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20115" windowHeight="7995"/>
  </bookViews>
  <sheets>
    <sheet name="Tableaux Recettes" sheetId="1" r:id="rId1"/>
    <sheet name="DONNEES" sheetId="5" r:id="rId2"/>
    <sheet name="Recap rect" sheetId="2" r:id="rId3"/>
    <sheet name="Recettes clients Totales" sheetId="7" r:id="rId4"/>
    <sheet name="Recettes clients P" sheetId="3" r:id="rId5"/>
    <sheet name="Recettes clients RV" sheetId="6" r:id="rId6"/>
  </sheets>
  <definedNames>
    <definedName name="Code">'Tableaux Recettes'!$D$5:$D$3532</definedName>
    <definedName name="CodePrest">OFFSET(DONNEES!$A$2,0,0,COUNTA(DONNEES!$A$2:$A$1000),1)</definedName>
    <definedName name="Jour">'Tableaux Recettes'!$A$5:$A$3532</definedName>
    <definedName name="Libellé" localSheetId="0">'Tableaux Recettes'!$E$5:$E$3532</definedName>
    <definedName name="Libellé">DONNEES!$B$2:$B$141</definedName>
    <definedName name="Mode_Rglt">'Tableaux Recettes'!$J$5:$J$3532</definedName>
    <definedName name="Mois">'Tableaux Recettes'!$B$5:$B$3532</definedName>
    <definedName name="Nom_Client">'Tableaux Recettes'!$C$5:$C$3532</definedName>
    <definedName name="PrestRev">'Tableaux Recettes'!$F$5:$F$3532</definedName>
    <definedName name="Pu_TTC">'Tableaux Recettes'!$G$5:$G$3532</definedName>
    <definedName name="Total_Rglt">'Tableaux Recettes'!$K$5:$K$3532</definedName>
    <definedName name="Total_TTC">'Tableaux Recettes'!$I$5:$I$3532</definedName>
    <definedName name="ttc1_">DONNEES!$C$2:$C$141</definedName>
    <definedName name="Unité">'Tableaux Recettes'!$H$5:$H$3532</definedName>
  </definedNames>
  <calcPr calcId="145621"/>
</workbook>
</file>

<file path=xl/calcChain.xml><?xml version="1.0" encoding="utf-8"?>
<calcChain xmlns="http://schemas.openxmlformats.org/spreadsheetml/2006/main">
  <c r="I271" i="3" l="1"/>
  <c r="H271" i="3"/>
  <c r="G271" i="3"/>
  <c r="I270" i="3"/>
  <c r="H270" i="3"/>
  <c r="G270" i="3"/>
  <c r="I269" i="3"/>
  <c r="H269" i="3"/>
  <c r="G269" i="3"/>
  <c r="I268" i="3"/>
  <c r="H268" i="3"/>
  <c r="G268" i="3"/>
  <c r="I267" i="3"/>
  <c r="H267" i="3"/>
  <c r="G267" i="3"/>
  <c r="I266" i="3"/>
  <c r="H266" i="3"/>
  <c r="G266" i="3"/>
  <c r="I265" i="3"/>
  <c r="H265" i="3"/>
  <c r="G265" i="3"/>
  <c r="I264" i="3"/>
  <c r="H264" i="3"/>
  <c r="G264" i="3"/>
  <c r="I263" i="3"/>
  <c r="H263" i="3"/>
  <c r="G263" i="3"/>
  <c r="I262" i="3"/>
  <c r="H262" i="3"/>
  <c r="G262" i="3"/>
  <c r="I261" i="3"/>
  <c r="H261" i="3"/>
  <c r="G261" i="3"/>
  <c r="I260" i="3"/>
  <c r="H260" i="3"/>
  <c r="G260" i="3"/>
  <c r="I259" i="3"/>
  <c r="H259" i="3"/>
  <c r="G259" i="3"/>
  <c r="I258" i="3"/>
  <c r="H258" i="3"/>
  <c r="G258" i="3"/>
  <c r="I257" i="3"/>
  <c r="H257" i="3"/>
  <c r="G257" i="3"/>
  <c r="I256" i="3"/>
  <c r="H256" i="3"/>
  <c r="G256" i="3"/>
  <c r="I255" i="3"/>
  <c r="H255" i="3"/>
  <c r="G255" i="3"/>
  <c r="I254" i="3"/>
  <c r="H254" i="3"/>
  <c r="G254" i="3"/>
  <c r="I253" i="3"/>
  <c r="H253" i="3"/>
  <c r="G253" i="3"/>
  <c r="I252" i="3"/>
  <c r="H252" i="3"/>
  <c r="G252" i="3"/>
  <c r="I251" i="3"/>
  <c r="H251" i="3"/>
  <c r="G251" i="3"/>
  <c r="I250" i="3"/>
  <c r="H250" i="3"/>
  <c r="G250" i="3"/>
  <c r="I249" i="3"/>
  <c r="H249" i="3"/>
  <c r="G249" i="3"/>
  <c r="I248" i="3"/>
  <c r="H248" i="3"/>
  <c r="G248" i="3"/>
  <c r="I247" i="3"/>
  <c r="H247" i="3"/>
  <c r="G247" i="3"/>
  <c r="I246" i="3"/>
  <c r="H246" i="3"/>
  <c r="G246" i="3"/>
  <c r="I245" i="3"/>
  <c r="H245" i="3"/>
  <c r="G245" i="3"/>
  <c r="I244" i="3"/>
  <c r="H244" i="3"/>
  <c r="G244" i="3"/>
  <c r="I243" i="3"/>
  <c r="H243" i="3"/>
  <c r="G243" i="3"/>
  <c r="I242" i="3"/>
  <c r="H242" i="3"/>
  <c r="G242" i="3"/>
  <c r="I241" i="3"/>
  <c r="H241" i="3"/>
  <c r="G241" i="3"/>
  <c r="I240" i="3"/>
  <c r="H240" i="3"/>
  <c r="G240" i="3"/>
  <c r="I239" i="3"/>
  <c r="H239" i="3"/>
  <c r="G239" i="3"/>
  <c r="I238" i="3"/>
  <c r="H238" i="3"/>
  <c r="G238" i="3"/>
  <c r="I237" i="3"/>
  <c r="H237" i="3"/>
  <c r="G237" i="3"/>
  <c r="I236" i="3"/>
  <c r="H236" i="3"/>
  <c r="G236" i="3"/>
  <c r="I235" i="3"/>
  <c r="H235" i="3"/>
  <c r="G235" i="3"/>
  <c r="I234" i="3"/>
  <c r="H234" i="3"/>
  <c r="G234" i="3"/>
  <c r="I233" i="3"/>
  <c r="H233" i="3"/>
  <c r="G233" i="3"/>
  <c r="I232" i="3"/>
  <c r="H232" i="3"/>
  <c r="G232" i="3"/>
  <c r="I231" i="3"/>
  <c r="H231" i="3"/>
  <c r="G231" i="3"/>
  <c r="I230" i="3"/>
  <c r="H230" i="3"/>
  <c r="G230" i="3"/>
  <c r="I229" i="3"/>
  <c r="H229" i="3"/>
  <c r="G229" i="3"/>
  <c r="I228" i="3"/>
  <c r="H228" i="3"/>
  <c r="G228" i="3"/>
  <c r="I227" i="3"/>
  <c r="H227" i="3"/>
  <c r="G227" i="3"/>
  <c r="I226" i="3"/>
  <c r="H226" i="3"/>
  <c r="G226" i="3"/>
  <c r="I225" i="3"/>
  <c r="H225" i="3"/>
  <c r="G225" i="3"/>
  <c r="I224" i="3"/>
  <c r="H224" i="3"/>
  <c r="G224" i="3"/>
  <c r="I223" i="3"/>
  <c r="H223" i="3"/>
  <c r="G223" i="3"/>
  <c r="I222" i="3"/>
  <c r="H222" i="3"/>
  <c r="G222" i="3"/>
  <c r="I221" i="3"/>
  <c r="H221" i="3"/>
  <c r="G221" i="3"/>
  <c r="I220" i="3"/>
  <c r="H220" i="3"/>
  <c r="G220" i="3"/>
  <c r="I219" i="3"/>
  <c r="H219" i="3"/>
  <c r="G219" i="3"/>
  <c r="I218" i="3"/>
  <c r="H218" i="3"/>
  <c r="G218" i="3"/>
  <c r="I217" i="3"/>
  <c r="H217" i="3"/>
  <c r="G217" i="3"/>
  <c r="I216" i="3"/>
  <c r="H216" i="3"/>
  <c r="G216" i="3"/>
  <c r="I215" i="3"/>
  <c r="H215" i="3"/>
  <c r="G215" i="3"/>
  <c r="I214" i="3"/>
  <c r="H214" i="3"/>
  <c r="G214" i="3"/>
  <c r="I213" i="3"/>
  <c r="H213" i="3"/>
  <c r="G213" i="3"/>
  <c r="I212" i="3"/>
  <c r="H212" i="3"/>
  <c r="G212" i="3"/>
  <c r="I211" i="3"/>
  <c r="H211" i="3"/>
  <c r="G211" i="3"/>
  <c r="I210" i="3"/>
  <c r="H210" i="3"/>
  <c r="G210" i="3"/>
  <c r="I209" i="3"/>
  <c r="H209" i="3"/>
  <c r="G209" i="3"/>
  <c r="I208" i="3"/>
  <c r="H208" i="3"/>
  <c r="G208" i="3"/>
  <c r="I207" i="3"/>
  <c r="H207" i="3"/>
  <c r="G207" i="3"/>
  <c r="I206" i="3"/>
  <c r="H206" i="3"/>
  <c r="G206" i="3"/>
  <c r="I205" i="3"/>
  <c r="H205" i="3"/>
  <c r="G205" i="3"/>
  <c r="I204" i="3"/>
  <c r="H204" i="3"/>
  <c r="G204" i="3"/>
  <c r="I203" i="3"/>
  <c r="H203" i="3"/>
  <c r="G203" i="3"/>
  <c r="I202" i="3"/>
  <c r="H202" i="3"/>
  <c r="G202" i="3"/>
  <c r="I201" i="3"/>
  <c r="H201" i="3"/>
  <c r="G201" i="3"/>
  <c r="I200" i="3"/>
  <c r="H200" i="3"/>
  <c r="G200" i="3"/>
  <c r="I199" i="3"/>
  <c r="H199" i="3"/>
  <c r="G199" i="3"/>
  <c r="I198" i="3"/>
  <c r="H198" i="3"/>
  <c r="G198" i="3"/>
  <c r="I197" i="3"/>
  <c r="H197" i="3"/>
  <c r="G197" i="3"/>
  <c r="I196" i="3"/>
  <c r="H196" i="3"/>
  <c r="G196" i="3"/>
  <c r="I195" i="3"/>
  <c r="H195" i="3"/>
  <c r="G195" i="3"/>
  <c r="I194" i="3"/>
  <c r="H194" i="3"/>
  <c r="G194" i="3"/>
  <c r="I193" i="3"/>
  <c r="H193" i="3"/>
  <c r="G193" i="3"/>
  <c r="I192" i="3"/>
  <c r="H192" i="3"/>
  <c r="G192" i="3"/>
  <c r="I191" i="3"/>
  <c r="H191" i="3"/>
  <c r="G191" i="3"/>
  <c r="I190" i="3"/>
  <c r="H190" i="3"/>
  <c r="G190" i="3"/>
  <c r="I189" i="3"/>
  <c r="H189" i="3"/>
  <c r="G189" i="3"/>
  <c r="I188" i="3"/>
  <c r="H188" i="3"/>
  <c r="G188" i="3"/>
  <c r="I187" i="3"/>
  <c r="H187" i="3"/>
  <c r="G187" i="3"/>
  <c r="I186" i="3"/>
  <c r="H186" i="3"/>
  <c r="G186" i="3"/>
  <c r="I185" i="3"/>
  <c r="H185" i="3"/>
  <c r="G185" i="3"/>
  <c r="I184" i="3"/>
  <c r="H184" i="3"/>
  <c r="G184" i="3"/>
  <c r="I183" i="3"/>
  <c r="H183" i="3"/>
  <c r="G183" i="3"/>
  <c r="I182" i="3"/>
  <c r="H182" i="3"/>
  <c r="G182" i="3"/>
  <c r="I181" i="3"/>
  <c r="H181" i="3"/>
  <c r="G181" i="3"/>
  <c r="I180" i="3"/>
  <c r="H180" i="3"/>
  <c r="G180" i="3"/>
  <c r="I179" i="3"/>
  <c r="H179" i="3"/>
  <c r="G179" i="3"/>
  <c r="I178" i="3"/>
  <c r="H178" i="3"/>
  <c r="G178" i="3"/>
  <c r="I177" i="3"/>
  <c r="H177" i="3"/>
  <c r="G177" i="3"/>
  <c r="I176" i="3"/>
  <c r="H176" i="3"/>
  <c r="G176" i="3"/>
  <c r="I175" i="3"/>
  <c r="H175" i="3"/>
  <c r="G175" i="3"/>
  <c r="I174" i="3"/>
  <c r="H174" i="3"/>
  <c r="G174" i="3"/>
  <c r="I173" i="3"/>
  <c r="H173" i="3"/>
  <c r="G173" i="3"/>
  <c r="I172" i="3"/>
  <c r="H172" i="3"/>
  <c r="G172" i="3"/>
  <c r="I171" i="3"/>
  <c r="H171" i="3"/>
  <c r="G171" i="3"/>
  <c r="I170" i="3"/>
  <c r="H170" i="3"/>
  <c r="G170" i="3"/>
  <c r="I169" i="3"/>
  <c r="H169" i="3"/>
  <c r="G169" i="3"/>
  <c r="I168" i="3"/>
  <c r="H168" i="3"/>
  <c r="G168" i="3"/>
  <c r="I167" i="3"/>
  <c r="H167" i="3"/>
  <c r="G167" i="3"/>
  <c r="I166" i="3"/>
  <c r="H166" i="3"/>
  <c r="G166" i="3"/>
  <c r="I165" i="3"/>
  <c r="H165" i="3"/>
  <c r="G165" i="3"/>
  <c r="I164" i="3"/>
  <c r="H164" i="3"/>
  <c r="G164" i="3"/>
  <c r="I163" i="3"/>
  <c r="H163" i="3"/>
  <c r="G163" i="3"/>
  <c r="I162" i="3"/>
  <c r="H162" i="3"/>
  <c r="G162" i="3"/>
  <c r="I161" i="3"/>
  <c r="H161" i="3"/>
  <c r="G161" i="3"/>
  <c r="I160" i="3"/>
  <c r="H160" i="3"/>
  <c r="G160" i="3"/>
  <c r="I159" i="3"/>
  <c r="H159" i="3"/>
  <c r="G159" i="3"/>
  <c r="I158" i="3"/>
  <c r="H158" i="3"/>
  <c r="G158" i="3"/>
  <c r="I157" i="3"/>
  <c r="H157" i="3"/>
  <c r="G157" i="3"/>
  <c r="I156" i="3"/>
  <c r="H156" i="3"/>
  <c r="G156" i="3"/>
  <c r="I155" i="3"/>
  <c r="H155" i="3"/>
  <c r="G155" i="3"/>
  <c r="I154" i="3"/>
  <c r="H154" i="3"/>
  <c r="G154" i="3"/>
  <c r="I153" i="3"/>
  <c r="H153" i="3"/>
  <c r="G153" i="3"/>
  <c r="I152" i="3"/>
  <c r="H152" i="3"/>
  <c r="G152" i="3"/>
  <c r="I151" i="3"/>
  <c r="H151" i="3"/>
  <c r="G151" i="3"/>
  <c r="I150" i="3"/>
  <c r="H150" i="3"/>
  <c r="G150" i="3"/>
  <c r="I149" i="3"/>
  <c r="H149" i="3"/>
  <c r="G149" i="3"/>
  <c r="I148" i="3"/>
  <c r="H148" i="3"/>
  <c r="G148" i="3"/>
  <c r="I147" i="3"/>
  <c r="H147" i="3"/>
  <c r="G147" i="3"/>
  <c r="I146" i="3"/>
  <c r="H146" i="3"/>
  <c r="G146" i="3"/>
  <c r="I145" i="3"/>
  <c r="H145" i="3"/>
  <c r="G145" i="3"/>
  <c r="I144" i="3"/>
  <c r="H144" i="3"/>
  <c r="G144" i="3"/>
  <c r="I143" i="3"/>
  <c r="H143" i="3"/>
  <c r="G143" i="3"/>
  <c r="I142" i="3"/>
  <c r="H142" i="3"/>
  <c r="G142" i="3"/>
  <c r="I141" i="3"/>
  <c r="H141" i="3"/>
  <c r="G141" i="3"/>
  <c r="I140" i="3"/>
  <c r="H140" i="3"/>
  <c r="G140" i="3"/>
  <c r="I139" i="3"/>
  <c r="H139" i="3"/>
  <c r="G139" i="3"/>
  <c r="I138" i="3"/>
  <c r="H138" i="3"/>
  <c r="G138" i="3"/>
  <c r="I137" i="3"/>
  <c r="H137" i="3"/>
  <c r="G137" i="3"/>
  <c r="I136" i="3"/>
  <c r="H136" i="3"/>
  <c r="G136" i="3"/>
  <c r="I135" i="3"/>
  <c r="H135" i="3"/>
  <c r="G135" i="3"/>
  <c r="I134" i="3"/>
  <c r="H134" i="3"/>
  <c r="G134" i="3"/>
  <c r="I133" i="3"/>
  <c r="H133" i="3"/>
  <c r="G133" i="3"/>
  <c r="I132" i="3"/>
  <c r="H132" i="3"/>
  <c r="G132" i="3"/>
  <c r="I131" i="3"/>
  <c r="H131" i="3"/>
  <c r="G131" i="3"/>
  <c r="I130" i="3"/>
  <c r="H130" i="3"/>
  <c r="G130" i="3"/>
  <c r="I129" i="3"/>
  <c r="H129" i="3"/>
  <c r="G129" i="3"/>
  <c r="I128" i="3"/>
  <c r="H128" i="3"/>
  <c r="G128" i="3"/>
  <c r="I127" i="3"/>
  <c r="H127" i="3"/>
  <c r="G127" i="3"/>
  <c r="I126" i="3"/>
  <c r="H126" i="3"/>
  <c r="G126" i="3"/>
  <c r="I125" i="3"/>
  <c r="H125" i="3"/>
  <c r="G125" i="3"/>
  <c r="I124" i="3"/>
  <c r="H124" i="3"/>
  <c r="G124" i="3"/>
  <c r="I123" i="3"/>
  <c r="H123" i="3"/>
  <c r="G123" i="3"/>
  <c r="I122" i="3"/>
  <c r="H122" i="3"/>
  <c r="G122" i="3"/>
  <c r="I121" i="3"/>
  <c r="H121" i="3"/>
  <c r="G121" i="3"/>
  <c r="I120" i="3"/>
  <c r="H120" i="3"/>
  <c r="G120" i="3"/>
  <c r="I119" i="3"/>
  <c r="H119" i="3"/>
  <c r="G119" i="3"/>
  <c r="I118" i="3"/>
  <c r="H118" i="3"/>
  <c r="G118" i="3"/>
  <c r="I117" i="3"/>
  <c r="H117" i="3"/>
  <c r="G117" i="3"/>
  <c r="I116" i="3"/>
  <c r="H116" i="3"/>
  <c r="G116" i="3"/>
  <c r="I115" i="3"/>
  <c r="H115" i="3"/>
  <c r="G115" i="3"/>
  <c r="I114" i="3"/>
  <c r="H114" i="3"/>
  <c r="G114" i="3"/>
  <c r="I113" i="3"/>
  <c r="H113" i="3"/>
  <c r="G113" i="3"/>
  <c r="I112" i="3"/>
  <c r="H112" i="3"/>
  <c r="G112" i="3"/>
  <c r="I111" i="3"/>
  <c r="H111" i="3"/>
  <c r="G111" i="3"/>
  <c r="I110" i="3"/>
  <c r="H110" i="3"/>
  <c r="G110" i="3"/>
  <c r="I109" i="3"/>
  <c r="H109" i="3"/>
  <c r="G109" i="3"/>
  <c r="I108" i="3"/>
  <c r="H108" i="3"/>
  <c r="G108" i="3"/>
  <c r="I107" i="3"/>
  <c r="H107" i="3"/>
  <c r="G107" i="3"/>
  <c r="I106" i="3"/>
  <c r="H106" i="3"/>
  <c r="G106" i="3"/>
  <c r="I105" i="3"/>
  <c r="H105" i="3"/>
  <c r="G105" i="3"/>
  <c r="I104" i="3"/>
  <c r="H104" i="3"/>
  <c r="G104" i="3"/>
  <c r="I103" i="3"/>
  <c r="H103" i="3"/>
  <c r="G103" i="3"/>
  <c r="I102" i="3"/>
  <c r="H102" i="3"/>
  <c r="G102" i="3"/>
  <c r="I101" i="3"/>
  <c r="H101" i="3"/>
  <c r="G101" i="3"/>
  <c r="I100" i="3"/>
  <c r="H100" i="3"/>
  <c r="G100" i="3"/>
  <c r="I99" i="3"/>
  <c r="H99" i="3"/>
  <c r="G99" i="3"/>
  <c r="I98" i="3"/>
  <c r="H98" i="3"/>
  <c r="G98" i="3"/>
  <c r="I97" i="3"/>
  <c r="H97" i="3"/>
  <c r="G97" i="3"/>
  <c r="I96" i="3"/>
  <c r="H96" i="3"/>
  <c r="G96" i="3"/>
  <c r="I95" i="3"/>
  <c r="H95" i="3"/>
  <c r="G95" i="3"/>
  <c r="I94" i="3"/>
  <c r="H94" i="3"/>
  <c r="G94" i="3"/>
  <c r="I93" i="3"/>
  <c r="H93" i="3"/>
  <c r="G93" i="3"/>
  <c r="I92" i="3"/>
  <c r="H92" i="3"/>
  <c r="G92" i="3"/>
  <c r="I91" i="3"/>
  <c r="H91" i="3"/>
  <c r="G91" i="3"/>
  <c r="I90" i="3"/>
  <c r="H90" i="3"/>
  <c r="G90" i="3"/>
  <c r="I89" i="3"/>
  <c r="H89" i="3"/>
  <c r="G89" i="3"/>
  <c r="I88" i="3"/>
  <c r="H88" i="3"/>
  <c r="G88" i="3"/>
  <c r="I87" i="3"/>
  <c r="H87" i="3"/>
  <c r="G87" i="3"/>
  <c r="I86" i="3"/>
  <c r="H86" i="3"/>
  <c r="G86" i="3"/>
  <c r="I85" i="3"/>
  <c r="H85" i="3"/>
  <c r="G85" i="3"/>
  <c r="I84" i="3"/>
  <c r="H84" i="3"/>
  <c r="G84" i="3"/>
  <c r="I83" i="3"/>
  <c r="H83" i="3"/>
  <c r="G83" i="3"/>
  <c r="I82" i="3"/>
  <c r="H82" i="3"/>
  <c r="G82" i="3"/>
  <c r="I81" i="3"/>
  <c r="H81" i="3"/>
  <c r="G81" i="3"/>
  <c r="I80" i="3"/>
  <c r="H80" i="3"/>
  <c r="G80" i="3"/>
  <c r="I79" i="3"/>
  <c r="H79" i="3"/>
  <c r="G79" i="3"/>
  <c r="I78" i="3"/>
  <c r="H78" i="3"/>
  <c r="G78" i="3"/>
  <c r="I77" i="3"/>
  <c r="H77" i="3"/>
  <c r="G77" i="3"/>
  <c r="I76" i="3"/>
  <c r="H76" i="3"/>
  <c r="G76" i="3"/>
  <c r="I75" i="3"/>
  <c r="H75" i="3"/>
  <c r="G75" i="3"/>
  <c r="I74" i="3"/>
  <c r="H74" i="3"/>
  <c r="G74" i="3"/>
  <c r="I73" i="3"/>
  <c r="H73" i="3"/>
  <c r="G73" i="3"/>
  <c r="I72" i="3"/>
  <c r="H72" i="3"/>
  <c r="G72" i="3"/>
  <c r="I71" i="3"/>
  <c r="H71" i="3"/>
  <c r="G71" i="3"/>
  <c r="I70" i="3"/>
  <c r="H70" i="3"/>
  <c r="G70" i="3"/>
  <c r="I69" i="3"/>
  <c r="H69" i="3"/>
  <c r="G69" i="3"/>
  <c r="I68" i="3"/>
  <c r="H68" i="3"/>
  <c r="G68" i="3"/>
  <c r="I67" i="3"/>
  <c r="H67" i="3"/>
  <c r="G67" i="3"/>
  <c r="I66" i="3"/>
  <c r="H66" i="3"/>
  <c r="G66" i="3"/>
  <c r="I65" i="3"/>
  <c r="H65" i="3"/>
  <c r="G65" i="3"/>
  <c r="I64" i="3"/>
  <c r="H64" i="3"/>
  <c r="G64" i="3"/>
  <c r="I63" i="3"/>
  <c r="H63" i="3"/>
  <c r="G63" i="3"/>
  <c r="I62" i="3"/>
  <c r="H62" i="3"/>
  <c r="G62" i="3"/>
  <c r="I61" i="3"/>
  <c r="H61" i="3"/>
  <c r="G61" i="3"/>
  <c r="I60" i="3"/>
  <c r="H60" i="3"/>
  <c r="G60" i="3"/>
  <c r="I59" i="3"/>
  <c r="H59" i="3"/>
  <c r="G59" i="3"/>
  <c r="I58" i="3"/>
  <c r="H58" i="3"/>
  <c r="G58" i="3"/>
  <c r="I57" i="3"/>
  <c r="H57" i="3"/>
  <c r="G57" i="3"/>
  <c r="I56" i="3"/>
  <c r="H56" i="3"/>
  <c r="G56" i="3"/>
  <c r="I55" i="3"/>
  <c r="H55" i="3"/>
  <c r="G55" i="3"/>
  <c r="I54" i="3"/>
  <c r="H54" i="3"/>
  <c r="G54" i="3"/>
  <c r="I53" i="3"/>
  <c r="H53" i="3"/>
  <c r="G53" i="3"/>
  <c r="I52" i="3"/>
  <c r="H52" i="3"/>
  <c r="G52" i="3"/>
  <c r="I51" i="3"/>
  <c r="H51" i="3"/>
  <c r="G51" i="3"/>
  <c r="I50" i="3"/>
  <c r="H50" i="3"/>
  <c r="G50" i="3"/>
  <c r="I49" i="3"/>
  <c r="H49" i="3"/>
  <c r="G49" i="3"/>
  <c r="I48" i="3"/>
  <c r="H48" i="3"/>
  <c r="G48" i="3"/>
  <c r="I47" i="3"/>
  <c r="H47" i="3"/>
  <c r="G47" i="3"/>
  <c r="I46" i="3"/>
  <c r="H46" i="3"/>
  <c r="G46" i="3"/>
  <c r="I45" i="3"/>
  <c r="H45" i="3"/>
  <c r="G45" i="3"/>
  <c r="I44" i="3"/>
  <c r="H44" i="3"/>
  <c r="G44" i="3"/>
  <c r="I43" i="3"/>
  <c r="H43" i="3"/>
  <c r="G43" i="3"/>
  <c r="I42" i="3"/>
  <c r="H42" i="3"/>
  <c r="G42" i="3"/>
  <c r="I41" i="3"/>
  <c r="H41" i="3"/>
  <c r="G41" i="3"/>
  <c r="I40" i="3"/>
  <c r="H40" i="3"/>
  <c r="G40" i="3"/>
  <c r="I39" i="3"/>
  <c r="H39" i="3"/>
  <c r="G39" i="3"/>
  <c r="I38" i="3"/>
  <c r="H38" i="3"/>
  <c r="G38" i="3"/>
  <c r="I37" i="3"/>
  <c r="H37" i="3"/>
  <c r="G37" i="3"/>
  <c r="I36" i="3"/>
  <c r="H36" i="3"/>
  <c r="G36" i="3"/>
  <c r="I35" i="3"/>
  <c r="H35" i="3"/>
  <c r="G35" i="3"/>
  <c r="I34" i="3"/>
  <c r="H34" i="3"/>
  <c r="G34" i="3"/>
  <c r="I33" i="3"/>
  <c r="H33" i="3"/>
  <c r="G33" i="3"/>
  <c r="I32" i="3"/>
  <c r="H32" i="3"/>
  <c r="G32" i="3"/>
  <c r="I31" i="3"/>
  <c r="H31" i="3"/>
  <c r="G31" i="3"/>
  <c r="I30" i="3"/>
  <c r="H30" i="3"/>
  <c r="G30" i="3"/>
  <c r="I29" i="3"/>
  <c r="H29" i="3"/>
  <c r="G29" i="3"/>
  <c r="I28" i="3"/>
  <c r="H28" i="3"/>
  <c r="G28" i="3"/>
  <c r="I27" i="3"/>
  <c r="H27" i="3"/>
  <c r="I271" i="6"/>
  <c r="H271" i="6"/>
  <c r="G271" i="6"/>
  <c r="I270" i="6"/>
  <c r="H270" i="6"/>
  <c r="G270" i="6"/>
  <c r="I269" i="6"/>
  <c r="H269" i="6"/>
  <c r="G269" i="6"/>
  <c r="I268" i="6"/>
  <c r="H268" i="6"/>
  <c r="G268" i="6"/>
  <c r="I267" i="6"/>
  <c r="H267" i="6"/>
  <c r="G267" i="6"/>
  <c r="I266" i="6"/>
  <c r="H266" i="6"/>
  <c r="G266" i="6"/>
  <c r="I265" i="6"/>
  <c r="H265" i="6"/>
  <c r="G265" i="6"/>
  <c r="I264" i="6"/>
  <c r="H264" i="6"/>
  <c r="G264" i="6"/>
  <c r="I263" i="6"/>
  <c r="H263" i="6"/>
  <c r="G263" i="6"/>
  <c r="I262" i="6"/>
  <c r="H262" i="6"/>
  <c r="G262" i="6"/>
  <c r="I261" i="6"/>
  <c r="H261" i="6"/>
  <c r="G261" i="6"/>
  <c r="I260" i="6"/>
  <c r="H260" i="6"/>
  <c r="G260" i="6"/>
  <c r="I259" i="6"/>
  <c r="H259" i="6"/>
  <c r="G259" i="6"/>
  <c r="I258" i="6"/>
  <c r="H258" i="6"/>
  <c r="G258" i="6"/>
  <c r="I257" i="6"/>
  <c r="H257" i="6"/>
  <c r="G257" i="6"/>
  <c r="I256" i="6"/>
  <c r="H256" i="6"/>
  <c r="G256" i="6"/>
  <c r="I255" i="6"/>
  <c r="H255" i="6"/>
  <c r="G255" i="6"/>
  <c r="I254" i="6"/>
  <c r="H254" i="6"/>
  <c r="G254" i="6"/>
  <c r="I253" i="6"/>
  <c r="H253" i="6"/>
  <c r="G253" i="6"/>
  <c r="I252" i="6"/>
  <c r="H252" i="6"/>
  <c r="G252" i="6"/>
  <c r="I251" i="6"/>
  <c r="H251" i="6"/>
  <c r="G251" i="6"/>
  <c r="I250" i="6"/>
  <c r="H250" i="6"/>
  <c r="G250" i="6"/>
  <c r="I249" i="6"/>
  <c r="H249" i="6"/>
  <c r="G249" i="6"/>
  <c r="I248" i="6"/>
  <c r="H248" i="6"/>
  <c r="G248" i="6"/>
  <c r="I247" i="6"/>
  <c r="H247" i="6"/>
  <c r="G247" i="6"/>
  <c r="I246" i="6"/>
  <c r="H246" i="6"/>
  <c r="G246" i="6"/>
  <c r="I245" i="6"/>
  <c r="H245" i="6"/>
  <c r="G245" i="6"/>
  <c r="I244" i="6"/>
  <c r="H244" i="6"/>
  <c r="G244" i="6"/>
  <c r="I243" i="6"/>
  <c r="H243" i="6"/>
  <c r="G243" i="6"/>
  <c r="I242" i="6"/>
  <c r="H242" i="6"/>
  <c r="G242" i="6"/>
  <c r="I241" i="6"/>
  <c r="H241" i="6"/>
  <c r="G241" i="6"/>
  <c r="I240" i="6"/>
  <c r="H240" i="6"/>
  <c r="G240" i="6"/>
  <c r="I239" i="6"/>
  <c r="H239" i="6"/>
  <c r="G239" i="6"/>
  <c r="I238" i="6"/>
  <c r="H238" i="6"/>
  <c r="G238" i="6"/>
  <c r="I237" i="6"/>
  <c r="H237" i="6"/>
  <c r="G237" i="6"/>
  <c r="I236" i="6"/>
  <c r="H236" i="6"/>
  <c r="G236" i="6"/>
  <c r="I235" i="6"/>
  <c r="H235" i="6"/>
  <c r="G235" i="6"/>
  <c r="I234" i="6"/>
  <c r="H234" i="6"/>
  <c r="G234" i="6"/>
  <c r="I233" i="6"/>
  <c r="H233" i="6"/>
  <c r="G233" i="6"/>
  <c r="I232" i="6"/>
  <c r="H232" i="6"/>
  <c r="G232" i="6"/>
  <c r="I231" i="6"/>
  <c r="H231" i="6"/>
  <c r="G231" i="6"/>
  <c r="I230" i="6"/>
  <c r="H230" i="6"/>
  <c r="G230" i="6"/>
  <c r="I229" i="6"/>
  <c r="H229" i="6"/>
  <c r="G229" i="6"/>
  <c r="I228" i="6"/>
  <c r="H228" i="6"/>
  <c r="G228" i="6"/>
  <c r="I227" i="6"/>
  <c r="H227" i="6"/>
  <c r="G227" i="6"/>
  <c r="I226" i="6"/>
  <c r="H226" i="6"/>
  <c r="G226" i="6"/>
  <c r="I225" i="6"/>
  <c r="H225" i="6"/>
  <c r="G225" i="6"/>
  <c r="I224" i="6"/>
  <c r="H224" i="6"/>
  <c r="G224" i="6"/>
  <c r="I223" i="6"/>
  <c r="H223" i="6"/>
  <c r="G223" i="6"/>
  <c r="I222" i="6"/>
  <c r="H222" i="6"/>
  <c r="G222" i="6"/>
  <c r="I221" i="6"/>
  <c r="H221" i="6"/>
  <c r="G221" i="6"/>
  <c r="I220" i="6"/>
  <c r="H220" i="6"/>
  <c r="G220" i="6"/>
  <c r="I219" i="6"/>
  <c r="H219" i="6"/>
  <c r="G219" i="6"/>
  <c r="I218" i="6"/>
  <c r="H218" i="6"/>
  <c r="G218" i="6"/>
  <c r="I217" i="6"/>
  <c r="H217" i="6"/>
  <c r="G217" i="6"/>
  <c r="I216" i="6"/>
  <c r="H216" i="6"/>
  <c r="G216" i="6"/>
  <c r="I215" i="6"/>
  <c r="H215" i="6"/>
  <c r="G215" i="6"/>
  <c r="I214" i="6"/>
  <c r="H214" i="6"/>
  <c r="G214" i="6"/>
  <c r="I213" i="6"/>
  <c r="H213" i="6"/>
  <c r="G213" i="6"/>
  <c r="I212" i="6"/>
  <c r="H212" i="6"/>
  <c r="G212" i="6"/>
  <c r="I211" i="6"/>
  <c r="H211" i="6"/>
  <c r="G211" i="6"/>
  <c r="I210" i="6"/>
  <c r="H210" i="6"/>
  <c r="G210" i="6"/>
  <c r="I209" i="6"/>
  <c r="H209" i="6"/>
  <c r="G209" i="6"/>
  <c r="I208" i="6"/>
  <c r="H208" i="6"/>
  <c r="G208" i="6"/>
  <c r="I207" i="6"/>
  <c r="H207" i="6"/>
  <c r="G207" i="6"/>
  <c r="I206" i="6"/>
  <c r="H206" i="6"/>
  <c r="G206" i="6"/>
  <c r="I205" i="6"/>
  <c r="H205" i="6"/>
  <c r="G205" i="6"/>
  <c r="I204" i="6"/>
  <c r="H204" i="6"/>
  <c r="G204" i="6"/>
  <c r="I203" i="6"/>
  <c r="H203" i="6"/>
  <c r="G203" i="6"/>
  <c r="I202" i="6"/>
  <c r="H202" i="6"/>
  <c r="G202" i="6"/>
  <c r="I201" i="6"/>
  <c r="H201" i="6"/>
  <c r="G201" i="6"/>
  <c r="I200" i="6"/>
  <c r="H200" i="6"/>
  <c r="G200" i="6"/>
  <c r="I199" i="6"/>
  <c r="H199" i="6"/>
  <c r="G199" i="6"/>
  <c r="I198" i="6"/>
  <c r="H198" i="6"/>
  <c r="G198" i="6"/>
  <c r="I197" i="6"/>
  <c r="H197" i="6"/>
  <c r="G197" i="6"/>
  <c r="I196" i="6"/>
  <c r="H196" i="6"/>
  <c r="G196" i="6"/>
  <c r="I195" i="6"/>
  <c r="H195" i="6"/>
  <c r="G195" i="6"/>
  <c r="I194" i="6"/>
  <c r="H194" i="6"/>
  <c r="G194" i="6"/>
  <c r="I193" i="6"/>
  <c r="H193" i="6"/>
  <c r="G193" i="6"/>
  <c r="I192" i="6"/>
  <c r="H192" i="6"/>
  <c r="G192" i="6"/>
  <c r="I191" i="6"/>
  <c r="H191" i="6"/>
  <c r="G191" i="6"/>
  <c r="I190" i="6"/>
  <c r="H190" i="6"/>
  <c r="G190" i="6"/>
  <c r="I189" i="6"/>
  <c r="H189" i="6"/>
  <c r="G189" i="6"/>
  <c r="I188" i="6"/>
  <c r="H188" i="6"/>
  <c r="G188" i="6"/>
  <c r="I187" i="6"/>
  <c r="H187" i="6"/>
  <c r="G187" i="6"/>
  <c r="I186" i="6"/>
  <c r="H186" i="6"/>
  <c r="G186" i="6"/>
  <c r="I185" i="6"/>
  <c r="H185" i="6"/>
  <c r="G185" i="6"/>
  <c r="I184" i="6"/>
  <c r="H184" i="6"/>
  <c r="G184" i="6"/>
  <c r="I183" i="6"/>
  <c r="H183" i="6"/>
  <c r="G183" i="6"/>
  <c r="I182" i="6"/>
  <c r="H182" i="6"/>
  <c r="G182" i="6"/>
  <c r="I181" i="6"/>
  <c r="H181" i="6"/>
  <c r="G181" i="6"/>
  <c r="I180" i="6"/>
  <c r="H180" i="6"/>
  <c r="G180" i="6"/>
  <c r="I179" i="6"/>
  <c r="H179" i="6"/>
  <c r="G179" i="6"/>
  <c r="I178" i="6"/>
  <c r="H178" i="6"/>
  <c r="G178" i="6"/>
  <c r="I177" i="6"/>
  <c r="H177" i="6"/>
  <c r="G177" i="6"/>
  <c r="I176" i="6"/>
  <c r="H176" i="6"/>
  <c r="G176" i="6"/>
  <c r="I175" i="6"/>
  <c r="H175" i="6"/>
  <c r="G175" i="6"/>
  <c r="I174" i="6"/>
  <c r="H174" i="6"/>
  <c r="G174" i="6"/>
  <c r="I173" i="6"/>
  <c r="H173" i="6"/>
  <c r="G173" i="6"/>
  <c r="I172" i="6"/>
  <c r="H172" i="6"/>
  <c r="G172" i="6"/>
  <c r="I171" i="6"/>
  <c r="H171" i="6"/>
  <c r="G171" i="6"/>
  <c r="I170" i="6"/>
  <c r="H170" i="6"/>
  <c r="G170" i="6"/>
  <c r="I169" i="6"/>
  <c r="H169" i="6"/>
  <c r="G169" i="6"/>
  <c r="I168" i="6"/>
  <c r="H168" i="6"/>
  <c r="G168" i="6"/>
  <c r="I167" i="6"/>
  <c r="H167" i="6"/>
  <c r="G167" i="6"/>
  <c r="I166" i="6"/>
  <c r="H166" i="6"/>
  <c r="G166" i="6"/>
  <c r="I165" i="6"/>
  <c r="H165" i="6"/>
  <c r="G165" i="6"/>
  <c r="I164" i="6"/>
  <c r="H164" i="6"/>
  <c r="G164" i="6"/>
  <c r="I163" i="6"/>
  <c r="H163" i="6"/>
  <c r="G163" i="6"/>
  <c r="I162" i="6"/>
  <c r="H162" i="6"/>
  <c r="G162" i="6"/>
  <c r="I161" i="6"/>
  <c r="H161" i="6"/>
  <c r="G161" i="6"/>
  <c r="I160" i="6"/>
  <c r="H160" i="6"/>
  <c r="G160" i="6"/>
  <c r="I159" i="6"/>
  <c r="H159" i="6"/>
  <c r="G159" i="6"/>
  <c r="I158" i="6"/>
  <c r="H158" i="6"/>
  <c r="G158" i="6"/>
  <c r="I157" i="6"/>
  <c r="H157" i="6"/>
  <c r="G157" i="6"/>
  <c r="I156" i="6"/>
  <c r="H156" i="6"/>
  <c r="G156" i="6"/>
  <c r="I155" i="6"/>
  <c r="H155" i="6"/>
  <c r="G155" i="6"/>
  <c r="I154" i="6"/>
  <c r="H154" i="6"/>
  <c r="G154" i="6"/>
  <c r="I153" i="6"/>
  <c r="H153" i="6"/>
  <c r="G153" i="6"/>
  <c r="I152" i="6"/>
  <c r="H152" i="6"/>
  <c r="G152" i="6"/>
  <c r="I151" i="6"/>
  <c r="H151" i="6"/>
  <c r="G151" i="6"/>
  <c r="I150" i="6"/>
  <c r="H150" i="6"/>
  <c r="G150" i="6"/>
  <c r="I149" i="6"/>
  <c r="H149" i="6"/>
  <c r="G149" i="6"/>
  <c r="I148" i="6"/>
  <c r="H148" i="6"/>
  <c r="G148" i="6"/>
  <c r="I147" i="6"/>
  <c r="H147" i="6"/>
  <c r="G147" i="6"/>
  <c r="I146" i="6"/>
  <c r="H146" i="6"/>
  <c r="G146" i="6"/>
  <c r="I145" i="6"/>
  <c r="H145" i="6"/>
  <c r="G145" i="6"/>
  <c r="I144" i="6"/>
  <c r="H144" i="6"/>
  <c r="G144" i="6"/>
  <c r="I143" i="6"/>
  <c r="H143" i="6"/>
  <c r="G143" i="6"/>
  <c r="I142" i="6"/>
  <c r="H142" i="6"/>
  <c r="G142" i="6"/>
  <c r="I141" i="6"/>
  <c r="H141" i="6"/>
  <c r="G141" i="6"/>
  <c r="I140" i="6"/>
  <c r="H140" i="6"/>
  <c r="G140" i="6"/>
  <c r="I139" i="6"/>
  <c r="H139" i="6"/>
  <c r="G139" i="6"/>
  <c r="I138" i="6"/>
  <c r="H138" i="6"/>
  <c r="G138" i="6"/>
  <c r="I137" i="6"/>
  <c r="H137" i="6"/>
  <c r="G137" i="6"/>
  <c r="I136" i="6"/>
  <c r="H136" i="6"/>
  <c r="G136" i="6"/>
  <c r="I135" i="6"/>
  <c r="H135" i="6"/>
  <c r="G135" i="6"/>
  <c r="I134" i="6"/>
  <c r="H134" i="6"/>
  <c r="G134" i="6"/>
  <c r="I133" i="6"/>
  <c r="H133" i="6"/>
  <c r="G133" i="6"/>
  <c r="I132" i="6"/>
  <c r="H132" i="6"/>
  <c r="G132" i="6"/>
  <c r="I131" i="6"/>
  <c r="H131" i="6"/>
  <c r="G131" i="6"/>
  <c r="I130" i="6"/>
  <c r="H130" i="6"/>
  <c r="G130" i="6"/>
  <c r="I129" i="6"/>
  <c r="H129" i="6"/>
  <c r="G129" i="6"/>
  <c r="I128" i="6"/>
  <c r="H128" i="6"/>
  <c r="G128" i="6"/>
  <c r="I127" i="6"/>
  <c r="H127" i="6"/>
  <c r="G127" i="6"/>
  <c r="I126" i="6"/>
  <c r="H126" i="6"/>
  <c r="G126" i="6"/>
  <c r="I125" i="6"/>
  <c r="H125" i="6"/>
  <c r="G125" i="6"/>
  <c r="I124" i="6"/>
  <c r="H124" i="6"/>
  <c r="G124" i="6"/>
  <c r="I123" i="6"/>
  <c r="H123" i="6"/>
  <c r="G123" i="6"/>
  <c r="I122" i="6"/>
  <c r="H122" i="6"/>
  <c r="G122" i="6"/>
  <c r="I121" i="6"/>
  <c r="H121" i="6"/>
  <c r="G121" i="6"/>
  <c r="I120" i="6"/>
  <c r="H120" i="6"/>
  <c r="G120" i="6"/>
  <c r="I119" i="6"/>
  <c r="H119" i="6"/>
  <c r="G119" i="6"/>
  <c r="I118" i="6"/>
  <c r="H118" i="6"/>
  <c r="G118" i="6"/>
  <c r="I117" i="6"/>
  <c r="H117" i="6"/>
  <c r="G117" i="6"/>
  <c r="I116" i="6"/>
  <c r="H116" i="6"/>
  <c r="G116" i="6"/>
  <c r="I115" i="6"/>
  <c r="H115" i="6"/>
  <c r="G115" i="6"/>
  <c r="I114" i="6"/>
  <c r="H114" i="6"/>
  <c r="G114" i="6"/>
  <c r="I113" i="6"/>
  <c r="H113" i="6"/>
  <c r="G113" i="6"/>
  <c r="I112" i="6"/>
  <c r="H112" i="6"/>
  <c r="G112" i="6"/>
  <c r="I111" i="6"/>
  <c r="H111" i="6"/>
  <c r="G111" i="6"/>
  <c r="I110" i="6"/>
  <c r="H110" i="6"/>
  <c r="G110" i="6"/>
  <c r="I109" i="6"/>
  <c r="H109" i="6"/>
  <c r="G109" i="6"/>
  <c r="I108" i="6"/>
  <c r="H108" i="6"/>
  <c r="G108" i="6"/>
  <c r="I107" i="6"/>
  <c r="H107" i="6"/>
  <c r="G107" i="6"/>
  <c r="I106" i="6"/>
  <c r="H106" i="6"/>
  <c r="G106" i="6"/>
  <c r="I105" i="6"/>
  <c r="H105" i="6"/>
  <c r="G105" i="6"/>
  <c r="I104" i="6"/>
  <c r="H104" i="6"/>
  <c r="G104" i="6"/>
  <c r="I103" i="6"/>
  <c r="H103" i="6"/>
  <c r="G103" i="6"/>
  <c r="I102" i="6"/>
  <c r="H102" i="6"/>
  <c r="G102" i="6"/>
  <c r="I101" i="6"/>
  <c r="H101" i="6"/>
  <c r="G101" i="6"/>
  <c r="I100" i="6"/>
  <c r="H100" i="6"/>
  <c r="G100" i="6"/>
  <c r="I99" i="6"/>
  <c r="H99" i="6"/>
  <c r="G99" i="6"/>
  <c r="I98" i="6"/>
  <c r="H98" i="6"/>
  <c r="G98" i="6"/>
  <c r="I97" i="6"/>
  <c r="H97" i="6"/>
  <c r="G97" i="6"/>
  <c r="I96" i="6"/>
  <c r="H96" i="6"/>
  <c r="G96" i="6"/>
  <c r="I95" i="6"/>
  <c r="H95" i="6"/>
  <c r="G95" i="6"/>
  <c r="I94" i="6"/>
  <c r="H94" i="6"/>
  <c r="G94" i="6"/>
  <c r="I93" i="6"/>
  <c r="H93" i="6"/>
  <c r="G93" i="6"/>
  <c r="I92" i="6"/>
  <c r="H92" i="6"/>
  <c r="G92" i="6"/>
  <c r="I91" i="6"/>
  <c r="H91" i="6"/>
  <c r="G91" i="6"/>
  <c r="I90" i="6"/>
  <c r="H90" i="6"/>
  <c r="G90" i="6"/>
  <c r="I89" i="6"/>
  <c r="H89" i="6"/>
  <c r="G89" i="6"/>
  <c r="I88" i="6"/>
  <c r="H88" i="6"/>
  <c r="G88" i="6"/>
  <c r="I87" i="6"/>
  <c r="H87" i="6"/>
  <c r="G87" i="6"/>
  <c r="I86" i="6"/>
  <c r="H86" i="6"/>
  <c r="G86" i="6"/>
  <c r="I85" i="6"/>
  <c r="H85" i="6"/>
  <c r="G85" i="6"/>
  <c r="I84" i="6"/>
  <c r="H84" i="6"/>
  <c r="G84" i="6"/>
  <c r="I83" i="6"/>
  <c r="H83" i="6"/>
  <c r="G83" i="6"/>
  <c r="I82" i="6"/>
  <c r="H82" i="6"/>
  <c r="G82" i="6"/>
  <c r="I81" i="6"/>
  <c r="H81" i="6"/>
  <c r="G81" i="6"/>
  <c r="I80" i="6"/>
  <c r="H80" i="6"/>
  <c r="G80" i="6"/>
  <c r="I79" i="6"/>
  <c r="H79" i="6"/>
  <c r="G79" i="6"/>
  <c r="I78" i="6"/>
  <c r="H78" i="6"/>
  <c r="G78" i="6"/>
  <c r="I77" i="6"/>
  <c r="H77" i="6"/>
  <c r="G77" i="6"/>
  <c r="I76" i="6"/>
  <c r="H76" i="6"/>
  <c r="G76" i="6"/>
  <c r="I75" i="6"/>
  <c r="H75" i="6"/>
  <c r="G75" i="6"/>
  <c r="I74" i="6"/>
  <c r="H74" i="6"/>
  <c r="G74" i="6"/>
  <c r="I73" i="6"/>
  <c r="H73" i="6"/>
  <c r="G73" i="6"/>
  <c r="I72" i="6"/>
  <c r="H72" i="6"/>
  <c r="G72" i="6"/>
  <c r="I71" i="6"/>
  <c r="H71" i="6"/>
  <c r="G71" i="6"/>
  <c r="I70" i="6"/>
  <c r="H70" i="6"/>
  <c r="G70" i="6"/>
  <c r="I69" i="6"/>
  <c r="H69" i="6"/>
  <c r="G69" i="6"/>
  <c r="I68" i="6"/>
  <c r="H68" i="6"/>
  <c r="G68" i="6"/>
  <c r="I67" i="6"/>
  <c r="H67" i="6"/>
  <c r="G67" i="6"/>
  <c r="I66" i="6"/>
  <c r="H66" i="6"/>
  <c r="G66" i="6"/>
  <c r="I65" i="6"/>
  <c r="H65" i="6"/>
  <c r="G65" i="6"/>
  <c r="I64" i="6"/>
  <c r="H64" i="6"/>
  <c r="G64" i="6"/>
  <c r="I63" i="6"/>
  <c r="H63" i="6"/>
  <c r="G63" i="6"/>
  <c r="I62" i="6"/>
  <c r="H62" i="6"/>
  <c r="G62" i="6"/>
  <c r="I61" i="6"/>
  <c r="H61" i="6"/>
  <c r="G61" i="6"/>
  <c r="I60" i="6"/>
  <c r="H60" i="6"/>
  <c r="G60" i="6"/>
  <c r="I59" i="6"/>
  <c r="H59" i="6"/>
  <c r="G59" i="6"/>
  <c r="I58" i="6"/>
  <c r="H58" i="6"/>
  <c r="G58" i="6"/>
  <c r="I57" i="6"/>
  <c r="H57" i="6"/>
  <c r="G57" i="6"/>
  <c r="I56" i="6"/>
  <c r="H56" i="6"/>
  <c r="G56" i="6"/>
  <c r="I55" i="6"/>
  <c r="H55" i="6"/>
  <c r="G55" i="6"/>
  <c r="I54" i="6"/>
  <c r="H54" i="6"/>
  <c r="G54" i="6"/>
  <c r="I53" i="6"/>
  <c r="H53" i="6"/>
  <c r="G53" i="6"/>
  <c r="I52" i="6"/>
  <c r="H52" i="6"/>
  <c r="G52" i="6"/>
  <c r="I51" i="6"/>
  <c r="H51" i="6"/>
  <c r="G51" i="6"/>
  <c r="I50" i="6"/>
  <c r="H50" i="6"/>
  <c r="G50" i="6"/>
  <c r="I49" i="6"/>
  <c r="H49" i="6"/>
  <c r="G49" i="6"/>
  <c r="I48" i="6"/>
  <c r="H48" i="6"/>
  <c r="G48" i="6"/>
  <c r="I47" i="6"/>
  <c r="H47" i="6"/>
  <c r="G47" i="6"/>
  <c r="I46" i="6"/>
  <c r="H46" i="6"/>
  <c r="G46" i="6"/>
  <c r="I45" i="6"/>
  <c r="H45" i="6"/>
  <c r="G45" i="6"/>
  <c r="I44" i="6"/>
  <c r="H44" i="6"/>
  <c r="G44" i="6"/>
  <c r="I43" i="6"/>
  <c r="H43" i="6"/>
  <c r="G43" i="6"/>
  <c r="I42" i="6"/>
  <c r="H42" i="6"/>
  <c r="G42" i="6"/>
  <c r="I41" i="6"/>
  <c r="H41" i="6"/>
  <c r="G41" i="6"/>
  <c r="I40" i="6"/>
  <c r="H40" i="6"/>
  <c r="G40" i="6"/>
  <c r="I39" i="6"/>
  <c r="H39" i="6"/>
  <c r="G39" i="6"/>
  <c r="I38" i="6"/>
  <c r="H38" i="6"/>
  <c r="G38" i="6"/>
  <c r="I37" i="6"/>
  <c r="H37" i="6"/>
  <c r="G37" i="6"/>
  <c r="I36" i="6"/>
  <c r="H36" i="6"/>
  <c r="G36" i="6"/>
  <c r="I35" i="6"/>
  <c r="H35" i="6"/>
  <c r="G35" i="6"/>
  <c r="I34" i="6"/>
  <c r="H34" i="6"/>
  <c r="G34" i="6"/>
  <c r="I33" i="6"/>
  <c r="H33" i="6"/>
  <c r="G33" i="6"/>
  <c r="I32" i="6"/>
  <c r="H32" i="6"/>
  <c r="G32" i="6"/>
  <c r="I31" i="6"/>
  <c r="H31" i="6"/>
  <c r="G31" i="6"/>
  <c r="I30" i="6"/>
  <c r="H30" i="6"/>
  <c r="G30" i="6"/>
  <c r="I29" i="6"/>
  <c r="H29" i="6"/>
  <c r="G29" i="6"/>
  <c r="I28" i="6"/>
  <c r="H28" i="6"/>
  <c r="G28" i="6"/>
  <c r="I27" i="6"/>
  <c r="H27" i="6"/>
  <c r="I271" i="2"/>
  <c r="H271" i="2"/>
  <c r="G271" i="2"/>
  <c r="I270" i="2"/>
  <c r="H270" i="2"/>
  <c r="G270" i="2"/>
  <c r="I269" i="2"/>
  <c r="H269" i="2"/>
  <c r="G269" i="2"/>
  <c r="I268" i="2"/>
  <c r="H268" i="2"/>
  <c r="G268" i="2"/>
  <c r="I267" i="2"/>
  <c r="H267" i="2"/>
  <c r="G267" i="2"/>
  <c r="I266" i="2"/>
  <c r="H266" i="2"/>
  <c r="G266" i="2"/>
  <c r="I265" i="2"/>
  <c r="H265" i="2"/>
  <c r="G265" i="2"/>
  <c r="I264" i="2"/>
  <c r="H264" i="2"/>
  <c r="G264" i="2"/>
  <c r="I263" i="2"/>
  <c r="H263" i="2"/>
  <c r="G263" i="2"/>
  <c r="I262" i="2"/>
  <c r="H262" i="2"/>
  <c r="G262" i="2"/>
  <c r="I261" i="2"/>
  <c r="H261" i="2"/>
  <c r="G261" i="2"/>
  <c r="I260" i="2"/>
  <c r="H260" i="2"/>
  <c r="G260" i="2"/>
  <c r="I259" i="2"/>
  <c r="H259" i="2"/>
  <c r="G259" i="2"/>
  <c r="I258" i="2"/>
  <c r="H258" i="2"/>
  <c r="G258" i="2"/>
  <c r="I257" i="2"/>
  <c r="H257" i="2"/>
  <c r="G257" i="2"/>
  <c r="I256" i="2"/>
  <c r="H256" i="2"/>
  <c r="G256" i="2"/>
  <c r="I255" i="2"/>
  <c r="H255" i="2"/>
  <c r="G255" i="2"/>
  <c r="I254" i="2"/>
  <c r="H254" i="2"/>
  <c r="G254" i="2"/>
  <c r="I253" i="2"/>
  <c r="H253" i="2"/>
  <c r="G253" i="2"/>
  <c r="I252" i="2"/>
  <c r="H252" i="2"/>
  <c r="G252" i="2"/>
  <c r="I251" i="2"/>
  <c r="H251" i="2"/>
  <c r="G251" i="2"/>
  <c r="I250" i="2"/>
  <c r="H250" i="2"/>
  <c r="G250" i="2"/>
  <c r="I249" i="2"/>
  <c r="H249" i="2"/>
  <c r="G249" i="2"/>
  <c r="I248" i="2"/>
  <c r="H248" i="2"/>
  <c r="G248" i="2"/>
  <c r="I247" i="2"/>
  <c r="H247" i="2"/>
  <c r="G247" i="2"/>
  <c r="I246" i="2"/>
  <c r="H246" i="2"/>
  <c r="G246" i="2"/>
  <c r="I245" i="2"/>
  <c r="H245" i="2"/>
  <c r="G245" i="2"/>
  <c r="I244" i="2"/>
  <c r="H244" i="2"/>
  <c r="G244" i="2"/>
  <c r="I243" i="2"/>
  <c r="H243" i="2"/>
  <c r="G243" i="2"/>
  <c r="I242" i="2"/>
  <c r="H242" i="2"/>
  <c r="G242" i="2"/>
  <c r="I241" i="2"/>
  <c r="H241" i="2"/>
  <c r="G241" i="2"/>
  <c r="I240" i="2"/>
  <c r="H240" i="2"/>
  <c r="G240" i="2"/>
  <c r="I239" i="2"/>
  <c r="H239" i="2"/>
  <c r="G239" i="2"/>
  <c r="I238" i="2"/>
  <c r="H238" i="2"/>
  <c r="G238" i="2"/>
  <c r="I237" i="2"/>
  <c r="H237" i="2"/>
  <c r="G237" i="2"/>
  <c r="I236" i="2"/>
  <c r="H236" i="2"/>
  <c r="G236" i="2"/>
  <c r="I235" i="2"/>
  <c r="H235" i="2"/>
  <c r="G235" i="2"/>
  <c r="I234" i="2"/>
  <c r="H234" i="2"/>
  <c r="G234" i="2"/>
  <c r="I233" i="2"/>
  <c r="H233" i="2"/>
  <c r="G233" i="2"/>
  <c r="I232" i="2"/>
  <c r="H232" i="2"/>
  <c r="G232" i="2"/>
  <c r="I231" i="2"/>
  <c r="H231" i="2"/>
  <c r="G231" i="2"/>
  <c r="I230" i="2"/>
  <c r="H230" i="2"/>
  <c r="G230" i="2"/>
  <c r="I229" i="2"/>
  <c r="H229" i="2"/>
  <c r="G229" i="2"/>
  <c r="I228" i="2"/>
  <c r="H228" i="2"/>
  <c r="G228" i="2"/>
  <c r="I227" i="2"/>
  <c r="H227" i="2"/>
  <c r="G227" i="2"/>
  <c r="I226" i="2"/>
  <c r="H226" i="2"/>
  <c r="G226" i="2"/>
  <c r="I225" i="2"/>
  <c r="H225" i="2"/>
  <c r="G225" i="2"/>
  <c r="I224" i="2"/>
  <c r="H224" i="2"/>
  <c r="G224" i="2"/>
  <c r="I223" i="2"/>
  <c r="H223" i="2"/>
  <c r="G223" i="2"/>
  <c r="I222" i="2"/>
  <c r="H222" i="2"/>
  <c r="G222" i="2"/>
  <c r="I221" i="2"/>
  <c r="H221" i="2"/>
  <c r="G221" i="2"/>
  <c r="I220" i="2"/>
  <c r="H220" i="2"/>
  <c r="G220" i="2"/>
  <c r="I219" i="2"/>
  <c r="H219" i="2"/>
  <c r="G219" i="2"/>
  <c r="I218" i="2"/>
  <c r="H218" i="2"/>
  <c r="G218" i="2"/>
  <c r="I217" i="2"/>
  <c r="H217" i="2"/>
  <c r="G217" i="2"/>
  <c r="I216" i="2"/>
  <c r="H216" i="2"/>
  <c r="G216" i="2"/>
  <c r="I215" i="2"/>
  <c r="H215" i="2"/>
  <c r="G215" i="2"/>
  <c r="I214" i="2"/>
  <c r="H214" i="2"/>
  <c r="G214" i="2"/>
  <c r="I213" i="2"/>
  <c r="H213" i="2"/>
  <c r="G213" i="2"/>
  <c r="I212" i="2"/>
  <c r="H212" i="2"/>
  <c r="G212" i="2"/>
  <c r="I211" i="2"/>
  <c r="H211" i="2"/>
  <c r="G211" i="2"/>
  <c r="I210" i="2"/>
  <c r="H210" i="2"/>
  <c r="G210" i="2"/>
  <c r="I209" i="2"/>
  <c r="H209" i="2"/>
  <c r="G209" i="2"/>
  <c r="I208" i="2"/>
  <c r="H208" i="2"/>
  <c r="G208" i="2"/>
  <c r="I207" i="2"/>
  <c r="H207" i="2"/>
  <c r="G207" i="2"/>
  <c r="I206" i="2"/>
  <c r="H206" i="2"/>
  <c r="G206" i="2"/>
  <c r="I205" i="2"/>
  <c r="H205" i="2"/>
  <c r="G205" i="2"/>
  <c r="I204" i="2"/>
  <c r="H204" i="2"/>
  <c r="G204" i="2"/>
  <c r="I203" i="2"/>
  <c r="H203" i="2"/>
  <c r="G203" i="2"/>
  <c r="I202" i="2"/>
  <c r="H202" i="2"/>
  <c r="G202" i="2"/>
  <c r="I201" i="2"/>
  <c r="H201" i="2"/>
  <c r="G201" i="2"/>
  <c r="I200" i="2"/>
  <c r="H200" i="2"/>
  <c r="G200" i="2"/>
  <c r="I199" i="2"/>
  <c r="H199" i="2"/>
  <c r="G199" i="2"/>
  <c r="I198" i="2"/>
  <c r="H198" i="2"/>
  <c r="G198" i="2"/>
  <c r="I197" i="2"/>
  <c r="H197" i="2"/>
  <c r="G197" i="2"/>
  <c r="I196" i="2"/>
  <c r="H196" i="2"/>
  <c r="G196" i="2"/>
  <c r="I195" i="2"/>
  <c r="H195" i="2"/>
  <c r="G195" i="2"/>
  <c r="I194" i="2"/>
  <c r="H194" i="2"/>
  <c r="G194" i="2"/>
  <c r="I193" i="2"/>
  <c r="H193" i="2"/>
  <c r="G193" i="2"/>
  <c r="I192" i="2"/>
  <c r="H192" i="2"/>
  <c r="G192" i="2"/>
  <c r="I191" i="2"/>
  <c r="H191" i="2"/>
  <c r="G191" i="2"/>
  <c r="I190" i="2"/>
  <c r="H190" i="2"/>
  <c r="G190" i="2"/>
  <c r="I189" i="2"/>
  <c r="H189" i="2"/>
  <c r="G189" i="2"/>
  <c r="I188" i="2"/>
  <c r="H188" i="2"/>
  <c r="G188" i="2"/>
  <c r="I187" i="2"/>
  <c r="H187" i="2"/>
  <c r="G187" i="2"/>
  <c r="I186" i="2"/>
  <c r="H186" i="2"/>
  <c r="G186" i="2"/>
  <c r="I185" i="2"/>
  <c r="H185" i="2"/>
  <c r="G185" i="2"/>
  <c r="I184" i="2"/>
  <c r="H184" i="2"/>
  <c r="G184" i="2"/>
  <c r="I183" i="2"/>
  <c r="H183" i="2"/>
  <c r="G183" i="2"/>
  <c r="I182" i="2"/>
  <c r="H182" i="2"/>
  <c r="G182" i="2"/>
  <c r="I181" i="2"/>
  <c r="H181" i="2"/>
  <c r="G181" i="2"/>
  <c r="I180" i="2"/>
  <c r="H180" i="2"/>
  <c r="G180" i="2"/>
  <c r="I179" i="2"/>
  <c r="H179" i="2"/>
  <c r="G179" i="2"/>
  <c r="I178" i="2"/>
  <c r="H178" i="2"/>
  <c r="G178" i="2"/>
  <c r="I177" i="2"/>
  <c r="H177" i="2"/>
  <c r="G177" i="2"/>
  <c r="I176" i="2"/>
  <c r="H176" i="2"/>
  <c r="G176" i="2"/>
  <c r="I175" i="2"/>
  <c r="H175" i="2"/>
  <c r="G175" i="2"/>
  <c r="I174" i="2"/>
  <c r="H174" i="2"/>
  <c r="G174" i="2"/>
  <c r="I173" i="2"/>
  <c r="H173" i="2"/>
  <c r="G173" i="2"/>
  <c r="I172" i="2"/>
  <c r="H172" i="2"/>
  <c r="G172" i="2"/>
  <c r="I171" i="2"/>
  <c r="H171" i="2"/>
  <c r="G171" i="2"/>
  <c r="I170" i="2"/>
  <c r="H170" i="2"/>
  <c r="G170" i="2"/>
  <c r="I169" i="2"/>
  <c r="H169" i="2"/>
  <c r="G169" i="2"/>
  <c r="I168" i="2"/>
  <c r="H168" i="2"/>
  <c r="G168" i="2"/>
  <c r="I167" i="2"/>
  <c r="H167" i="2"/>
  <c r="G167" i="2"/>
  <c r="I166" i="2"/>
  <c r="H166" i="2"/>
  <c r="G166" i="2"/>
  <c r="I165" i="2"/>
  <c r="H165" i="2"/>
  <c r="G165" i="2"/>
  <c r="I164" i="2"/>
  <c r="H164" i="2"/>
  <c r="G164" i="2"/>
  <c r="I163" i="2"/>
  <c r="H163" i="2"/>
  <c r="G163" i="2"/>
  <c r="I162" i="2"/>
  <c r="H162" i="2"/>
  <c r="G162" i="2"/>
  <c r="I161" i="2"/>
  <c r="H161" i="2"/>
  <c r="G161" i="2"/>
  <c r="I160" i="2"/>
  <c r="H160" i="2"/>
  <c r="G160" i="2"/>
  <c r="I159" i="2"/>
  <c r="H159" i="2"/>
  <c r="G159" i="2"/>
  <c r="I158" i="2"/>
  <c r="H158" i="2"/>
  <c r="G158" i="2"/>
  <c r="I157" i="2"/>
  <c r="H157" i="2"/>
  <c r="G157" i="2"/>
  <c r="I156" i="2"/>
  <c r="H156" i="2"/>
  <c r="G156" i="2"/>
  <c r="I155" i="2"/>
  <c r="H155" i="2"/>
  <c r="G155" i="2"/>
  <c r="I154" i="2"/>
  <c r="H154" i="2"/>
  <c r="G154" i="2"/>
  <c r="I153" i="2"/>
  <c r="H153" i="2"/>
  <c r="G153" i="2"/>
  <c r="I152" i="2"/>
  <c r="H152" i="2"/>
  <c r="G152" i="2"/>
  <c r="I151" i="2"/>
  <c r="H151" i="2"/>
  <c r="G151" i="2"/>
  <c r="I150" i="2"/>
  <c r="H150" i="2"/>
  <c r="G150" i="2"/>
  <c r="I149" i="2"/>
  <c r="H149" i="2"/>
  <c r="G149" i="2"/>
  <c r="I148" i="2"/>
  <c r="H148" i="2"/>
  <c r="G148" i="2"/>
  <c r="I147" i="2"/>
  <c r="H147" i="2"/>
  <c r="G147" i="2"/>
  <c r="I146" i="2"/>
  <c r="H146" i="2"/>
  <c r="G146" i="2"/>
  <c r="I145" i="2"/>
  <c r="H145" i="2"/>
  <c r="G145" i="2"/>
  <c r="I144" i="2"/>
  <c r="H144" i="2"/>
  <c r="G144" i="2"/>
  <c r="I143" i="2"/>
  <c r="H143" i="2"/>
  <c r="G143" i="2"/>
  <c r="I142" i="2"/>
  <c r="H142" i="2"/>
  <c r="G142" i="2"/>
  <c r="I141" i="2"/>
  <c r="H141" i="2"/>
  <c r="G141" i="2"/>
  <c r="I140" i="2"/>
  <c r="H140" i="2"/>
  <c r="G140" i="2"/>
  <c r="I139" i="2"/>
  <c r="H139" i="2"/>
  <c r="G139" i="2"/>
  <c r="I138" i="2"/>
  <c r="H138" i="2"/>
  <c r="G138" i="2"/>
  <c r="I137" i="2"/>
  <c r="H137" i="2"/>
  <c r="G137" i="2"/>
  <c r="I136" i="2"/>
  <c r="H136" i="2"/>
  <c r="G136" i="2"/>
  <c r="I135" i="2"/>
  <c r="H135" i="2"/>
  <c r="G135" i="2"/>
  <c r="I134" i="2"/>
  <c r="H134" i="2"/>
  <c r="G134" i="2"/>
  <c r="I133" i="2"/>
  <c r="H133" i="2"/>
  <c r="G133" i="2"/>
  <c r="I132" i="2"/>
  <c r="H132" i="2"/>
  <c r="G132" i="2"/>
  <c r="I131" i="2"/>
  <c r="H131" i="2"/>
  <c r="G131" i="2"/>
  <c r="I130" i="2"/>
  <c r="H130" i="2"/>
  <c r="G130" i="2"/>
  <c r="I129" i="2"/>
  <c r="H129" i="2"/>
  <c r="G129" i="2"/>
  <c r="I128" i="2"/>
  <c r="H128" i="2"/>
  <c r="G128" i="2"/>
  <c r="I127" i="2"/>
  <c r="H127" i="2"/>
  <c r="G127" i="2"/>
  <c r="I126" i="2"/>
  <c r="H126" i="2"/>
  <c r="G126" i="2"/>
  <c r="I125" i="2"/>
  <c r="H125" i="2"/>
  <c r="G125" i="2"/>
  <c r="I124" i="2"/>
  <c r="H124" i="2"/>
  <c r="G124" i="2"/>
  <c r="I123" i="2"/>
  <c r="H123" i="2"/>
  <c r="G123" i="2"/>
  <c r="I122" i="2"/>
  <c r="H122" i="2"/>
  <c r="G122" i="2"/>
  <c r="I121" i="2"/>
  <c r="H121" i="2"/>
  <c r="G121" i="2"/>
  <c r="I120" i="2"/>
  <c r="H120" i="2"/>
  <c r="G120" i="2"/>
  <c r="I119" i="2"/>
  <c r="H119" i="2"/>
  <c r="G119" i="2"/>
  <c r="I118" i="2"/>
  <c r="H118" i="2"/>
  <c r="G118" i="2"/>
  <c r="I117" i="2"/>
  <c r="H117" i="2"/>
  <c r="G117" i="2"/>
  <c r="I116" i="2"/>
  <c r="H116" i="2"/>
  <c r="G116" i="2"/>
  <c r="I115" i="2"/>
  <c r="H115" i="2"/>
  <c r="G115" i="2"/>
  <c r="I114" i="2"/>
  <c r="H114" i="2"/>
  <c r="G114" i="2"/>
  <c r="I113" i="2"/>
  <c r="H113" i="2"/>
  <c r="G113" i="2"/>
  <c r="I112" i="2"/>
  <c r="H112" i="2"/>
  <c r="G112" i="2"/>
  <c r="I111" i="2"/>
  <c r="H111" i="2"/>
  <c r="G111" i="2"/>
  <c r="I110" i="2"/>
  <c r="H110" i="2"/>
  <c r="G110" i="2"/>
  <c r="I109" i="2"/>
  <c r="H109" i="2"/>
  <c r="G109" i="2"/>
  <c r="I108" i="2"/>
  <c r="H108" i="2"/>
  <c r="G108" i="2"/>
  <c r="I107" i="2"/>
  <c r="H107" i="2"/>
  <c r="G107" i="2"/>
  <c r="I106" i="2"/>
  <c r="H106" i="2"/>
  <c r="G106" i="2"/>
  <c r="I105" i="2"/>
  <c r="H105" i="2"/>
  <c r="G105" i="2"/>
  <c r="I104" i="2"/>
  <c r="H104" i="2"/>
  <c r="G104" i="2"/>
  <c r="I103" i="2"/>
  <c r="H103" i="2"/>
  <c r="G103" i="2"/>
  <c r="I102" i="2"/>
  <c r="H102" i="2"/>
  <c r="G102" i="2"/>
  <c r="I101" i="2"/>
  <c r="H101" i="2"/>
  <c r="G101" i="2"/>
  <c r="I100" i="2"/>
  <c r="H100" i="2"/>
  <c r="G100" i="2"/>
  <c r="I99" i="2"/>
  <c r="H99" i="2"/>
  <c r="G99" i="2"/>
  <c r="I98" i="2"/>
  <c r="H98" i="2"/>
  <c r="G98" i="2"/>
  <c r="I97" i="2"/>
  <c r="H97" i="2"/>
  <c r="G97" i="2"/>
  <c r="I96" i="2"/>
  <c r="H96" i="2"/>
  <c r="G96" i="2"/>
  <c r="I95" i="2"/>
  <c r="H95" i="2"/>
  <c r="G95" i="2"/>
  <c r="I94" i="2"/>
  <c r="H94" i="2"/>
  <c r="G94" i="2"/>
  <c r="I93" i="2"/>
  <c r="H93" i="2"/>
  <c r="G93" i="2"/>
  <c r="I92" i="2"/>
  <c r="H92" i="2"/>
  <c r="G92" i="2"/>
  <c r="I91" i="2"/>
  <c r="H91" i="2"/>
  <c r="G91" i="2"/>
  <c r="I90" i="2"/>
  <c r="H90" i="2"/>
  <c r="G90" i="2"/>
  <c r="I89" i="2"/>
  <c r="H89" i="2"/>
  <c r="G89" i="2"/>
  <c r="I88" i="2"/>
  <c r="H88" i="2"/>
  <c r="G88" i="2"/>
  <c r="I87" i="2"/>
  <c r="H87" i="2"/>
  <c r="G87" i="2"/>
  <c r="I86" i="2"/>
  <c r="H86" i="2"/>
  <c r="G86" i="2"/>
  <c r="I85" i="2"/>
  <c r="H85" i="2"/>
  <c r="G85" i="2"/>
  <c r="I84" i="2"/>
  <c r="H84" i="2"/>
  <c r="G84" i="2"/>
  <c r="I83" i="2"/>
  <c r="H83" i="2"/>
  <c r="G83" i="2"/>
  <c r="I82" i="2"/>
  <c r="H82" i="2"/>
  <c r="G82" i="2"/>
  <c r="I81" i="2"/>
  <c r="H81" i="2"/>
  <c r="G81" i="2"/>
  <c r="I80" i="2"/>
  <c r="H80" i="2"/>
  <c r="G80" i="2"/>
  <c r="I79" i="2"/>
  <c r="H79" i="2"/>
  <c r="G79" i="2"/>
  <c r="I78" i="2"/>
  <c r="H78" i="2"/>
  <c r="G78" i="2"/>
  <c r="I77" i="2"/>
  <c r="H77" i="2"/>
  <c r="G77" i="2"/>
  <c r="I76" i="2"/>
  <c r="H76" i="2"/>
  <c r="G76" i="2"/>
  <c r="I75" i="2"/>
  <c r="H75" i="2"/>
  <c r="G75" i="2"/>
  <c r="I74" i="2"/>
  <c r="H74" i="2"/>
  <c r="G74" i="2"/>
  <c r="I73" i="2"/>
  <c r="H73" i="2"/>
  <c r="G73" i="2"/>
  <c r="I72" i="2"/>
  <c r="H72" i="2"/>
  <c r="G72" i="2"/>
  <c r="I71" i="2"/>
  <c r="H71" i="2"/>
  <c r="G71" i="2"/>
  <c r="I70" i="2"/>
  <c r="H70" i="2"/>
  <c r="G70" i="2"/>
  <c r="I69" i="2"/>
  <c r="H69" i="2"/>
  <c r="G69" i="2"/>
  <c r="I68" i="2"/>
  <c r="H68" i="2"/>
  <c r="G68" i="2"/>
  <c r="I67" i="2"/>
  <c r="H67" i="2"/>
  <c r="G67" i="2"/>
  <c r="I66" i="2"/>
  <c r="H66" i="2"/>
  <c r="G66" i="2"/>
  <c r="I65" i="2"/>
  <c r="H65" i="2"/>
  <c r="G65" i="2"/>
  <c r="I64" i="2"/>
  <c r="H64" i="2"/>
  <c r="G64" i="2"/>
  <c r="I63" i="2"/>
  <c r="H63" i="2"/>
  <c r="G63" i="2"/>
  <c r="I62" i="2"/>
  <c r="H62" i="2"/>
  <c r="G62" i="2"/>
  <c r="I61" i="2"/>
  <c r="H61" i="2"/>
  <c r="G61" i="2"/>
  <c r="I59" i="2"/>
  <c r="H59" i="2"/>
  <c r="G59" i="2"/>
  <c r="I58" i="2"/>
  <c r="H58" i="2"/>
  <c r="G58" i="2"/>
  <c r="I57" i="2"/>
  <c r="H57" i="2"/>
  <c r="G57" i="2"/>
  <c r="I56" i="2"/>
  <c r="H56" i="2"/>
  <c r="G56" i="2"/>
  <c r="I55" i="2"/>
  <c r="H55" i="2"/>
  <c r="G55" i="2"/>
  <c r="I54" i="2"/>
  <c r="H54" i="2"/>
  <c r="G54" i="2"/>
  <c r="I53" i="2"/>
  <c r="H53" i="2"/>
  <c r="G53" i="2"/>
  <c r="I52" i="2"/>
  <c r="H52" i="2"/>
  <c r="G52" i="2"/>
  <c r="I51" i="2"/>
  <c r="H51" i="2"/>
  <c r="G51" i="2"/>
  <c r="I50" i="2"/>
  <c r="H50" i="2"/>
  <c r="G50" i="2"/>
  <c r="I49" i="2"/>
  <c r="H49" i="2"/>
  <c r="G49" i="2"/>
  <c r="I48" i="2"/>
  <c r="H48" i="2"/>
  <c r="G48" i="2"/>
  <c r="I47" i="2"/>
  <c r="H47" i="2"/>
  <c r="G47" i="2"/>
  <c r="I46" i="2"/>
  <c r="H46" i="2"/>
  <c r="G46" i="2"/>
  <c r="I45" i="2"/>
  <c r="H45" i="2"/>
  <c r="G45" i="2"/>
  <c r="I44" i="2"/>
  <c r="H44" i="2"/>
  <c r="G44" i="2"/>
  <c r="I43" i="2"/>
  <c r="H43" i="2"/>
  <c r="G43" i="2"/>
  <c r="I42" i="2"/>
  <c r="H42" i="2"/>
  <c r="G42" i="2"/>
  <c r="I41" i="2"/>
  <c r="H41" i="2"/>
  <c r="G41" i="2"/>
  <c r="I40" i="2"/>
  <c r="H40" i="2"/>
  <c r="G40" i="2"/>
  <c r="I39" i="2"/>
  <c r="H39" i="2"/>
  <c r="G39" i="2"/>
  <c r="I38" i="2"/>
  <c r="H38" i="2"/>
  <c r="G38" i="2"/>
  <c r="I37" i="2"/>
  <c r="H37" i="2"/>
  <c r="G37" i="2"/>
  <c r="I36" i="2"/>
  <c r="H36" i="2"/>
  <c r="G36" i="2"/>
  <c r="I35" i="2"/>
  <c r="H35" i="2"/>
  <c r="G35" i="2"/>
  <c r="I34" i="2"/>
  <c r="H34" i="2"/>
  <c r="G34" i="2"/>
  <c r="I33" i="2"/>
  <c r="H33" i="2"/>
  <c r="G33" i="2"/>
  <c r="I32" i="2"/>
  <c r="H32" i="2"/>
  <c r="G32" i="2"/>
  <c r="I31" i="2"/>
  <c r="H31" i="2"/>
  <c r="G31" i="2"/>
  <c r="I30" i="2"/>
  <c r="H30" i="2"/>
  <c r="G30" i="2"/>
  <c r="I29" i="2"/>
  <c r="H29" i="2"/>
  <c r="G29" i="2"/>
  <c r="I27" i="2"/>
  <c r="H27" i="2"/>
  <c r="G27" i="3"/>
  <c r="G27" i="6"/>
  <c r="G27" i="2"/>
  <c r="K6" i="3"/>
  <c r="K17" i="3" s="1"/>
  <c r="K7" i="3"/>
  <c r="K8" i="3"/>
  <c r="K9" i="3"/>
  <c r="K10" i="3"/>
  <c r="K11" i="3"/>
  <c r="K12" i="3"/>
  <c r="K13" i="3"/>
  <c r="K14" i="3"/>
  <c r="K15" i="3"/>
  <c r="K16" i="3"/>
  <c r="K6" i="6"/>
  <c r="K7" i="6"/>
  <c r="K17" i="6" s="1"/>
  <c r="K8" i="6"/>
  <c r="K9" i="6"/>
  <c r="K10" i="6"/>
  <c r="K11" i="6"/>
  <c r="K12" i="6"/>
  <c r="K13" i="6"/>
  <c r="K14" i="6"/>
  <c r="K15" i="6"/>
  <c r="K16" i="6"/>
  <c r="K6" i="2"/>
  <c r="K7" i="2"/>
  <c r="K11" i="2"/>
  <c r="K12" i="2"/>
  <c r="K13" i="2"/>
  <c r="K14" i="2"/>
  <c r="K15" i="2"/>
  <c r="K16" i="2"/>
  <c r="K5" i="3"/>
  <c r="K5" i="6"/>
  <c r="K5" i="2"/>
  <c r="D17" i="3"/>
  <c r="E17" i="3"/>
  <c r="F17" i="3"/>
  <c r="G17" i="3"/>
  <c r="H17" i="3"/>
  <c r="I17" i="3"/>
  <c r="J17" i="3"/>
  <c r="D17" i="6"/>
  <c r="E17" i="6"/>
  <c r="F17" i="6"/>
  <c r="G17" i="6"/>
  <c r="H17" i="6"/>
  <c r="I17" i="6"/>
  <c r="J17" i="6"/>
  <c r="C17" i="3"/>
  <c r="C17" i="6"/>
  <c r="J6" i="3"/>
  <c r="J7" i="3"/>
  <c r="J8" i="3"/>
  <c r="J9" i="3"/>
  <c r="J10" i="3"/>
  <c r="J11" i="3"/>
  <c r="J12" i="3"/>
  <c r="J13" i="3"/>
  <c r="J14" i="3"/>
  <c r="J15" i="3"/>
  <c r="J16" i="3"/>
  <c r="J6" i="6"/>
  <c r="J7" i="6"/>
  <c r="J8" i="6"/>
  <c r="J9" i="6"/>
  <c r="J10" i="6"/>
  <c r="J11" i="6"/>
  <c r="J12" i="6"/>
  <c r="J13" i="6"/>
  <c r="J14" i="6"/>
  <c r="J15" i="6"/>
  <c r="J16" i="6"/>
  <c r="J6" i="2"/>
  <c r="J7" i="2"/>
  <c r="J11" i="2"/>
  <c r="J12" i="2"/>
  <c r="J13" i="2"/>
  <c r="J14" i="2"/>
  <c r="J15" i="2"/>
  <c r="J16" i="2"/>
  <c r="J5" i="3"/>
  <c r="J5" i="6"/>
  <c r="J5" i="2"/>
  <c r="H5" i="3"/>
  <c r="I5" i="3"/>
  <c r="H6" i="3"/>
  <c r="I6" i="3"/>
  <c r="H7" i="3"/>
  <c r="I7" i="3"/>
  <c r="H8" i="3"/>
  <c r="I8" i="3"/>
  <c r="H9" i="3"/>
  <c r="I9" i="3"/>
  <c r="H10" i="3"/>
  <c r="I10" i="3"/>
  <c r="H11" i="3"/>
  <c r="I11" i="3"/>
  <c r="H12" i="3"/>
  <c r="I12" i="3"/>
  <c r="H13" i="3"/>
  <c r="I13" i="3"/>
  <c r="H14" i="3"/>
  <c r="I14" i="3"/>
  <c r="H15" i="3"/>
  <c r="I15" i="3"/>
  <c r="H16" i="3"/>
  <c r="I16" i="3"/>
  <c r="H5" i="6"/>
  <c r="I5" i="6"/>
  <c r="H6" i="6"/>
  <c r="I6" i="6"/>
  <c r="H7" i="6"/>
  <c r="I7" i="6"/>
  <c r="H8" i="6"/>
  <c r="I8" i="6"/>
  <c r="H9" i="6"/>
  <c r="I9" i="6"/>
  <c r="H10" i="6"/>
  <c r="I10" i="6"/>
  <c r="H11" i="6"/>
  <c r="I11" i="6"/>
  <c r="H12" i="6"/>
  <c r="I12" i="6"/>
  <c r="H13" i="6"/>
  <c r="I13" i="6"/>
  <c r="H14" i="6"/>
  <c r="I14" i="6"/>
  <c r="H15" i="6"/>
  <c r="I15" i="6"/>
  <c r="H16" i="6"/>
  <c r="I16" i="6"/>
  <c r="H5" i="2"/>
  <c r="I5" i="2"/>
  <c r="H6" i="2"/>
  <c r="I6" i="2"/>
  <c r="H7" i="2"/>
  <c r="I7" i="2"/>
  <c r="H8" i="2"/>
  <c r="I8" i="2"/>
  <c r="I9" i="2"/>
  <c r="H11" i="2"/>
  <c r="I11" i="2"/>
  <c r="H12" i="2"/>
  <c r="I12" i="2"/>
  <c r="H13" i="2"/>
  <c r="I13" i="2"/>
  <c r="H14" i="2"/>
  <c r="I14" i="2"/>
  <c r="H15" i="2"/>
  <c r="I15" i="2"/>
  <c r="H16" i="2"/>
  <c r="I16" i="2"/>
  <c r="G6" i="3"/>
  <c r="G7" i="3"/>
  <c r="G8" i="3"/>
  <c r="G9" i="3"/>
  <c r="G10" i="3"/>
  <c r="G11" i="3"/>
  <c r="G12" i="3"/>
  <c r="G13" i="3"/>
  <c r="G14" i="3"/>
  <c r="G15" i="3"/>
  <c r="G16" i="3"/>
  <c r="G6" i="6"/>
  <c r="G7" i="6"/>
  <c r="G8" i="6"/>
  <c r="G9" i="6"/>
  <c r="G10" i="6"/>
  <c r="G11" i="6"/>
  <c r="G12" i="6"/>
  <c r="G13" i="6"/>
  <c r="G14" i="6"/>
  <c r="G15" i="6"/>
  <c r="G16" i="6"/>
  <c r="G6" i="2"/>
  <c r="G7" i="2"/>
  <c r="G10" i="2"/>
  <c r="G11" i="2"/>
  <c r="G12" i="2"/>
  <c r="G13" i="2"/>
  <c r="G14" i="2"/>
  <c r="G15" i="2"/>
  <c r="G16" i="2"/>
  <c r="G5" i="3"/>
  <c r="G5" i="6"/>
  <c r="G5" i="2"/>
  <c r="F6" i="3"/>
  <c r="F7" i="3"/>
  <c r="F8" i="3"/>
  <c r="F9" i="3"/>
  <c r="F10" i="3"/>
  <c r="F11" i="3"/>
  <c r="F12" i="3"/>
  <c r="F13" i="3"/>
  <c r="F14" i="3"/>
  <c r="F15" i="3"/>
  <c r="F16" i="3"/>
  <c r="F6" i="6"/>
  <c r="F7" i="6"/>
  <c r="F8" i="6"/>
  <c r="F9" i="6"/>
  <c r="F10" i="6"/>
  <c r="F11" i="6"/>
  <c r="F12" i="6"/>
  <c r="F13" i="6"/>
  <c r="F14" i="6"/>
  <c r="F15" i="6"/>
  <c r="F16" i="6"/>
  <c r="F6" i="2"/>
  <c r="F7" i="2"/>
  <c r="F11" i="2"/>
  <c r="F12" i="2"/>
  <c r="F13" i="2"/>
  <c r="F14" i="2"/>
  <c r="F15" i="2"/>
  <c r="F16" i="2"/>
  <c r="F5" i="3"/>
  <c r="F5" i="6"/>
  <c r="F5" i="2"/>
  <c r="D5" i="3"/>
  <c r="E5" i="3"/>
  <c r="D6" i="3"/>
  <c r="E6" i="3"/>
  <c r="D7" i="3"/>
  <c r="E7" i="3"/>
  <c r="D8" i="3"/>
  <c r="E8" i="3"/>
  <c r="D9" i="3"/>
  <c r="E9" i="3"/>
  <c r="D10" i="3"/>
  <c r="E10" i="3"/>
  <c r="D11" i="3"/>
  <c r="E11" i="3"/>
  <c r="D12" i="3"/>
  <c r="E12" i="3"/>
  <c r="D13" i="3"/>
  <c r="E13" i="3"/>
  <c r="D14" i="3"/>
  <c r="E14" i="3"/>
  <c r="D15" i="3"/>
  <c r="E15" i="3"/>
  <c r="D16" i="3"/>
  <c r="E16" i="3"/>
  <c r="D5" i="6"/>
  <c r="E5" i="6"/>
  <c r="D6" i="6"/>
  <c r="E6" i="6"/>
  <c r="D7" i="6"/>
  <c r="E7" i="6"/>
  <c r="D8" i="6"/>
  <c r="E8" i="6"/>
  <c r="D9" i="6"/>
  <c r="E9" i="6"/>
  <c r="D10" i="6"/>
  <c r="E10" i="6"/>
  <c r="D11" i="6"/>
  <c r="E11" i="6"/>
  <c r="D12" i="6"/>
  <c r="E12" i="6"/>
  <c r="D13" i="6"/>
  <c r="E13" i="6"/>
  <c r="D14" i="6"/>
  <c r="E14" i="6"/>
  <c r="D15" i="6"/>
  <c r="E15" i="6"/>
  <c r="D16" i="6"/>
  <c r="E16" i="6"/>
  <c r="D5" i="2"/>
  <c r="E5" i="2"/>
  <c r="D6" i="2"/>
  <c r="E6" i="2"/>
  <c r="D7" i="2"/>
  <c r="E7" i="2"/>
  <c r="D8" i="2"/>
  <c r="E8" i="2"/>
  <c r="E9" i="2"/>
  <c r="D11" i="2"/>
  <c r="E11" i="2"/>
  <c r="D12" i="2"/>
  <c r="E12" i="2"/>
  <c r="D13" i="2"/>
  <c r="E13" i="2"/>
  <c r="D14" i="2"/>
  <c r="E14" i="2"/>
  <c r="D15" i="2"/>
  <c r="E15" i="2"/>
  <c r="D16" i="2"/>
  <c r="E16" i="2"/>
  <c r="C6" i="3"/>
  <c r="C7" i="3"/>
  <c r="C8" i="3"/>
  <c r="C9" i="3"/>
  <c r="C10" i="3"/>
  <c r="C11" i="3"/>
  <c r="C12" i="3"/>
  <c r="C13" i="3"/>
  <c r="C14" i="3"/>
  <c r="C15" i="3"/>
  <c r="C16" i="3"/>
  <c r="C6" i="6"/>
  <c r="C7" i="6"/>
  <c r="C8" i="6"/>
  <c r="C9" i="6"/>
  <c r="C10" i="6"/>
  <c r="C11" i="6"/>
  <c r="C12" i="6"/>
  <c r="C13" i="6"/>
  <c r="C14" i="6"/>
  <c r="C15" i="6"/>
  <c r="C16" i="6"/>
  <c r="C6" i="2"/>
  <c r="C7" i="2"/>
  <c r="C10" i="2"/>
  <c r="C11" i="2"/>
  <c r="C12" i="2"/>
  <c r="C13" i="2"/>
  <c r="C14" i="2"/>
  <c r="C15" i="2"/>
  <c r="C16" i="2"/>
  <c r="C5" i="3"/>
  <c r="C5" i="6"/>
  <c r="C5" i="2"/>
  <c r="C27" i="3"/>
  <c r="C27" i="6"/>
  <c r="C27" i="2"/>
  <c r="K6" i="1"/>
  <c r="B9" i="1"/>
  <c r="E9" i="1"/>
  <c r="F9" i="1"/>
  <c r="G9" i="1"/>
  <c r="I9" i="1" s="1"/>
  <c r="F6" i="1"/>
  <c r="H9" i="2" s="1"/>
  <c r="F7" i="1"/>
  <c r="C9" i="2" s="1"/>
  <c r="F8" i="1"/>
  <c r="I10" i="2" s="1"/>
  <c r="I17" i="2" s="1"/>
  <c r="F5" i="1"/>
  <c r="G8" i="2" s="1"/>
  <c r="J8" i="2" s="1"/>
  <c r="A522" i="3"/>
  <c r="I522" i="3" s="1"/>
  <c r="E521" i="3"/>
  <c r="A521" i="3"/>
  <c r="F521" i="3" s="1"/>
  <c r="A520" i="3"/>
  <c r="I520" i="3" s="1"/>
  <c r="A519" i="3"/>
  <c r="H519" i="3" s="1"/>
  <c r="I518" i="3"/>
  <c r="A518" i="3"/>
  <c r="H518" i="3" s="1"/>
  <c r="A517" i="3"/>
  <c r="I517" i="3" s="1"/>
  <c r="A516" i="3"/>
  <c r="G516" i="3" s="1"/>
  <c r="K515" i="3"/>
  <c r="A515" i="3"/>
  <c r="F515" i="3" s="1"/>
  <c r="A514" i="3"/>
  <c r="I514" i="3" s="1"/>
  <c r="A513" i="3"/>
  <c r="F513" i="3" s="1"/>
  <c r="A512" i="3"/>
  <c r="I512" i="3" s="1"/>
  <c r="J511" i="3"/>
  <c r="A511" i="3"/>
  <c r="A510" i="3"/>
  <c r="H510" i="3" s="1"/>
  <c r="D509" i="3"/>
  <c r="A509" i="3"/>
  <c r="G509" i="3" s="1"/>
  <c r="A508" i="3"/>
  <c r="G508" i="3" s="1"/>
  <c r="G507" i="3"/>
  <c r="F507" i="3"/>
  <c r="A507" i="3"/>
  <c r="E507" i="3" s="1"/>
  <c r="A506" i="3"/>
  <c r="L506" i="3" s="1"/>
  <c r="L505" i="3"/>
  <c r="E505" i="3"/>
  <c r="A505" i="3"/>
  <c r="F505" i="3" s="1"/>
  <c r="A504" i="3"/>
  <c r="L504" i="3" s="1"/>
  <c r="A503" i="3"/>
  <c r="K503" i="3" s="1"/>
  <c r="A502" i="3"/>
  <c r="A501" i="3"/>
  <c r="M501" i="3" s="1"/>
  <c r="A500" i="3"/>
  <c r="M500" i="3" s="1"/>
  <c r="A499" i="3"/>
  <c r="B499" i="3" s="1"/>
  <c r="E498" i="3"/>
  <c r="A498" i="3"/>
  <c r="I498" i="3" s="1"/>
  <c r="A497" i="3"/>
  <c r="I497" i="3" s="1"/>
  <c r="A496" i="3"/>
  <c r="L496" i="3" s="1"/>
  <c r="A495" i="3"/>
  <c r="J495" i="3" s="1"/>
  <c r="A494" i="3"/>
  <c r="K494" i="3" s="1"/>
  <c r="A493" i="3"/>
  <c r="K493" i="3" s="1"/>
  <c r="I492" i="3"/>
  <c r="A492" i="3"/>
  <c r="A491" i="3"/>
  <c r="K491" i="3" s="1"/>
  <c r="G490" i="3"/>
  <c r="A490" i="3"/>
  <c r="I490" i="3" s="1"/>
  <c r="G489" i="3"/>
  <c r="C489" i="3"/>
  <c r="A489" i="3"/>
  <c r="F489" i="3" s="1"/>
  <c r="A488" i="3"/>
  <c r="G488" i="3" s="1"/>
  <c r="A487" i="3"/>
  <c r="J487" i="3" s="1"/>
  <c r="A486" i="3"/>
  <c r="K486" i="3" s="1"/>
  <c r="E485" i="3"/>
  <c r="A485" i="3"/>
  <c r="K485" i="3" s="1"/>
  <c r="A484" i="3"/>
  <c r="K483" i="3"/>
  <c r="B483" i="3"/>
  <c r="A483" i="3"/>
  <c r="F483" i="3" s="1"/>
  <c r="A482" i="3"/>
  <c r="I482" i="3" s="1"/>
  <c r="I481" i="3"/>
  <c r="A481" i="3"/>
  <c r="L481" i="3" s="1"/>
  <c r="A480" i="3"/>
  <c r="F480" i="3" s="1"/>
  <c r="A479" i="3"/>
  <c r="L479" i="3" s="1"/>
  <c r="L478" i="3"/>
  <c r="A478" i="3"/>
  <c r="G478" i="3" s="1"/>
  <c r="A477" i="3"/>
  <c r="M477" i="3" s="1"/>
  <c r="E476" i="3"/>
  <c r="A476" i="3"/>
  <c r="K476" i="3" s="1"/>
  <c r="A475" i="3"/>
  <c r="H475" i="3" s="1"/>
  <c r="G474" i="3"/>
  <c r="E474" i="3"/>
  <c r="A474" i="3"/>
  <c r="J474" i="3" s="1"/>
  <c r="A473" i="3"/>
  <c r="L473" i="3" s="1"/>
  <c r="A472" i="3"/>
  <c r="L472" i="3" s="1"/>
  <c r="A471" i="3"/>
  <c r="K471" i="3" s="1"/>
  <c r="A470" i="3"/>
  <c r="A469" i="3"/>
  <c r="L469" i="3" s="1"/>
  <c r="A468" i="3"/>
  <c r="J468" i="3" s="1"/>
  <c r="A467" i="3"/>
  <c r="M467" i="3" s="1"/>
  <c r="A466" i="3"/>
  <c r="M466" i="3" s="1"/>
  <c r="A465" i="3"/>
  <c r="M465" i="3" s="1"/>
  <c r="A464" i="3"/>
  <c r="A463" i="3"/>
  <c r="L463" i="3" s="1"/>
  <c r="A462" i="3"/>
  <c r="A461" i="3"/>
  <c r="C461" i="3" s="1"/>
  <c r="A460" i="3"/>
  <c r="I460" i="3" s="1"/>
  <c r="A459" i="3"/>
  <c r="A458" i="3"/>
  <c r="A457" i="3"/>
  <c r="J457" i="3" s="1"/>
  <c r="I456" i="3"/>
  <c r="A456" i="3"/>
  <c r="J456" i="3" s="1"/>
  <c r="A455" i="3"/>
  <c r="A454" i="3"/>
  <c r="C454" i="3" s="1"/>
  <c r="L453" i="3"/>
  <c r="A453" i="3"/>
  <c r="F453" i="3" s="1"/>
  <c r="A452" i="3"/>
  <c r="A451" i="3"/>
  <c r="D451" i="3" s="1"/>
  <c r="A450" i="3"/>
  <c r="A449" i="3"/>
  <c r="A448" i="3"/>
  <c r="I448" i="3" s="1"/>
  <c r="F447" i="3"/>
  <c r="A447" i="3"/>
  <c r="K447" i="3" s="1"/>
  <c r="A446" i="3"/>
  <c r="A445" i="3"/>
  <c r="K444" i="3"/>
  <c r="A444" i="3"/>
  <c r="L444" i="3" s="1"/>
  <c r="A443" i="3"/>
  <c r="A442" i="3"/>
  <c r="I442" i="3" s="1"/>
  <c r="A441" i="3"/>
  <c r="A440" i="3"/>
  <c r="A439" i="3"/>
  <c r="K439" i="3" s="1"/>
  <c r="B438" i="3"/>
  <c r="A438" i="3"/>
  <c r="L438" i="3" s="1"/>
  <c r="A437" i="3"/>
  <c r="A436" i="3"/>
  <c r="L436" i="3" s="1"/>
  <c r="J435" i="3"/>
  <c r="A435" i="3"/>
  <c r="A434" i="3"/>
  <c r="M434" i="3" s="1"/>
  <c r="C433" i="3"/>
  <c r="A433" i="3"/>
  <c r="D433" i="3" s="1"/>
  <c r="H432" i="3"/>
  <c r="C432" i="3"/>
  <c r="B432" i="3"/>
  <c r="A432" i="3"/>
  <c r="G432" i="3" s="1"/>
  <c r="A431" i="3"/>
  <c r="K431" i="3" s="1"/>
  <c r="A430" i="3"/>
  <c r="E430" i="3" s="1"/>
  <c r="A429" i="3"/>
  <c r="A428" i="3"/>
  <c r="J428" i="3" s="1"/>
  <c r="M427" i="3"/>
  <c r="A427" i="3"/>
  <c r="A426" i="3"/>
  <c r="A425" i="3"/>
  <c r="A424" i="3"/>
  <c r="D424" i="3" s="1"/>
  <c r="A423" i="3"/>
  <c r="I423" i="3" s="1"/>
  <c r="C422" i="3"/>
  <c r="A422" i="3"/>
  <c r="K422" i="3" s="1"/>
  <c r="A421" i="3"/>
  <c r="I421" i="3" s="1"/>
  <c r="A420" i="3"/>
  <c r="A419" i="3"/>
  <c r="F419" i="3" s="1"/>
  <c r="A418" i="3"/>
  <c r="L417" i="3"/>
  <c r="A417" i="3"/>
  <c r="M417" i="3" s="1"/>
  <c r="A416" i="3"/>
  <c r="M416" i="3" s="1"/>
  <c r="A415" i="3"/>
  <c r="A414" i="3"/>
  <c r="A413" i="3"/>
  <c r="L413" i="3" s="1"/>
  <c r="A412" i="3"/>
  <c r="A411" i="3"/>
  <c r="J411" i="3" s="1"/>
  <c r="A410" i="3"/>
  <c r="K410" i="3" s="1"/>
  <c r="A409" i="3"/>
  <c r="J409" i="3" s="1"/>
  <c r="A408" i="3"/>
  <c r="M408" i="3" s="1"/>
  <c r="A407" i="3"/>
  <c r="L407" i="3" s="1"/>
  <c r="A406" i="3"/>
  <c r="H406" i="3" s="1"/>
  <c r="A405" i="3"/>
  <c r="M405" i="3" s="1"/>
  <c r="A404" i="3"/>
  <c r="F404" i="3" s="1"/>
  <c r="C403" i="3"/>
  <c r="A403" i="3"/>
  <c r="A402" i="3"/>
  <c r="E401" i="3"/>
  <c r="A401" i="3"/>
  <c r="L401" i="3" s="1"/>
  <c r="I400" i="3"/>
  <c r="H400" i="3"/>
  <c r="E400" i="3"/>
  <c r="D400" i="3"/>
  <c r="A400" i="3"/>
  <c r="L400" i="3" s="1"/>
  <c r="A399" i="3"/>
  <c r="C399" i="3" s="1"/>
  <c r="C398" i="3"/>
  <c r="A398" i="3"/>
  <c r="L398" i="3" s="1"/>
  <c r="A397" i="3"/>
  <c r="G397" i="3" s="1"/>
  <c r="A396" i="3"/>
  <c r="M396" i="3" s="1"/>
  <c r="A395" i="3"/>
  <c r="H395" i="3" s="1"/>
  <c r="A394" i="3"/>
  <c r="L394" i="3" s="1"/>
  <c r="A393" i="3"/>
  <c r="M393" i="3" s="1"/>
  <c r="J392" i="3"/>
  <c r="A392" i="3"/>
  <c r="H392" i="3" s="1"/>
  <c r="A391" i="3"/>
  <c r="G391" i="3" s="1"/>
  <c r="A390" i="3"/>
  <c r="A389" i="3"/>
  <c r="A388" i="3"/>
  <c r="J388" i="3" s="1"/>
  <c r="A387" i="3"/>
  <c r="C387" i="3" s="1"/>
  <c r="A386" i="3"/>
  <c r="F386" i="3" s="1"/>
  <c r="A385" i="3"/>
  <c r="I385" i="3" s="1"/>
  <c r="A384" i="3"/>
  <c r="M384" i="3" s="1"/>
  <c r="A383" i="3"/>
  <c r="A382" i="3"/>
  <c r="C382" i="3" s="1"/>
  <c r="A381" i="3"/>
  <c r="A380" i="3"/>
  <c r="D380" i="3" s="1"/>
  <c r="A379" i="3"/>
  <c r="A378" i="3"/>
  <c r="H377" i="3"/>
  <c r="A377" i="3"/>
  <c r="J377" i="3" s="1"/>
  <c r="A376" i="3"/>
  <c r="H376" i="3" s="1"/>
  <c r="A375" i="3"/>
  <c r="K375" i="3" s="1"/>
  <c r="H374" i="3"/>
  <c r="A374" i="3"/>
  <c r="J374" i="3" s="1"/>
  <c r="A373" i="3"/>
  <c r="L373" i="3" s="1"/>
  <c r="A372" i="3"/>
  <c r="A371" i="3"/>
  <c r="M371" i="3" s="1"/>
  <c r="M370" i="3"/>
  <c r="A370" i="3"/>
  <c r="K370" i="3" s="1"/>
  <c r="A369" i="3"/>
  <c r="B369" i="3" s="1"/>
  <c r="F368" i="3"/>
  <c r="A368" i="3"/>
  <c r="M368" i="3" s="1"/>
  <c r="D367" i="3"/>
  <c r="A367" i="3"/>
  <c r="A366" i="3"/>
  <c r="C366" i="3" s="1"/>
  <c r="A365" i="3"/>
  <c r="I365" i="3" s="1"/>
  <c r="L364" i="3"/>
  <c r="A364" i="3"/>
  <c r="F364" i="3" s="1"/>
  <c r="J363" i="3"/>
  <c r="F363" i="3"/>
  <c r="A363" i="3"/>
  <c r="I363" i="3" s="1"/>
  <c r="J362" i="3"/>
  <c r="A362" i="3"/>
  <c r="F362" i="3" s="1"/>
  <c r="A361" i="3"/>
  <c r="M361" i="3" s="1"/>
  <c r="D360" i="3"/>
  <c r="A360" i="3"/>
  <c r="H360" i="3" s="1"/>
  <c r="A359" i="3"/>
  <c r="K359" i="3" s="1"/>
  <c r="A358" i="3"/>
  <c r="L358" i="3" s="1"/>
  <c r="I357" i="3"/>
  <c r="A357" i="3"/>
  <c r="H356" i="3"/>
  <c r="A356" i="3"/>
  <c r="K356" i="3" s="1"/>
  <c r="A355" i="3"/>
  <c r="A354" i="3"/>
  <c r="E353" i="3"/>
  <c r="B353" i="3"/>
  <c r="A353" i="3"/>
  <c r="L353" i="3" s="1"/>
  <c r="A352" i="3"/>
  <c r="J351" i="3"/>
  <c r="D351" i="3"/>
  <c r="A351" i="3"/>
  <c r="C351" i="3" s="1"/>
  <c r="A350" i="3"/>
  <c r="L350" i="3" s="1"/>
  <c r="A349" i="3"/>
  <c r="C349" i="3" s="1"/>
  <c r="A348" i="3"/>
  <c r="A347" i="3"/>
  <c r="A346" i="3"/>
  <c r="A345" i="3"/>
  <c r="H345" i="3" s="1"/>
  <c r="I344" i="3"/>
  <c r="A344" i="3"/>
  <c r="G344" i="3" s="1"/>
  <c r="F343" i="3"/>
  <c r="A343" i="3"/>
  <c r="E343" i="3" s="1"/>
  <c r="A342" i="3"/>
  <c r="A341" i="3"/>
  <c r="A340" i="3"/>
  <c r="J340" i="3" s="1"/>
  <c r="C339" i="3"/>
  <c r="A339" i="3"/>
  <c r="A338" i="3"/>
  <c r="A337" i="3"/>
  <c r="E336" i="3"/>
  <c r="A336" i="3"/>
  <c r="A335" i="3"/>
  <c r="J335" i="3" s="1"/>
  <c r="A334" i="3"/>
  <c r="J334" i="3" s="1"/>
  <c r="A333" i="3"/>
  <c r="K333" i="3" s="1"/>
  <c r="A332" i="3"/>
  <c r="E332" i="3" s="1"/>
  <c r="A331" i="3"/>
  <c r="I331" i="3" s="1"/>
  <c r="A330" i="3"/>
  <c r="B330" i="3" s="1"/>
  <c r="A329" i="3"/>
  <c r="J329" i="3" s="1"/>
  <c r="A328" i="3"/>
  <c r="D328" i="3" s="1"/>
  <c r="A327" i="3"/>
  <c r="A326" i="3"/>
  <c r="B326" i="3" s="1"/>
  <c r="A325" i="3"/>
  <c r="G325" i="3" s="1"/>
  <c r="A324" i="3"/>
  <c r="I324" i="3" s="1"/>
  <c r="A323" i="3"/>
  <c r="C323" i="3" s="1"/>
  <c r="A322" i="3"/>
  <c r="L322" i="3" s="1"/>
  <c r="A321" i="3"/>
  <c r="L321" i="3" s="1"/>
  <c r="A320" i="3"/>
  <c r="A319" i="3"/>
  <c r="L319" i="3" s="1"/>
  <c r="A318" i="3"/>
  <c r="L318" i="3" s="1"/>
  <c r="A317" i="3"/>
  <c r="A316" i="3"/>
  <c r="K315" i="3"/>
  <c r="G315" i="3"/>
  <c r="F315" i="3"/>
  <c r="A315" i="3"/>
  <c r="M315" i="3" s="1"/>
  <c r="A314" i="3"/>
  <c r="G314" i="3" s="1"/>
  <c r="C313" i="3"/>
  <c r="A313" i="3"/>
  <c r="B313" i="3" s="1"/>
  <c r="A312" i="3"/>
  <c r="M312" i="3" s="1"/>
  <c r="A311" i="3"/>
  <c r="D311" i="3" s="1"/>
  <c r="A310" i="3"/>
  <c r="H310" i="3" s="1"/>
  <c r="A309" i="3"/>
  <c r="A308" i="3"/>
  <c r="M308" i="3" s="1"/>
  <c r="A307" i="3"/>
  <c r="A306" i="3"/>
  <c r="G305" i="3"/>
  <c r="A305" i="3"/>
  <c r="M305" i="3" s="1"/>
  <c r="A304" i="3"/>
  <c r="L304" i="3" s="1"/>
  <c r="A303" i="3"/>
  <c r="F303" i="3" s="1"/>
  <c r="A302" i="3"/>
  <c r="J302" i="3" s="1"/>
  <c r="A301" i="3"/>
  <c r="D301" i="3" s="1"/>
  <c r="A300" i="3"/>
  <c r="G299" i="3"/>
  <c r="A299" i="3"/>
  <c r="A298" i="3"/>
  <c r="A297" i="3"/>
  <c r="A296" i="3"/>
  <c r="D296" i="3" s="1"/>
  <c r="A295" i="3"/>
  <c r="M295" i="3" s="1"/>
  <c r="A294" i="3"/>
  <c r="L294" i="3" s="1"/>
  <c r="A293" i="3"/>
  <c r="M293" i="3" s="1"/>
  <c r="A292" i="3"/>
  <c r="A291" i="3"/>
  <c r="M290" i="3"/>
  <c r="G290" i="3"/>
  <c r="C290" i="3"/>
  <c r="A290" i="3"/>
  <c r="B290" i="3" s="1"/>
  <c r="J289" i="3"/>
  <c r="A289" i="3"/>
  <c r="D289" i="3" s="1"/>
  <c r="A288" i="3"/>
  <c r="I288" i="3" s="1"/>
  <c r="A287" i="3"/>
  <c r="L287" i="3" s="1"/>
  <c r="H286" i="3"/>
  <c r="A286" i="3"/>
  <c r="L286" i="3" s="1"/>
  <c r="A285" i="3"/>
  <c r="L285" i="3" s="1"/>
  <c r="A284" i="3"/>
  <c r="A283" i="3"/>
  <c r="K283" i="3" s="1"/>
  <c r="A282" i="3"/>
  <c r="K282" i="3" s="1"/>
  <c r="G281" i="3"/>
  <c r="A281" i="3"/>
  <c r="K281" i="3" s="1"/>
  <c r="A280" i="3"/>
  <c r="M280" i="3" s="1"/>
  <c r="A279" i="3"/>
  <c r="I279" i="3" s="1"/>
  <c r="F278" i="3"/>
  <c r="A278" i="3"/>
  <c r="A277" i="3"/>
  <c r="L277" i="3" s="1"/>
  <c r="A276" i="3"/>
  <c r="A275" i="3"/>
  <c r="A274" i="3"/>
  <c r="A273" i="3"/>
  <c r="A272" i="3"/>
  <c r="M271" i="3"/>
  <c r="A271" i="3"/>
  <c r="F271" i="3" s="1"/>
  <c r="A270" i="3"/>
  <c r="A269" i="3"/>
  <c r="A268" i="3"/>
  <c r="L268" i="3" s="1"/>
  <c r="A267" i="3"/>
  <c r="A266" i="3"/>
  <c r="E266" i="3" s="1"/>
  <c r="A265" i="3"/>
  <c r="L265" i="3" s="1"/>
  <c r="A264" i="3"/>
  <c r="A263" i="3"/>
  <c r="K263" i="3" s="1"/>
  <c r="K262" i="3"/>
  <c r="D262" i="3"/>
  <c r="A262" i="3"/>
  <c r="L262" i="3" s="1"/>
  <c r="A261" i="3"/>
  <c r="D261" i="3" s="1"/>
  <c r="A260" i="3"/>
  <c r="A259" i="3"/>
  <c r="A258" i="3"/>
  <c r="C258" i="3" s="1"/>
  <c r="A257" i="3"/>
  <c r="K257" i="3" s="1"/>
  <c r="A256" i="3"/>
  <c r="M256" i="3" s="1"/>
  <c r="A255" i="3"/>
  <c r="F255" i="3" s="1"/>
  <c r="D254" i="3"/>
  <c r="A254" i="3"/>
  <c r="A253" i="3"/>
  <c r="L252" i="3"/>
  <c r="J252" i="3"/>
  <c r="A252" i="3"/>
  <c r="A251" i="3"/>
  <c r="K251" i="3" s="1"/>
  <c r="A250" i="3"/>
  <c r="L249" i="3"/>
  <c r="A249" i="3"/>
  <c r="B249" i="3" s="1"/>
  <c r="A248" i="3"/>
  <c r="A247" i="3"/>
  <c r="A246" i="3"/>
  <c r="A245" i="3"/>
  <c r="F245" i="3" s="1"/>
  <c r="A244" i="3"/>
  <c r="D244" i="3" s="1"/>
  <c r="A243" i="3"/>
  <c r="J242" i="3"/>
  <c r="D242" i="3"/>
  <c r="A242" i="3"/>
  <c r="A241" i="3"/>
  <c r="A240" i="3"/>
  <c r="B240" i="3" s="1"/>
  <c r="A239" i="3"/>
  <c r="A238" i="3"/>
  <c r="A237" i="3"/>
  <c r="A236" i="3"/>
  <c r="B236" i="3" s="1"/>
  <c r="K235" i="3"/>
  <c r="F235" i="3"/>
  <c r="A235" i="3"/>
  <c r="E235" i="3" s="1"/>
  <c r="A234" i="3"/>
  <c r="M234" i="3" s="1"/>
  <c r="A233" i="3"/>
  <c r="A232" i="3"/>
  <c r="D232" i="3" s="1"/>
  <c r="K231" i="3"/>
  <c r="A231" i="3"/>
  <c r="D231" i="3" s="1"/>
  <c r="A230" i="3"/>
  <c r="A229" i="3"/>
  <c r="K229" i="3" s="1"/>
  <c r="A228" i="3"/>
  <c r="K228" i="3" s="1"/>
  <c r="A227" i="3"/>
  <c r="J227" i="3" s="1"/>
  <c r="M226" i="3"/>
  <c r="A226" i="3"/>
  <c r="J225" i="3"/>
  <c r="A225" i="3"/>
  <c r="A224" i="3"/>
  <c r="A223" i="3"/>
  <c r="A222" i="3"/>
  <c r="A221" i="3"/>
  <c r="A220" i="3"/>
  <c r="A219" i="3"/>
  <c r="K219" i="3" s="1"/>
  <c r="A218" i="3"/>
  <c r="L218" i="3" s="1"/>
  <c r="A217" i="3"/>
  <c r="L217" i="3" s="1"/>
  <c r="A216" i="3"/>
  <c r="A215" i="3"/>
  <c r="J215" i="3" s="1"/>
  <c r="A214" i="3"/>
  <c r="L214" i="3" s="1"/>
  <c r="A213" i="3"/>
  <c r="K213" i="3" s="1"/>
  <c r="E212" i="3"/>
  <c r="A212" i="3"/>
  <c r="D212" i="3" s="1"/>
  <c r="A211" i="3"/>
  <c r="J211" i="3" s="1"/>
  <c r="A210" i="3"/>
  <c r="A209" i="3"/>
  <c r="A208" i="3"/>
  <c r="J207" i="3"/>
  <c r="F207" i="3"/>
  <c r="E207" i="3"/>
  <c r="A207" i="3"/>
  <c r="A206" i="3"/>
  <c r="D205" i="3"/>
  <c r="A205" i="3"/>
  <c r="A204" i="3"/>
  <c r="A203" i="3"/>
  <c r="A202" i="3"/>
  <c r="J202" i="3" s="1"/>
  <c r="A201" i="3"/>
  <c r="J201" i="3" s="1"/>
  <c r="A200" i="3"/>
  <c r="L200" i="3" s="1"/>
  <c r="K199" i="3"/>
  <c r="A199" i="3"/>
  <c r="A198" i="3"/>
  <c r="A197" i="3"/>
  <c r="F197" i="3" s="1"/>
  <c r="A196" i="3"/>
  <c r="D196" i="3" s="1"/>
  <c r="A195" i="3"/>
  <c r="K195" i="3" s="1"/>
  <c r="A194" i="3"/>
  <c r="A193" i="3"/>
  <c r="K193" i="3" s="1"/>
  <c r="A192" i="3"/>
  <c r="A191" i="3"/>
  <c r="K191" i="3" s="1"/>
  <c r="A190" i="3"/>
  <c r="L189" i="3"/>
  <c r="E189" i="3"/>
  <c r="A189" i="3"/>
  <c r="D189" i="3" s="1"/>
  <c r="A188" i="3"/>
  <c r="A187" i="3"/>
  <c r="A186" i="3"/>
  <c r="K186" i="3" s="1"/>
  <c r="A185" i="3"/>
  <c r="J185" i="3" s="1"/>
  <c r="A184" i="3"/>
  <c r="A183" i="3"/>
  <c r="A182" i="3"/>
  <c r="B182" i="3" s="1"/>
  <c r="A181" i="3"/>
  <c r="D181" i="3" s="1"/>
  <c r="A180" i="3"/>
  <c r="A179" i="3"/>
  <c r="L179" i="3" s="1"/>
  <c r="A178" i="3"/>
  <c r="A177" i="3"/>
  <c r="A176" i="3"/>
  <c r="M175" i="3"/>
  <c r="C175" i="3"/>
  <c r="A175" i="3"/>
  <c r="D175" i="3" s="1"/>
  <c r="A174" i="3"/>
  <c r="B173" i="3"/>
  <c r="A173" i="3"/>
  <c r="A172" i="3"/>
  <c r="E172" i="3" s="1"/>
  <c r="A171" i="3"/>
  <c r="A170" i="3"/>
  <c r="A169" i="3"/>
  <c r="A168" i="3"/>
  <c r="D167" i="3"/>
  <c r="A167" i="3"/>
  <c r="A166" i="3"/>
  <c r="A165" i="3"/>
  <c r="A164" i="3"/>
  <c r="D164" i="3" s="1"/>
  <c r="K163" i="3"/>
  <c r="A163" i="3"/>
  <c r="A162" i="3"/>
  <c r="A161" i="3"/>
  <c r="B161" i="3" s="1"/>
  <c r="A160" i="3"/>
  <c r="J160" i="3" s="1"/>
  <c r="A159" i="3"/>
  <c r="K159" i="3" s="1"/>
  <c r="J158" i="3"/>
  <c r="A158" i="3"/>
  <c r="A157" i="3"/>
  <c r="E157" i="3" s="1"/>
  <c r="A156" i="3"/>
  <c r="A155" i="3"/>
  <c r="A154" i="3"/>
  <c r="A153" i="3"/>
  <c r="A152" i="3"/>
  <c r="A151" i="3"/>
  <c r="A150" i="3"/>
  <c r="B149" i="3"/>
  <c r="A149" i="3"/>
  <c r="C149" i="3" s="1"/>
  <c r="A148" i="3"/>
  <c r="L148" i="3" s="1"/>
  <c r="A147" i="3"/>
  <c r="A146" i="3"/>
  <c r="A145" i="3"/>
  <c r="A144" i="3"/>
  <c r="A143" i="3"/>
  <c r="M143" i="3" s="1"/>
  <c r="L142" i="3"/>
  <c r="A142" i="3"/>
  <c r="F142" i="3" s="1"/>
  <c r="A141" i="3"/>
  <c r="K140" i="3"/>
  <c r="A140" i="3"/>
  <c r="A139" i="3"/>
  <c r="A138" i="3"/>
  <c r="A137" i="3"/>
  <c r="L137" i="3" s="1"/>
  <c r="A136" i="3"/>
  <c r="A135" i="3"/>
  <c r="E135" i="3" s="1"/>
  <c r="F134" i="3"/>
  <c r="A134" i="3"/>
  <c r="B133" i="3"/>
  <c r="A133" i="3"/>
  <c r="J133" i="3" s="1"/>
  <c r="A132" i="3"/>
  <c r="A131" i="3"/>
  <c r="K131" i="3" s="1"/>
  <c r="C130" i="3"/>
  <c r="A130" i="3"/>
  <c r="A129" i="3"/>
  <c r="C129" i="3" s="1"/>
  <c r="A128" i="3"/>
  <c r="A127" i="3"/>
  <c r="K126" i="3"/>
  <c r="A126" i="3"/>
  <c r="A125" i="3"/>
  <c r="A124" i="3"/>
  <c r="E124" i="3" s="1"/>
  <c r="A123" i="3"/>
  <c r="A122" i="3"/>
  <c r="F121" i="3"/>
  <c r="A121" i="3"/>
  <c r="M121" i="3" s="1"/>
  <c r="A120" i="3"/>
  <c r="L120" i="3" s="1"/>
  <c r="A119" i="3"/>
  <c r="B119" i="3" s="1"/>
  <c r="A118" i="3"/>
  <c r="A117" i="3"/>
  <c r="K117" i="3" s="1"/>
  <c r="A116" i="3"/>
  <c r="F116" i="3" s="1"/>
  <c r="J115" i="3"/>
  <c r="A115" i="3"/>
  <c r="F115" i="3" s="1"/>
  <c r="A114" i="3"/>
  <c r="K114" i="3" s="1"/>
  <c r="A113" i="3"/>
  <c r="K113" i="3" s="1"/>
  <c r="A112" i="3"/>
  <c r="B112" i="3" s="1"/>
  <c r="A111" i="3"/>
  <c r="E111" i="3" s="1"/>
  <c r="A110" i="3"/>
  <c r="M110" i="3" s="1"/>
  <c r="A109" i="3"/>
  <c r="E108" i="3"/>
  <c r="A108" i="3"/>
  <c r="C108" i="3" s="1"/>
  <c r="M107" i="3"/>
  <c r="A107" i="3"/>
  <c r="B107" i="3" s="1"/>
  <c r="A106" i="3"/>
  <c r="A105" i="3"/>
  <c r="A104" i="3"/>
  <c r="L104" i="3" s="1"/>
  <c r="A103" i="3"/>
  <c r="E103" i="3" s="1"/>
  <c r="C102" i="3"/>
  <c r="A102" i="3"/>
  <c r="K102" i="3" s="1"/>
  <c r="A101" i="3"/>
  <c r="K101" i="3" s="1"/>
  <c r="A100" i="3"/>
  <c r="K99" i="3"/>
  <c r="A99" i="3"/>
  <c r="A98" i="3"/>
  <c r="K98" i="3" s="1"/>
  <c r="A97" i="3"/>
  <c r="A96" i="3"/>
  <c r="A95" i="3"/>
  <c r="L95" i="3" s="1"/>
  <c r="A94" i="3"/>
  <c r="J94" i="3" s="1"/>
  <c r="A93" i="3"/>
  <c r="L93" i="3" s="1"/>
  <c r="A92" i="3"/>
  <c r="A91" i="3"/>
  <c r="L91" i="3" s="1"/>
  <c r="A90" i="3"/>
  <c r="C90" i="3" s="1"/>
  <c r="A89" i="3"/>
  <c r="A88" i="3"/>
  <c r="E88" i="3" s="1"/>
  <c r="A87" i="3"/>
  <c r="L86" i="3"/>
  <c r="A86" i="3"/>
  <c r="A85" i="3"/>
  <c r="L85" i="3" s="1"/>
  <c r="A84" i="3"/>
  <c r="K84" i="3" s="1"/>
  <c r="A83" i="3"/>
  <c r="A82" i="3"/>
  <c r="J82" i="3" s="1"/>
  <c r="C81" i="3"/>
  <c r="A81" i="3"/>
  <c r="A80" i="3"/>
  <c r="J80" i="3" s="1"/>
  <c r="A79" i="3"/>
  <c r="A78" i="3"/>
  <c r="J78" i="3" s="1"/>
  <c r="A77" i="3"/>
  <c r="A76" i="3"/>
  <c r="K76" i="3" s="1"/>
  <c r="A75" i="3"/>
  <c r="F75" i="3" s="1"/>
  <c r="J74" i="3"/>
  <c r="A74" i="3"/>
  <c r="F74" i="3" s="1"/>
  <c r="A73" i="3"/>
  <c r="J73" i="3" s="1"/>
  <c r="A72" i="3"/>
  <c r="A71" i="3"/>
  <c r="A70" i="3"/>
  <c r="K70" i="3" s="1"/>
  <c r="A69" i="3"/>
  <c r="B69" i="3" s="1"/>
  <c r="A68" i="3"/>
  <c r="C68" i="3" s="1"/>
  <c r="A67" i="3"/>
  <c r="J67" i="3" s="1"/>
  <c r="A66" i="3"/>
  <c r="A65" i="3"/>
  <c r="K65" i="3" s="1"/>
  <c r="A64" i="3"/>
  <c r="B64" i="3" s="1"/>
  <c r="F63" i="3"/>
  <c r="A63" i="3"/>
  <c r="A62" i="3"/>
  <c r="A61" i="3"/>
  <c r="J61" i="3" s="1"/>
  <c r="A60" i="3"/>
  <c r="C60" i="3" s="1"/>
  <c r="E59" i="3"/>
  <c r="A59" i="3"/>
  <c r="J59" i="3" s="1"/>
  <c r="A58" i="3"/>
  <c r="M57" i="3"/>
  <c r="K57" i="3"/>
  <c r="F57" i="3"/>
  <c r="D57" i="3"/>
  <c r="A57" i="3"/>
  <c r="A56" i="3"/>
  <c r="M55" i="3"/>
  <c r="D55" i="3"/>
  <c r="A55" i="3"/>
  <c r="A54" i="3"/>
  <c r="K54" i="3" s="1"/>
  <c r="A53" i="3"/>
  <c r="C53" i="3" s="1"/>
  <c r="A52" i="3"/>
  <c r="F51" i="3"/>
  <c r="A51" i="3"/>
  <c r="M51" i="3" s="1"/>
  <c r="A50" i="3"/>
  <c r="A49" i="3"/>
  <c r="L49" i="3" s="1"/>
  <c r="A48" i="3"/>
  <c r="B47" i="3"/>
  <c r="A47" i="3"/>
  <c r="F47" i="3" s="1"/>
  <c r="A46" i="3"/>
  <c r="F45" i="3"/>
  <c r="A45" i="3"/>
  <c r="L45" i="3" s="1"/>
  <c r="A44" i="3"/>
  <c r="A43" i="3"/>
  <c r="J43" i="3" s="1"/>
  <c r="F42" i="3"/>
  <c r="A42" i="3"/>
  <c r="A41" i="3"/>
  <c r="A40" i="3"/>
  <c r="A39" i="3"/>
  <c r="A38" i="3"/>
  <c r="E38" i="3" s="1"/>
  <c r="A37" i="3"/>
  <c r="J37" i="3" s="1"/>
  <c r="A36" i="3"/>
  <c r="A35" i="3"/>
  <c r="A34" i="3"/>
  <c r="B34" i="3" s="1"/>
  <c r="M33" i="3"/>
  <c r="A33" i="3"/>
  <c r="A32" i="3"/>
  <c r="A31" i="3"/>
  <c r="D31" i="3" s="1"/>
  <c r="B30" i="3"/>
  <c r="A30" i="3"/>
  <c r="A29" i="3"/>
  <c r="J29" i="3" s="1"/>
  <c r="A28" i="3"/>
  <c r="A27" i="3"/>
  <c r="A27" i="6"/>
  <c r="A28" i="6"/>
  <c r="A29" i="6"/>
  <c r="A30" i="6"/>
  <c r="A31" i="6"/>
  <c r="F31" i="6" s="1"/>
  <c r="A32" i="6"/>
  <c r="A33" i="6"/>
  <c r="A34" i="6"/>
  <c r="L34" i="6" s="1"/>
  <c r="A35" i="6"/>
  <c r="E35" i="6" s="1"/>
  <c r="A36" i="6"/>
  <c r="E36" i="6" s="1"/>
  <c r="A37" i="6"/>
  <c r="K37" i="6"/>
  <c r="A38" i="6"/>
  <c r="E38" i="6" s="1"/>
  <c r="A39" i="6"/>
  <c r="A40" i="6"/>
  <c r="D40" i="6" s="1"/>
  <c r="A41" i="6"/>
  <c r="F41" i="6" s="1"/>
  <c r="A42" i="6"/>
  <c r="L42" i="6" s="1"/>
  <c r="A43" i="6"/>
  <c r="B43" i="6" s="1"/>
  <c r="J43" i="6"/>
  <c r="L43" i="6"/>
  <c r="A44" i="6"/>
  <c r="J44" i="6" s="1"/>
  <c r="B44" i="6"/>
  <c r="A45" i="6"/>
  <c r="A46" i="6"/>
  <c r="K46" i="6" s="1"/>
  <c r="A47" i="6"/>
  <c r="A48" i="6"/>
  <c r="J48" i="6" s="1"/>
  <c r="A49" i="6"/>
  <c r="A50" i="6"/>
  <c r="A51" i="6"/>
  <c r="M51" i="6" s="1"/>
  <c r="A52" i="6"/>
  <c r="J52" i="6" s="1"/>
  <c r="A53" i="6"/>
  <c r="A54" i="6"/>
  <c r="E54" i="6" s="1"/>
  <c r="J54" i="6"/>
  <c r="A55" i="6"/>
  <c r="A56" i="6"/>
  <c r="A57" i="6"/>
  <c r="A58" i="6"/>
  <c r="A59" i="6"/>
  <c r="C59" i="6" s="1"/>
  <c r="A60" i="6"/>
  <c r="A61" i="6"/>
  <c r="A62" i="6"/>
  <c r="A63" i="6"/>
  <c r="E63" i="6" s="1"/>
  <c r="J63" i="6"/>
  <c r="A64" i="6"/>
  <c r="D64" i="6" s="1"/>
  <c r="A65" i="6"/>
  <c r="A66" i="6"/>
  <c r="K66" i="6" s="1"/>
  <c r="A67" i="6"/>
  <c r="A68" i="6"/>
  <c r="A69" i="6"/>
  <c r="A70" i="6"/>
  <c r="A71" i="6"/>
  <c r="E71" i="6" s="1"/>
  <c r="A72" i="6"/>
  <c r="D72" i="6" s="1"/>
  <c r="A73" i="6"/>
  <c r="E73" i="6" s="1"/>
  <c r="C73" i="6"/>
  <c r="A74" i="6"/>
  <c r="A75" i="6"/>
  <c r="B75" i="6" s="1"/>
  <c r="A76" i="6"/>
  <c r="A77" i="6"/>
  <c r="C77" i="6" s="1"/>
  <c r="A78" i="6"/>
  <c r="B78" i="6" s="1"/>
  <c r="A79" i="6"/>
  <c r="A80" i="6"/>
  <c r="C80" i="6" s="1"/>
  <c r="M80" i="6"/>
  <c r="A81" i="6"/>
  <c r="A82" i="6"/>
  <c r="F82" i="6"/>
  <c r="J82" i="6"/>
  <c r="A83" i="6"/>
  <c r="J83" i="6"/>
  <c r="M83" i="6"/>
  <c r="A84" i="6"/>
  <c r="E84" i="6" s="1"/>
  <c r="D84" i="6"/>
  <c r="A85" i="6"/>
  <c r="B85" i="6" s="1"/>
  <c r="A86" i="6"/>
  <c r="D86" i="6" s="1"/>
  <c r="A87" i="6"/>
  <c r="A88" i="6"/>
  <c r="B88" i="6" s="1"/>
  <c r="A89" i="6"/>
  <c r="C89" i="6" s="1"/>
  <c r="D89" i="6"/>
  <c r="E89" i="6"/>
  <c r="K89" i="6"/>
  <c r="A90" i="6"/>
  <c r="C90" i="6" s="1"/>
  <c r="L90" i="6"/>
  <c r="A91" i="6"/>
  <c r="D91" i="6" s="1"/>
  <c r="A92" i="6"/>
  <c r="D92" i="6"/>
  <c r="A93" i="6"/>
  <c r="D93" i="6" s="1"/>
  <c r="A94" i="6"/>
  <c r="B94" i="6" s="1"/>
  <c r="A95" i="6"/>
  <c r="F95" i="6" s="1"/>
  <c r="C95" i="6"/>
  <c r="A96" i="6"/>
  <c r="M96" i="6" s="1"/>
  <c r="B96" i="6"/>
  <c r="A97" i="6"/>
  <c r="C97" i="6" s="1"/>
  <c r="A98" i="6"/>
  <c r="B98" i="6" s="1"/>
  <c r="A99" i="6"/>
  <c r="J99" i="6" s="1"/>
  <c r="B99" i="6"/>
  <c r="K99" i="6"/>
  <c r="A100" i="6"/>
  <c r="B100" i="6" s="1"/>
  <c r="A101" i="6"/>
  <c r="E101" i="6"/>
  <c r="M101" i="6"/>
  <c r="A102" i="6"/>
  <c r="B102" i="6" s="1"/>
  <c r="J102" i="6"/>
  <c r="M102" i="6"/>
  <c r="A103" i="6"/>
  <c r="K103" i="6" s="1"/>
  <c r="A104" i="6"/>
  <c r="A105" i="6"/>
  <c r="F105" i="6" s="1"/>
  <c r="A106" i="6"/>
  <c r="F106" i="6" s="1"/>
  <c r="A107" i="6"/>
  <c r="B107" i="6" s="1"/>
  <c r="A108" i="6"/>
  <c r="A109" i="6"/>
  <c r="C109" i="6" s="1"/>
  <c r="A110" i="6"/>
  <c r="B110" i="6" s="1"/>
  <c r="C110" i="6"/>
  <c r="D110" i="6"/>
  <c r="J110" i="6"/>
  <c r="L110" i="6"/>
  <c r="A111" i="6"/>
  <c r="A112" i="6"/>
  <c r="C112" i="6" s="1"/>
  <c r="A113" i="6"/>
  <c r="D113" i="6" s="1"/>
  <c r="C113" i="6"/>
  <c r="E113" i="6"/>
  <c r="L113" i="6"/>
  <c r="M113" i="6"/>
  <c r="A114" i="6"/>
  <c r="A115" i="6"/>
  <c r="A116" i="6"/>
  <c r="L116" i="6"/>
  <c r="A117" i="6"/>
  <c r="C117" i="6"/>
  <c r="D117" i="6"/>
  <c r="E117" i="6"/>
  <c r="J117" i="6"/>
  <c r="K117" i="6"/>
  <c r="M117" i="6"/>
  <c r="A118" i="6"/>
  <c r="A119" i="6"/>
  <c r="K119" i="6" s="1"/>
  <c r="M119" i="6"/>
  <c r="A120" i="6"/>
  <c r="E120" i="6" s="1"/>
  <c r="A121" i="6"/>
  <c r="E121" i="6" s="1"/>
  <c r="A122" i="6"/>
  <c r="K122" i="6" s="1"/>
  <c r="A123" i="6"/>
  <c r="B123" i="6" s="1"/>
  <c r="A124" i="6"/>
  <c r="C124" i="6" s="1"/>
  <c r="F124" i="6"/>
  <c r="A125" i="6"/>
  <c r="A126" i="6"/>
  <c r="B126" i="6" s="1"/>
  <c r="M126" i="6"/>
  <c r="A127" i="6"/>
  <c r="C127" i="6" s="1"/>
  <c r="A128" i="6"/>
  <c r="A129" i="6"/>
  <c r="A130" i="6"/>
  <c r="E130" i="6"/>
  <c r="L130" i="6"/>
  <c r="A131" i="6"/>
  <c r="B131" i="6" s="1"/>
  <c r="A132" i="6"/>
  <c r="A133" i="6"/>
  <c r="A134" i="6"/>
  <c r="E134" i="6" s="1"/>
  <c r="A135" i="6"/>
  <c r="B135" i="6" s="1"/>
  <c r="A136" i="6"/>
  <c r="E136" i="6" s="1"/>
  <c r="K136" i="6"/>
  <c r="A137" i="6"/>
  <c r="M137" i="6" s="1"/>
  <c r="A138" i="6"/>
  <c r="C138" i="6" s="1"/>
  <c r="M138" i="6"/>
  <c r="A139" i="6"/>
  <c r="A140" i="6"/>
  <c r="A141" i="6"/>
  <c r="A142" i="6"/>
  <c r="C142" i="6" s="1"/>
  <c r="B142" i="6"/>
  <c r="D142" i="6"/>
  <c r="K142" i="6"/>
  <c r="A143" i="6"/>
  <c r="M143" i="6" s="1"/>
  <c r="A144" i="6"/>
  <c r="M144" i="6" s="1"/>
  <c r="A145" i="6"/>
  <c r="A146" i="6"/>
  <c r="A147" i="6"/>
  <c r="C147" i="6" s="1"/>
  <c r="J147" i="6"/>
  <c r="A148" i="6"/>
  <c r="F148" i="6" s="1"/>
  <c r="A149" i="6"/>
  <c r="J149" i="6" s="1"/>
  <c r="A150" i="6"/>
  <c r="C150" i="6" s="1"/>
  <c r="L150" i="6"/>
  <c r="M150" i="6"/>
  <c r="A151" i="6"/>
  <c r="A152" i="6"/>
  <c r="A153" i="6"/>
  <c r="L153" i="6" s="1"/>
  <c r="F153" i="6"/>
  <c r="A154" i="6"/>
  <c r="A155" i="6"/>
  <c r="L155" i="6" s="1"/>
  <c r="B155" i="6"/>
  <c r="C155" i="6"/>
  <c r="M155" i="6"/>
  <c r="A156" i="6"/>
  <c r="J156" i="6" s="1"/>
  <c r="A157" i="6"/>
  <c r="A158" i="6"/>
  <c r="D158" i="6" s="1"/>
  <c r="L158" i="6"/>
  <c r="M158" i="6"/>
  <c r="A159" i="6"/>
  <c r="F159" i="6"/>
  <c r="A160" i="6"/>
  <c r="M160" i="6" s="1"/>
  <c r="A161" i="6"/>
  <c r="F161" i="6" s="1"/>
  <c r="A162" i="6"/>
  <c r="A163" i="6"/>
  <c r="C163" i="6" s="1"/>
  <c r="A164" i="6"/>
  <c r="L164" i="6" s="1"/>
  <c r="E164" i="6"/>
  <c r="A165" i="6"/>
  <c r="J165" i="6" s="1"/>
  <c r="A166" i="6"/>
  <c r="M166" i="6" s="1"/>
  <c r="A167" i="6"/>
  <c r="J167" i="6" s="1"/>
  <c r="A168" i="6"/>
  <c r="K168" i="6" s="1"/>
  <c r="A169" i="6"/>
  <c r="A170" i="6"/>
  <c r="A171" i="6"/>
  <c r="F171" i="6" s="1"/>
  <c r="A172" i="6"/>
  <c r="B172" i="6" s="1"/>
  <c r="L172" i="6"/>
  <c r="A173" i="6"/>
  <c r="K173" i="6" s="1"/>
  <c r="M173" i="6"/>
  <c r="A174" i="6"/>
  <c r="E174" i="6" s="1"/>
  <c r="A175" i="6"/>
  <c r="F175" i="6" s="1"/>
  <c r="A176" i="6"/>
  <c r="A177" i="6"/>
  <c r="K177" i="6"/>
  <c r="A178" i="6"/>
  <c r="B178" i="6" s="1"/>
  <c r="A179" i="6"/>
  <c r="L179" i="6" s="1"/>
  <c r="A180" i="6"/>
  <c r="C180" i="6" s="1"/>
  <c r="B180" i="6"/>
  <c r="D180" i="6"/>
  <c r="J180" i="6"/>
  <c r="L180" i="6"/>
  <c r="M180" i="6"/>
  <c r="A181" i="6"/>
  <c r="M181" i="6"/>
  <c r="A182" i="6"/>
  <c r="J182" i="6" s="1"/>
  <c r="A183" i="6"/>
  <c r="A184" i="6"/>
  <c r="A185" i="6"/>
  <c r="J185" i="6" s="1"/>
  <c r="A186" i="6"/>
  <c r="A187" i="6"/>
  <c r="B187" i="6" s="1"/>
  <c r="A188" i="6"/>
  <c r="F188" i="6" s="1"/>
  <c r="A189" i="6"/>
  <c r="A190" i="6"/>
  <c r="J190" i="6"/>
  <c r="M190" i="6"/>
  <c r="A191" i="6"/>
  <c r="L191" i="6"/>
  <c r="A192" i="6"/>
  <c r="F192" i="6" s="1"/>
  <c r="A193" i="6"/>
  <c r="A194" i="6"/>
  <c r="B194" i="6" s="1"/>
  <c r="A195" i="6"/>
  <c r="B195" i="6" s="1"/>
  <c r="L195" i="6"/>
  <c r="A196" i="6"/>
  <c r="A197" i="6"/>
  <c r="A198" i="6"/>
  <c r="J198" i="6" s="1"/>
  <c r="E198" i="6"/>
  <c r="A199" i="6"/>
  <c r="C199" i="6" s="1"/>
  <c r="A200" i="6"/>
  <c r="A201" i="6"/>
  <c r="B201" i="6" s="1"/>
  <c r="A202" i="6"/>
  <c r="A203" i="6"/>
  <c r="A204" i="6"/>
  <c r="C204" i="6" s="1"/>
  <c r="A205" i="6"/>
  <c r="E205" i="6"/>
  <c r="A206" i="6"/>
  <c r="B206" i="6" s="1"/>
  <c r="A207" i="6"/>
  <c r="A208" i="6"/>
  <c r="A209" i="6"/>
  <c r="A210" i="6"/>
  <c r="B210" i="6" s="1"/>
  <c r="E210" i="6"/>
  <c r="A211" i="6"/>
  <c r="F211" i="6" s="1"/>
  <c r="A212" i="6"/>
  <c r="E212" i="6" s="1"/>
  <c r="A213" i="6"/>
  <c r="B213" i="6" s="1"/>
  <c r="A214" i="6"/>
  <c r="A215" i="6"/>
  <c r="K215" i="6" s="1"/>
  <c r="A216" i="6"/>
  <c r="D216" i="6" s="1"/>
  <c r="A217" i="6"/>
  <c r="A218" i="6"/>
  <c r="B218" i="6" s="1"/>
  <c r="A219" i="6"/>
  <c r="D219" i="6" s="1"/>
  <c r="B219" i="6"/>
  <c r="A220" i="6"/>
  <c r="E220" i="6" s="1"/>
  <c r="A221" i="6"/>
  <c r="A222" i="6"/>
  <c r="F222" i="6" s="1"/>
  <c r="A223" i="6"/>
  <c r="C223" i="6" s="1"/>
  <c r="A224" i="6"/>
  <c r="J224" i="6" s="1"/>
  <c r="A225" i="6"/>
  <c r="D225" i="6" s="1"/>
  <c r="A226" i="6"/>
  <c r="B226" i="6" s="1"/>
  <c r="F226" i="6"/>
  <c r="A227" i="6"/>
  <c r="D227" i="6" s="1"/>
  <c r="A228" i="6"/>
  <c r="B228" i="6" s="1"/>
  <c r="J228" i="6"/>
  <c r="A229" i="6"/>
  <c r="A230" i="6"/>
  <c r="C230" i="6" s="1"/>
  <c r="A231" i="6"/>
  <c r="F231" i="6" s="1"/>
  <c r="C231" i="6"/>
  <c r="E231" i="6"/>
  <c r="A232" i="6"/>
  <c r="B232" i="6" s="1"/>
  <c r="A233" i="6"/>
  <c r="A234" i="6"/>
  <c r="D234" i="6" s="1"/>
  <c r="A235" i="6"/>
  <c r="C235" i="6" s="1"/>
  <c r="A236" i="6"/>
  <c r="E236" i="6" s="1"/>
  <c r="F236" i="6"/>
  <c r="A237" i="6"/>
  <c r="A238" i="6"/>
  <c r="M238" i="6" s="1"/>
  <c r="A239" i="6"/>
  <c r="E239" i="6" s="1"/>
  <c r="A240" i="6"/>
  <c r="L240" i="6"/>
  <c r="A241" i="6"/>
  <c r="D241" i="6" s="1"/>
  <c r="A242" i="6"/>
  <c r="A243" i="6"/>
  <c r="F243" i="6" s="1"/>
  <c r="E243" i="6"/>
  <c r="L243" i="6"/>
  <c r="A244" i="6"/>
  <c r="A245" i="6"/>
  <c r="E245" i="6" s="1"/>
  <c r="A246" i="6"/>
  <c r="K246" i="6" s="1"/>
  <c r="A247" i="6"/>
  <c r="K247" i="6" s="1"/>
  <c r="A248" i="6"/>
  <c r="B248" i="6" s="1"/>
  <c r="A249" i="6"/>
  <c r="D249" i="6"/>
  <c r="J249" i="6"/>
  <c r="A250" i="6"/>
  <c r="A251" i="6"/>
  <c r="L251" i="6"/>
  <c r="A252" i="6"/>
  <c r="K252" i="6" s="1"/>
  <c r="A253" i="6"/>
  <c r="B253" i="6" s="1"/>
  <c r="K253" i="6"/>
  <c r="A254" i="6"/>
  <c r="M254" i="6" s="1"/>
  <c r="A255" i="6"/>
  <c r="A256" i="6"/>
  <c r="F256" i="6" s="1"/>
  <c r="A257" i="6"/>
  <c r="E257" i="6" s="1"/>
  <c r="A258" i="6"/>
  <c r="A259" i="6"/>
  <c r="C259" i="6" s="1"/>
  <c r="A260" i="6"/>
  <c r="A261" i="6"/>
  <c r="B261" i="6" s="1"/>
  <c r="M261" i="6"/>
  <c r="A262" i="6"/>
  <c r="K262" i="6" s="1"/>
  <c r="A263" i="6"/>
  <c r="M263" i="6"/>
  <c r="A264" i="6"/>
  <c r="A265" i="6"/>
  <c r="E265" i="6" s="1"/>
  <c r="A266" i="6"/>
  <c r="J266" i="6" s="1"/>
  <c r="A267" i="6"/>
  <c r="C267" i="6" s="1"/>
  <c r="A268" i="6"/>
  <c r="F268" i="6"/>
  <c r="A269" i="6"/>
  <c r="F269" i="6" s="1"/>
  <c r="A270" i="6"/>
  <c r="E270" i="6" s="1"/>
  <c r="B270" i="6"/>
  <c r="C270" i="6"/>
  <c r="J270" i="6"/>
  <c r="K270" i="6"/>
  <c r="M270" i="6"/>
  <c r="A271" i="6"/>
  <c r="A272" i="6"/>
  <c r="H272" i="6" s="1"/>
  <c r="A273" i="6"/>
  <c r="B273" i="6" s="1"/>
  <c r="L273" i="6"/>
  <c r="A274" i="6"/>
  <c r="I274" i="6" s="1"/>
  <c r="G274" i="6"/>
  <c r="H274" i="6"/>
  <c r="K274" i="6"/>
  <c r="A275" i="6"/>
  <c r="J275" i="6" s="1"/>
  <c r="B275" i="6"/>
  <c r="F275" i="6"/>
  <c r="A276" i="6"/>
  <c r="E276" i="6" s="1"/>
  <c r="A277" i="6"/>
  <c r="D277" i="6" s="1"/>
  <c r="C277" i="6"/>
  <c r="A278" i="6"/>
  <c r="A279" i="6"/>
  <c r="B279" i="6" s="1"/>
  <c r="A280" i="6"/>
  <c r="A281" i="6"/>
  <c r="A282" i="6"/>
  <c r="B282" i="6" s="1"/>
  <c r="G282" i="6"/>
  <c r="A283" i="6"/>
  <c r="J283" i="6" s="1"/>
  <c r="A284" i="6"/>
  <c r="B284" i="6" s="1"/>
  <c r="A285" i="6"/>
  <c r="A286" i="6"/>
  <c r="D286" i="6" s="1"/>
  <c r="A287" i="6"/>
  <c r="J287" i="6" s="1"/>
  <c r="E287" i="6"/>
  <c r="I287" i="6"/>
  <c r="K287" i="6"/>
  <c r="A288" i="6"/>
  <c r="B288" i="6" s="1"/>
  <c r="A289" i="6"/>
  <c r="A290" i="6"/>
  <c r="B290" i="6" s="1"/>
  <c r="A291" i="6"/>
  <c r="F291" i="6" s="1"/>
  <c r="K291" i="6"/>
  <c r="A292" i="6"/>
  <c r="B292" i="6" s="1"/>
  <c r="H292" i="6"/>
  <c r="J292" i="6"/>
  <c r="M292" i="6"/>
  <c r="A293" i="6"/>
  <c r="A294" i="6"/>
  <c r="A295" i="6"/>
  <c r="L295" i="6" s="1"/>
  <c r="A296" i="6"/>
  <c r="A297" i="6"/>
  <c r="A298" i="6"/>
  <c r="B298" i="6" s="1"/>
  <c r="F298" i="6"/>
  <c r="A299" i="6"/>
  <c r="E299" i="6" s="1"/>
  <c r="A300" i="6"/>
  <c r="K300" i="6" s="1"/>
  <c r="A301" i="6"/>
  <c r="A302" i="6"/>
  <c r="J302" i="6" s="1"/>
  <c r="G302" i="6"/>
  <c r="A303" i="6"/>
  <c r="J303" i="6" s="1"/>
  <c r="A304" i="6"/>
  <c r="D304" i="6" s="1"/>
  <c r="A305" i="6"/>
  <c r="M305" i="6"/>
  <c r="A306" i="6"/>
  <c r="G306" i="6" s="1"/>
  <c r="A307" i="6"/>
  <c r="C307" i="6" s="1"/>
  <c r="A308" i="6"/>
  <c r="A309" i="6"/>
  <c r="A310" i="6"/>
  <c r="J310" i="6" s="1"/>
  <c r="A311" i="6"/>
  <c r="H311" i="6" s="1"/>
  <c r="A312" i="6"/>
  <c r="A313" i="6"/>
  <c r="K313" i="6" s="1"/>
  <c r="A314" i="6"/>
  <c r="I314" i="6" s="1"/>
  <c r="C314" i="6"/>
  <c r="G314" i="6"/>
  <c r="A315" i="6"/>
  <c r="E315" i="6" s="1"/>
  <c r="G315" i="6"/>
  <c r="J315" i="6"/>
  <c r="A316" i="6"/>
  <c r="A317" i="6"/>
  <c r="D317" i="6" s="1"/>
  <c r="A318" i="6"/>
  <c r="J318" i="6" s="1"/>
  <c r="A319" i="6"/>
  <c r="D319" i="6" s="1"/>
  <c r="A320" i="6"/>
  <c r="M320" i="6" s="1"/>
  <c r="A321" i="6"/>
  <c r="C321" i="6" s="1"/>
  <c r="A322" i="6"/>
  <c r="D322" i="6" s="1"/>
  <c r="A323" i="6"/>
  <c r="E323" i="6" s="1"/>
  <c r="A324" i="6"/>
  <c r="D324" i="6" s="1"/>
  <c r="A325" i="6"/>
  <c r="C325" i="6" s="1"/>
  <c r="A326" i="6"/>
  <c r="B326" i="6" s="1"/>
  <c r="A327" i="6"/>
  <c r="A328" i="6"/>
  <c r="F328" i="6" s="1"/>
  <c r="A329" i="6"/>
  <c r="C329" i="6" s="1"/>
  <c r="I329" i="6"/>
  <c r="A330" i="6"/>
  <c r="E330" i="6" s="1"/>
  <c r="A331" i="6"/>
  <c r="K331" i="6" s="1"/>
  <c r="A332" i="6"/>
  <c r="D332" i="6" s="1"/>
  <c r="A333" i="6"/>
  <c r="L333" i="6" s="1"/>
  <c r="C333" i="6"/>
  <c r="D333" i="6"/>
  <c r="G333" i="6"/>
  <c r="H333" i="6"/>
  <c r="I333" i="6"/>
  <c r="K333" i="6"/>
  <c r="M333" i="6"/>
  <c r="A334" i="6"/>
  <c r="K334" i="6" s="1"/>
  <c r="A335" i="6"/>
  <c r="K335" i="6" s="1"/>
  <c r="A336" i="6"/>
  <c r="A337" i="6"/>
  <c r="J337" i="6" s="1"/>
  <c r="A338" i="6"/>
  <c r="A339" i="6"/>
  <c r="B339" i="6" s="1"/>
  <c r="A340" i="6"/>
  <c r="K340" i="6" s="1"/>
  <c r="A341" i="6"/>
  <c r="A342" i="6"/>
  <c r="A343" i="6"/>
  <c r="D343" i="6" s="1"/>
  <c r="A344" i="6"/>
  <c r="A345" i="6"/>
  <c r="A346" i="6"/>
  <c r="K346" i="6" s="1"/>
  <c r="A347" i="6"/>
  <c r="K347" i="6" s="1"/>
  <c r="A348" i="6"/>
  <c r="A349" i="6"/>
  <c r="D349" i="6" s="1"/>
  <c r="A350" i="6"/>
  <c r="L350" i="6" s="1"/>
  <c r="A351" i="6"/>
  <c r="B351" i="6" s="1"/>
  <c r="L351" i="6"/>
  <c r="A352" i="6"/>
  <c r="H352" i="6" s="1"/>
  <c r="A353" i="6"/>
  <c r="A354" i="6"/>
  <c r="G354" i="6" s="1"/>
  <c r="A355" i="6"/>
  <c r="I355" i="6" s="1"/>
  <c r="A356" i="6"/>
  <c r="F356" i="6" s="1"/>
  <c r="A357" i="6"/>
  <c r="D357" i="6" s="1"/>
  <c r="A358" i="6"/>
  <c r="C358" i="6" s="1"/>
  <c r="A359" i="6"/>
  <c r="B359" i="6" s="1"/>
  <c r="L359" i="6"/>
  <c r="A360" i="6"/>
  <c r="B360" i="6" s="1"/>
  <c r="A361" i="6"/>
  <c r="G361" i="6" s="1"/>
  <c r="A362" i="6"/>
  <c r="G362" i="6" s="1"/>
  <c r="A363" i="6"/>
  <c r="B363" i="6" s="1"/>
  <c r="A364" i="6"/>
  <c r="I364" i="6" s="1"/>
  <c r="B364" i="6"/>
  <c r="H364" i="6"/>
  <c r="J364" i="6"/>
  <c r="K364" i="6"/>
  <c r="A365" i="6"/>
  <c r="H365" i="6" s="1"/>
  <c r="A366" i="6"/>
  <c r="A367" i="6"/>
  <c r="F367" i="6" s="1"/>
  <c r="A368" i="6"/>
  <c r="B368" i="6" s="1"/>
  <c r="F368" i="6"/>
  <c r="A369" i="6"/>
  <c r="E369" i="6" s="1"/>
  <c r="A370" i="6"/>
  <c r="G370" i="6" s="1"/>
  <c r="A371" i="6"/>
  <c r="A372" i="6"/>
  <c r="A373" i="6"/>
  <c r="B373" i="6" s="1"/>
  <c r="I373" i="6"/>
  <c r="A374" i="6"/>
  <c r="B374" i="6" s="1"/>
  <c r="L374" i="6"/>
  <c r="A375" i="6"/>
  <c r="D375" i="6" s="1"/>
  <c r="H375" i="6"/>
  <c r="A376" i="6"/>
  <c r="M376" i="6" s="1"/>
  <c r="A377" i="6"/>
  <c r="D377" i="6" s="1"/>
  <c r="A378" i="6"/>
  <c r="B378" i="6" s="1"/>
  <c r="A379" i="6"/>
  <c r="L379" i="6" s="1"/>
  <c r="F379" i="6"/>
  <c r="A380" i="6"/>
  <c r="A381" i="6"/>
  <c r="F381" i="6"/>
  <c r="A382" i="6"/>
  <c r="D382" i="6" s="1"/>
  <c r="E382" i="6"/>
  <c r="F382" i="6"/>
  <c r="G382" i="6"/>
  <c r="A383" i="6"/>
  <c r="L383" i="6"/>
  <c r="A384" i="6"/>
  <c r="G384" i="6" s="1"/>
  <c r="I384" i="6"/>
  <c r="J384" i="6"/>
  <c r="A385" i="6"/>
  <c r="D385" i="6" s="1"/>
  <c r="G385" i="6"/>
  <c r="K385" i="6"/>
  <c r="M385" i="6"/>
  <c r="A386" i="6"/>
  <c r="A387" i="6"/>
  <c r="C387" i="6" s="1"/>
  <c r="A388" i="6"/>
  <c r="H388" i="6" s="1"/>
  <c r="A389" i="6"/>
  <c r="G389" i="6" s="1"/>
  <c r="A390" i="6"/>
  <c r="I390" i="6" s="1"/>
  <c r="A391" i="6"/>
  <c r="B391" i="6" s="1"/>
  <c r="A392" i="6"/>
  <c r="C392" i="6" s="1"/>
  <c r="K392" i="6"/>
  <c r="A393" i="6"/>
  <c r="G393" i="6"/>
  <c r="A394" i="6"/>
  <c r="A395" i="6"/>
  <c r="C395" i="6" s="1"/>
  <c r="A396" i="6"/>
  <c r="G396" i="6" s="1"/>
  <c r="A397" i="6"/>
  <c r="I397" i="6" s="1"/>
  <c r="A398" i="6"/>
  <c r="F398" i="6" s="1"/>
  <c r="A399" i="6"/>
  <c r="H399" i="6" s="1"/>
  <c r="D399" i="6"/>
  <c r="E399" i="6"/>
  <c r="G399" i="6"/>
  <c r="I399" i="6"/>
  <c r="L399" i="6"/>
  <c r="A400" i="6"/>
  <c r="H400" i="6" s="1"/>
  <c r="I400" i="6"/>
  <c r="A401" i="6"/>
  <c r="D401" i="6" s="1"/>
  <c r="B401" i="6"/>
  <c r="C401" i="6"/>
  <c r="H401" i="6"/>
  <c r="J401" i="6"/>
  <c r="M401" i="6"/>
  <c r="A402" i="6"/>
  <c r="B402" i="6" s="1"/>
  <c r="A403" i="6"/>
  <c r="I403" i="6" s="1"/>
  <c r="A404" i="6"/>
  <c r="G404" i="6" s="1"/>
  <c r="A405" i="6"/>
  <c r="I405" i="6" s="1"/>
  <c r="G405" i="6"/>
  <c r="A406" i="6"/>
  <c r="D406" i="6" s="1"/>
  <c r="B406" i="6"/>
  <c r="F406" i="6"/>
  <c r="G406" i="6"/>
  <c r="L406" i="6"/>
  <c r="M406" i="6"/>
  <c r="A407" i="6"/>
  <c r="G407" i="6" s="1"/>
  <c r="A408" i="6"/>
  <c r="E408" i="6" s="1"/>
  <c r="A409" i="6"/>
  <c r="B409" i="6"/>
  <c r="C409" i="6"/>
  <c r="H409" i="6"/>
  <c r="A410" i="6"/>
  <c r="H410" i="6" s="1"/>
  <c r="A411" i="6"/>
  <c r="D411" i="6" s="1"/>
  <c r="A412" i="6"/>
  <c r="D412" i="6" s="1"/>
  <c r="A413" i="6"/>
  <c r="K413" i="6" s="1"/>
  <c r="A414" i="6"/>
  <c r="M414" i="6" s="1"/>
  <c r="A415" i="6"/>
  <c r="G415" i="6" s="1"/>
  <c r="A416" i="6"/>
  <c r="J416" i="6" s="1"/>
  <c r="A417" i="6"/>
  <c r="A418" i="6"/>
  <c r="C418" i="6" s="1"/>
  <c r="A419" i="6"/>
  <c r="F419" i="6" s="1"/>
  <c r="A420" i="6"/>
  <c r="I420" i="6" s="1"/>
  <c r="A421" i="6"/>
  <c r="B421" i="6" s="1"/>
  <c r="A422" i="6"/>
  <c r="A423" i="6"/>
  <c r="B423" i="6" s="1"/>
  <c r="A424" i="6"/>
  <c r="F424" i="6" s="1"/>
  <c r="M424" i="6"/>
  <c r="A425" i="6"/>
  <c r="A426" i="6"/>
  <c r="E426" i="6" s="1"/>
  <c r="A427" i="6"/>
  <c r="G427" i="6" s="1"/>
  <c r="A428" i="6"/>
  <c r="A429" i="6"/>
  <c r="B429" i="6" s="1"/>
  <c r="A430" i="6"/>
  <c r="B430" i="6" s="1"/>
  <c r="L430" i="6"/>
  <c r="A431" i="6"/>
  <c r="G431" i="6" s="1"/>
  <c r="C431" i="6"/>
  <c r="A432" i="6"/>
  <c r="K432" i="6" s="1"/>
  <c r="A433" i="6"/>
  <c r="A434" i="6"/>
  <c r="D434" i="6" s="1"/>
  <c r="A435" i="6"/>
  <c r="K435" i="6" s="1"/>
  <c r="A436" i="6"/>
  <c r="A437" i="6"/>
  <c r="M437" i="6" s="1"/>
  <c r="A438" i="6"/>
  <c r="F438" i="6" s="1"/>
  <c r="A439" i="6"/>
  <c r="B439" i="6" s="1"/>
  <c r="A440" i="6"/>
  <c r="B440" i="6" s="1"/>
  <c r="D440" i="6"/>
  <c r="L440" i="6"/>
  <c r="A441" i="6"/>
  <c r="A442" i="6"/>
  <c r="F442" i="6"/>
  <c r="A443" i="6"/>
  <c r="C443" i="6" s="1"/>
  <c r="A444" i="6"/>
  <c r="G444" i="6" s="1"/>
  <c r="L444" i="6"/>
  <c r="A445" i="6"/>
  <c r="F445" i="6" s="1"/>
  <c r="A446" i="6"/>
  <c r="A447" i="6"/>
  <c r="J447" i="6" s="1"/>
  <c r="A448" i="6"/>
  <c r="E448" i="6" s="1"/>
  <c r="B448" i="6"/>
  <c r="A449" i="6"/>
  <c r="I449" i="6" s="1"/>
  <c r="A450" i="6"/>
  <c r="E450" i="6" s="1"/>
  <c r="A451" i="6"/>
  <c r="E451" i="6" s="1"/>
  <c r="H451" i="6"/>
  <c r="A452" i="6"/>
  <c r="B452" i="6" s="1"/>
  <c r="A453" i="6"/>
  <c r="B453" i="6"/>
  <c r="C453" i="6"/>
  <c r="A454" i="6"/>
  <c r="E454" i="6" s="1"/>
  <c r="A455" i="6"/>
  <c r="C455" i="6" s="1"/>
  <c r="A456" i="6"/>
  <c r="E456" i="6" s="1"/>
  <c r="A457" i="6"/>
  <c r="G457" i="6"/>
  <c r="A458" i="6"/>
  <c r="J458" i="6" s="1"/>
  <c r="A459" i="6"/>
  <c r="I459" i="6" s="1"/>
  <c r="A460" i="6"/>
  <c r="D460" i="6" s="1"/>
  <c r="A461" i="6"/>
  <c r="J461" i="6" s="1"/>
  <c r="A462" i="6"/>
  <c r="L462" i="6" s="1"/>
  <c r="A463" i="6"/>
  <c r="B463" i="6" s="1"/>
  <c r="A464" i="6"/>
  <c r="H464" i="6" s="1"/>
  <c r="A465" i="6"/>
  <c r="E465" i="6" s="1"/>
  <c r="A466" i="6"/>
  <c r="F466" i="6" s="1"/>
  <c r="A467" i="6"/>
  <c r="D467" i="6" s="1"/>
  <c r="F467" i="6"/>
  <c r="G467" i="6"/>
  <c r="H467" i="6"/>
  <c r="A468" i="6"/>
  <c r="J468" i="6"/>
  <c r="A469" i="6"/>
  <c r="B469" i="6" s="1"/>
  <c r="A470" i="6"/>
  <c r="D470" i="6" s="1"/>
  <c r="A471" i="6"/>
  <c r="B471" i="6" s="1"/>
  <c r="A472" i="6"/>
  <c r="B472" i="6" s="1"/>
  <c r="K472" i="6"/>
  <c r="A473" i="6"/>
  <c r="A474" i="6"/>
  <c r="J474" i="6" s="1"/>
  <c r="B474" i="6"/>
  <c r="E474" i="6"/>
  <c r="F474" i="6"/>
  <c r="M474" i="6"/>
  <c r="A475" i="6"/>
  <c r="M475" i="6" s="1"/>
  <c r="A476" i="6"/>
  <c r="G476" i="6" s="1"/>
  <c r="A477" i="6"/>
  <c r="G477" i="6" s="1"/>
  <c r="A478" i="6"/>
  <c r="J478" i="6" s="1"/>
  <c r="M478" i="6"/>
  <c r="A479" i="6"/>
  <c r="C479" i="6" s="1"/>
  <c r="A480" i="6"/>
  <c r="C480" i="6"/>
  <c r="K480" i="6"/>
  <c r="A481" i="6"/>
  <c r="B481" i="6" s="1"/>
  <c r="A482" i="6"/>
  <c r="B482" i="6"/>
  <c r="A483" i="6"/>
  <c r="D483" i="6" s="1"/>
  <c r="A484" i="6"/>
  <c r="B484" i="6" s="1"/>
  <c r="A485" i="6"/>
  <c r="D485" i="6" s="1"/>
  <c r="B485" i="6"/>
  <c r="A486" i="6"/>
  <c r="M486" i="6"/>
  <c r="A487" i="6"/>
  <c r="G487" i="6" s="1"/>
  <c r="A488" i="6"/>
  <c r="I488" i="6" s="1"/>
  <c r="D488" i="6"/>
  <c r="A489" i="6"/>
  <c r="J489" i="6" s="1"/>
  <c r="A490" i="6"/>
  <c r="E490" i="6" s="1"/>
  <c r="M490" i="6"/>
  <c r="A491" i="6"/>
  <c r="D491" i="6" s="1"/>
  <c r="A492" i="6"/>
  <c r="I492" i="6" s="1"/>
  <c r="A493" i="6"/>
  <c r="B493" i="6" s="1"/>
  <c r="A494" i="6"/>
  <c r="B494" i="6" s="1"/>
  <c r="E494" i="6"/>
  <c r="A495" i="6"/>
  <c r="J495" i="6" s="1"/>
  <c r="A496" i="6"/>
  <c r="D496" i="6" s="1"/>
  <c r="B496" i="6"/>
  <c r="A497" i="6"/>
  <c r="B497" i="6" s="1"/>
  <c r="K497" i="6"/>
  <c r="A498" i="6"/>
  <c r="I498" i="6" s="1"/>
  <c r="C498" i="6"/>
  <c r="A499" i="6"/>
  <c r="K499" i="6" s="1"/>
  <c r="G499" i="6"/>
  <c r="I499" i="6"/>
  <c r="A500" i="6"/>
  <c r="A501" i="6"/>
  <c r="J501" i="6" s="1"/>
  <c r="A502" i="6"/>
  <c r="F502" i="6" s="1"/>
  <c r="A503" i="6"/>
  <c r="B503" i="6" s="1"/>
  <c r="D503" i="6"/>
  <c r="A504" i="6"/>
  <c r="C504" i="6" s="1"/>
  <c r="A505" i="6"/>
  <c r="E505" i="6" s="1"/>
  <c r="A506" i="6"/>
  <c r="L506" i="6" s="1"/>
  <c r="C506" i="6"/>
  <c r="A507" i="6"/>
  <c r="C507" i="6" s="1"/>
  <c r="A508" i="6"/>
  <c r="J508" i="6" s="1"/>
  <c r="B508" i="6"/>
  <c r="A509" i="6"/>
  <c r="C509" i="6" s="1"/>
  <c r="E509" i="6"/>
  <c r="A510" i="6"/>
  <c r="B510" i="6"/>
  <c r="A511" i="6"/>
  <c r="G511" i="6" s="1"/>
  <c r="A512" i="6"/>
  <c r="A513" i="6"/>
  <c r="A514" i="6"/>
  <c r="C514" i="6" s="1"/>
  <c r="A515" i="6"/>
  <c r="E515" i="6" s="1"/>
  <c r="A516" i="6"/>
  <c r="D516" i="6" s="1"/>
  <c r="A517" i="6"/>
  <c r="C517" i="6" s="1"/>
  <c r="G517" i="6"/>
  <c r="A518" i="6"/>
  <c r="I518" i="6" s="1"/>
  <c r="A519" i="6"/>
  <c r="D519" i="6"/>
  <c r="A520" i="6"/>
  <c r="C520" i="6" s="1"/>
  <c r="A521" i="6"/>
  <c r="K521" i="6" s="1"/>
  <c r="A522" i="6"/>
  <c r="B8" i="1"/>
  <c r="E8" i="1"/>
  <c r="G8" i="1"/>
  <c r="I8" i="1" s="1"/>
  <c r="G60" i="2" l="1"/>
  <c r="H60" i="2"/>
  <c r="H28" i="2"/>
  <c r="I28" i="2"/>
  <c r="I60" i="2"/>
  <c r="D10" i="2"/>
  <c r="H10" i="2"/>
  <c r="J10" i="2" s="1"/>
  <c r="E10" i="2"/>
  <c r="F476" i="6"/>
  <c r="E464" i="6"/>
  <c r="H432" i="6"/>
  <c r="H427" i="6"/>
  <c r="G421" i="6"/>
  <c r="F416" i="6"/>
  <c r="I411" i="6"/>
  <c r="J405" i="6"/>
  <c r="K397" i="6"/>
  <c r="L392" i="6"/>
  <c r="B392" i="6"/>
  <c r="K379" i="6"/>
  <c r="I362" i="6"/>
  <c r="J350" i="6"/>
  <c r="C343" i="6"/>
  <c r="E337" i="6"/>
  <c r="B322" i="6"/>
  <c r="D318" i="6"/>
  <c r="J267" i="6"/>
  <c r="C248" i="6"/>
  <c r="C239" i="6"/>
  <c r="L206" i="6"/>
  <c r="F204" i="6"/>
  <c r="D201" i="6"/>
  <c r="E189" i="6"/>
  <c r="B168" i="6"/>
  <c r="B125" i="6"/>
  <c r="M112" i="6"/>
  <c r="L173" i="3"/>
  <c r="M240" i="3"/>
  <c r="F293" i="3"/>
  <c r="L374" i="3"/>
  <c r="E421" i="3"/>
  <c r="K466" i="3"/>
  <c r="G479" i="3"/>
  <c r="D513" i="3"/>
  <c r="G293" i="3"/>
  <c r="G421" i="3"/>
  <c r="M448" i="6"/>
  <c r="K444" i="6"/>
  <c r="K440" i="6"/>
  <c r="D405" i="6"/>
  <c r="J392" i="6"/>
  <c r="J321" i="6"/>
  <c r="F238" i="6"/>
  <c r="M234" i="6"/>
  <c r="K220" i="6"/>
  <c r="F190" i="6"/>
  <c r="M182" i="6"/>
  <c r="M156" i="6"/>
  <c r="K126" i="6"/>
  <c r="E102" i="6"/>
  <c r="D101" i="6"/>
  <c r="D83" i="6"/>
  <c r="L80" i="6"/>
  <c r="L51" i="6"/>
  <c r="F102" i="3"/>
  <c r="F111" i="3"/>
  <c r="K121" i="3"/>
  <c r="B126" i="3"/>
  <c r="F129" i="3"/>
  <c r="K133" i="3"/>
  <c r="F149" i="3"/>
  <c r="L215" i="3"/>
  <c r="D225" i="3"/>
  <c r="K245" i="3"/>
  <c r="L255" i="3"/>
  <c r="M261" i="3"/>
  <c r="F287" i="3"/>
  <c r="H293" i="3"/>
  <c r="C310" i="3"/>
  <c r="K324" i="3"/>
  <c r="I335" i="3"/>
  <c r="F351" i="3"/>
  <c r="E362" i="3"/>
  <c r="B386" i="3"/>
  <c r="I404" i="3"/>
  <c r="L421" i="3"/>
  <c r="L431" i="3"/>
  <c r="M463" i="3"/>
  <c r="D514" i="3"/>
  <c r="J385" i="6"/>
  <c r="D379" i="6"/>
  <c r="M511" i="6"/>
  <c r="B502" i="6"/>
  <c r="E498" i="6"/>
  <c r="M494" i="6"/>
  <c r="K489" i="6"/>
  <c r="J462" i="6"/>
  <c r="D448" i="6"/>
  <c r="F440" i="6"/>
  <c r="L414" i="6"/>
  <c r="C405" i="6"/>
  <c r="K401" i="6"/>
  <c r="K400" i="6"/>
  <c r="I392" i="6"/>
  <c r="H385" i="6"/>
  <c r="C379" i="6"/>
  <c r="M335" i="6"/>
  <c r="I321" i="6"/>
  <c r="D313" i="6"/>
  <c r="L270" i="6"/>
  <c r="D238" i="6"/>
  <c r="L234" i="6"/>
  <c r="C220" i="6"/>
  <c r="C190" i="6"/>
  <c r="C174" i="6"/>
  <c r="D156" i="6"/>
  <c r="K154" i="6"/>
  <c r="B106" i="6"/>
  <c r="C102" i="6"/>
  <c r="C101" i="6"/>
  <c r="L98" i="6"/>
  <c r="B83" i="6"/>
  <c r="K75" i="6"/>
  <c r="J51" i="6"/>
  <c r="F46" i="6"/>
  <c r="M43" i="6"/>
  <c r="C40" i="6"/>
  <c r="E37" i="6"/>
  <c r="M102" i="3"/>
  <c r="C126" i="3"/>
  <c r="L129" i="3"/>
  <c r="C242" i="3"/>
  <c r="L245" i="3"/>
  <c r="I293" i="3"/>
  <c r="G310" i="3"/>
  <c r="G351" i="3"/>
  <c r="G362" i="3"/>
  <c r="J364" i="3"/>
  <c r="B368" i="3"/>
  <c r="J376" i="3"/>
  <c r="J382" i="3"/>
  <c r="C386" i="3"/>
  <c r="I392" i="3"/>
  <c r="I397" i="3"/>
  <c r="M421" i="3"/>
  <c r="J434" i="3"/>
  <c r="H468" i="3"/>
  <c r="C481" i="3"/>
  <c r="H489" i="3"/>
  <c r="D494" i="3"/>
  <c r="E514" i="3"/>
  <c r="H489" i="6"/>
  <c r="G392" i="6"/>
  <c r="L322" i="6"/>
  <c r="L248" i="6"/>
  <c r="B220" i="6"/>
  <c r="L214" i="6"/>
  <c r="F209" i="6"/>
  <c r="K204" i="6"/>
  <c r="E182" i="6"/>
  <c r="C167" i="6"/>
  <c r="J128" i="6"/>
  <c r="D126" i="6"/>
  <c r="B80" i="6"/>
  <c r="D51" i="6"/>
  <c r="C37" i="6"/>
  <c r="L293" i="3"/>
  <c r="I351" i="3"/>
  <c r="H362" i="3"/>
  <c r="G386" i="3"/>
  <c r="J322" i="6"/>
  <c r="J248" i="6"/>
  <c r="K189" i="6"/>
  <c r="M520" i="6"/>
  <c r="G489" i="6"/>
  <c r="L454" i="6"/>
  <c r="E392" i="6"/>
  <c r="J291" i="6"/>
  <c r="J204" i="6"/>
  <c r="K201" i="6"/>
  <c r="C385" i="6"/>
  <c r="L382" i="6"/>
  <c r="J377" i="6"/>
  <c r="J326" i="6"/>
  <c r="H322" i="6"/>
  <c r="J304" i="6"/>
  <c r="M299" i="6"/>
  <c r="G291" i="6"/>
  <c r="J272" i="6"/>
  <c r="J201" i="6"/>
  <c r="J189" i="6"/>
  <c r="F180" i="6"/>
  <c r="C173" i="6"/>
  <c r="K161" i="6"/>
  <c r="J155" i="6"/>
  <c r="F154" i="6"/>
  <c r="L127" i="6"/>
  <c r="L125" i="6"/>
  <c r="L101" i="6"/>
  <c r="M44" i="6"/>
  <c r="D43" i="6"/>
  <c r="K38" i="6"/>
  <c r="L31" i="3"/>
  <c r="M47" i="3"/>
  <c r="D56" i="3"/>
  <c r="D75" i="3"/>
  <c r="C109" i="3"/>
  <c r="L126" i="3"/>
  <c r="D173" i="3"/>
  <c r="C218" i="3"/>
  <c r="K225" i="3"/>
  <c r="F240" i="3"/>
  <c r="K242" i="3"/>
  <c r="C267" i="3"/>
  <c r="C293" i="3"/>
  <c r="D294" i="3"/>
  <c r="B322" i="3"/>
  <c r="F333" i="3"/>
  <c r="I356" i="3"/>
  <c r="G360" i="3"/>
  <c r="L365" i="3"/>
  <c r="I374" i="3"/>
  <c r="H384" i="3"/>
  <c r="C421" i="3"/>
  <c r="J422" i="3"/>
  <c r="H448" i="3"/>
  <c r="D454" i="3"/>
  <c r="E460" i="3"/>
  <c r="B466" i="3"/>
  <c r="B479" i="3"/>
  <c r="F482" i="3"/>
  <c r="J476" i="6"/>
  <c r="I476" i="6"/>
  <c r="D400" i="6"/>
  <c r="F385" i="6"/>
  <c r="L520" i="6"/>
  <c r="F489" i="6"/>
  <c r="H476" i="6"/>
  <c r="M464" i="6"/>
  <c r="F454" i="6"/>
  <c r="L416" i="6"/>
  <c r="M403" i="6"/>
  <c r="G401" i="6"/>
  <c r="C400" i="6"/>
  <c r="D392" i="6"/>
  <c r="L509" i="6"/>
  <c r="B489" i="6"/>
  <c r="B454" i="6"/>
  <c r="K411" i="6"/>
  <c r="K405" i="6"/>
  <c r="L403" i="6"/>
  <c r="E401" i="6"/>
  <c r="B400" i="6"/>
  <c r="M392" i="6"/>
  <c r="B385" i="6"/>
  <c r="J382" i="6"/>
  <c r="M379" i="6"/>
  <c r="E377" i="6"/>
  <c r="K350" i="6"/>
  <c r="G322" i="6"/>
  <c r="H318" i="6"/>
  <c r="K314" i="6"/>
  <c r="H304" i="6"/>
  <c r="B299" i="6"/>
  <c r="F270" i="6"/>
  <c r="L267" i="6"/>
  <c r="L231" i="6"/>
  <c r="J222" i="6"/>
  <c r="E180" i="6"/>
  <c r="B173" i="6"/>
  <c r="F168" i="6"/>
  <c r="D166" i="6"/>
  <c r="E161" i="6"/>
  <c r="C158" i="6"/>
  <c r="E155" i="6"/>
  <c r="C154" i="6"/>
  <c r="K143" i="6"/>
  <c r="J125" i="6"/>
  <c r="C120" i="6"/>
  <c r="J101" i="6"/>
  <c r="M99" i="6"/>
  <c r="L78" i="6"/>
  <c r="C38" i="6"/>
  <c r="F44" i="3"/>
  <c r="J88" i="3"/>
  <c r="C142" i="3"/>
  <c r="E148" i="3"/>
  <c r="J173" i="3"/>
  <c r="K175" i="3"/>
  <c r="F213" i="3"/>
  <c r="E218" i="3"/>
  <c r="J235" i="3"/>
  <c r="F267" i="3"/>
  <c r="D293" i="3"/>
  <c r="C322" i="3"/>
  <c r="G333" i="3"/>
  <c r="H344" i="3"/>
  <c r="J360" i="3"/>
  <c r="E363" i="3"/>
  <c r="G370" i="3"/>
  <c r="I384" i="3"/>
  <c r="F394" i="3"/>
  <c r="D421" i="3"/>
  <c r="L422" i="3"/>
  <c r="L432" i="3"/>
  <c r="H466" i="3"/>
  <c r="M471" i="3"/>
  <c r="I475" i="3"/>
  <c r="C479" i="3"/>
  <c r="H508" i="3"/>
  <c r="C513" i="3"/>
  <c r="J488" i="6"/>
  <c r="M485" i="6"/>
  <c r="F446" i="6"/>
  <c r="D446" i="6"/>
  <c r="E446" i="6"/>
  <c r="H515" i="6"/>
  <c r="H506" i="6"/>
  <c r="K464" i="6"/>
  <c r="B464" i="6"/>
  <c r="C464" i="6"/>
  <c r="I458" i="6"/>
  <c r="M454" i="6"/>
  <c r="B442" i="6"/>
  <c r="E442" i="6"/>
  <c r="I424" i="6"/>
  <c r="L419" i="6"/>
  <c r="E416" i="6"/>
  <c r="K416" i="6"/>
  <c r="B416" i="6"/>
  <c r="C416" i="6"/>
  <c r="L397" i="6"/>
  <c r="F393" i="6"/>
  <c r="H393" i="6"/>
  <c r="B381" i="6"/>
  <c r="J381" i="6"/>
  <c r="M354" i="6"/>
  <c r="B477" i="6"/>
  <c r="K477" i="6"/>
  <c r="L477" i="6"/>
  <c r="H458" i="6"/>
  <c r="C380" i="6"/>
  <c r="L380" i="6"/>
  <c r="C485" i="6"/>
  <c r="L485" i="6"/>
  <c r="E424" i="6"/>
  <c r="H424" i="6"/>
  <c r="B386" i="6"/>
  <c r="M386" i="6"/>
  <c r="F354" i="6"/>
  <c r="L354" i="6"/>
  <c r="C354" i="6"/>
  <c r="D354" i="6"/>
  <c r="H354" i="6"/>
  <c r="J354" i="6"/>
  <c r="I342" i="6"/>
  <c r="J342" i="6"/>
  <c r="M488" i="6"/>
  <c r="E488" i="6"/>
  <c r="H488" i="6"/>
  <c r="D517" i="6"/>
  <c r="K501" i="6"/>
  <c r="J494" i="6"/>
  <c r="K491" i="6"/>
  <c r="H436" i="6"/>
  <c r="L436" i="6"/>
  <c r="I432" i="6"/>
  <c r="C432" i="6"/>
  <c r="L432" i="6"/>
  <c r="I417" i="6"/>
  <c r="J417" i="6"/>
  <c r="I414" i="6"/>
  <c r="K373" i="6"/>
  <c r="C373" i="6"/>
  <c r="F373" i="6"/>
  <c r="L373" i="6"/>
  <c r="J512" i="6"/>
  <c r="C512" i="6"/>
  <c r="J446" i="6"/>
  <c r="D427" i="6"/>
  <c r="I427" i="6"/>
  <c r="E422" i="6"/>
  <c r="J422" i="6"/>
  <c r="L422" i="6"/>
  <c r="D366" i="6"/>
  <c r="I366" i="6"/>
  <c r="C366" i="6"/>
  <c r="H366" i="6"/>
  <c r="D296" i="6"/>
  <c r="E296" i="6"/>
  <c r="J505" i="6"/>
  <c r="K505" i="6"/>
  <c r="D494" i="6"/>
  <c r="L435" i="6"/>
  <c r="H435" i="6"/>
  <c r="H327" i="6"/>
  <c r="M327" i="6"/>
  <c r="D327" i="6"/>
  <c r="C487" i="6"/>
  <c r="M487" i="6"/>
  <c r="C500" i="6"/>
  <c r="L500" i="6"/>
  <c r="I489" i="6"/>
  <c r="C489" i="6"/>
  <c r="M489" i="6"/>
  <c r="E489" i="6"/>
  <c r="E478" i="6"/>
  <c r="B468" i="6"/>
  <c r="K468" i="6"/>
  <c r="D454" i="6"/>
  <c r="H454" i="6"/>
  <c r="J454" i="6"/>
  <c r="I446" i="6"/>
  <c r="E394" i="6"/>
  <c r="H394" i="6"/>
  <c r="K394" i="6"/>
  <c r="E520" i="6"/>
  <c r="B520" i="6"/>
  <c r="L515" i="6"/>
  <c r="K503" i="6"/>
  <c r="K488" i="6"/>
  <c r="B486" i="6"/>
  <c r="J486" i="6"/>
  <c r="L486" i="6"/>
  <c r="D478" i="6"/>
  <c r="H473" i="6"/>
  <c r="E473" i="6"/>
  <c r="G464" i="6"/>
  <c r="D455" i="6"/>
  <c r="B446" i="6"/>
  <c r="J442" i="6"/>
  <c r="M434" i="6"/>
  <c r="G416" i="6"/>
  <c r="I393" i="6"/>
  <c r="E365" i="6"/>
  <c r="K365" i="6"/>
  <c r="M365" i="6"/>
  <c r="C345" i="6"/>
  <c r="I345" i="6"/>
  <c r="F493" i="6"/>
  <c r="E493" i="6"/>
  <c r="I515" i="6"/>
  <c r="G494" i="6"/>
  <c r="H494" i="6"/>
  <c r="E459" i="6"/>
  <c r="L459" i="6"/>
  <c r="B389" i="6"/>
  <c r="L389" i="6"/>
  <c r="E355" i="6"/>
  <c r="M355" i="6"/>
  <c r="B355" i="6"/>
  <c r="H355" i="6"/>
  <c r="J355" i="6"/>
  <c r="K355" i="6"/>
  <c r="E347" i="6"/>
  <c r="L286" i="6"/>
  <c r="J273" i="6"/>
  <c r="J261" i="6"/>
  <c r="M247" i="6"/>
  <c r="C228" i="6"/>
  <c r="D226" i="6"/>
  <c r="M187" i="6"/>
  <c r="C184" i="6"/>
  <c r="L184" i="6"/>
  <c r="F150" i="6"/>
  <c r="K130" i="6"/>
  <c r="C130" i="6"/>
  <c r="F130" i="6"/>
  <c r="K106" i="6"/>
  <c r="J39" i="3"/>
  <c r="G377" i="6"/>
  <c r="G343" i="6"/>
  <c r="D340" i="6"/>
  <c r="B337" i="6"/>
  <c r="I337" i="6"/>
  <c r="E322" i="6"/>
  <c r="C292" i="6"/>
  <c r="L448" i="6"/>
  <c r="I440" i="6"/>
  <c r="I401" i="6"/>
  <c r="L400" i="6"/>
  <c r="M399" i="6"/>
  <c r="E385" i="6"/>
  <c r="E379" i="6"/>
  <c r="F377" i="6"/>
  <c r="C347" i="6"/>
  <c r="B340" i="6"/>
  <c r="K329" i="6"/>
  <c r="M322" i="6"/>
  <c r="B320" i="6"/>
  <c r="J298" i="6"/>
  <c r="K286" i="6"/>
  <c r="B283" i="6"/>
  <c r="I273" i="6"/>
  <c r="B252" i="6"/>
  <c r="M220" i="6"/>
  <c r="F196" i="6"/>
  <c r="D196" i="6"/>
  <c r="L187" i="6"/>
  <c r="C183" i="6"/>
  <c r="D183" i="6"/>
  <c r="B177" i="6"/>
  <c r="C177" i="6"/>
  <c r="F170" i="6"/>
  <c r="L146" i="6"/>
  <c r="E146" i="6"/>
  <c r="F132" i="6"/>
  <c r="K132" i="6"/>
  <c r="B129" i="6"/>
  <c r="K129" i="6"/>
  <c r="M124" i="6"/>
  <c r="E116" i="6"/>
  <c r="F116" i="6"/>
  <c r="L325" i="6"/>
  <c r="G292" i="6"/>
  <c r="D292" i="6"/>
  <c r="I286" i="6"/>
  <c r="H273" i="6"/>
  <c r="F234" i="6"/>
  <c r="B234" i="6"/>
  <c r="B229" i="6"/>
  <c r="E229" i="6"/>
  <c r="D228" i="6"/>
  <c r="J226" i="6"/>
  <c r="L226" i="6"/>
  <c r="M199" i="6"/>
  <c r="E176" i="6"/>
  <c r="C176" i="6"/>
  <c r="D150" i="6"/>
  <c r="K150" i="6"/>
  <c r="M145" i="6"/>
  <c r="D145" i="6"/>
  <c r="B343" i="6"/>
  <c r="L343" i="6"/>
  <c r="K325" i="6"/>
  <c r="C322" i="6"/>
  <c r="K322" i="6"/>
  <c r="L292" i="6"/>
  <c r="G286" i="6"/>
  <c r="D273" i="6"/>
  <c r="E261" i="6"/>
  <c r="J233" i="6"/>
  <c r="L228" i="6"/>
  <c r="L212" i="6"/>
  <c r="K199" i="6"/>
  <c r="E187" i="6"/>
  <c r="K182" i="6"/>
  <c r="B164" i="6"/>
  <c r="J164" i="6"/>
  <c r="M159" i="6"/>
  <c r="L109" i="6"/>
  <c r="D106" i="6"/>
  <c r="D69" i="6"/>
  <c r="E69" i="6"/>
  <c r="M467" i="6"/>
  <c r="F401" i="6"/>
  <c r="I382" i="6"/>
  <c r="I322" i="6"/>
  <c r="L321" i="6"/>
  <c r="K292" i="6"/>
  <c r="F286" i="6"/>
  <c r="F274" i="6"/>
  <c r="C274" i="6"/>
  <c r="C273" i="6"/>
  <c r="D270" i="6"/>
  <c r="C261" i="6"/>
  <c r="K228" i="6"/>
  <c r="M226" i="6"/>
  <c r="D199" i="6"/>
  <c r="B189" i="6"/>
  <c r="F173" i="6"/>
  <c r="L173" i="6"/>
  <c r="B151" i="6"/>
  <c r="E151" i="6"/>
  <c r="L148" i="6"/>
  <c r="C128" i="6"/>
  <c r="F128" i="6"/>
  <c r="D124" i="6"/>
  <c r="E124" i="6"/>
  <c r="E119" i="6"/>
  <c r="C55" i="6"/>
  <c r="J55" i="6"/>
  <c r="I325" i="6"/>
  <c r="F325" i="6"/>
  <c r="M273" i="6"/>
  <c r="B269" i="6"/>
  <c r="J242" i="6"/>
  <c r="D187" i="6"/>
  <c r="B109" i="6"/>
  <c r="D105" i="6"/>
  <c r="M105" i="6"/>
  <c r="C29" i="6"/>
  <c r="E29" i="6"/>
  <c r="K29" i="6"/>
  <c r="M29" i="6"/>
  <c r="B29" i="6"/>
  <c r="C285" i="6"/>
  <c r="K285" i="6"/>
  <c r="F273" i="6"/>
  <c r="G273" i="6"/>
  <c r="F261" i="6"/>
  <c r="B193" i="6"/>
  <c r="F193" i="6"/>
  <c r="D179" i="6"/>
  <c r="D148" i="6"/>
  <c r="B148" i="6"/>
  <c r="M148" i="6"/>
  <c r="L140" i="6"/>
  <c r="J140" i="6"/>
  <c r="H377" i="6"/>
  <c r="M347" i="6"/>
  <c r="J343" i="6"/>
  <c r="C337" i="6"/>
  <c r="J323" i="6"/>
  <c r="F322" i="6"/>
  <c r="F292" i="6"/>
  <c r="F287" i="6"/>
  <c r="C287" i="6"/>
  <c r="J284" i="6"/>
  <c r="K279" i="6"/>
  <c r="K273" i="6"/>
  <c r="B265" i="6"/>
  <c r="K261" i="6"/>
  <c r="E241" i="6"/>
  <c r="M241" i="6"/>
  <c r="J234" i="6"/>
  <c r="F228" i="6"/>
  <c r="E226" i="6"/>
  <c r="J220" i="6"/>
  <c r="C188" i="6"/>
  <c r="L188" i="6"/>
  <c r="C182" i="6"/>
  <c r="B182" i="6"/>
  <c r="F182" i="6"/>
  <c r="D168" i="6"/>
  <c r="L168" i="6"/>
  <c r="C166" i="6"/>
  <c r="K166" i="6"/>
  <c r="D143" i="6"/>
  <c r="E143" i="6"/>
  <c r="K139" i="6"/>
  <c r="D127" i="6"/>
  <c r="J127" i="6"/>
  <c r="M127" i="6"/>
  <c r="M130" i="3"/>
  <c r="J130" i="3"/>
  <c r="M134" i="3"/>
  <c r="B134" i="3"/>
  <c r="K182" i="3"/>
  <c r="E182" i="3"/>
  <c r="C205" i="3"/>
  <c r="K205" i="3"/>
  <c r="J275" i="3"/>
  <c r="E275" i="3"/>
  <c r="G330" i="3"/>
  <c r="C330" i="3"/>
  <c r="L330" i="3"/>
  <c r="K341" i="3"/>
  <c r="I341" i="3"/>
  <c r="L97" i="3"/>
  <c r="J152" i="3"/>
  <c r="C152" i="3"/>
  <c r="K152" i="3"/>
  <c r="H300" i="3"/>
  <c r="L300" i="3"/>
  <c r="C338" i="3"/>
  <c r="L338" i="3"/>
  <c r="F338" i="3"/>
  <c r="E338" i="3"/>
  <c r="J346" i="3"/>
  <c r="G346" i="3"/>
  <c r="F51" i="6"/>
  <c r="E63" i="3"/>
  <c r="C66" i="3"/>
  <c r="E71" i="3"/>
  <c r="C97" i="3"/>
  <c r="E105" i="3"/>
  <c r="F105" i="3"/>
  <c r="B152" i="3"/>
  <c r="F161" i="3"/>
  <c r="F172" i="3"/>
  <c r="D172" i="3"/>
  <c r="F179" i="3"/>
  <c r="D182" i="3"/>
  <c r="F205" i="3"/>
  <c r="C223" i="3"/>
  <c r="E244" i="3"/>
  <c r="M258" i="3"/>
  <c r="H282" i="3"/>
  <c r="E282" i="3"/>
  <c r="E330" i="3"/>
  <c r="D338" i="3"/>
  <c r="G347" i="3"/>
  <c r="E347" i="3"/>
  <c r="E359" i="3"/>
  <c r="G359" i="3"/>
  <c r="D359" i="3"/>
  <c r="K82" i="6"/>
  <c r="J80" i="6"/>
  <c r="F68" i="6"/>
  <c r="E51" i="6"/>
  <c r="D63" i="3"/>
  <c r="E66" i="3"/>
  <c r="C93" i="3"/>
  <c r="E97" i="3"/>
  <c r="F152" i="3"/>
  <c r="M158" i="3"/>
  <c r="D158" i="3"/>
  <c r="M161" i="3"/>
  <c r="B164" i="3"/>
  <c r="C164" i="3"/>
  <c r="M164" i="3"/>
  <c r="C172" i="3"/>
  <c r="M182" i="3"/>
  <c r="M205" i="3"/>
  <c r="F223" i="3"/>
  <c r="C249" i="3"/>
  <c r="C254" i="3"/>
  <c r="L254" i="3"/>
  <c r="D278" i="3"/>
  <c r="I278" i="3"/>
  <c r="B282" i="3"/>
  <c r="K327" i="3"/>
  <c r="D327" i="3"/>
  <c r="I327" i="3"/>
  <c r="G338" i="3"/>
  <c r="J66" i="3"/>
  <c r="F97" i="3"/>
  <c r="M106" i="3"/>
  <c r="E123" i="3"/>
  <c r="M123" i="3"/>
  <c r="F141" i="3"/>
  <c r="L141" i="3"/>
  <c r="D226" i="3"/>
  <c r="C226" i="3"/>
  <c r="K291" i="3"/>
  <c r="J291" i="3"/>
  <c r="G327" i="3"/>
  <c r="M338" i="3"/>
  <c r="F248" i="6"/>
  <c r="J210" i="6"/>
  <c r="E190" i="6"/>
  <c r="F158" i="6"/>
  <c r="K155" i="6"/>
  <c r="J154" i="6"/>
  <c r="L142" i="6"/>
  <c r="J120" i="6"/>
  <c r="E86" i="6"/>
  <c r="K83" i="6"/>
  <c r="F80" i="6"/>
  <c r="E52" i="6"/>
  <c r="C51" i="6"/>
  <c r="J37" i="6"/>
  <c r="K36" i="3"/>
  <c r="J45" i="3"/>
  <c r="C49" i="3"/>
  <c r="B57" i="3"/>
  <c r="F85" i="3"/>
  <c r="M94" i="3"/>
  <c r="B123" i="3"/>
  <c r="C141" i="3"/>
  <c r="F162" i="3"/>
  <c r="K167" i="3"/>
  <c r="M174" i="3"/>
  <c r="J174" i="3"/>
  <c r="E181" i="3"/>
  <c r="D188" i="3"/>
  <c r="K203" i="3"/>
  <c r="E224" i="3"/>
  <c r="E226" i="3"/>
  <c r="H278" i="3"/>
  <c r="E291" i="3"/>
  <c r="I297" i="3"/>
  <c r="C297" i="3"/>
  <c r="F332" i="3"/>
  <c r="M336" i="3"/>
  <c r="D336" i="3"/>
  <c r="I336" i="3"/>
  <c r="G336" i="3"/>
  <c r="F336" i="3"/>
  <c r="B339" i="3"/>
  <c r="F339" i="3"/>
  <c r="E349" i="3"/>
  <c r="M352" i="3"/>
  <c r="E352" i="3"/>
  <c r="E49" i="3"/>
  <c r="J85" i="3"/>
  <c r="K97" i="3"/>
  <c r="C123" i="3"/>
  <c r="C163" i="3"/>
  <c r="F163" i="3"/>
  <c r="L172" i="3"/>
  <c r="B177" i="3"/>
  <c r="K177" i="3"/>
  <c r="K185" i="3"/>
  <c r="F194" i="3"/>
  <c r="J204" i="3"/>
  <c r="F204" i="3"/>
  <c r="M231" i="3"/>
  <c r="C231" i="3"/>
  <c r="J231" i="3"/>
  <c r="H291" i="3"/>
  <c r="L314" i="3"/>
  <c r="D314" i="3"/>
  <c r="M314" i="3"/>
  <c r="I332" i="3"/>
  <c r="M357" i="3"/>
  <c r="F357" i="3"/>
  <c r="F89" i="6"/>
  <c r="E83" i="6"/>
  <c r="D29" i="3"/>
  <c r="K33" i="3"/>
  <c r="J81" i="3"/>
  <c r="F81" i="3"/>
  <c r="M86" i="3"/>
  <c r="L107" i="3"/>
  <c r="F123" i="3"/>
  <c r="C137" i="3"/>
  <c r="F154" i="3"/>
  <c r="F160" i="3"/>
  <c r="D163" i="3"/>
  <c r="M172" i="3"/>
  <c r="C177" i="3"/>
  <c r="E185" i="3"/>
  <c r="L194" i="3"/>
  <c r="M204" i="3"/>
  <c r="B231" i="3"/>
  <c r="C252" i="3"/>
  <c r="B265" i="3"/>
  <c r="L274" i="3"/>
  <c r="G274" i="3"/>
  <c r="J290" i="3"/>
  <c r="D290" i="3"/>
  <c r="L290" i="3"/>
  <c r="H290" i="3"/>
  <c r="K292" i="3"/>
  <c r="J292" i="3"/>
  <c r="B305" i="3"/>
  <c r="D310" i="3"/>
  <c r="C314" i="3"/>
  <c r="H336" i="3"/>
  <c r="I345" i="3"/>
  <c r="J345" i="3"/>
  <c r="G357" i="3"/>
  <c r="B370" i="3"/>
  <c r="G376" i="3"/>
  <c r="L386" i="3"/>
  <c r="I391" i="3"/>
  <c r="B394" i="3"/>
  <c r="D410" i="3"/>
  <c r="M428" i="3"/>
  <c r="H436" i="3"/>
  <c r="D447" i="3"/>
  <c r="H454" i="3"/>
  <c r="G457" i="3"/>
  <c r="H465" i="3"/>
  <c r="E468" i="3"/>
  <c r="C475" i="3"/>
  <c r="J478" i="3"/>
  <c r="I479" i="3"/>
  <c r="C482" i="3"/>
  <c r="H483" i="3"/>
  <c r="D486" i="3"/>
  <c r="H491" i="3"/>
  <c r="B505" i="3"/>
  <c r="K513" i="3"/>
  <c r="K514" i="3"/>
  <c r="L121" i="3"/>
  <c r="F126" i="3"/>
  <c r="E173" i="3"/>
  <c r="B218" i="3"/>
  <c r="D240" i="3"/>
  <c r="E242" i="3"/>
  <c r="C283" i="3"/>
  <c r="I333" i="3"/>
  <c r="G363" i="3"/>
  <c r="C370" i="3"/>
  <c r="L384" i="3"/>
  <c r="M386" i="3"/>
  <c r="K391" i="3"/>
  <c r="D394" i="3"/>
  <c r="F400" i="3"/>
  <c r="E410" i="3"/>
  <c r="B422" i="3"/>
  <c r="D434" i="3"/>
  <c r="J436" i="3"/>
  <c r="E447" i="3"/>
  <c r="K454" i="3"/>
  <c r="K457" i="3"/>
  <c r="F468" i="3"/>
  <c r="F475" i="3"/>
  <c r="K478" i="3"/>
  <c r="J479" i="3"/>
  <c r="E482" i="3"/>
  <c r="I483" i="3"/>
  <c r="J486" i="3"/>
  <c r="D505" i="3"/>
  <c r="F512" i="3"/>
  <c r="M513" i="3"/>
  <c r="M514" i="3"/>
  <c r="F410" i="3"/>
  <c r="L370" i="3"/>
  <c r="F382" i="3"/>
  <c r="I387" i="3"/>
  <c r="H394" i="3"/>
  <c r="H410" i="3"/>
  <c r="E416" i="3"/>
  <c r="C430" i="3"/>
  <c r="G447" i="3"/>
  <c r="H453" i="3"/>
  <c r="G463" i="3"/>
  <c r="L468" i="3"/>
  <c r="K475" i="3"/>
  <c r="M482" i="3"/>
  <c r="C487" i="3"/>
  <c r="C490" i="3"/>
  <c r="I505" i="3"/>
  <c r="B513" i="3"/>
  <c r="B514" i="3"/>
  <c r="B515" i="3"/>
  <c r="M410" i="3"/>
  <c r="K453" i="3"/>
  <c r="J463" i="3"/>
  <c r="E490" i="3"/>
  <c r="J218" i="3"/>
  <c r="M322" i="3"/>
  <c r="E386" i="3"/>
  <c r="E396" i="3"/>
  <c r="J401" i="3"/>
  <c r="B410" i="3"/>
  <c r="F423" i="3"/>
  <c r="G428" i="3"/>
  <c r="F433" i="3"/>
  <c r="C436" i="3"/>
  <c r="D439" i="3"/>
  <c r="D457" i="3"/>
  <c r="J460" i="3"/>
  <c r="H467" i="3"/>
  <c r="H474" i="3"/>
  <c r="E479" i="3"/>
  <c r="J481" i="3"/>
  <c r="C483" i="3"/>
  <c r="L490" i="3"/>
  <c r="I494" i="3"/>
  <c r="F498" i="3"/>
  <c r="H513" i="3"/>
  <c r="F514" i="3"/>
  <c r="B522" i="3"/>
  <c r="K396" i="3"/>
  <c r="K401" i="3"/>
  <c r="C410" i="3"/>
  <c r="K428" i="3"/>
  <c r="M433" i="3"/>
  <c r="E436" i="3"/>
  <c r="E457" i="3"/>
  <c r="E483" i="3"/>
  <c r="J494" i="3"/>
  <c r="G498" i="3"/>
  <c r="I513" i="3"/>
  <c r="H514" i="3"/>
  <c r="K8" i="1"/>
  <c r="K9" i="1"/>
  <c r="E501" i="6"/>
  <c r="E499" i="6"/>
  <c r="H499" i="6"/>
  <c r="E486" i="6"/>
  <c r="L484" i="6"/>
  <c r="E477" i="6"/>
  <c r="D464" i="6"/>
  <c r="L464" i="6"/>
  <c r="I464" i="6"/>
  <c r="B462" i="6"/>
  <c r="F462" i="6"/>
  <c r="F459" i="6"/>
  <c r="B457" i="6"/>
  <c r="K457" i="6"/>
  <c r="B455" i="6"/>
  <c r="K455" i="6"/>
  <c r="J455" i="6"/>
  <c r="J448" i="6"/>
  <c r="C440" i="6"/>
  <c r="J436" i="6"/>
  <c r="L434" i="6"/>
  <c r="E427" i="6"/>
  <c r="K520" i="6"/>
  <c r="F518" i="6"/>
  <c r="B517" i="6"/>
  <c r="C515" i="6"/>
  <c r="B511" i="6"/>
  <c r="K504" i="6"/>
  <c r="I502" i="6"/>
  <c r="B501" i="6"/>
  <c r="L498" i="6"/>
  <c r="L494" i="6"/>
  <c r="L493" i="6"/>
  <c r="B488" i="6"/>
  <c r="L488" i="6"/>
  <c r="C488" i="6"/>
  <c r="J484" i="6"/>
  <c r="D477" i="6"/>
  <c r="K474" i="6"/>
  <c r="D474" i="6"/>
  <c r="H474" i="6"/>
  <c r="C468" i="6"/>
  <c r="J464" i="6"/>
  <c r="J463" i="6"/>
  <c r="K461" i="6"/>
  <c r="I456" i="6"/>
  <c r="I454" i="6"/>
  <c r="G454" i="6"/>
  <c r="I448" i="6"/>
  <c r="M446" i="6"/>
  <c r="L445" i="6"/>
  <c r="D444" i="6"/>
  <c r="H444" i="6"/>
  <c r="J444" i="6"/>
  <c r="M440" i="6"/>
  <c r="I436" i="6"/>
  <c r="J434" i="6"/>
  <c r="I418" i="6"/>
  <c r="G417" i="6"/>
  <c r="L408" i="6"/>
  <c r="C386" i="6"/>
  <c r="C371" i="6"/>
  <c r="M371" i="6"/>
  <c r="H351" i="6"/>
  <c r="G351" i="6"/>
  <c r="I351" i="6"/>
  <c r="J351" i="6"/>
  <c r="K351" i="6"/>
  <c r="D344" i="6"/>
  <c r="E344" i="6"/>
  <c r="B512" i="6"/>
  <c r="D512" i="6"/>
  <c r="D508" i="6"/>
  <c r="G508" i="6"/>
  <c r="E518" i="6"/>
  <c r="I512" i="6"/>
  <c r="I508" i="6"/>
  <c r="E504" i="6"/>
  <c r="H502" i="6"/>
  <c r="K498" i="6"/>
  <c r="L496" i="6"/>
  <c r="K493" i="6"/>
  <c r="B492" i="6"/>
  <c r="D492" i="6"/>
  <c r="D486" i="6"/>
  <c r="H486" i="6"/>
  <c r="G486" i="6"/>
  <c r="K475" i="6"/>
  <c r="J473" i="6"/>
  <c r="L471" i="6"/>
  <c r="C467" i="6"/>
  <c r="L467" i="6"/>
  <c r="K467" i="6"/>
  <c r="I463" i="6"/>
  <c r="D461" i="6"/>
  <c r="C459" i="6"/>
  <c r="H459" i="6"/>
  <c r="K459" i="6"/>
  <c r="H456" i="6"/>
  <c r="M449" i="6"/>
  <c r="H448" i="6"/>
  <c r="I445" i="6"/>
  <c r="G443" i="6"/>
  <c r="H440" i="6"/>
  <c r="G440" i="6"/>
  <c r="E440" i="6"/>
  <c r="E434" i="6"/>
  <c r="J429" i="6"/>
  <c r="M427" i="6"/>
  <c r="K427" i="6"/>
  <c r="M423" i="6"/>
  <c r="G422" i="6"/>
  <c r="D422" i="6"/>
  <c r="H418" i="6"/>
  <c r="F417" i="6"/>
  <c r="H411" i="6"/>
  <c r="L411" i="6"/>
  <c r="I408" i="6"/>
  <c r="I394" i="6"/>
  <c r="C394" i="6"/>
  <c r="J394" i="6"/>
  <c r="C389" i="6"/>
  <c r="F389" i="6"/>
  <c r="K389" i="6"/>
  <c r="M370" i="6"/>
  <c r="D365" i="6"/>
  <c r="G365" i="6"/>
  <c r="L365" i="6"/>
  <c r="H356" i="6"/>
  <c r="D342" i="6"/>
  <c r="H342" i="6"/>
  <c r="G342" i="6"/>
  <c r="K342" i="6"/>
  <c r="F342" i="6"/>
  <c r="H335" i="6"/>
  <c r="J335" i="6"/>
  <c r="B335" i="6"/>
  <c r="C513" i="6"/>
  <c r="M513" i="6"/>
  <c r="E514" i="6"/>
  <c r="H512" i="6"/>
  <c r="D504" i="6"/>
  <c r="G502" i="6"/>
  <c r="G493" i="6"/>
  <c r="H477" i="6"/>
  <c r="C477" i="6"/>
  <c r="I477" i="6"/>
  <c r="H463" i="6"/>
  <c r="G456" i="6"/>
  <c r="J449" i="6"/>
  <c r="F448" i="6"/>
  <c r="G445" i="6"/>
  <c r="C434" i="6"/>
  <c r="G423" i="6"/>
  <c r="F418" i="6"/>
  <c r="L412" i="6"/>
  <c r="H408" i="6"/>
  <c r="L395" i="6"/>
  <c r="M390" i="6"/>
  <c r="L388" i="6"/>
  <c r="G341" i="6"/>
  <c r="I341" i="6"/>
  <c r="M341" i="6"/>
  <c r="M512" i="6"/>
  <c r="D518" i="6"/>
  <c r="H508" i="6"/>
  <c r="J498" i="6"/>
  <c r="K496" i="6"/>
  <c r="I473" i="6"/>
  <c r="J466" i="6"/>
  <c r="B518" i="6"/>
  <c r="B514" i="6"/>
  <c r="E512" i="6"/>
  <c r="C508" i="6"/>
  <c r="B506" i="6"/>
  <c r="E506" i="6"/>
  <c r="F494" i="6"/>
  <c r="K483" i="6"/>
  <c r="G480" i="6"/>
  <c r="B480" i="6"/>
  <c r="M477" i="6"/>
  <c r="I467" i="6"/>
  <c r="F464" i="6"/>
  <c r="H460" i="6"/>
  <c r="F456" i="6"/>
  <c r="C449" i="6"/>
  <c r="J440" i="6"/>
  <c r="B434" i="6"/>
  <c r="B432" i="6"/>
  <c r="J432" i="6"/>
  <c r="D428" i="6"/>
  <c r="F428" i="6"/>
  <c r="B425" i="6"/>
  <c r="K425" i="6"/>
  <c r="E418" i="6"/>
  <c r="H416" i="6"/>
  <c r="D416" i="6"/>
  <c r="M416" i="6"/>
  <c r="I416" i="6"/>
  <c r="H412" i="6"/>
  <c r="G408" i="6"/>
  <c r="F395" i="6"/>
  <c r="J390" i="6"/>
  <c r="I388" i="6"/>
  <c r="E370" i="6"/>
  <c r="I370" i="6"/>
  <c r="G356" i="6"/>
  <c r="D356" i="6"/>
  <c r="E356" i="6"/>
  <c r="I356" i="6"/>
  <c r="J356" i="6"/>
  <c r="M356" i="6"/>
  <c r="C353" i="6"/>
  <c r="G353" i="6"/>
  <c r="B294" i="6"/>
  <c r="J294" i="6"/>
  <c r="B466" i="6"/>
  <c r="K466" i="6"/>
  <c r="C463" i="6"/>
  <c r="L463" i="6"/>
  <c r="H445" i="6"/>
  <c r="J445" i="6"/>
  <c r="M445" i="6"/>
  <c r="D423" i="6"/>
  <c r="L423" i="6"/>
  <c r="H423" i="6"/>
  <c r="B433" i="6"/>
  <c r="J433" i="6"/>
  <c r="J418" i="6"/>
  <c r="B418" i="6"/>
  <c r="K418" i="6"/>
  <c r="C408" i="6"/>
  <c r="D408" i="6"/>
  <c r="F408" i="6"/>
  <c r="D395" i="6"/>
  <c r="M395" i="6"/>
  <c r="H395" i="6"/>
  <c r="L390" i="6"/>
  <c r="F390" i="6"/>
  <c r="C388" i="6"/>
  <c r="F388" i="6"/>
  <c r="G388" i="6"/>
  <c r="K388" i="6"/>
  <c r="E352" i="6"/>
  <c r="M352" i="6"/>
  <c r="G352" i="6"/>
  <c r="F349" i="6"/>
  <c r="K349" i="6"/>
  <c r="I349" i="6"/>
  <c r="F346" i="6"/>
  <c r="I346" i="6"/>
  <c r="C346" i="6"/>
  <c r="G346" i="6"/>
  <c r="H346" i="6"/>
  <c r="B504" i="6"/>
  <c r="H504" i="6"/>
  <c r="J496" i="6"/>
  <c r="C496" i="6"/>
  <c r="K473" i="6"/>
  <c r="B473" i="6"/>
  <c r="F473" i="6"/>
  <c r="M518" i="6"/>
  <c r="B498" i="6"/>
  <c r="D498" i="6"/>
  <c r="C448" i="6"/>
  <c r="K448" i="6"/>
  <c r="G448" i="6"/>
  <c r="B431" i="6"/>
  <c r="L431" i="6"/>
  <c r="E502" i="6"/>
  <c r="L502" i="6"/>
  <c r="C493" i="6"/>
  <c r="I493" i="6"/>
  <c r="G515" i="6"/>
  <c r="K512" i="6"/>
  <c r="L508" i="6"/>
  <c r="M504" i="6"/>
  <c r="K492" i="6"/>
  <c r="D468" i="6"/>
  <c r="E467" i="6"/>
  <c r="H446" i="6"/>
  <c r="L446" i="6"/>
  <c r="I422" i="6"/>
  <c r="M418" i="6"/>
  <c r="H417" i="6"/>
  <c r="E411" i="6"/>
  <c r="M408" i="6"/>
  <c r="B384" i="6"/>
  <c r="C384" i="6"/>
  <c r="H384" i="6"/>
  <c r="C372" i="6"/>
  <c r="F372" i="6"/>
  <c r="I312" i="6"/>
  <c r="G312" i="6"/>
  <c r="B312" i="6"/>
  <c r="M312" i="6"/>
  <c r="E312" i="6"/>
  <c r="F312" i="6"/>
  <c r="H312" i="6"/>
  <c r="J312" i="6"/>
  <c r="L312" i="6"/>
  <c r="D312" i="6"/>
  <c r="C301" i="6"/>
  <c r="H301" i="6"/>
  <c r="I347" i="6"/>
  <c r="H347" i="6"/>
  <c r="G308" i="6"/>
  <c r="L308" i="6"/>
  <c r="F305" i="6"/>
  <c r="B305" i="6"/>
  <c r="H298" i="6"/>
  <c r="M284" i="6"/>
  <c r="H282" i="6"/>
  <c r="B278" i="6"/>
  <c r="K278" i="6"/>
  <c r="D272" i="6"/>
  <c r="I272" i="6"/>
  <c r="L272" i="6"/>
  <c r="E266" i="6"/>
  <c r="B266" i="6"/>
  <c r="M253" i="6"/>
  <c r="J236" i="6"/>
  <c r="D214" i="6"/>
  <c r="F214" i="6"/>
  <c r="J214" i="6"/>
  <c r="C214" i="6"/>
  <c r="M214" i="6"/>
  <c r="C207" i="6"/>
  <c r="E207" i="6"/>
  <c r="K207" i="6"/>
  <c r="C181" i="6"/>
  <c r="F181" i="6"/>
  <c r="J181" i="6"/>
  <c r="K181" i="6"/>
  <c r="B181" i="6"/>
  <c r="C271" i="6"/>
  <c r="M271" i="6"/>
  <c r="M257" i="6"/>
  <c r="D257" i="6"/>
  <c r="F257" i="6"/>
  <c r="F197" i="6"/>
  <c r="M197" i="6"/>
  <c r="C197" i="6"/>
  <c r="B186" i="6"/>
  <c r="L186" i="6"/>
  <c r="E186" i="6"/>
  <c r="K354" i="6"/>
  <c r="B354" i="6"/>
  <c r="C350" i="6"/>
  <c r="J347" i="6"/>
  <c r="M343" i="6"/>
  <c r="F340" i="6"/>
  <c r="M340" i="6"/>
  <c r="C326" i="6"/>
  <c r="K326" i="6"/>
  <c r="F313" i="6"/>
  <c r="M313" i="6"/>
  <c r="F311" i="6"/>
  <c r="I306" i="6"/>
  <c r="C293" i="6"/>
  <c r="E293" i="6"/>
  <c r="E291" i="6"/>
  <c r="H291" i="6"/>
  <c r="E275" i="6"/>
  <c r="C275" i="6"/>
  <c r="K275" i="6"/>
  <c r="E268" i="6"/>
  <c r="B268" i="6"/>
  <c r="J256" i="6"/>
  <c r="F252" i="6"/>
  <c r="C252" i="6"/>
  <c r="J252" i="6"/>
  <c r="J227" i="6"/>
  <c r="L196" i="6"/>
  <c r="E362" i="6"/>
  <c r="M362" i="6"/>
  <c r="G347" i="6"/>
  <c r="H343" i="6"/>
  <c r="E343" i="6"/>
  <c r="F337" i="6"/>
  <c r="L337" i="6"/>
  <c r="B334" i="6"/>
  <c r="J334" i="6"/>
  <c r="F329" i="6"/>
  <c r="J329" i="6"/>
  <c r="H306" i="6"/>
  <c r="E298" i="6"/>
  <c r="G298" i="6"/>
  <c r="I290" i="6"/>
  <c r="G284" i="6"/>
  <c r="K284" i="6"/>
  <c r="E282" i="6"/>
  <c r="J282" i="6"/>
  <c r="F282" i="6"/>
  <c r="H276" i="6"/>
  <c r="F264" i="6"/>
  <c r="D264" i="6"/>
  <c r="E253" i="6"/>
  <c r="C244" i="6"/>
  <c r="E244" i="6"/>
  <c r="F244" i="6"/>
  <c r="K244" i="6"/>
  <c r="M236" i="6"/>
  <c r="D236" i="6"/>
  <c r="M205" i="6"/>
  <c r="M198" i="6"/>
  <c r="J373" i="6"/>
  <c r="I354" i="6"/>
  <c r="F347" i="6"/>
  <c r="K343" i="6"/>
  <c r="G336" i="6"/>
  <c r="D336" i="6"/>
  <c r="E333" i="6"/>
  <c r="F333" i="6"/>
  <c r="F321" i="6"/>
  <c r="H321" i="6"/>
  <c r="C318" i="6"/>
  <c r="B318" i="6"/>
  <c r="K318" i="6"/>
  <c r="H310" i="6"/>
  <c r="F297" i="6"/>
  <c r="H297" i="6"/>
  <c r="M272" i="6"/>
  <c r="J251" i="6"/>
  <c r="C247" i="6"/>
  <c r="D247" i="6"/>
  <c r="C317" i="6"/>
  <c r="F306" i="6"/>
  <c r="K306" i="6"/>
  <c r="C306" i="6"/>
  <c r="H290" i="6"/>
  <c r="J290" i="6"/>
  <c r="B280" i="6"/>
  <c r="J280" i="6"/>
  <c r="C276" i="6"/>
  <c r="L276" i="6"/>
  <c r="J257" i="6"/>
  <c r="L256" i="6"/>
  <c r="C256" i="6"/>
  <c r="C253" i="6"/>
  <c r="F253" i="6"/>
  <c r="D250" i="6"/>
  <c r="E250" i="6"/>
  <c r="J230" i="6"/>
  <c r="L230" i="6"/>
  <c r="M227" i="6"/>
  <c r="K227" i="6"/>
  <c r="B227" i="6"/>
  <c r="E227" i="6"/>
  <c r="B221" i="6"/>
  <c r="C221" i="6"/>
  <c r="J221" i="6"/>
  <c r="F289" i="6"/>
  <c r="D289" i="6"/>
  <c r="I283" i="6"/>
  <c r="K283" i="6"/>
  <c r="E255" i="6"/>
  <c r="J208" i="6"/>
  <c r="C208" i="6"/>
  <c r="C205" i="6"/>
  <c r="F205" i="6"/>
  <c r="K205" i="6"/>
  <c r="B205" i="6"/>
  <c r="D198" i="6"/>
  <c r="K198" i="6"/>
  <c r="B198" i="6"/>
  <c r="B196" i="6"/>
  <c r="J196" i="6"/>
  <c r="C196" i="6"/>
  <c r="K196" i="6"/>
  <c r="E196" i="6"/>
  <c r="M196" i="6"/>
  <c r="K453" i="6"/>
  <c r="F453" i="6"/>
  <c r="J399" i="6"/>
  <c r="B399" i="6"/>
  <c r="H392" i="6"/>
  <c r="F392" i="6"/>
  <c r="B383" i="6"/>
  <c r="E383" i="6"/>
  <c r="K381" i="6"/>
  <c r="I379" i="6"/>
  <c r="I377" i="6"/>
  <c r="D373" i="6"/>
  <c r="G364" i="6"/>
  <c r="L364" i="6"/>
  <c r="E354" i="6"/>
  <c r="B347" i="6"/>
  <c r="G345" i="6"/>
  <c r="F343" i="6"/>
  <c r="J340" i="6"/>
  <c r="G337" i="6"/>
  <c r="E320" i="6"/>
  <c r="L320" i="6"/>
  <c r="L316" i="6"/>
  <c r="C316" i="6"/>
  <c r="F314" i="6"/>
  <c r="H314" i="6"/>
  <c r="B308" i="6"/>
  <c r="K305" i="6"/>
  <c r="B302" i="6"/>
  <c r="D302" i="6"/>
  <c r="I298" i="6"/>
  <c r="I291" i="6"/>
  <c r="H288" i="6"/>
  <c r="H287" i="6"/>
  <c r="G287" i="6"/>
  <c r="B287" i="6"/>
  <c r="L287" i="6"/>
  <c r="I282" i="6"/>
  <c r="H275" i="6"/>
  <c r="G272" i="6"/>
  <c r="J268" i="6"/>
  <c r="F266" i="6"/>
  <c r="B245" i="6"/>
  <c r="E214" i="6"/>
  <c r="J212" i="6"/>
  <c r="B212" i="6"/>
  <c r="M212" i="6"/>
  <c r="D212" i="6"/>
  <c r="F212" i="6"/>
  <c r="J197" i="6"/>
  <c r="C191" i="6"/>
  <c r="K191" i="6"/>
  <c r="E249" i="6"/>
  <c r="J243" i="6"/>
  <c r="L239" i="6"/>
  <c r="L210" i="6"/>
  <c r="E201" i="6"/>
  <c r="C171" i="6"/>
  <c r="E166" i="6"/>
  <c r="B163" i="6"/>
  <c r="J158" i="6"/>
  <c r="M157" i="6"/>
  <c r="J148" i="6"/>
  <c r="K147" i="6"/>
  <c r="M129" i="6"/>
  <c r="M120" i="6"/>
  <c r="J119" i="6"/>
  <c r="B117" i="6"/>
  <c r="L117" i="6"/>
  <c r="E105" i="6"/>
  <c r="E96" i="6"/>
  <c r="F96" i="6"/>
  <c r="K96" i="6"/>
  <c r="D70" i="6"/>
  <c r="B70" i="6"/>
  <c r="B55" i="6"/>
  <c r="D48" i="6"/>
  <c r="B48" i="6"/>
  <c r="L48" i="6"/>
  <c r="F43" i="6"/>
  <c r="K43" i="6"/>
  <c r="C43" i="6"/>
  <c r="F30" i="3"/>
  <c r="L30" i="3"/>
  <c r="J30" i="3"/>
  <c r="D30" i="3"/>
  <c r="C30" i="3"/>
  <c r="C94" i="6"/>
  <c r="K94" i="6"/>
  <c r="M94" i="6"/>
  <c r="B76" i="6"/>
  <c r="M76" i="6"/>
  <c r="J74" i="6"/>
  <c r="D74" i="6"/>
  <c r="C47" i="6"/>
  <c r="D248" i="6"/>
  <c r="J246" i="6"/>
  <c r="K241" i="6"/>
  <c r="M235" i="6"/>
  <c r="B179" i="6"/>
  <c r="J172" i="6"/>
  <c r="L166" i="6"/>
  <c r="J162" i="6"/>
  <c r="C162" i="6"/>
  <c r="B145" i="6"/>
  <c r="K145" i="6"/>
  <c r="B132" i="6"/>
  <c r="E126" i="6"/>
  <c r="E125" i="6"/>
  <c r="M125" i="6"/>
  <c r="J124" i="6"/>
  <c r="F119" i="6"/>
  <c r="F113" i="6"/>
  <c r="D99" i="6"/>
  <c r="E99" i="6"/>
  <c r="F99" i="6"/>
  <c r="L77" i="6"/>
  <c r="M75" i="6"/>
  <c r="E68" i="6"/>
  <c r="B68" i="6"/>
  <c r="M68" i="6"/>
  <c r="J68" i="6"/>
  <c r="L68" i="6"/>
  <c r="D68" i="6"/>
  <c r="K58" i="6"/>
  <c r="L58" i="6"/>
  <c r="D52" i="6"/>
  <c r="F52" i="6"/>
  <c r="M52" i="6"/>
  <c r="B52" i="6"/>
  <c r="M35" i="6"/>
  <c r="B166" i="6"/>
  <c r="L163" i="6"/>
  <c r="B147" i="6"/>
  <c r="E104" i="6"/>
  <c r="D104" i="6"/>
  <c r="M104" i="6"/>
  <c r="C86" i="6"/>
  <c r="L86" i="6"/>
  <c r="B67" i="6"/>
  <c r="D67" i="6"/>
  <c r="J35" i="6"/>
  <c r="C48" i="3"/>
  <c r="M48" i="3"/>
  <c r="J48" i="3"/>
  <c r="E48" i="3"/>
  <c r="D48" i="3"/>
  <c r="E292" i="6"/>
  <c r="J286" i="6"/>
  <c r="E273" i="6"/>
  <c r="K249" i="6"/>
  <c r="K248" i="6"/>
  <c r="B246" i="6"/>
  <c r="C243" i="6"/>
  <c r="B241" i="6"/>
  <c r="J238" i="6"/>
  <c r="F220" i="6"/>
  <c r="L217" i="6"/>
  <c r="L201" i="6"/>
  <c r="L178" i="6"/>
  <c r="M174" i="6"/>
  <c r="J173" i="6"/>
  <c r="J166" i="6"/>
  <c r="C165" i="6"/>
  <c r="K163" i="6"/>
  <c r="C159" i="6"/>
  <c r="E158" i="6"/>
  <c r="D154" i="6"/>
  <c r="B154" i="6"/>
  <c r="L154" i="6"/>
  <c r="K149" i="6"/>
  <c r="E148" i="6"/>
  <c r="K146" i="6"/>
  <c r="L131" i="6"/>
  <c r="L124" i="6"/>
  <c r="F122" i="6"/>
  <c r="B120" i="6"/>
  <c r="C119" i="6"/>
  <c r="K113" i="6"/>
  <c r="K112" i="6"/>
  <c r="L107" i="6"/>
  <c r="E100" i="6"/>
  <c r="F92" i="6"/>
  <c r="M92" i="6"/>
  <c r="C82" i="6"/>
  <c r="L82" i="6"/>
  <c r="B82" i="6"/>
  <c r="C72" i="6"/>
  <c r="F66" i="6"/>
  <c r="C63" i="6"/>
  <c r="M63" i="6"/>
  <c r="E57" i="6"/>
  <c r="D57" i="6"/>
  <c r="F57" i="6"/>
  <c r="D50" i="6"/>
  <c r="B50" i="6"/>
  <c r="C46" i="6"/>
  <c r="E46" i="6"/>
  <c r="F30" i="6"/>
  <c r="D30" i="6"/>
  <c r="L41" i="3"/>
  <c r="J41" i="3"/>
  <c r="L183" i="6"/>
  <c r="M179" i="6"/>
  <c r="J163" i="6"/>
  <c r="F131" i="6"/>
  <c r="F126" i="6"/>
  <c r="J126" i="6"/>
  <c r="E122" i="6"/>
  <c r="B119" i="6"/>
  <c r="J91" i="6"/>
  <c r="D81" i="6"/>
  <c r="F81" i="6"/>
  <c r="J79" i="6"/>
  <c r="E77" i="6"/>
  <c r="F69" i="6"/>
  <c r="K69" i="6"/>
  <c r="J69" i="6"/>
  <c r="M69" i="6"/>
  <c r="B69" i="6"/>
  <c r="E62" i="6"/>
  <c r="C62" i="6"/>
  <c r="C54" i="6"/>
  <c r="K54" i="6"/>
  <c r="B54" i="6"/>
  <c r="L54" i="6"/>
  <c r="D54" i="6"/>
  <c r="M54" i="6"/>
  <c r="F54" i="6"/>
  <c r="F39" i="6"/>
  <c r="J171" i="6"/>
  <c r="F163" i="6"/>
  <c r="E107" i="6"/>
  <c r="F75" i="6"/>
  <c r="D75" i="6"/>
  <c r="E75" i="6"/>
  <c r="J75" i="6"/>
  <c r="C71" i="6"/>
  <c r="E49" i="6"/>
  <c r="D49" i="6"/>
  <c r="C35" i="6"/>
  <c r="F35" i="6"/>
  <c r="B35" i="6"/>
  <c r="D35" i="6"/>
  <c r="L35" i="6"/>
  <c r="J179" i="6"/>
  <c r="F166" i="6"/>
  <c r="B158" i="6"/>
  <c r="K158" i="6"/>
  <c r="C148" i="6"/>
  <c r="B112" i="6"/>
  <c r="F112" i="6"/>
  <c r="E94" i="6"/>
  <c r="F77" i="6"/>
  <c r="J77" i="6"/>
  <c r="K77" i="6"/>
  <c r="B77" i="6"/>
  <c r="K74" i="6"/>
  <c r="K65" i="6"/>
  <c r="F65" i="6"/>
  <c r="E65" i="6"/>
  <c r="E60" i="6"/>
  <c r="D60" i="6"/>
  <c r="B53" i="6"/>
  <c r="M53" i="6"/>
  <c r="B56" i="6"/>
  <c r="F56" i="6"/>
  <c r="C45" i="6"/>
  <c r="J45" i="6"/>
  <c r="D44" i="6"/>
  <c r="E44" i="6"/>
  <c r="F31" i="3"/>
  <c r="E44" i="3"/>
  <c r="F65" i="3"/>
  <c r="C85" i="3"/>
  <c r="B94" i="3"/>
  <c r="F99" i="3"/>
  <c r="K147" i="3"/>
  <c r="J147" i="3"/>
  <c r="L79" i="3"/>
  <c r="J89" i="3"/>
  <c r="D128" i="3"/>
  <c r="J128" i="3"/>
  <c r="F77" i="3"/>
  <c r="J77" i="3"/>
  <c r="B79" i="3"/>
  <c r="E83" i="3"/>
  <c r="B89" i="3"/>
  <c r="K92" i="3"/>
  <c r="E92" i="3"/>
  <c r="M100" i="3"/>
  <c r="L100" i="3"/>
  <c r="C128" i="3"/>
  <c r="K153" i="3"/>
  <c r="B51" i="6"/>
  <c r="K51" i="6"/>
  <c r="F34" i="3"/>
  <c r="E34" i="3"/>
  <c r="M38" i="3"/>
  <c r="C38" i="3"/>
  <c r="K44" i="3"/>
  <c r="C54" i="3"/>
  <c r="L64" i="3"/>
  <c r="C70" i="3"/>
  <c r="B77" i="3"/>
  <c r="E79" i="3"/>
  <c r="B83" i="3"/>
  <c r="D89" i="3"/>
  <c r="C100" i="3"/>
  <c r="L108" i="3"/>
  <c r="K108" i="3"/>
  <c r="B111" i="3"/>
  <c r="L111" i="3"/>
  <c r="E114" i="3"/>
  <c r="D129" i="3"/>
  <c r="B129" i="3"/>
  <c r="E129" i="3"/>
  <c r="M129" i="3"/>
  <c r="F151" i="3"/>
  <c r="D33" i="3"/>
  <c r="E54" i="3"/>
  <c r="L65" i="3"/>
  <c r="B65" i="3"/>
  <c r="M65" i="3"/>
  <c r="F70" i="3"/>
  <c r="C77" i="3"/>
  <c r="J83" i="3"/>
  <c r="F86" i="3"/>
  <c r="E86" i="3"/>
  <c r="M87" i="3"/>
  <c r="F89" i="3"/>
  <c r="F100" i="3"/>
  <c r="M118" i="3"/>
  <c r="B118" i="3"/>
  <c r="D118" i="3"/>
  <c r="L118" i="3"/>
  <c r="F138" i="3"/>
  <c r="J138" i="3"/>
  <c r="B37" i="6"/>
  <c r="B33" i="3"/>
  <c r="B45" i="3"/>
  <c r="E47" i="3"/>
  <c r="J56" i="3"/>
  <c r="J58" i="3"/>
  <c r="C58" i="3"/>
  <c r="C65" i="3"/>
  <c r="F66" i="3"/>
  <c r="M66" i="3"/>
  <c r="D68" i="3"/>
  <c r="E75" i="3"/>
  <c r="L75" i="3"/>
  <c r="D77" i="3"/>
  <c r="M83" i="3"/>
  <c r="B86" i="3"/>
  <c r="B87" i="3"/>
  <c r="L89" i="3"/>
  <c r="J96" i="3"/>
  <c r="M96" i="3"/>
  <c r="K105" i="3"/>
  <c r="L105" i="3"/>
  <c r="C118" i="3"/>
  <c r="D121" i="3"/>
  <c r="E121" i="3"/>
  <c r="C121" i="3"/>
  <c r="F132" i="3"/>
  <c r="L132" i="3"/>
  <c r="F145" i="3"/>
  <c r="E145" i="3"/>
  <c r="J145" i="3"/>
  <c r="C155" i="3"/>
  <c r="B155" i="3"/>
  <c r="L89" i="6"/>
  <c r="F44" i="6"/>
  <c r="K40" i="6"/>
  <c r="M37" i="6"/>
  <c r="J29" i="6"/>
  <c r="E33" i="3"/>
  <c r="J34" i="3"/>
  <c r="D39" i="3"/>
  <c r="M43" i="3"/>
  <c r="D45" i="3"/>
  <c r="J55" i="3"/>
  <c r="B55" i="3"/>
  <c r="D65" i="3"/>
  <c r="B66" i="3"/>
  <c r="F68" i="3"/>
  <c r="B75" i="3"/>
  <c r="C86" i="3"/>
  <c r="J93" i="3"/>
  <c r="B96" i="3"/>
  <c r="B105" i="3"/>
  <c r="J106" i="3"/>
  <c r="M111" i="3"/>
  <c r="E118" i="3"/>
  <c r="B121" i="3"/>
  <c r="L125" i="3"/>
  <c r="J129" i="3"/>
  <c r="D132" i="3"/>
  <c r="L135" i="3"/>
  <c r="B139" i="3"/>
  <c r="M139" i="3"/>
  <c r="F139" i="3"/>
  <c r="D145" i="3"/>
  <c r="K155" i="3"/>
  <c r="F33" i="3"/>
  <c r="K52" i="3"/>
  <c r="E52" i="3"/>
  <c r="E65" i="3"/>
  <c r="J69" i="3"/>
  <c r="L69" i="3"/>
  <c r="L77" i="3"/>
  <c r="B85" i="3"/>
  <c r="D86" i="3"/>
  <c r="K94" i="3"/>
  <c r="F94" i="3"/>
  <c r="C94" i="3"/>
  <c r="C105" i="3"/>
  <c r="F107" i="3"/>
  <c r="D107" i="3"/>
  <c r="E107" i="3"/>
  <c r="M112" i="3"/>
  <c r="J112" i="3"/>
  <c r="C116" i="3"/>
  <c r="E116" i="3"/>
  <c r="M116" i="3"/>
  <c r="F118" i="3"/>
  <c r="L156" i="3"/>
  <c r="E156" i="3"/>
  <c r="M156" i="3"/>
  <c r="K169" i="3"/>
  <c r="J169" i="3"/>
  <c r="K179" i="3"/>
  <c r="D179" i="3"/>
  <c r="C179" i="3"/>
  <c r="M208" i="3"/>
  <c r="F208" i="3"/>
  <c r="D208" i="3"/>
  <c r="J208" i="3"/>
  <c r="E210" i="3"/>
  <c r="M210" i="3"/>
  <c r="L210" i="3"/>
  <c r="C210" i="3"/>
  <c r="J247" i="3"/>
  <c r="D247" i="3"/>
  <c r="C247" i="3"/>
  <c r="B247" i="3"/>
  <c r="L247" i="3"/>
  <c r="M250" i="3"/>
  <c r="F250" i="3"/>
  <c r="B137" i="3"/>
  <c r="K137" i="3"/>
  <c r="C144" i="3"/>
  <c r="D144" i="3"/>
  <c r="L144" i="3"/>
  <c r="M167" i="3"/>
  <c r="C167" i="3"/>
  <c r="L167" i="3"/>
  <c r="B167" i="3"/>
  <c r="B169" i="3"/>
  <c r="B179" i="3"/>
  <c r="K183" i="3"/>
  <c r="F183" i="3"/>
  <c r="E183" i="3"/>
  <c r="F192" i="3"/>
  <c r="C196" i="3"/>
  <c r="B196" i="3"/>
  <c r="M196" i="3"/>
  <c r="B208" i="3"/>
  <c r="B210" i="3"/>
  <c r="E247" i="3"/>
  <c r="K250" i="3"/>
  <c r="L258" i="3"/>
  <c r="B258" i="3"/>
  <c r="K258" i="3"/>
  <c r="E258" i="3"/>
  <c r="F264" i="3"/>
  <c r="K124" i="3"/>
  <c r="F137" i="3"/>
  <c r="J142" i="3"/>
  <c r="B142" i="3"/>
  <c r="M142" i="3"/>
  <c r="K148" i="3"/>
  <c r="J149" i="3"/>
  <c r="E167" i="3"/>
  <c r="K171" i="3"/>
  <c r="E176" i="3"/>
  <c r="J176" i="3"/>
  <c r="J183" i="3"/>
  <c r="F186" i="3"/>
  <c r="K210" i="3"/>
  <c r="B219" i="3"/>
  <c r="K234" i="3"/>
  <c r="D258" i="3"/>
  <c r="B97" i="3"/>
  <c r="D123" i="3"/>
  <c r="K123" i="3"/>
  <c r="J137" i="3"/>
  <c r="D165" i="3"/>
  <c r="F165" i="3"/>
  <c r="E165" i="3"/>
  <c r="M165" i="3"/>
  <c r="F167" i="3"/>
  <c r="F175" i="3"/>
  <c r="E175" i="3"/>
  <c r="L175" i="3"/>
  <c r="B175" i="3"/>
  <c r="K196" i="3"/>
  <c r="F219" i="3"/>
  <c r="L244" i="3"/>
  <c r="F244" i="3"/>
  <c r="F246" i="3"/>
  <c r="D246" i="3"/>
  <c r="C246" i="3"/>
  <c r="K246" i="3"/>
  <c r="J248" i="3"/>
  <c r="M248" i="3"/>
  <c r="F258" i="3"/>
  <c r="K187" i="3"/>
  <c r="C187" i="3"/>
  <c r="E209" i="3"/>
  <c r="K180" i="3"/>
  <c r="M180" i="3"/>
  <c r="B187" i="3"/>
  <c r="B209" i="3"/>
  <c r="M127" i="3"/>
  <c r="E127" i="3"/>
  <c r="F131" i="3"/>
  <c r="B131" i="3"/>
  <c r="D134" i="3"/>
  <c r="K134" i="3"/>
  <c r="C134" i="3"/>
  <c r="L178" i="3"/>
  <c r="M181" i="3"/>
  <c r="F181" i="3"/>
  <c r="L195" i="3"/>
  <c r="F195" i="3"/>
  <c r="M209" i="3"/>
  <c r="J222" i="3"/>
  <c r="B259" i="3"/>
  <c r="L266" i="3"/>
  <c r="C266" i="3"/>
  <c r="M266" i="3"/>
  <c r="F266" i="3"/>
  <c r="K164" i="3"/>
  <c r="L205" i="3"/>
  <c r="L207" i="3"/>
  <c r="F218" i="3"/>
  <c r="L223" i="3"/>
  <c r="F226" i="3"/>
  <c r="E231" i="3"/>
  <c r="J240" i="3"/>
  <c r="M245" i="3"/>
  <c r="K252" i="3"/>
  <c r="K267" i="3"/>
  <c r="L272" i="3"/>
  <c r="E272" i="3"/>
  <c r="D282" i="3"/>
  <c r="B283" i="3"/>
  <c r="J305" i="3"/>
  <c r="I310" i="3"/>
  <c r="B310" i="3"/>
  <c r="C321" i="3"/>
  <c r="C325" i="3"/>
  <c r="M327" i="3"/>
  <c r="I338" i="3"/>
  <c r="H338" i="3"/>
  <c r="C347" i="3"/>
  <c r="B352" i="3"/>
  <c r="I359" i="3"/>
  <c r="F371" i="3"/>
  <c r="J371" i="3"/>
  <c r="B392" i="3"/>
  <c r="D392" i="3"/>
  <c r="L392" i="3"/>
  <c r="E394" i="3"/>
  <c r="L399" i="3"/>
  <c r="K420" i="3"/>
  <c r="B420" i="3"/>
  <c r="J298" i="3"/>
  <c r="G298" i="3"/>
  <c r="J306" i="3"/>
  <c r="D306" i="3"/>
  <c r="M309" i="3"/>
  <c r="C309" i="3"/>
  <c r="G316" i="3"/>
  <c r="H316" i="3"/>
  <c r="E321" i="3"/>
  <c r="L354" i="3"/>
  <c r="K354" i="3"/>
  <c r="G412" i="3"/>
  <c r="C412" i="3"/>
  <c r="L412" i="3"/>
  <c r="F412" i="3"/>
  <c r="D412" i="3"/>
  <c r="I425" i="3"/>
  <c r="J425" i="3"/>
  <c r="B440" i="3"/>
  <c r="L440" i="3"/>
  <c r="H440" i="3"/>
  <c r="F440" i="3"/>
  <c r="D440" i="3"/>
  <c r="L455" i="3"/>
  <c r="B455" i="3"/>
  <c r="K455" i="3"/>
  <c r="E455" i="3"/>
  <c r="D455" i="3"/>
  <c r="C455" i="3"/>
  <c r="F282" i="3"/>
  <c r="F283" i="3"/>
  <c r="B295" i="3"/>
  <c r="B298" i="3"/>
  <c r="C303" i="3"/>
  <c r="B306" i="3"/>
  <c r="D309" i="3"/>
  <c r="H315" i="3"/>
  <c r="I315" i="3"/>
  <c r="B316" i="3"/>
  <c r="H321" i="3"/>
  <c r="J347" i="3"/>
  <c r="F352" i="3"/>
  <c r="F375" i="3"/>
  <c r="L378" i="3"/>
  <c r="J378" i="3"/>
  <c r="I390" i="3"/>
  <c r="G390" i="3"/>
  <c r="B412" i="3"/>
  <c r="F426" i="3"/>
  <c r="D426" i="3"/>
  <c r="I440" i="3"/>
  <c r="J455" i="3"/>
  <c r="J458" i="3"/>
  <c r="D458" i="3"/>
  <c r="H458" i="3"/>
  <c r="F458" i="3"/>
  <c r="E458" i="3"/>
  <c r="K226" i="3"/>
  <c r="D245" i="3"/>
  <c r="L256" i="3"/>
  <c r="C261" i="3"/>
  <c r="B274" i="3"/>
  <c r="B278" i="3"/>
  <c r="G280" i="3"/>
  <c r="G282" i="3"/>
  <c r="C292" i="3"/>
  <c r="J295" i="3"/>
  <c r="C298" i="3"/>
  <c r="B300" i="3"/>
  <c r="E303" i="3"/>
  <c r="E306" i="3"/>
  <c r="F309" i="3"/>
  <c r="J314" i="3"/>
  <c r="H314" i="3"/>
  <c r="B315" i="3"/>
  <c r="C316" i="3"/>
  <c r="C319" i="3"/>
  <c r="I321" i="3"/>
  <c r="K323" i="3"/>
  <c r="B327" i="3"/>
  <c r="E331" i="3"/>
  <c r="M344" i="3"/>
  <c r="D344" i="3"/>
  <c r="L346" i="3"/>
  <c r="B346" i="3"/>
  <c r="K346" i="3"/>
  <c r="M347" i="3"/>
  <c r="G352" i="3"/>
  <c r="M356" i="3"/>
  <c r="E356" i="3"/>
  <c r="E364" i="3"/>
  <c r="G375" i="3"/>
  <c r="D378" i="3"/>
  <c r="E412" i="3"/>
  <c r="E426" i="3"/>
  <c r="C441" i="3"/>
  <c r="M441" i="3"/>
  <c r="L441" i="3"/>
  <c r="D441" i="3"/>
  <c r="J446" i="3"/>
  <c r="E446" i="3"/>
  <c r="I446" i="3"/>
  <c r="H446" i="3"/>
  <c r="F446" i="3"/>
  <c r="G459" i="3"/>
  <c r="I459" i="3"/>
  <c r="B459" i="3"/>
  <c r="B163" i="3"/>
  <c r="B207" i="3"/>
  <c r="B226" i="3"/>
  <c r="L226" i="3"/>
  <c r="E243" i="3"/>
  <c r="B254" i="3"/>
  <c r="F261" i="3"/>
  <c r="M263" i="3"/>
  <c r="B267" i="3"/>
  <c r="C274" i="3"/>
  <c r="C278" i="3"/>
  <c r="H292" i="3"/>
  <c r="D298" i="3"/>
  <c r="F300" i="3"/>
  <c r="G306" i="3"/>
  <c r="G309" i="3"/>
  <c r="B314" i="3"/>
  <c r="C315" i="3"/>
  <c r="E316" i="3"/>
  <c r="F319" i="3"/>
  <c r="C327" i="3"/>
  <c r="J330" i="3"/>
  <c r="H330" i="3"/>
  <c r="D332" i="3"/>
  <c r="L332" i="3"/>
  <c r="B344" i="3"/>
  <c r="C346" i="3"/>
  <c r="B356" i="3"/>
  <c r="I364" i="3"/>
  <c r="M376" i="3"/>
  <c r="I376" i="3"/>
  <c r="H378" i="3"/>
  <c r="D386" i="3"/>
  <c r="J386" i="3"/>
  <c r="D391" i="3"/>
  <c r="M403" i="3"/>
  <c r="F403" i="3"/>
  <c r="I407" i="3"/>
  <c r="K407" i="3"/>
  <c r="K412" i="3"/>
  <c r="G418" i="3"/>
  <c r="K418" i="3"/>
  <c r="H418" i="3"/>
  <c r="G426" i="3"/>
  <c r="B441" i="3"/>
  <c r="B446" i="3"/>
  <c r="M459" i="3"/>
  <c r="F298" i="3"/>
  <c r="H306" i="3"/>
  <c r="H309" i="3"/>
  <c r="F316" i="3"/>
  <c r="M353" i="3"/>
  <c r="C353" i="3"/>
  <c r="G368" i="3"/>
  <c r="D368" i="3"/>
  <c r="M378" i="3"/>
  <c r="F391" i="3"/>
  <c r="I394" i="3"/>
  <c r="M394" i="3"/>
  <c r="C394" i="3"/>
  <c r="K394" i="3"/>
  <c r="G394" i="3"/>
  <c r="L396" i="3"/>
  <c r="F396" i="3"/>
  <c r="J418" i="3"/>
  <c r="B423" i="3"/>
  <c r="K423" i="3"/>
  <c r="G423" i="3"/>
  <c r="D423" i="3"/>
  <c r="J427" i="3"/>
  <c r="C427" i="3"/>
  <c r="D427" i="3"/>
  <c r="K446" i="3"/>
  <c r="I282" i="3"/>
  <c r="M282" i="3"/>
  <c r="C282" i="3"/>
  <c r="L282" i="3"/>
  <c r="L298" i="3"/>
  <c r="M306" i="3"/>
  <c r="I309" i="3"/>
  <c r="I316" i="3"/>
  <c r="M321" i="3"/>
  <c r="J321" i="3"/>
  <c r="J337" i="3"/>
  <c r="I337" i="3"/>
  <c r="I379" i="3"/>
  <c r="J379" i="3"/>
  <c r="K388" i="3"/>
  <c r="I388" i="3"/>
  <c r="K414" i="3"/>
  <c r="L414" i="3"/>
  <c r="E443" i="3"/>
  <c r="M443" i="3"/>
  <c r="L443" i="3"/>
  <c r="M298" i="3"/>
  <c r="L309" i="3"/>
  <c r="J312" i="3"/>
  <c r="K316" i="3"/>
  <c r="B321" i="3"/>
  <c r="L337" i="3"/>
  <c r="L352" i="3"/>
  <c r="D352" i="3"/>
  <c r="H352" i="3"/>
  <c r="H379" i="3"/>
  <c r="H388" i="3"/>
  <c r="I399" i="3"/>
  <c r="M419" i="3"/>
  <c r="C443" i="3"/>
  <c r="D464" i="3"/>
  <c r="F464" i="3"/>
  <c r="J464" i="3"/>
  <c r="I464" i="3"/>
  <c r="H464" i="3"/>
  <c r="B398" i="3"/>
  <c r="B400" i="3"/>
  <c r="B434" i="3"/>
  <c r="B436" i="3"/>
  <c r="M436" i="3"/>
  <c r="G451" i="3"/>
  <c r="B454" i="3"/>
  <c r="C460" i="3"/>
  <c r="C463" i="3"/>
  <c r="H469" i="3"/>
  <c r="B475" i="3"/>
  <c r="D476" i="3"/>
  <c r="M481" i="3"/>
  <c r="H482" i="3"/>
  <c r="B486" i="3"/>
  <c r="L489" i="3"/>
  <c r="M490" i="3"/>
  <c r="B506" i="3"/>
  <c r="H507" i="3"/>
  <c r="F509" i="3"/>
  <c r="E519" i="3"/>
  <c r="C522" i="3"/>
  <c r="I469" i="3"/>
  <c r="K482" i="3"/>
  <c r="M489" i="3"/>
  <c r="C506" i="3"/>
  <c r="H509" i="3"/>
  <c r="D522" i="3"/>
  <c r="D398" i="3"/>
  <c r="E434" i="3"/>
  <c r="D436" i="3"/>
  <c r="G448" i="3"/>
  <c r="G454" i="3"/>
  <c r="H460" i="3"/>
  <c r="I463" i="3"/>
  <c r="E475" i="3"/>
  <c r="L476" i="3"/>
  <c r="B481" i="3"/>
  <c r="B482" i="3"/>
  <c r="L482" i="3"/>
  <c r="I486" i="3"/>
  <c r="B489" i="3"/>
  <c r="C491" i="3"/>
  <c r="B494" i="3"/>
  <c r="J506" i="3"/>
  <c r="D508" i="3"/>
  <c r="I509" i="3"/>
  <c r="F522" i="3"/>
  <c r="K506" i="3"/>
  <c r="G522" i="3"/>
  <c r="H363" i="3"/>
  <c r="J370" i="3"/>
  <c r="G400" i="3"/>
  <c r="F421" i="3"/>
  <c r="F436" i="3"/>
  <c r="I453" i="3"/>
  <c r="I454" i="3"/>
  <c r="I457" i="3"/>
  <c r="B465" i="3"/>
  <c r="I468" i="3"/>
  <c r="B471" i="3"/>
  <c r="F474" i="3"/>
  <c r="G475" i="3"/>
  <c r="F479" i="3"/>
  <c r="D481" i="3"/>
  <c r="D482" i="3"/>
  <c r="D489" i="3"/>
  <c r="D490" i="3"/>
  <c r="F494" i="3"/>
  <c r="G505" i="3"/>
  <c r="I508" i="3"/>
  <c r="G521" i="3"/>
  <c r="H522" i="3"/>
  <c r="E465" i="3"/>
  <c r="J471" i="3"/>
  <c r="M508" i="3"/>
  <c r="H521" i="3"/>
  <c r="K522" i="3"/>
  <c r="L522" i="3"/>
  <c r="M400" i="3"/>
  <c r="F469" i="3"/>
  <c r="G482" i="3"/>
  <c r="I489" i="3"/>
  <c r="G504" i="3"/>
  <c r="M522" i="3"/>
  <c r="H510" i="6"/>
  <c r="E510" i="6"/>
  <c r="D507" i="6"/>
  <c r="M507" i="6"/>
  <c r="H482" i="6"/>
  <c r="I482" i="6"/>
  <c r="I481" i="6"/>
  <c r="J481" i="6"/>
  <c r="G479" i="6"/>
  <c r="I479" i="6"/>
  <c r="C475" i="6"/>
  <c r="F472" i="6"/>
  <c r="D472" i="6"/>
  <c r="L472" i="6"/>
  <c r="E472" i="6"/>
  <c r="M472" i="6"/>
  <c r="C450" i="6"/>
  <c r="L450" i="6"/>
  <c r="J437" i="6"/>
  <c r="D437" i="6"/>
  <c r="E437" i="6"/>
  <c r="M425" i="6"/>
  <c r="C404" i="6"/>
  <c r="K404" i="6"/>
  <c r="L404" i="6"/>
  <c r="H376" i="6"/>
  <c r="D376" i="6"/>
  <c r="L376" i="6"/>
  <c r="F376" i="6"/>
  <c r="G376" i="6"/>
  <c r="D348" i="6"/>
  <c r="B348" i="6"/>
  <c r="J348" i="6"/>
  <c r="H338" i="6"/>
  <c r="C338" i="6"/>
  <c r="K338" i="6"/>
  <c r="D338" i="6"/>
  <c r="L338" i="6"/>
  <c r="F338" i="6"/>
  <c r="G338" i="6"/>
  <c r="F420" i="6"/>
  <c r="C420" i="6"/>
  <c r="D420" i="6"/>
  <c r="H420" i="6"/>
  <c r="B415" i="6"/>
  <c r="J415" i="6"/>
  <c r="L415" i="6"/>
  <c r="E407" i="6"/>
  <c r="B407" i="6"/>
  <c r="D407" i="6"/>
  <c r="C378" i="6"/>
  <c r="H378" i="6"/>
  <c r="M378" i="6"/>
  <c r="H331" i="6"/>
  <c r="B331" i="6"/>
  <c r="E331" i="6"/>
  <c r="F281" i="6"/>
  <c r="J281" i="6"/>
  <c r="B260" i="6"/>
  <c r="J260" i="6"/>
  <c r="C260" i="6"/>
  <c r="K260" i="6"/>
  <c r="D260" i="6"/>
  <c r="L260" i="6"/>
  <c r="E260" i="6"/>
  <c r="M260" i="6"/>
  <c r="F260" i="6"/>
  <c r="J520" i="6"/>
  <c r="H485" i="6"/>
  <c r="F485" i="6"/>
  <c r="E485" i="6"/>
  <c r="M482" i="6"/>
  <c r="K481" i="6"/>
  <c r="J480" i="6"/>
  <c r="M479" i="6"/>
  <c r="G458" i="6"/>
  <c r="C458" i="6"/>
  <c r="D458" i="6"/>
  <c r="F458" i="6"/>
  <c r="E435" i="6"/>
  <c r="G435" i="6"/>
  <c r="C435" i="6"/>
  <c r="D435" i="6"/>
  <c r="K426" i="6"/>
  <c r="J425" i="6"/>
  <c r="D409" i="6"/>
  <c r="G409" i="6"/>
  <c r="E409" i="6"/>
  <c r="F409" i="6"/>
  <c r="D397" i="6"/>
  <c r="G397" i="6"/>
  <c r="B397" i="6"/>
  <c r="C397" i="6"/>
  <c r="D393" i="6"/>
  <c r="B393" i="6"/>
  <c r="K393" i="6"/>
  <c r="C393" i="6"/>
  <c r="M393" i="6"/>
  <c r="E393" i="6"/>
  <c r="E386" i="6"/>
  <c r="H386" i="6"/>
  <c r="I386" i="6"/>
  <c r="K386" i="6"/>
  <c r="K376" i="6"/>
  <c r="L371" i="6"/>
  <c r="F370" i="6"/>
  <c r="D367" i="6"/>
  <c r="C367" i="6"/>
  <c r="I367" i="6"/>
  <c r="M367" i="6"/>
  <c r="F362" i="6"/>
  <c r="D350" i="6"/>
  <c r="I350" i="6"/>
  <c r="B350" i="6"/>
  <c r="F350" i="6"/>
  <c r="G350" i="6"/>
  <c r="F334" i="6"/>
  <c r="M330" i="6"/>
  <c r="L490" i="6"/>
  <c r="J490" i="6"/>
  <c r="M510" i="6"/>
  <c r="L504" i="6"/>
  <c r="C501" i="6"/>
  <c r="L501" i="6"/>
  <c r="K495" i="6"/>
  <c r="M491" i="6"/>
  <c r="K485" i="6"/>
  <c r="K482" i="6"/>
  <c r="H481" i="6"/>
  <c r="I480" i="6"/>
  <c r="L479" i="6"/>
  <c r="I472" i="6"/>
  <c r="F463" i="6"/>
  <c r="D463" i="6"/>
  <c r="M463" i="6"/>
  <c r="E463" i="6"/>
  <c r="G463" i="6"/>
  <c r="B461" i="6"/>
  <c r="M461" i="6"/>
  <c r="I447" i="6"/>
  <c r="G434" i="6"/>
  <c r="I434" i="6"/>
  <c r="F434" i="6"/>
  <c r="H434" i="6"/>
  <c r="D432" i="6"/>
  <c r="F431" i="6"/>
  <c r="H431" i="6"/>
  <c r="J431" i="6"/>
  <c r="K431" i="6"/>
  <c r="J426" i="6"/>
  <c r="I425" i="6"/>
  <c r="G424" i="6"/>
  <c r="E419" i="6"/>
  <c r="D417" i="6"/>
  <c r="E417" i="6"/>
  <c r="B417" i="6"/>
  <c r="K417" i="6"/>
  <c r="C417" i="6"/>
  <c r="M417" i="6"/>
  <c r="M409" i="6"/>
  <c r="E400" i="6"/>
  <c r="M400" i="6"/>
  <c r="F400" i="6"/>
  <c r="G400" i="6"/>
  <c r="L396" i="6"/>
  <c r="L387" i="6"/>
  <c r="J376" i="6"/>
  <c r="L375" i="6"/>
  <c r="E375" i="6"/>
  <c r="I375" i="6"/>
  <c r="J375" i="6"/>
  <c r="K371" i="6"/>
  <c r="E341" i="6"/>
  <c r="K341" i="6"/>
  <c r="L341" i="6"/>
  <c r="C341" i="6"/>
  <c r="D341" i="6"/>
  <c r="F341" i="6"/>
  <c r="M338" i="6"/>
  <c r="I330" i="6"/>
  <c r="L258" i="6"/>
  <c r="B258" i="6"/>
  <c r="E258" i="6"/>
  <c r="J258" i="6"/>
  <c r="I490" i="6"/>
  <c r="H490" i="6"/>
  <c r="H518" i="6"/>
  <c r="G518" i="6"/>
  <c r="L510" i="6"/>
  <c r="L507" i="6"/>
  <c r="D499" i="6"/>
  <c r="C499" i="6"/>
  <c r="M499" i="6"/>
  <c r="J482" i="6"/>
  <c r="F481" i="6"/>
  <c r="H480" i="6"/>
  <c r="J479" i="6"/>
  <c r="F468" i="6"/>
  <c r="H468" i="6"/>
  <c r="I468" i="6"/>
  <c r="B456" i="6"/>
  <c r="J456" i="6"/>
  <c r="C456" i="6"/>
  <c r="K456" i="6"/>
  <c r="D456" i="6"/>
  <c r="L456" i="6"/>
  <c r="F455" i="6"/>
  <c r="E455" i="6"/>
  <c r="H455" i="6"/>
  <c r="I455" i="6"/>
  <c r="H447" i="6"/>
  <c r="G439" i="6"/>
  <c r="J439" i="6"/>
  <c r="I426" i="6"/>
  <c r="E425" i="6"/>
  <c r="K409" i="6"/>
  <c r="M407" i="6"/>
  <c r="E403" i="6"/>
  <c r="C403" i="6"/>
  <c r="D403" i="6"/>
  <c r="H403" i="6"/>
  <c r="K396" i="6"/>
  <c r="K387" i="6"/>
  <c r="D384" i="6"/>
  <c r="L384" i="6"/>
  <c r="E384" i="6"/>
  <c r="M384" i="6"/>
  <c r="F384" i="6"/>
  <c r="I376" i="6"/>
  <c r="E371" i="6"/>
  <c r="D370" i="6"/>
  <c r="L370" i="6"/>
  <c r="H370" i="6"/>
  <c r="B370" i="6"/>
  <c r="J370" i="6"/>
  <c r="C370" i="6"/>
  <c r="K370" i="6"/>
  <c r="D362" i="6"/>
  <c r="L362" i="6"/>
  <c r="H362" i="6"/>
  <c r="B362" i="6"/>
  <c r="J362" i="6"/>
  <c r="C362" i="6"/>
  <c r="K362" i="6"/>
  <c r="J338" i="6"/>
  <c r="I334" i="6"/>
  <c r="C334" i="6"/>
  <c r="L334" i="6"/>
  <c r="D334" i="6"/>
  <c r="G334" i="6"/>
  <c r="H334" i="6"/>
  <c r="F330" i="6"/>
  <c r="M328" i="6"/>
  <c r="J262" i="6"/>
  <c r="B262" i="6"/>
  <c r="L262" i="6"/>
  <c r="C262" i="6"/>
  <c r="M262" i="6"/>
  <c r="D262" i="6"/>
  <c r="E262" i="6"/>
  <c r="K490" i="6"/>
  <c r="D511" i="6"/>
  <c r="K511" i="6"/>
  <c r="J511" i="6"/>
  <c r="E496" i="6"/>
  <c r="M496" i="6"/>
  <c r="F496" i="6"/>
  <c r="L517" i="6"/>
  <c r="K517" i="6"/>
  <c r="F520" i="6"/>
  <c r="F504" i="6"/>
  <c r="G504" i="6"/>
  <c r="I496" i="6"/>
  <c r="D490" i="6"/>
  <c r="J485" i="6"/>
  <c r="H472" i="6"/>
  <c r="C466" i="6"/>
  <c r="L466" i="6"/>
  <c r="L518" i="6"/>
  <c r="M517" i="6"/>
  <c r="J516" i="6"/>
  <c r="K516" i="6"/>
  <c r="G516" i="6"/>
  <c r="K514" i="6"/>
  <c r="L512" i="6"/>
  <c r="I510" i="6"/>
  <c r="K507" i="6"/>
  <c r="J504" i="6"/>
  <c r="M498" i="6"/>
  <c r="H496" i="6"/>
  <c r="C490" i="6"/>
  <c r="G488" i="6"/>
  <c r="F488" i="6"/>
  <c r="I485" i="6"/>
  <c r="E482" i="6"/>
  <c r="E481" i="6"/>
  <c r="E479" i="6"/>
  <c r="G478" i="6"/>
  <c r="H478" i="6"/>
  <c r="I478" i="6"/>
  <c r="B476" i="6"/>
  <c r="K476" i="6"/>
  <c r="C476" i="6"/>
  <c r="L476" i="6"/>
  <c r="D476" i="6"/>
  <c r="G472" i="6"/>
  <c r="J469" i="6"/>
  <c r="M469" i="6"/>
  <c r="K463" i="6"/>
  <c r="M458" i="6"/>
  <c r="M455" i="6"/>
  <c r="H449" i="6"/>
  <c r="E449" i="6"/>
  <c r="G449" i="6"/>
  <c r="E447" i="6"/>
  <c r="I438" i="6"/>
  <c r="G436" i="6"/>
  <c r="C436" i="6"/>
  <c r="D436" i="6"/>
  <c r="K434" i="6"/>
  <c r="H426" i="6"/>
  <c r="C425" i="6"/>
  <c r="E414" i="6"/>
  <c r="B414" i="6"/>
  <c r="D414" i="6"/>
  <c r="G414" i="6"/>
  <c r="J409" i="6"/>
  <c r="L407" i="6"/>
  <c r="K402" i="6"/>
  <c r="J400" i="6"/>
  <c r="I396" i="6"/>
  <c r="J393" i="6"/>
  <c r="E390" i="6"/>
  <c r="B390" i="6"/>
  <c r="D390" i="6"/>
  <c r="F387" i="6"/>
  <c r="K384" i="6"/>
  <c r="E376" i="6"/>
  <c r="M363" i="6"/>
  <c r="K361" i="6"/>
  <c r="I338" i="6"/>
  <c r="D309" i="6"/>
  <c r="C309" i="6"/>
  <c r="E309" i="6"/>
  <c r="H309" i="6"/>
  <c r="K309" i="6"/>
  <c r="L309" i="6"/>
  <c r="J254" i="6"/>
  <c r="K254" i="6"/>
  <c r="B254" i="6"/>
  <c r="D254" i="6"/>
  <c r="E254" i="6"/>
  <c r="H520" i="6"/>
  <c r="G520" i="6"/>
  <c r="M481" i="6"/>
  <c r="D480" i="6"/>
  <c r="L480" i="6"/>
  <c r="E480" i="6"/>
  <c r="M480" i="6"/>
  <c r="J472" i="6"/>
  <c r="I520" i="6"/>
  <c r="B519" i="6"/>
  <c r="K519" i="6"/>
  <c r="H519" i="6"/>
  <c r="L514" i="6"/>
  <c r="B521" i="6"/>
  <c r="H521" i="6"/>
  <c r="E521" i="6"/>
  <c r="D520" i="6"/>
  <c r="J518" i="6"/>
  <c r="I517" i="6"/>
  <c r="J514" i="6"/>
  <c r="G512" i="6"/>
  <c r="F512" i="6"/>
  <c r="D510" i="6"/>
  <c r="F507" i="6"/>
  <c r="K506" i="6"/>
  <c r="I506" i="6"/>
  <c r="I504" i="6"/>
  <c r="L499" i="6"/>
  <c r="G498" i="6"/>
  <c r="H498" i="6"/>
  <c r="F498" i="6"/>
  <c r="G496" i="6"/>
  <c r="E491" i="6"/>
  <c r="I491" i="6"/>
  <c r="G491" i="6"/>
  <c r="B490" i="6"/>
  <c r="G485" i="6"/>
  <c r="D482" i="6"/>
  <c r="C481" i="6"/>
  <c r="F480" i="6"/>
  <c r="D479" i="6"/>
  <c r="C472" i="6"/>
  <c r="L468" i="6"/>
  <c r="B465" i="6"/>
  <c r="G465" i="6"/>
  <c r="J465" i="6"/>
  <c r="K465" i="6"/>
  <c r="L458" i="6"/>
  <c r="M456" i="6"/>
  <c r="L455" i="6"/>
  <c r="D447" i="6"/>
  <c r="E441" i="6"/>
  <c r="I441" i="6"/>
  <c r="M435" i="6"/>
  <c r="E432" i="6"/>
  <c r="M432" i="6"/>
  <c r="F432" i="6"/>
  <c r="G432" i="6"/>
  <c r="D430" i="6"/>
  <c r="F430" i="6"/>
  <c r="G430" i="6"/>
  <c r="J430" i="6"/>
  <c r="D424" i="6"/>
  <c r="L424" i="6"/>
  <c r="B424" i="6"/>
  <c r="J424" i="6"/>
  <c r="C424" i="6"/>
  <c r="K424" i="6"/>
  <c r="K421" i="6"/>
  <c r="L421" i="6"/>
  <c r="D413" i="6"/>
  <c r="I409" i="6"/>
  <c r="J407" i="6"/>
  <c r="E402" i="6"/>
  <c r="B398" i="6"/>
  <c r="J398" i="6"/>
  <c r="L398" i="6"/>
  <c r="K378" i="6"/>
  <c r="C376" i="6"/>
  <c r="I371" i="6"/>
  <c r="D371" i="6"/>
  <c r="F371" i="6"/>
  <c r="H371" i="6"/>
  <c r="B369" i="6"/>
  <c r="M369" i="6"/>
  <c r="E338" i="6"/>
  <c r="D330" i="6"/>
  <c r="L330" i="6"/>
  <c r="G330" i="6"/>
  <c r="H330" i="6"/>
  <c r="B330" i="6"/>
  <c r="J330" i="6"/>
  <c r="C330" i="6"/>
  <c r="K330" i="6"/>
  <c r="E328" i="6"/>
  <c r="J328" i="6"/>
  <c r="B328" i="6"/>
  <c r="D328" i="6"/>
  <c r="G328" i="6"/>
  <c r="I328" i="6"/>
  <c r="L328" i="6"/>
  <c r="G426" i="6"/>
  <c r="D426" i="6"/>
  <c r="B426" i="6"/>
  <c r="L426" i="6"/>
  <c r="C426" i="6"/>
  <c r="M426" i="6"/>
  <c r="H425" i="6"/>
  <c r="F425" i="6"/>
  <c r="G425" i="6"/>
  <c r="L420" i="6"/>
  <c r="I407" i="6"/>
  <c r="F396" i="6"/>
  <c r="C396" i="6"/>
  <c r="D396" i="6"/>
  <c r="F378" i="6"/>
  <c r="B376" i="6"/>
  <c r="B361" i="6"/>
  <c r="L361" i="6"/>
  <c r="H348" i="6"/>
  <c r="B338" i="6"/>
  <c r="G300" i="6"/>
  <c r="I300" i="6"/>
  <c r="J300" i="6"/>
  <c r="B300" i="6"/>
  <c r="L300" i="6"/>
  <c r="C300" i="6"/>
  <c r="E300" i="6"/>
  <c r="F300" i="6"/>
  <c r="H300" i="6"/>
  <c r="H295" i="6"/>
  <c r="J295" i="6"/>
  <c r="K295" i="6"/>
  <c r="B295" i="6"/>
  <c r="C295" i="6"/>
  <c r="E295" i="6"/>
  <c r="F295" i="6"/>
  <c r="I295" i="6"/>
  <c r="J240" i="6"/>
  <c r="K240" i="6"/>
  <c r="B240" i="6"/>
  <c r="C240" i="6"/>
  <c r="D240" i="6"/>
  <c r="F240" i="6"/>
  <c r="D459" i="6"/>
  <c r="G412" i="6"/>
  <c r="D388" i="6"/>
  <c r="C342" i="6"/>
  <c r="K308" i="6"/>
  <c r="K508" i="6"/>
  <c r="J477" i="6"/>
  <c r="M459" i="6"/>
  <c r="C445" i="6"/>
  <c r="B444" i="6"/>
  <c r="C412" i="6"/>
  <c r="J408" i="6"/>
  <c r="B408" i="6"/>
  <c r="L391" i="6"/>
  <c r="I385" i="6"/>
  <c r="M382" i="6"/>
  <c r="B382" i="6"/>
  <c r="K377" i="6"/>
  <c r="B377" i="6"/>
  <c r="C365" i="6"/>
  <c r="E364" i="6"/>
  <c r="G360" i="6"/>
  <c r="K356" i="6"/>
  <c r="B356" i="6"/>
  <c r="F355" i="6"/>
  <c r="D352" i="6"/>
  <c r="E351" i="6"/>
  <c r="M346" i="6"/>
  <c r="E346" i="6"/>
  <c r="M344" i="6"/>
  <c r="I343" i="6"/>
  <c r="L342" i="6"/>
  <c r="B342" i="6"/>
  <c r="K337" i="6"/>
  <c r="M336" i="6"/>
  <c r="E335" i="6"/>
  <c r="G329" i="6"/>
  <c r="J327" i="6"/>
  <c r="F326" i="6"/>
  <c r="H325" i="6"/>
  <c r="J324" i="6"/>
  <c r="E321" i="6"/>
  <c r="I320" i="6"/>
  <c r="J319" i="6"/>
  <c r="L317" i="6"/>
  <c r="J316" i="6"/>
  <c r="M314" i="6"/>
  <c r="E314" i="6"/>
  <c r="H313" i="6"/>
  <c r="M311" i="6"/>
  <c r="J308" i="6"/>
  <c r="M306" i="6"/>
  <c r="E306" i="6"/>
  <c r="H305" i="6"/>
  <c r="E304" i="6"/>
  <c r="J299" i="6"/>
  <c r="L298" i="6"/>
  <c r="D298" i="6"/>
  <c r="J296" i="6"/>
  <c r="K293" i="6"/>
  <c r="I292" i="6"/>
  <c r="M291" i="6"/>
  <c r="B291" i="6"/>
  <c r="G290" i="6"/>
  <c r="J289" i="6"/>
  <c r="B286" i="6"/>
  <c r="E284" i="6"/>
  <c r="H283" i="6"/>
  <c r="L282" i="6"/>
  <c r="D282" i="6"/>
  <c r="E280" i="6"/>
  <c r="I277" i="6"/>
  <c r="M275" i="6"/>
  <c r="M274" i="6"/>
  <c r="E274" i="6"/>
  <c r="C272" i="6"/>
  <c r="M269" i="6"/>
  <c r="L268" i="6"/>
  <c r="D268" i="6"/>
  <c r="D267" i="6"/>
  <c r="L265" i="6"/>
  <c r="E263" i="6"/>
  <c r="K257" i="6"/>
  <c r="B257" i="6"/>
  <c r="M255" i="6"/>
  <c r="J253" i="6"/>
  <c r="M252" i="6"/>
  <c r="E252" i="6"/>
  <c r="L249" i="6"/>
  <c r="B249" i="6"/>
  <c r="K245" i="6"/>
  <c r="L244" i="6"/>
  <c r="K236" i="6"/>
  <c r="B236" i="6"/>
  <c r="D235" i="6"/>
  <c r="J232" i="6"/>
  <c r="J229" i="6"/>
  <c r="K223" i="6"/>
  <c r="M219" i="6"/>
  <c r="J218" i="6"/>
  <c r="C217" i="6"/>
  <c r="B214" i="6"/>
  <c r="K214" i="6"/>
  <c r="J211" i="6"/>
  <c r="J209" i="6"/>
  <c r="J205" i="6"/>
  <c r="M204" i="6"/>
  <c r="M201" i="6"/>
  <c r="D197" i="6"/>
  <c r="B197" i="6"/>
  <c r="K197" i="6"/>
  <c r="E197" i="6"/>
  <c r="L194" i="6"/>
  <c r="C193" i="6"/>
  <c r="K190" i="6"/>
  <c r="B190" i="6"/>
  <c r="D189" i="6"/>
  <c r="C189" i="6"/>
  <c r="M189" i="6"/>
  <c r="F189" i="6"/>
  <c r="D188" i="6"/>
  <c r="D181" i="6"/>
  <c r="E181" i="6"/>
  <c r="K176" i="6"/>
  <c r="F174" i="6"/>
  <c r="F172" i="6"/>
  <c r="D169" i="6"/>
  <c r="M169" i="6"/>
  <c r="F164" i="6"/>
  <c r="D164" i="6"/>
  <c r="M164" i="6"/>
  <c r="L162" i="6"/>
  <c r="B159" i="6"/>
  <c r="K159" i="6"/>
  <c r="E159" i="6"/>
  <c r="J159" i="6"/>
  <c r="E153" i="6"/>
  <c r="D153" i="6"/>
  <c r="K153" i="6"/>
  <c r="M153" i="6"/>
  <c r="C153" i="6"/>
  <c r="B143" i="6"/>
  <c r="J143" i="6"/>
  <c r="C143" i="6"/>
  <c r="L143" i="6"/>
  <c r="F143" i="6"/>
  <c r="D141" i="6"/>
  <c r="L372" i="6"/>
  <c r="C364" i="6"/>
  <c r="C355" i="6"/>
  <c r="I353" i="6"/>
  <c r="C351" i="6"/>
  <c r="L346" i="6"/>
  <c r="D346" i="6"/>
  <c r="G344" i="6"/>
  <c r="J336" i="6"/>
  <c r="D335" i="6"/>
  <c r="E329" i="6"/>
  <c r="G327" i="6"/>
  <c r="D326" i="6"/>
  <c r="G325" i="6"/>
  <c r="M321" i="6"/>
  <c r="D321" i="6"/>
  <c r="H320" i="6"/>
  <c r="K317" i="6"/>
  <c r="F316" i="6"/>
  <c r="L314" i="6"/>
  <c r="D314" i="6"/>
  <c r="E313" i="6"/>
  <c r="J311" i="6"/>
  <c r="I308" i="6"/>
  <c r="L306" i="6"/>
  <c r="D306" i="6"/>
  <c r="D305" i="6"/>
  <c r="B304" i="6"/>
  <c r="K301" i="6"/>
  <c r="I299" i="6"/>
  <c r="K298" i="6"/>
  <c r="C298" i="6"/>
  <c r="H296" i="6"/>
  <c r="G293" i="6"/>
  <c r="F290" i="6"/>
  <c r="G289" i="6"/>
  <c r="D284" i="6"/>
  <c r="G283" i="6"/>
  <c r="K282" i="6"/>
  <c r="C282" i="6"/>
  <c r="F277" i="6"/>
  <c r="L274" i="6"/>
  <c r="D274" i="6"/>
  <c r="K269" i="6"/>
  <c r="K268" i="6"/>
  <c r="C268" i="6"/>
  <c r="B267" i="6"/>
  <c r="K265" i="6"/>
  <c r="D263" i="6"/>
  <c r="L252" i="6"/>
  <c r="D252" i="6"/>
  <c r="C251" i="6"/>
  <c r="F247" i="6"/>
  <c r="J245" i="6"/>
  <c r="B244" i="6"/>
  <c r="J244" i="6"/>
  <c r="E234" i="6"/>
  <c r="J225" i="6"/>
  <c r="M221" i="6"/>
  <c r="K219" i="6"/>
  <c r="J213" i="6"/>
  <c r="B204" i="6"/>
  <c r="D204" i="6"/>
  <c r="L204" i="6"/>
  <c r="F201" i="6"/>
  <c r="D194" i="6"/>
  <c r="M188" i="6"/>
  <c r="B185" i="6"/>
  <c r="K185" i="6"/>
  <c r="J152" i="6"/>
  <c r="D133" i="6"/>
  <c r="E133" i="6"/>
  <c r="F133" i="6"/>
  <c r="B133" i="6"/>
  <c r="M133" i="6"/>
  <c r="F118" i="6"/>
  <c r="C118" i="6"/>
  <c r="L118" i="6"/>
  <c r="D118" i="6"/>
  <c r="M118" i="6"/>
  <c r="E118" i="6"/>
  <c r="B118" i="6"/>
  <c r="K118" i="6"/>
  <c r="F108" i="6"/>
  <c r="M108" i="6"/>
  <c r="D108" i="6"/>
  <c r="B108" i="6"/>
  <c r="G320" i="6"/>
  <c r="H317" i="6"/>
  <c r="F308" i="6"/>
  <c r="G299" i="6"/>
  <c r="M290" i="6"/>
  <c r="E290" i="6"/>
  <c r="F283" i="6"/>
  <c r="F235" i="6"/>
  <c r="B235" i="6"/>
  <c r="L235" i="6"/>
  <c r="F232" i="6"/>
  <c r="F223" i="6"/>
  <c r="J219" i="6"/>
  <c r="E206" i="6"/>
  <c r="M203" i="6"/>
  <c r="J193" i="6"/>
  <c r="B188" i="6"/>
  <c r="J188" i="6"/>
  <c r="B175" i="6"/>
  <c r="M175" i="6"/>
  <c r="D160" i="6"/>
  <c r="J160" i="6"/>
  <c r="C144" i="6"/>
  <c r="E144" i="6"/>
  <c r="B144" i="6"/>
  <c r="E137" i="6"/>
  <c r="D137" i="6"/>
  <c r="J137" i="6"/>
  <c r="L137" i="6"/>
  <c r="C137" i="6"/>
  <c r="D135" i="6"/>
  <c r="M135" i="6"/>
  <c r="E135" i="6"/>
  <c r="F135" i="6"/>
  <c r="C135" i="6"/>
  <c r="L135" i="6"/>
  <c r="J346" i="6"/>
  <c r="B346" i="6"/>
  <c r="L329" i="6"/>
  <c r="B329" i="6"/>
  <c r="B327" i="6"/>
  <c r="E325" i="6"/>
  <c r="K321" i="6"/>
  <c r="B321" i="6"/>
  <c r="F320" i="6"/>
  <c r="F317" i="6"/>
  <c r="J314" i="6"/>
  <c r="B314" i="6"/>
  <c r="B313" i="6"/>
  <c r="D311" i="6"/>
  <c r="E308" i="6"/>
  <c r="J306" i="6"/>
  <c r="B306" i="6"/>
  <c r="F299" i="6"/>
  <c r="B296" i="6"/>
  <c r="L290" i="6"/>
  <c r="D290" i="6"/>
  <c r="E283" i="6"/>
  <c r="I279" i="6"/>
  <c r="J274" i="6"/>
  <c r="B274" i="6"/>
  <c r="F265" i="6"/>
  <c r="C264" i="6"/>
  <c r="D255" i="6"/>
  <c r="M250" i="6"/>
  <c r="F245" i="6"/>
  <c r="F239" i="6"/>
  <c r="K235" i="6"/>
  <c r="D232" i="6"/>
  <c r="F225" i="6"/>
  <c r="E223" i="6"/>
  <c r="E218" i="6"/>
  <c r="C206" i="6"/>
  <c r="J203" i="6"/>
  <c r="B200" i="6"/>
  <c r="J200" i="6"/>
  <c r="L193" i="6"/>
  <c r="K188" i="6"/>
  <c r="F176" i="6"/>
  <c r="B174" i="6"/>
  <c r="J174" i="6"/>
  <c r="D174" i="6"/>
  <c r="L174" i="6"/>
  <c r="D162" i="6"/>
  <c r="K162" i="6"/>
  <c r="B162" i="6"/>
  <c r="F162" i="6"/>
  <c r="B140" i="6"/>
  <c r="M140" i="6"/>
  <c r="D140" i="6"/>
  <c r="E140" i="6"/>
  <c r="K140" i="6"/>
  <c r="C140" i="6"/>
  <c r="M325" i="6"/>
  <c r="D325" i="6"/>
  <c r="D320" i="6"/>
  <c r="E317" i="6"/>
  <c r="C308" i="6"/>
  <c r="L304" i="6"/>
  <c r="C299" i="6"/>
  <c r="J297" i="6"/>
  <c r="K290" i="6"/>
  <c r="C290" i="6"/>
  <c r="J288" i="6"/>
  <c r="M283" i="6"/>
  <c r="C283" i="6"/>
  <c r="C269" i="6"/>
  <c r="M267" i="6"/>
  <c r="C265" i="6"/>
  <c r="J250" i="6"/>
  <c r="J235" i="6"/>
  <c r="D231" i="6"/>
  <c r="K231" i="6"/>
  <c r="M206" i="6"/>
  <c r="K193" i="6"/>
  <c r="K174" i="6"/>
  <c r="B171" i="6"/>
  <c r="E171" i="6"/>
  <c r="K171" i="6"/>
  <c r="E167" i="6"/>
  <c r="B167" i="6"/>
  <c r="M167" i="6"/>
  <c r="F167" i="6"/>
  <c r="K167" i="6"/>
  <c r="F146" i="6"/>
  <c r="D146" i="6"/>
  <c r="C146" i="6"/>
  <c r="M146" i="6"/>
  <c r="C129" i="6"/>
  <c r="F129" i="6"/>
  <c r="J129" i="6"/>
  <c r="L129" i="6"/>
  <c r="D129" i="6"/>
  <c r="C232" i="6"/>
  <c r="K232" i="6"/>
  <c r="M225" i="6"/>
  <c r="D223" i="6"/>
  <c r="L223" i="6"/>
  <c r="D218" i="6"/>
  <c r="F218" i="6"/>
  <c r="B216" i="6"/>
  <c r="J216" i="6"/>
  <c r="D206" i="6"/>
  <c r="C192" i="6"/>
  <c r="L192" i="6"/>
  <c r="F114" i="6"/>
  <c r="D114" i="6"/>
  <c r="L114" i="6"/>
  <c r="C114" i="6"/>
  <c r="C245" i="6"/>
  <c r="D239" i="6"/>
  <c r="M239" i="6"/>
  <c r="F219" i="6"/>
  <c r="E219" i="6"/>
  <c r="B208" i="6"/>
  <c r="L208" i="6"/>
  <c r="K206" i="6"/>
  <c r="F203" i="6"/>
  <c r="D203" i="6"/>
  <c r="J176" i="6"/>
  <c r="B176" i="6"/>
  <c r="L176" i="6"/>
  <c r="D139" i="6"/>
  <c r="F139" i="6"/>
  <c r="J139" i="6"/>
  <c r="B139" i="6"/>
  <c r="K135" i="6"/>
  <c r="L133" i="6"/>
  <c r="F127" i="6"/>
  <c r="B127" i="6"/>
  <c r="K127" i="6"/>
  <c r="E127" i="6"/>
  <c r="C111" i="6"/>
  <c r="M111" i="6"/>
  <c r="B111" i="6"/>
  <c r="C103" i="6"/>
  <c r="E103" i="6"/>
  <c r="F103" i="6"/>
  <c r="J103" i="6"/>
  <c r="B103" i="6"/>
  <c r="M103" i="6"/>
  <c r="D445" i="6"/>
  <c r="C444" i="6"/>
  <c r="K408" i="6"/>
  <c r="M377" i="6"/>
  <c r="C377" i="6"/>
  <c r="F364" i="6"/>
  <c r="L360" i="6"/>
  <c r="L356" i="6"/>
  <c r="C356" i="6"/>
  <c r="G355" i="6"/>
  <c r="F351" i="6"/>
  <c r="G335" i="6"/>
  <c r="H329" i="6"/>
  <c r="K327" i="6"/>
  <c r="H326" i="6"/>
  <c r="M324" i="6"/>
  <c r="G321" i="6"/>
  <c r="J320" i="6"/>
  <c r="M319" i="6"/>
  <c r="J313" i="6"/>
  <c r="J305" i="6"/>
  <c r="F304" i="6"/>
  <c r="K299" i="6"/>
  <c r="M298" i="6"/>
  <c r="L296" i="6"/>
  <c r="C291" i="6"/>
  <c r="M289" i="6"/>
  <c r="C286" i="6"/>
  <c r="H284" i="6"/>
  <c r="M282" i="6"/>
  <c r="G280" i="6"/>
  <c r="L277" i="6"/>
  <c r="M268" i="6"/>
  <c r="L264" i="6"/>
  <c r="L257" i="6"/>
  <c r="C257" i="6"/>
  <c r="M249" i="6"/>
  <c r="C249" i="6"/>
  <c r="M244" i="6"/>
  <c r="D244" i="6"/>
  <c r="J241" i="6"/>
  <c r="K239" i="6"/>
  <c r="L236" i="6"/>
  <c r="C236" i="6"/>
  <c r="E235" i="6"/>
  <c r="E228" i="6"/>
  <c r="M228" i="6"/>
  <c r="F227" i="6"/>
  <c r="D220" i="6"/>
  <c r="L220" i="6"/>
  <c r="L218" i="6"/>
  <c r="J217" i="6"/>
  <c r="C212" i="6"/>
  <c r="K212" i="6"/>
  <c r="D210" i="6"/>
  <c r="F210" i="6"/>
  <c r="J206" i="6"/>
  <c r="E204" i="6"/>
  <c r="B202" i="6"/>
  <c r="J202" i="6"/>
  <c r="C201" i="6"/>
  <c r="D193" i="6"/>
  <c r="E188" i="6"/>
  <c r="J175" i="6"/>
  <c r="D170" i="6"/>
  <c r="C168" i="6"/>
  <c r="M168" i="6"/>
  <c r="E168" i="6"/>
  <c r="J168" i="6"/>
  <c r="F157" i="6"/>
  <c r="J157" i="6"/>
  <c r="E157" i="6"/>
  <c r="D157" i="6"/>
  <c r="B149" i="6"/>
  <c r="C149" i="6"/>
  <c r="J135" i="6"/>
  <c r="J133" i="6"/>
  <c r="J118" i="6"/>
  <c r="B150" i="6"/>
  <c r="J150" i="6"/>
  <c r="L147" i="6"/>
  <c r="J142" i="6"/>
  <c r="F110" i="6"/>
  <c r="F102" i="6"/>
  <c r="M95" i="6"/>
  <c r="J94" i="6"/>
  <c r="M78" i="6"/>
  <c r="K67" i="6"/>
  <c r="M46" i="6"/>
  <c r="K45" i="6"/>
  <c r="K39" i="6"/>
  <c r="C33" i="6"/>
  <c r="D33" i="6"/>
  <c r="L33" i="6"/>
  <c r="B53" i="3"/>
  <c r="L53" i="3"/>
  <c r="J53" i="3"/>
  <c r="F53" i="3"/>
  <c r="B93" i="6"/>
  <c r="K93" i="6"/>
  <c r="D88" i="6"/>
  <c r="C85" i="6"/>
  <c r="C78" i="6"/>
  <c r="K78" i="6"/>
  <c r="D59" i="6"/>
  <c r="M59" i="6"/>
  <c r="F59" i="6"/>
  <c r="B59" i="6"/>
  <c r="K59" i="6"/>
  <c r="D36" i="6"/>
  <c r="F36" i="6"/>
  <c r="B36" i="6"/>
  <c r="C50" i="3"/>
  <c r="J50" i="3"/>
  <c r="F62" i="3"/>
  <c r="D62" i="3"/>
  <c r="C62" i="3"/>
  <c r="M62" i="3"/>
  <c r="B62" i="3"/>
  <c r="J62" i="3"/>
  <c r="J78" i="6"/>
  <c r="F73" i="6"/>
  <c r="D73" i="6"/>
  <c r="M73" i="6"/>
  <c r="K71" i="6"/>
  <c r="B71" i="6"/>
  <c r="E70" i="6"/>
  <c r="M70" i="6"/>
  <c r="C70" i="6"/>
  <c r="K70" i="6"/>
  <c r="D62" i="6"/>
  <c r="L62" i="6"/>
  <c r="F62" i="6"/>
  <c r="B62" i="6"/>
  <c r="J62" i="6"/>
  <c r="B60" i="6"/>
  <c r="L60" i="6"/>
  <c r="B42" i="6"/>
  <c r="B38" i="6"/>
  <c r="J38" i="6"/>
  <c r="D38" i="6"/>
  <c r="L38" i="6"/>
  <c r="B30" i="6"/>
  <c r="C30" i="6"/>
  <c r="K30" i="6"/>
  <c r="E30" i="6"/>
  <c r="M30" i="6"/>
  <c r="E51" i="3"/>
  <c r="D51" i="3"/>
  <c r="B51" i="3"/>
  <c r="J51" i="3"/>
  <c r="K180" i="6"/>
  <c r="C161" i="6"/>
  <c r="F155" i="6"/>
  <c r="J151" i="6"/>
  <c r="E142" i="6"/>
  <c r="J136" i="6"/>
  <c r="L134" i="6"/>
  <c r="M128" i="6"/>
  <c r="D125" i="6"/>
  <c r="F120" i="6"/>
  <c r="K120" i="6"/>
  <c r="D112" i="6"/>
  <c r="K110" i="6"/>
  <c r="D109" i="6"/>
  <c r="K107" i="6"/>
  <c r="K102" i="6"/>
  <c r="F94" i="6"/>
  <c r="K90" i="6"/>
  <c r="M86" i="6"/>
  <c r="B74" i="6"/>
  <c r="F74" i="6"/>
  <c r="L70" i="6"/>
  <c r="M62" i="6"/>
  <c r="L59" i="6"/>
  <c r="L56" i="6"/>
  <c r="F55" i="6"/>
  <c r="K55" i="6"/>
  <c r="M38" i="6"/>
  <c r="F38" i="3"/>
  <c r="D38" i="3"/>
  <c r="L38" i="3"/>
  <c r="B38" i="3"/>
  <c r="J42" i="3"/>
  <c r="E42" i="3"/>
  <c r="L54" i="3"/>
  <c r="B54" i="3"/>
  <c r="F54" i="3"/>
  <c r="D54" i="3"/>
  <c r="L62" i="3"/>
  <c r="B115" i="6"/>
  <c r="K115" i="6"/>
  <c r="E110" i="6"/>
  <c r="M110" i="6"/>
  <c r="D102" i="6"/>
  <c r="L102" i="6"/>
  <c r="F100" i="6"/>
  <c r="D100" i="6"/>
  <c r="M88" i="6"/>
  <c r="F86" i="6"/>
  <c r="B86" i="6"/>
  <c r="J86" i="6"/>
  <c r="E81" i="6"/>
  <c r="C81" i="6"/>
  <c r="M81" i="6"/>
  <c r="L73" i="6"/>
  <c r="J70" i="6"/>
  <c r="F67" i="6"/>
  <c r="J67" i="6"/>
  <c r="C67" i="6"/>
  <c r="K62" i="6"/>
  <c r="M60" i="6"/>
  <c r="J59" i="6"/>
  <c r="B45" i="6"/>
  <c r="E45" i="6"/>
  <c r="M45" i="6"/>
  <c r="D41" i="6"/>
  <c r="L41" i="6"/>
  <c r="M36" i="6"/>
  <c r="E31" i="6"/>
  <c r="C31" i="6"/>
  <c r="K31" i="6"/>
  <c r="J32" i="3"/>
  <c r="L32" i="3"/>
  <c r="E32" i="3"/>
  <c r="B32" i="3"/>
  <c r="D173" i="6"/>
  <c r="E163" i="6"/>
  <c r="B156" i="6"/>
  <c r="D155" i="6"/>
  <c r="E150" i="6"/>
  <c r="F147" i="6"/>
  <c r="M142" i="6"/>
  <c r="D132" i="6"/>
  <c r="M132" i="6"/>
  <c r="L112" i="6"/>
  <c r="M109" i="6"/>
  <c r="M100" i="6"/>
  <c r="C99" i="6"/>
  <c r="L99" i="6"/>
  <c r="E95" i="6"/>
  <c r="J95" i="6"/>
  <c r="K88" i="6"/>
  <c r="K86" i="6"/>
  <c r="L85" i="6"/>
  <c r="D82" i="6"/>
  <c r="F78" i="6"/>
  <c r="K73" i="6"/>
  <c r="M71" i="6"/>
  <c r="J60" i="6"/>
  <c r="C58" i="6"/>
  <c r="B58" i="6"/>
  <c r="J36" i="6"/>
  <c r="L30" i="6"/>
  <c r="C32" i="3"/>
  <c r="J35" i="3"/>
  <c r="E35" i="3"/>
  <c r="F41" i="3"/>
  <c r="M41" i="3"/>
  <c r="D41" i="3"/>
  <c r="K41" i="3"/>
  <c r="B41" i="3"/>
  <c r="E43" i="3"/>
  <c r="L43" i="3"/>
  <c r="D43" i="3"/>
  <c r="B43" i="3"/>
  <c r="B136" i="6"/>
  <c r="E112" i="6"/>
  <c r="F109" i="6"/>
  <c r="J109" i="6"/>
  <c r="L100" i="6"/>
  <c r="J85" i="6"/>
  <c r="L81" i="6"/>
  <c r="E78" i="6"/>
  <c r="J71" i="6"/>
  <c r="M67" i="6"/>
  <c r="C56" i="6"/>
  <c r="K56" i="6"/>
  <c r="F34" i="6"/>
  <c r="D34" i="6"/>
  <c r="J30" i="6"/>
  <c r="F36" i="3"/>
  <c r="C36" i="3"/>
  <c r="M36" i="3"/>
  <c r="E36" i="3"/>
  <c r="C41" i="3"/>
  <c r="C43" i="3"/>
  <c r="J46" i="3"/>
  <c r="D46" i="3"/>
  <c r="F142" i="6"/>
  <c r="B134" i="6"/>
  <c r="K134" i="6"/>
  <c r="J112" i="6"/>
  <c r="K109" i="6"/>
  <c r="F107" i="6"/>
  <c r="C107" i="6"/>
  <c r="C104" i="6"/>
  <c r="J100" i="6"/>
  <c r="D96" i="6"/>
  <c r="J96" i="6"/>
  <c r="D94" i="6"/>
  <c r="L94" i="6"/>
  <c r="B92" i="6"/>
  <c r="E92" i="6"/>
  <c r="J92" i="6"/>
  <c r="F88" i="6"/>
  <c r="K81" i="6"/>
  <c r="E79" i="6"/>
  <c r="B79" i="6"/>
  <c r="D78" i="6"/>
  <c r="F70" i="6"/>
  <c r="L67" i="6"/>
  <c r="B66" i="6"/>
  <c r="J66" i="6"/>
  <c r="F60" i="6"/>
  <c r="E59" i="6"/>
  <c r="F47" i="6"/>
  <c r="B46" i="6"/>
  <c r="J46" i="6"/>
  <c r="D46" i="6"/>
  <c r="L46" i="6"/>
  <c r="F38" i="6"/>
  <c r="M31" i="3"/>
  <c r="B31" i="3"/>
  <c r="E31" i="3"/>
  <c r="M32" i="3"/>
  <c r="D36" i="3"/>
  <c r="K38" i="3"/>
  <c r="E41" i="3"/>
  <c r="F43" i="3"/>
  <c r="F46" i="3"/>
  <c r="M54" i="3"/>
  <c r="J84" i="6"/>
  <c r="M57" i="6"/>
  <c r="E43" i="6"/>
  <c r="C33" i="3"/>
  <c r="L33" i="3"/>
  <c r="C45" i="3"/>
  <c r="F49" i="3"/>
  <c r="E56" i="3"/>
  <c r="E58" i="3"/>
  <c r="J65" i="3"/>
  <c r="E68" i="3"/>
  <c r="F69" i="3"/>
  <c r="J71" i="3"/>
  <c r="B73" i="3"/>
  <c r="L73" i="3"/>
  <c r="C75" i="3"/>
  <c r="F76" i="3"/>
  <c r="E81" i="3"/>
  <c r="B82" i="3"/>
  <c r="C89" i="3"/>
  <c r="M89" i="3"/>
  <c r="D95" i="3"/>
  <c r="C110" i="3"/>
  <c r="B113" i="3"/>
  <c r="M113" i="3"/>
  <c r="L116" i="3"/>
  <c r="D116" i="3"/>
  <c r="F127" i="3"/>
  <c r="C140" i="3"/>
  <c r="L140" i="3"/>
  <c r="E159" i="3"/>
  <c r="C161" i="3"/>
  <c r="J161" i="3"/>
  <c r="E161" i="3"/>
  <c r="D161" i="3"/>
  <c r="K161" i="3"/>
  <c r="J72" i="3"/>
  <c r="C73" i="3"/>
  <c r="M73" i="3"/>
  <c r="E82" i="3"/>
  <c r="E95" i="3"/>
  <c r="F110" i="3"/>
  <c r="C113" i="3"/>
  <c r="E136" i="3"/>
  <c r="K150" i="3"/>
  <c r="L150" i="3"/>
  <c r="K168" i="3"/>
  <c r="C168" i="3"/>
  <c r="B168" i="3"/>
  <c r="M34" i="3"/>
  <c r="L47" i="3"/>
  <c r="J57" i="3"/>
  <c r="C72" i="3"/>
  <c r="D73" i="3"/>
  <c r="M79" i="3"/>
  <c r="F82" i="3"/>
  <c r="F95" i="3"/>
  <c r="E100" i="3"/>
  <c r="L102" i="3"/>
  <c r="B102" i="3"/>
  <c r="E102" i="3"/>
  <c r="L103" i="3"/>
  <c r="B103" i="3"/>
  <c r="L109" i="3"/>
  <c r="D109" i="3"/>
  <c r="J110" i="3"/>
  <c r="D113" i="3"/>
  <c r="L119" i="3"/>
  <c r="C132" i="3"/>
  <c r="M132" i="3"/>
  <c r="D139" i="3"/>
  <c r="E139" i="3"/>
  <c r="K139" i="3"/>
  <c r="J151" i="3"/>
  <c r="D151" i="3"/>
  <c r="M151" i="3"/>
  <c r="E151" i="3"/>
  <c r="L157" i="3"/>
  <c r="D157" i="3"/>
  <c r="B157" i="3"/>
  <c r="J159" i="3"/>
  <c r="E168" i="3"/>
  <c r="J49" i="3"/>
  <c r="L63" i="3"/>
  <c r="E70" i="3"/>
  <c r="L70" i="3"/>
  <c r="D72" i="3"/>
  <c r="E73" i="3"/>
  <c r="M82" i="3"/>
  <c r="F113" i="3"/>
  <c r="K115" i="3"/>
  <c r="B115" i="3"/>
  <c r="M122" i="3"/>
  <c r="L127" i="3"/>
  <c r="J136" i="3"/>
  <c r="L69" i="6"/>
  <c r="C69" i="6"/>
  <c r="C48" i="6"/>
  <c r="K35" i="6"/>
  <c r="M30" i="3"/>
  <c r="C34" i="3"/>
  <c r="E39" i="3"/>
  <c r="D47" i="3"/>
  <c r="B49" i="3"/>
  <c r="K49" i="3"/>
  <c r="F52" i="3"/>
  <c r="C57" i="3"/>
  <c r="L57" i="3"/>
  <c r="D59" i="3"/>
  <c r="B63" i="3"/>
  <c r="M63" i="3"/>
  <c r="K68" i="3"/>
  <c r="B70" i="3"/>
  <c r="M70" i="3"/>
  <c r="J75" i="3"/>
  <c r="D79" i="3"/>
  <c r="D80" i="3"/>
  <c r="F83" i="3"/>
  <c r="D83" i="3"/>
  <c r="D93" i="3"/>
  <c r="E98" i="3"/>
  <c r="D100" i="3"/>
  <c r="D102" i="3"/>
  <c r="K107" i="3"/>
  <c r="C107" i="3"/>
  <c r="D111" i="3"/>
  <c r="D115" i="3"/>
  <c r="E132" i="3"/>
  <c r="B135" i="3"/>
  <c r="M135" i="3"/>
  <c r="D135" i="3"/>
  <c r="E137" i="3"/>
  <c r="D137" i="3"/>
  <c r="M137" i="3"/>
  <c r="C139" i="3"/>
  <c r="K162" i="3"/>
  <c r="C162" i="3"/>
  <c r="L162" i="3"/>
  <c r="J184" i="3"/>
  <c r="F184" i="3"/>
  <c r="B184" i="3"/>
  <c r="K184" i="3"/>
  <c r="E184" i="3"/>
  <c r="C184" i="3"/>
  <c r="M68" i="3"/>
  <c r="M81" i="3"/>
  <c r="D81" i="3"/>
  <c r="K81" i="3"/>
  <c r="L92" i="3"/>
  <c r="D99" i="3"/>
  <c r="J99" i="3"/>
  <c r="J113" i="3"/>
  <c r="L124" i="3"/>
  <c r="D127" i="3"/>
  <c r="J33" i="3"/>
  <c r="D49" i="3"/>
  <c r="M49" i="3"/>
  <c r="E57" i="3"/>
  <c r="D70" i="3"/>
  <c r="M72" i="3"/>
  <c r="M75" i="3"/>
  <c r="F79" i="3"/>
  <c r="B81" i="3"/>
  <c r="L81" i="3"/>
  <c r="E89" i="3"/>
  <c r="K89" i="3"/>
  <c r="C92" i="3"/>
  <c r="B99" i="3"/>
  <c r="J109" i="3"/>
  <c r="C124" i="3"/>
  <c r="B127" i="3"/>
  <c r="J131" i="3"/>
  <c r="D131" i="3"/>
  <c r="M131" i="3"/>
  <c r="L139" i="3"/>
  <c r="L154" i="3"/>
  <c r="D154" i="3"/>
  <c r="K154" i="3"/>
  <c r="F156" i="3"/>
  <c r="D156" i="3"/>
  <c r="C156" i="3"/>
  <c r="L170" i="3"/>
  <c r="K170" i="3"/>
  <c r="C170" i="3"/>
  <c r="F73" i="3"/>
  <c r="K73" i="3"/>
  <c r="M95" i="3"/>
  <c r="B95" i="3"/>
  <c r="K110" i="3"/>
  <c r="B110" i="3"/>
  <c r="E113" i="3"/>
  <c r="L113" i="3"/>
  <c r="M159" i="3"/>
  <c r="D159" i="3"/>
  <c r="F159" i="3"/>
  <c r="C159" i="3"/>
  <c r="L159" i="3"/>
  <c r="B159" i="3"/>
  <c r="K86" i="3"/>
  <c r="D97" i="3"/>
  <c r="M97" i="3"/>
  <c r="D105" i="3"/>
  <c r="M105" i="3"/>
  <c r="K118" i="3"/>
  <c r="J121" i="3"/>
  <c r="L123" i="3"/>
  <c r="D126" i="3"/>
  <c r="M128" i="3"/>
  <c r="L128" i="3"/>
  <c r="D142" i="3"/>
  <c r="B144" i="3"/>
  <c r="C145" i="3"/>
  <c r="M145" i="3"/>
  <c r="E152" i="3"/>
  <c r="J153" i="3"/>
  <c r="L163" i="3"/>
  <c r="E174" i="3"/>
  <c r="D183" i="3"/>
  <c r="B189" i="3"/>
  <c r="E191" i="3"/>
  <c r="L199" i="3"/>
  <c r="B199" i="3"/>
  <c r="J209" i="3"/>
  <c r="D209" i="3"/>
  <c r="F212" i="3"/>
  <c r="J212" i="3"/>
  <c r="K212" i="3"/>
  <c r="F191" i="3"/>
  <c r="C193" i="3"/>
  <c r="D193" i="3"/>
  <c r="M193" i="3"/>
  <c r="K202" i="3"/>
  <c r="B202" i="3"/>
  <c r="D202" i="3"/>
  <c r="L202" i="3"/>
  <c r="K206" i="3"/>
  <c r="J206" i="3"/>
  <c r="F214" i="3"/>
  <c r="K214" i="3"/>
  <c r="B214" i="3"/>
  <c r="C230" i="3"/>
  <c r="K230" i="3"/>
  <c r="F230" i="3"/>
  <c r="J233" i="3"/>
  <c r="D233" i="3"/>
  <c r="C233" i="3"/>
  <c r="K260" i="3"/>
  <c r="B260" i="3"/>
  <c r="L260" i="3"/>
  <c r="C188" i="3"/>
  <c r="L188" i="3"/>
  <c r="B193" i="3"/>
  <c r="D197" i="3"/>
  <c r="E197" i="3"/>
  <c r="M200" i="3"/>
  <c r="B200" i="3"/>
  <c r="C202" i="3"/>
  <c r="C214" i="3"/>
  <c r="B230" i="3"/>
  <c r="K233" i="3"/>
  <c r="M237" i="3"/>
  <c r="D237" i="3"/>
  <c r="B180" i="3"/>
  <c r="J180" i="3"/>
  <c r="J191" i="3"/>
  <c r="E193" i="3"/>
  <c r="E202" i="3"/>
  <c r="D214" i="3"/>
  <c r="D230" i="3"/>
  <c r="F234" i="3"/>
  <c r="D234" i="3"/>
  <c r="J234" i="3"/>
  <c r="E234" i="3"/>
  <c r="C234" i="3"/>
  <c r="L238" i="3"/>
  <c r="C238" i="3"/>
  <c r="E250" i="3"/>
  <c r="L250" i="3"/>
  <c r="B250" i="3"/>
  <c r="J250" i="3"/>
  <c r="D250" i="3"/>
  <c r="C250" i="3"/>
  <c r="J148" i="3"/>
  <c r="D148" i="3"/>
  <c r="M148" i="3"/>
  <c r="D177" i="3"/>
  <c r="C180" i="3"/>
  <c r="E188" i="3"/>
  <c r="M190" i="3"/>
  <c r="D190" i="3"/>
  <c r="F193" i="3"/>
  <c r="C195" i="3"/>
  <c r="B195" i="3"/>
  <c r="C201" i="3"/>
  <c r="M201" i="3"/>
  <c r="F202" i="3"/>
  <c r="C204" i="3"/>
  <c r="E204" i="3"/>
  <c r="L213" i="3"/>
  <c r="D213" i="3"/>
  <c r="C222" i="3"/>
  <c r="K227" i="3"/>
  <c r="B234" i="3"/>
  <c r="M239" i="3"/>
  <c r="F239" i="3"/>
  <c r="J97" i="3"/>
  <c r="J105" i="3"/>
  <c r="M126" i="3"/>
  <c r="K129" i="3"/>
  <c r="E134" i="3"/>
  <c r="L134" i="3"/>
  <c r="J144" i="3"/>
  <c r="C148" i="3"/>
  <c r="E153" i="3"/>
  <c r="J155" i="3"/>
  <c r="F177" i="3"/>
  <c r="D180" i="3"/>
  <c r="J187" i="3"/>
  <c r="F188" i="3"/>
  <c r="J190" i="3"/>
  <c r="J192" i="3"/>
  <c r="J193" i="3"/>
  <c r="D195" i="3"/>
  <c r="D201" i="3"/>
  <c r="D204" i="3"/>
  <c r="F210" i="3"/>
  <c r="J210" i="3"/>
  <c r="D210" i="3"/>
  <c r="K211" i="3"/>
  <c r="F211" i="3"/>
  <c r="C213" i="3"/>
  <c r="C219" i="3"/>
  <c r="B243" i="3"/>
  <c r="J243" i="3"/>
  <c r="M191" i="3"/>
  <c r="D191" i="3"/>
  <c r="L191" i="3"/>
  <c r="B191" i="3"/>
  <c r="L198" i="3"/>
  <c r="K198" i="3"/>
  <c r="L230" i="3"/>
  <c r="K145" i="3"/>
  <c r="B145" i="3"/>
  <c r="L145" i="3"/>
  <c r="F148" i="3"/>
  <c r="M177" i="3"/>
  <c r="L183" i="3"/>
  <c r="C183" i="3"/>
  <c r="M183" i="3"/>
  <c r="B183" i="3"/>
  <c r="M188" i="3"/>
  <c r="C191" i="3"/>
  <c r="K194" i="3"/>
  <c r="C194" i="3"/>
  <c r="B198" i="3"/>
  <c r="M202" i="3"/>
  <c r="E215" i="3"/>
  <c r="B215" i="3"/>
  <c r="K222" i="3"/>
  <c r="L229" i="3"/>
  <c r="J232" i="3"/>
  <c r="M232" i="3"/>
  <c r="F232" i="3"/>
  <c r="L234" i="3"/>
  <c r="C236" i="3"/>
  <c r="E236" i="3"/>
  <c r="L236" i="3"/>
  <c r="J236" i="3"/>
  <c r="F236" i="3"/>
  <c r="F243" i="3"/>
  <c r="E251" i="3"/>
  <c r="C251" i="3"/>
  <c r="M251" i="3"/>
  <c r="J251" i="3"/>
  <c r="F251" i="3"/>
  <c r="K253" i="3"/>
  <c r="L253" i="3"/>
  <c r="F253" i="3"/>
  <c r="K241" i="3"/>
  <c r="D241" i="3"/>
  <c r="F262" i="3"/>
  <c r="B262" i="3"/>
  <c r="E265" i="3"/>
  <c r="M269" i="3"/>
  <c r="C269" i="3"/>
  <c r="J272" i="3"/>
  <c r="D274" i="3"/>
  <c r="G275" i="3"/>
  <c r="C277" i="3"/>
  <c r="C285" i="3"/>
  <c r="B288" i="3"/>
  <c r="I294" i="3"/>
  <c r="G294" i="3"/>
  <c r="F294" i="3"/>
  <c r="B294" i="3"/>
  <c r="H299" i="3"/>
  <c r="F299" i="3"/>
  <c r="K299" i="3"/>
  <c r="I299" i="3"/>
  <c r="B299" i="3"/>
  <c r="B311" i="3"/>
  <c r="J167" i="3"/>
  <c r="J175" i="3"/>
  <c r="L186" i="3"/>
  <c r="D186" i="3"/>
  <c r="L224" i="3"/>
  <c r="J224" i="3"/>
  <c r="J228" i="3"/>
  <c r="E240" i="3"/>
  <c r="B241" i="3"/>
  <c r="C262" i="3"/>
  <c r="E264" i="3"/>
  <c r="D264" i="3"/>
  <c r="J264" i="3"/>
  <c r="E269" i="3"/>
  <c r="F274" i="3"/>
  <c r="D277" i="3"/>
  <c r="G285" i="3"/>
  <c r="F288" i="3"/>
  <c r="C294" i="3"/>
  <c r="C299" i="3"/>
  <c r="M301" i="3"/>
  <c r="H301" i="3"/>
  <c r="K301" i="3"/>
  <c r="B268" i="3"/>
  <c r="K268" i="3"/>
  <c r="H273" i="3"/>
  <c r="K273" i="3"/>
  <c r="J273" i="3"/>
  <c r="B273" i="3"/>
  <c r="K276" i="3"/>
  <c r="F276" i="3"/>
  <c r="M276" i="3"/>
  <c r="D276" i="3"/>
  <c r="F277" i="3"/>
  <c r="G284" i="3"/>
  <c r="I284" i="3"/>
  <c r="L284" i="3"/>
  <c r="K284" i="3"/>
  <c r="E284" i="3"/>
  <c r="M241" i="3"/>
  <c r="J244" i="3"/>
  <c r="B244" i="3"/>
  <c r="M244" i="3"/>
  <c r="C268" i="3"/>
  <c r="D273" i="3"/>
  <c r="K274" i="3"/>
  <c r="B276" i="3"/>
  <c r="I277" i="3"/>
  <c r="J279" i="3"/>
  <c r="B279" i="3"/>
  <c r="K279" i="3"/>
  <c r="B284" i="3"/>
  <c r="G289" i="3"/>
  <c r="K289" i="3"/>
  <c r="E289" i="3"/>
  <c r="H294" i="3"/>
  <c r="F297" i="3"/>
  <c r="L297" i="3"/>
  <c r="K297" i="3"/>
  <c r="E297" i="3"/>
  <c r="M299" i="3"/>
  <c r="J182" i="3"/>
  <c r="C182" i="3"/>
  <c r="L220" i="3"/>
  <c r="J220" i="3"/>
  <c r="F242" i="3"/>
  <c r="L242" i="3"/>
  <c r="B242" i="3"/>
  <c r="M242" i="3"/>
  <c r="C244" i="3"/>
  <c r="K266" i="3"/>
  <c r="B266" i="3"/>
  <c r="D266" i="3"/>
  <c r="J266" i="3"/>
  <c r="E268" i="3"/>
  <c r="E273" i="3"/>
  <c r="C276" i="3"/>
  <c r="G279" i="3"/>
  <c r="C284" i="3"/>
  <c r="B289" i="3"/>
  <c r="K294" i="3"/>
  <c r="B297" i="3"/>
  <c r="G300" i="3"/>
  <c r="E300" i="3"/>
  <c r="K300" i="3"/>
  <c r="I300" i="3"/>
  <c r="C300" i="3"/>
  <c r="L302" i="3"/>
  <c r="F313" i="3"/>
  <c r="G313" i="3"/>
  <c r="L313" i="3"/>
  <c r="K313" i="3"/>
  <c r="I313" i="3"/>
  <c r="E313" i="3"/>
  <c r="F268" i="3"/>
  <c r="I274" i="3"/>
  <c r="H274" i="3"/>
  <c r="J274" i="3"/>
  <c r="E274" i="3"/>
  <c r="M274" i="3"/>
  <c r="H276" i="3"/>
  <c r="F284" i="3"/>
  <c r="K307" i="3"/>
  <c r="H307" i="3"/>
  <c r="I320" i="3"/>
  <c r="M320" i="3"/>
  <c r="H320" i="3"/>
  <c r="F320" i="3"/>
  <c r="E320" i="3"/>
  <c r="B320" i="3"/>
  <c r="J265" i="3"/>
  <c r="C265" i="3"/>
  <c r="D265" i="3"/>
  <c r="M265" i="3"/>
  <c r="I272" i="3"/>
  <c r="F272" i="3"/>
  <c r="B272" i="3"/>
  <c r="K275" i="3"/>
  <c r="F275" i="3"/>
  <c r="H275" i="3"/>
  <c r="B275" i="3"/>
  <c r="J276" i="3"/>
  <c r="H284" i="3"/>
  <c r="H289" i="3"/>
  <c r="G297" i="3"/>
  <c r="B307" i="3"/>
  <c r="G277" i="3"/>
  <c r="M277" i="3"/>
  <c r="H277" i="3"/>
  <c r="K285" i="3"/>
  <c r="H285" i="3"/>
  <c r="H288" i="3"/>
  <c r="L288" i="3"/>
  <c r="J288" i="3"/>
  <c r="E288" i="3"/>
  <c r="J307" i="3"/>
  <c r="H311" i="3"/>
  <c r="K311" i="3"/>
  <c r="M311" i="3"/>
  <c r="G311" i="3"/>
  <c r="E311" i="3"/>
  <c r="I317" i="3"/>
  <c r="G317" i="3"/>
  <c r="E317" i="3"/>
  <c r="I322" i="3"/>
  <c r="H322" i="3"/>
  <c r="K322" i="3"/>
  <c r="M325" i="3"/>
  <c r="H343" i="3"/>
  <c r="D343" i="3"/>
  <c r="M343" i="3"/>
  <c r="C343" i="3"/>
  <c r="L343" i="3"/>
  <c r="B343" i="3"/>
  <c r="I349" i="3"/>
  <c r="H349" i="3"/>
  <c r="G349" i="3"/>
  <c r="H354" i="3"/>
  <c r="H375" i="3"/>
  <c r="M375" i="3"/>
  <c r="C375" i="3"/>
  <c r="E375" i="3"/>
  <c r="D375" i="3"/>
  <c r="B375" i="3"/>
  <c r="K380" i="3"/>
  <c r="I380" i="3"/>
  <c r="I326" i="3"/>
  <c r="H326" i="3"/>
  <c r="I328" i="3"/>
  <c r="H328" i="3"/>
  <c r="J354" i="3"/>
  <c r="H366" i="3"/>
  <c r="K366" i="3"/>
  <c r="G342" i="3"/>
  <c r="F342" i="3"/>
  <c r="C342" i="3"/>
  <c r="I402" i="3"/>
  <c r="H402" i="3"/>
  <c r="F402" i="3"/>
  <c r="E402" i="3"/>
  <c r="D402" i="3"/>
  <c r="M402" i="3"/>
  <c r="C402" i="3"/>
  <c r="L402" i="3"/>
  <c r="B402" i="3"/>
  <c r="J402" i="3"/>
  <c r="M218" i="3"/>
  <c r="D218" i="3"/>
  <c r="K218" i="3"/>
  <c r="L246" i="3"/>
  <c r="B246" i="3"/>
  <c r="M247" i="3"/>
  <c r="K261" i="3"/>
  <c r="J267" i="3"/>
  <c r="G278" i="3"/>
  <c r="I283" i="3"/>
  <c r="J283" i="3"/>
  <c r="F290" i="3"/>
  <c r="E298" i="3"/>
  <c r="F306" i="3"/>
  <c r="F310" i="3"/>
  <c r="F314" i="3"/>
  <c r="D322" i="3"/>
  <c r="D325" i="3"/>
  <c r="C326" i="3"/>
  <c r="E327" i="3"/>
  <c r="J328" i="3"/>
  <c r="F330" i="3"/>
  <c r="H331" i="3"/>
  <c r="J332" i="3"/>
  <c r="I339" i="3"/>
  <c r="M339" i="3"/>
  <c r="J339" i="3"/>
  <c r="H339" i="3"/>
  <c r="B342" i="3"/>
  <c r="G343" i="3"/>
  <c r="H346" i="3"/>
  <c r="K349" i="3"/>
  <c r="K357" i="3"/>
  <c r="E357" i="3"/>
  <c r="D357" i="3"/>
  <c r="C357" i="3"/>
  <c r="G366" i="3"/>
  <c r="F374" i="3"/>
  <c r="G374" i="3"/>
  <c r="C374" i="3"/>
  <c r="B374" i="3"/>
  <c r="I375" i="3"/>
  <c r="I377" i="3"/>
  <c r="G377" i="3"/>
  <c r="E377" i="3"/>
  <c r="D377" i="3"/>
  <c r="F395" i="3"/>
  <c r="G402" i="3"/>
  <c r="E322" i="3"/>
  <c r="E325" i="3"/>
  <c r="G326" i="3"/>
  <c r="J331" i="3"/>
  <c r="H342" i="3"/>
  <c r="I343" i="3"/>
  <c r="I354" i="3"/>
  <c r="M354" i="3"/>
  <c r="F354" i="3"/>
  <c r="E354" i="3"/>
  <c r="D354" i="3"/>
  <c r="J366" i="3"/>
  <c r="K402" i="3"/>
  <c r="F322" i="3"/>
  <c r="F325" i="3"/>
  <c r="J326" i="3"/>
  <c r="E329" i="3"/>
  <c r="M332" i="3"/>
  <c r="B337" i="3"/>
  <c r="I342" i="3"/>
  <c r="K343" i="3"/>
  <c r="F348" i="3"/>
  <c r="C348" i="3"/>
  <c r="B348" i="3"/>
  <c r="B350" i="3"/>
  <c r="B354" i="3"/>
  <c r="L375" i="3"/>
  <c r="K249" i="3"/>
  <c r="J254" i="3"/>
  <c r="K278" i="3"/>
  <c r="M296" i="3"/>
  <c r="J296" i="3"/>
  <c r="J303" i="3"/>
  <c r="L303" i="3"/>
  <c r="L308" i="3"/>
  <c r="K310" i="3"/>
  <c r="H319" i="3"/>
  <c r="I319" i="3"/>
  <c r="G322" i="3"/>
  <c r="I325" i="3"/>
  <c r="L326" i="3"/>
  <c r="H329" i="3"/>
  <c r="B332" i="3"/>
  <c r="D337" i="3"/>
  <c r="J342" i="3"/>
  <c r="K348" i="3"/>
  <c r="D350" i="3"/>
  <c r="J353" i="3"/>
  <c r="I353" i="3"/>
  <c r="H353" i="3"/>
  <c r="C354" i="3"/>
  <c r="I370" i="3"/>
  <c r="H370" i="3"/>
  <c r="F370" i="3"/>
  <c r="E370" i="3"/>
  <c r="D370" i="3"/>
  <c r="I378" i="3"/>
  <c r="K378" i="3"/>
  <c r="B378" i="3"/>
  <c r="G378" i="3"/>
  <c r="F378" i="3"/>
  <c r="E378" i="3"/>
  <c r="L389" i="3"/>
  <c r="G389" i="3"/>
  <c r="F389" i="3"/>
  <c r="E389" i="3"/>
  <c r="D389" i="3"/>
  <c r="C389" i="3"/>
  <c r="L278" i="3"/>
  <c r="I290" i="3"/>
  <c r="E290" i="3"/>
  <c r="K290" i="3"/>
  <c r="I298" i="3"/>
  <c r="H298" i="3"/>
  <c r="K298" i="3"/>
  <c r="I306" i="3"/>
  <c r="L306" i="3"/>
  <c r="C306" i="3"/>
  <c r="K306" i="3"/>
  <c r="L310" i="3"/>
  <c r="I314" i="3"/>
  <c r="E314" i="3"/>
  <c r="K314" i="3"/>
  <c r="J322" i="3"/>
  <c r="K325" i="3"/>
  <c r="H327" i="3"/>
  <c r="F327" i="3"/>
  <c r="L327" i="3"/>
  <c r="I330" i="3"/>
  <c r="M330" i="3"/>
  <c r="D330" i="3"/>
  <c r="K330" i="3"/>
  <c r="C332" i="3"/>
  <c r="E337" i="3"/>
  <c r="L342" i="3"/>
  <c r="I346" i="3"/>
  <c r="F346" i="3"/>
  <c r="E346" i="3"/>
  <c r="M346" i="3"/>
  <c r="D346" i="3"/>
  <c r="L348" i="3"/>
  <c r="G354" i="3"/>
  <c r="E368" i="3"/>
  <c r="L368" i="3"/>
  <c r="I368" i="3"/>
  <c r="H368" i="3"/>
  <c r="C378" i="3"/>
  <c r="F384" i="3"/>
  <c r="G384" i="3"/>
  <c r="E384" i="3"/>
  <c r="D384" i="3"/>
  <c r="B384" i="3"/>
  <c r="J387" i="3"/>
  <c r="K387" i="3"/>
  <c r="K389" i="3"/>
  <c r="I411" i="3"/>
  <c r="B416" i="3"/>
  <c r="D417" i="3"/>
  <c r="B430" i="3"/>
  <c r="C439" i="3"/>
  <c r="E451" i="3"/>
  <c r="F473" i="3"/>
  <c r="G473" i="3"/>
  <c r="E473" i="3"/>
  <c r="D473" i="3"/>
  <c r="C473" i="3"/>
  <c r="M473" i="3"/>
  <c r="B473" i="3"/>
  <c r="K473" i="3"/>
  <c r="I473" i="3"/>
  <c r="H473" i="3"/>
  <c r="H415" i="3"/>
  <c r="K415" i="3"/>
  <c r="B415" i="3"/>
  <c r="I445" i="3"/>
  <c r="J445" i="3"/>
  <c r="K445" i="3"/>
  <c r="K461" i="3"/>
  <c r="M461" i="3"/>
  <c r="G461" i="3"/>
  <c r="F461" i="3"/>
  <c r="E461" i="3"/>
  <c r="D461" i="3"/>
  <c r="F398" i="3"/>
  <c r="I405" i="3"/>
  <c r="G405" i="3"/>
  <c r="F405" i="3"/>
  <c r="H407" i="3"/>
  <c r="D407" i="3"/>
  <c r="E407" i="3"/>
  <c r="M407" i="3"/>
  <c r="I414" i="3"/>
  <c r="H414" i="3"/>
  <c r="B414" i="3"/>
  <c r="C415" i="3"/>
  <c r="F416" i="3"/>
  <c r="I420" i="3"/>
  <c r="B424" i="3"/>
  <c r="J430" i="3"/>
  <c r="G439" i="3"/>
  <c r="I444" i="3"/>
  <c r="F444" i="3"/>
  <c r="G444" i="3"/>
  <c r="E444" i="3"/>
  <c r="M444" i="3"/>
  <c r="C444" i="3"/>
  <c r="H449" i="3"/>
  <c r="L449" i="3"/>
  <c r="F449" i="3"/>
  <c r="E449" i="3"/>
  <c r="D449" i="3"/>
  <c r="C449" i="3"/>
  <c r="I452" i="3"/>
  <c r="F452" i="3"/>
  <c r="E452" i="3"/>
  <c r="D452" i="3"/>
  <c r="M452" i="3"/>
  <c r="C452" i="3"/>
  <c r="L452" i="3"/>
  <c r="B452" i="3"/>
  <c r="K470" i="3"/>
  <c r="G470" i="3"/>
  <c r="F470" i="3"/>
  <c r="D470" i="3"/>
  <c r="B470" i="3"/>
  <c r="J470" i="3"/>
  <c r="I470" i="3"/>
  <c r="L336" i="3"/>
  <c r="J338" i="3"/>
  <c r="J344" i="3"/>
  <c r="L351" i="3"/>
  <c r="H359" i="3"/>
  <c r="F359" i="3"/>
  <c r="L359" i="3"/>
  <c r="I362" i="3"/>
  <c r="M362" i="3"/>
  <c r="D362" i="3"/>
  <c r="K362" i="3"/>
  <c r="M364" i="3"/>
  <c r="B364" i="3"/>
  <c r="C379" i="3"/>
  <c r="D385" i="3"/>
  <c r="B388" i="3"/>
  <c r="H391" i="3"/>
  <c r="E391" i="3"/>
  <c r="L391" i="3"/>
  <c r="G396" i="3"/>
  <c r="B396" i="3"/>
  <c r="H398" i="3"/>
  <c r="C405" i="3"/>
  <c r="B407" i="3"/>
  <c r="C414" i="3"/>
  <c r="D415" i="3"/>
  <c r="H416" i="3"/>
  <c r="I418" i="3"/>
  <c r="F418" i="3"/>
  <c r="E418" i="3"/>
  <c r="L418" i="3"/>
  <c r="E424" i="3"/>
  <c r="I428" i="3"/>
  <c r="L428" i="3"/>
  <c r="C428" i="3"/>
  <c r="H428" i="3"/>
  <c r="E428" i="3"/>
  <c r="J429" i="3"/>
  <c r="M429" i="3"/>
  <c r="F429" i="3"/>
  <c r="B429" i="3"/>
  <c r="L430" i="3"/>
  <c r="E437" i="3"/>
  <c r="F437" i="3"/>
  <c r="I439" i="3"/>
  <c r="B444" i="3"/>
  <c r="G449" i="3"/>
  <c r="G452" i="3"/>
  <c r="L462" i="3"/>
  <c r="K462" i="3"/>
  <c r="J462" i="3"/>
  <c r="J226" i="3"/>
  <c r="J258" i="3"/>
  <c r="J282" i="3"/>
  <c r="L316" i="3"/>
  <c r="C333" i="3"/>
  <c r="B336" i="3"/>
  <c r="B338" i="3"/>
  <c r="K338" i="3"/>
  <c r="B351" i="3"/>
  <c r="M351" i="3"/>
  <c r="I352" i="3"/>
  <c r="B359" i="3"/>
  <c r="M359" i="3"/>
  <c r="B362" i="3"/>
  <c r="L362" i="3"/>
  <c r="C364" i="3"/>
  <c r="F365" i="3"/>
  <c r="B371" i="3"/>
  <c r="B376" i="3"/>
  <c r="E379" i="3"/>
  <c r="I386" i="3"/>
  <c r="H386" i="3"/>
  <c r="K386" i="3"/>
  <c r="E388" i="3"/>
  <c r="B391" i="3"/>
  <c r="M391" i="3"/>
  <c r="J393" i="3"/>
  <c r="C396" i="3"/>
  <c r="K398" i="3"/>
  <c r="B401" i="3"/>
  <c r="D405" i="3"/>
  <c r="C407" i="3"/>
  <c r="D414" i="3"/>
  <c r="I415" i="3"/>
  <c r="I416" i="3"/>
  <c r="B418" i="3"/>
  <c r="M418" i="3"/>
  <c r="I424" i="3"/>
  <c r="B428" i="3"/>
  <c r="C429" i="3"/>
  <c r="J433" i="3"/>
  <c r="G433" i="3"/>
  <c r="E433" i="3"/>
  <c r="B437" i="3"/>
  <c r="J443" i="3"/>
  <c r="I443" i="3"/>
  <c r="G443" i="3"/>
  <c r="D443" i="3"/>
  <c r="D444" i="3"/>
  <c r="I449" i="3"/>
  <c r="H452" i="3"/>
  <c r="B462" i="3"/>
  <c r="C359" i="3"/>
  <c r="I360" i="3"/>
  <c r="E360" i="3"/>
  <c r="C362" i="3"/>
  <c r="D364" i="3"/>
  <c r="K365" i="3"/>
  <c r="C371" i="3"/>
  <c r="D376" i="3"/>
  <c r="G379" i="3"/>
  <c r="F388" i="3"/>
  <c r="C391" i="3"/>
  <c r="D396" i="3"/>
  <c r="C401" i="3"/>
  <c r="E405" i="3"/>
  <c r="F407" i="3"/>
  <c r="I410" i="3"/>
  <c r="G410" i="3"/>
  <c r="J410" i="3"/>
  <c r="L410" i="3"/>
  <c r="F414" i="3"/>
  <c r="L415" i="3"/>
  <c r="L416" i="3"/>
  <c r="C418" i="3"/>
  <c r="I419" i="3"/>
  <c r="C419" i="3"/>
  <c r="E419" i="3"/>
  <c r="L424" i="3"/>
  <c r="D428" i="3"/>
  <c r="E429" i="3"/>
  <c r="C440" i="3"/>
  <c r="K440" i="3"/>
  <c r="G440" i="3"/>
  <c r="B443" i="3"/>
  <c r="H444" i="3"/>
  <c r="M449" i="3"/>
  <c r="J452" i="3"/>
  <c r="C462" i="3"/>
  <c r="I398" i="3"/>
  <c r="G398" i="3"/>
  <c r="L405" i="3"/>
  <c r="G407" i="3"/>
  <c r="G414" i="3"/>
  <c r="M415" i="3"/>
  <c r="D418" i="3"/>
  <c r="M424" i="3"/>
  <c r="F428" i="3"/>
  <c r="G429" i="3"/>
  <c r="I432" i="3"/>
  <c r="J432" i="3"/>
  <c r="D432" i="3"/>
  <c r="J444" i="3"/>
  <c r="L450" i="3"/>
  <c r="H450" i="3"/>
  <c r="E450" i="3"/>
  <c r="D450" i="3"/>
  <c r="B450" i="3"/>
  <c r="K452" i="3"/>
  <c r="D462" i="3"/>
  <c r="G416" i="3"/>
  <c r="D416" i="3"/>
  <c r="J417" i="3"/>
  <c r="C417" i="3"/>
  <c r="F439" i="3"/>
  <c r="M439" i="3"/>
  <c r="H439" i="3"/>
  <c r="M480" i="3"/>
  <c r="E492" i="3"/>
  <c r="D492" i="3"/>
  <c r="C492" i="3"/>
  <c r="L492" i="3"/>
  <c r="I466" i="3"/>
  <c r="D466" i="3"/>
  <c r="L466" i="3"/>
  <c r="H492" i="3"/>
  <c r="F497" i="3"/>
  <c r="H497" i="3"/>
  <c r="G497" i="3"/>
  <c r="D497" i="3"/>
  <c r="C497" i="3"/>
  <c r="M497" i="3"/>
  <c r="B497" i="3"/>
  <c r="F499" i="3"/>
  <c r="K499" i="3"/>
  <c r="I499" i="3"/>
  <c r="H499" i="3"/>
  <c r="G499" i="3"/>
  <c r="E499" i="3"/>
  <c r="J502" i="3"/>
  <c r="I502" i="3"/>
  <c r="G502" i="3"/>
  <c r="F502" i="3"/>
  <c r="D502" i="3"/>
  <c r="E484" i="3"/>
  <c r="C484" i="3"/>
  <c r="H423" i="3"/>
  <c r="M423" i="3"/>
  <c r="C423" i="3"/>
  <c r="L423" i="3"/>
  <c r="L447" i="3"/>
  <c r="L454" i="3"/>
  <c r="M456" i="3"/>
  <c r="H456" i="3"/>
  <c r="J465" i="3"/>
  <c r="D465" i="3"/>
  <c r="C466" i="3"/>
  <c r="C471" i="3"/>
  <c r="B480" i="3"/>
  <c r="D484" i="3"/>
  <c r="G491" i="3"/>
  <c r="F491" i="3"/>
  <c r="E491" i="3"/>
  <c r="M491" i="3"/>
  <c r="B491" i="3"/>
  <c r="J492" i="3"/>
  <c r="K497" i="3"/>
  <c r="C499" i="3"/>
  <c r="E503" i="3"/>
  <c r="K448" i="3"/>
  <c r="J448" i="3"/>
  <c r="I458" i="3"/>
  <c r="G458" i="3"/>
  <c r="K458" i="3"/>
  <c r="E466" i="3"/>
  <c r="D471" i="3"/>
  <c r="I474" i="3"/>
  <c r="L474" i="3"/>
  <c r="C474" i="3"/>
  <c r="K474" i="3"/>
  <c r="E480" i="3"/>
  <c r="J484" i="3"/>
  <c r="M493" i="3"/>
  <c r="F493" i="3"/>
  <c r="E493" i="3"/>
  <c r="D493" i="3"/>
  <c r="L497" i="3"/>
  <c r="M499" i="3"/>
  <c r="L503" i="3"/>
  <c r="B448" i="3"/>
  <c r="B458" i="3"/>
  <c r="L458" i="3"/>
  <c r="F466" i="3"/>
  <c r="D469" i="3"/>
  <c r="F471" i="3"/>
  <c r="B474" i="3"/>
  <c r="M474" i="3"/>
  <c r="B478" i="3"/>
  <c r="G480" i="3"/>
  <c r="L484" i="3"/>
  <c r="H493" i="3"/>
  <c r="G500" i="3"/>
  <c r="L500" i="3"/>
  <c r="I500" i="3"/>
  <c r="H500" i="3"/>
  <c r="E500" i="3"/>
  <c r="D500" i="3"/>
  <c r="J394" i="3"/>
  <c r="E423" i="3"/>
  <c r="J426" i="3"/>
  <c r="H426" i="3"/>
  <c r="E427" i="3"/>
  <c r="I436" i="3"/>
  <c r="G436" i="3"/>
  <c r="K436" i="3"/>
  <c r="H442" i="3"/>
  <c r="J442" i="3"/>
  <c r="C447" i="3"/>
  <c r="C448" i="3"/>
  <c r="G453" i="3"/>
  <c r="F454" i="3"/>
  <c r="C458" i="3"/>
  <c r="M458" i="3"/>
  <c r="F460" i="3"/>
  <c r="E464" i="3"/>
  <c r="G465" i="3"/>
  <c r="G466" i="3"/>
  <c r="E469" i="3"/>
  <c r="G471" i="3"/>
  <c r="D474" i="3"/>
  <c r="M475" i="3"/>
  <c r="F478" i="3"/>
  <c r="L480" i="3"/>
  <c r="M485" i="3"/>
  <c r="I485" i="3"/>
  <c r="D485" i="3"/>
  <c r="K487" i="3"/>
  <c r="G487" i="3"/>
  <c r="B487" i="3"/>
  <c r="I491" i="3"/>
  <c r="I493" i="3"/>
  <c r="K495" i="3"/>
  <c r="G495" i="3"/>
  <c r="F495" i="3"/>
  <c r="E495" i="3"/>
  <c r="C495" i="3"/>
  <c r="B495" i="3"/>
  <c r="C500" i="3"/>
  <c r="I506" i="3"/>
  <c r="H506" i="3"/>
  <c r="G506" i="3"/>
  <c r="F506" i="3"/>
  <c r="E506" i="3"/>
  <c r="M506" i="3"/>
  <c r="D506" i="3"/>
  <c r="M483" i="3"/>
  <c r="K489" i="3"/>
  <c r="F490" i="3"/>
  <c r="H498" i="3"/>
  <c r="H505" i="3"/>
  <c r="I507" i="3"/>
  <c r="L508" i="3"/>
  <c r="M509" i="3"/>
  <c r="L513" i="3"/>
  <c r="G514" i="3"/>
  <c r="C515" i="3"/>
  <c r="C516" i="3"/>
  <c r="D517" i="3"/>
  <c r="I521" i="3"/>
  <c r="E522" i="3"/>
  <c r="J498" i="3"/>
  <c r="K507" i="3"/>
  <c r="E515" i="3"/>
  <c r="D516" i="3"/>
  <c r="H517" i="3"/>
  <c r="K521" i="3"/>
  <c r="H490" i="3"/>
  <c r="B498" i="3"/>
  <c r="K498" i="3"/>
  <c r="K505" i="3"/>
  <c r="B507" i="3"/>
  <c r="M507" i="3"/>
  <c r="D510" i="3"/>
  <c r="J514" i="3"/>
  <c r="G515" i="3"/>
  <c r="E516" i="3"/>
  <c r="M517" i="3"/>
  <c r="B521" i="3"/>
  <c r="L521" i="3"/>
  <c r="J490" i="3"/>
  <c r="C498" i="3"/>
  <c r="L498" i="3"/>
  <c r="C507" i="3"/>
  <c r="I510" i="3"/>
  <c r="H515" i="3"/>
  <c r="H516" i="3"/>
  <c r="C521" i="3"/>
  <c r="M521" i="3"/>
  <c r="M412" i="3"/>
  <c r="J482" i="3"/>
  <c r="G483" i="3"/>
  <c r="E489" i="3"/>
  <c r="B490" i="3"/>
  <c r="K490" i="3"/>
  <c r="G494" i="3"/>
  <c r="D498" i="3"/>
  <c r="M498" i="3"/>
  <c r="C505" i="3"/>
  <c r="M505" i="3"/>
  <c r="C508" i="3"/>
  <c r="E509" i="3"/>
  <c r="G513" i="3"/>
  <c r="C514" i="3"/>
  <c r="L514" i="3"/>
  <c r="I515" i="3"/>
  <c r="I516" i="3"/>
  <c r="D518" i="3"/>
  <c r="D521" i="3"/>
  <c r="J522" i="3"/>
  <c r="L516" i="3"/>
  <c r="M515" i="3"/>
  <c r="M516" i="3"/>
  <c r="F40" i="3"/>
  <c r="K40" i="3"/>
  <c r="B40" i="3"/>
  <c r="L40" i="3"/>
  <c r="J60" i="3"/>
  <c r="B60" i="3"/>
  <c r="M60" i="3"/>
  <c r="D60" i="3"/>
  <c r="L60" i="3"/>
  <c r="F64" i="3"/>
  <c r="K64" i="3"/>
  <c r="E76" i="3"/>
  <c r="C80" i="3"/>
  <c r="M80" i="3"/>
  <c r="K87" i="3"/>
  <c r="C87" i="3"/>
  <c r="F87" i="3"/>
  <c r="L87" i="3"/>
  <c r="L90" i="3"/>
  <c r="D90" i="3"/>
  <c r="K90" i="3"/>
  <c r="B90" i="3"/>
  <c r="M90" i="3"/>
  <c r="J91" i="3"/>
  <c r="F96" i="3"/>
  <c r="L96" i="3"/>
  <c r="C98" i="3"/>
  <c r="E104" i="3"/>
  <c r="F112" i="3"/>
  <c r="L112" i="3"/>
  <c r="C114" i="3"/>
  <c r="E119" i="3"/>
  <c r="E120" i="3"/>
  <c r="L130" i="3"/>
  <c r="D130" i="3"/>
  <c r="K130" i="3"/>
  <c r="B130" i="3"/>
  <c r="M133" i="3"/>
  <c r="E133" i="3"/>
  <c r="D133" i="3"/>
  <c r="E78" i="3"/>
  <c r="K78" i="3"/>
  <c r="M101" i="3"/>
  <c r="E101" i="3"/>
  <c r="D101" i="3"/>
  <c r="L101" i="3"/>
  <c r="L146" i="3"/>
  <c r="D146" i="3"/>
  <c r="K146" i="3"/>
  <c r="C146" i="3"/>
  <c r="F146" i="3"/>
  <c r="E146" i="3"/>
  <c r="F29" i="3"/>
  <c r="M37" i="3"/>
  <c r="E37" i="3"/>
  <c r="D37" i="3"/>
  <c r="K37" i="3"/>
  <c r="M61" i="3"/>
  <c r="E61" i="3"/>
  <c r="K61" i="3"/>
  <c r="M117" i="3"/>
  <c r="E117" i="3"/>
  <c r="D117" i="3"/>
  <c r="L117" i="3"/>
  <c r="B37" i="3"/>
  <c r="L37" i="3"/>
  <c r="J44" i="3"/>
  <c r="B44" i="3"/>
  <c r="M44" i="3"/>
  <c r="D44" i="3"/>
  <c r="L44" i="3"/>
  <c r="F48" i="3"/>
  <c r="K48" i="3"/>
  <c r="E80" i="3"/>
  <c r="E90" i="3"/>
  <c r="B91" i="3"/>
  <c r="C96" i="3"/>
  <c r="F98" i="3"/>
  <c r="B101" i="3"/>
  <c r="L106" i="3"/>
  <c r="D106" i="3"/>
  <c r="E106" i="3"/>
  <c r="K106" i="3"/>
  <c r="B106" i="3"/>
  <c r="C112" i="3"/>
  <c r="F114" i="3"/>
  <c r="B117" i="3"/>
  <c r="L122" i="3"/>
  <c r="D122" i="3"/>
  <c r="E122" i="3"/>
  <c r="K122" i="3"/>
  <c r="B122" i="3"/>
  <c r="M125" i="3"/>
  <c r="E125" i="3"/>
  <c r="K125" i="3"/>
  <c r="B125" i="3"/>
  <c r="D125" i="3"/>
  <c r="E130" i="3"/>
  <c r="C133" i="3"/>
  <c r="L143" i="3"/>
  <c r="B146" i="3"/>
  <c r="C40" i="3"/>
  <c r="M40" i="3"/>
  <c r="L67" i="3"/>
  <c r="C67" i="3"/>
  <c r="K67" i="3"/>
  <c r="J84" i="3"/>
  <c r="B84" i="3"/>
  <c r="L84" i="3"/>
  <c r="K91" i="3"/>
  <c r="D40" i="3"/>
  <c r="B50" i="3"/>
  <c r="M50" i="3"/>
  <c r="F59" i="3"/>
  <c r="E60" i="3"/>
  <c r="B61" i="3"/>
  <c r="L61" i="3"/>
  <c r="C64" i="3"/>
  <c r="M64" i="3"/>
  <c r="B67" i="3"/>
  <c r="M67" i="3"/>
  <c r="K71" i="3"/>
  <c r="C71" i="3"/>
  <c r="F71" i="3"/>
  <c r="L71" i="3"/>
  <c r="L74" i="3"/>
  <c r="D74" i="3"/>
  <c r="K74" i="3"/>
  <c r="B74" i="3"/>
  <c r="M74" i="3"/>
  <c r="B78" i="3"/>
  <c r="L78" i="3"/>
  <c r="C84" i="3"/>
  <c r="M84" i="3"/>
  <c r="D87" i="3"/>
  <c r="F88" i="3"/>
  <c r="K88" i="3"/>
  <c r="B88" i="3"/>
  <c r="L88" i="3"/>
  <c r="L34" i="3"/>
  <c r="D34" i="3"/>
  <c r="K34" i="3"/>
  <c r="C37" i="3"/>
  <c r="E40" i="3"/>
  <c r="C44" i="3"/>
  <c r="M45" i="3"/>
  <c r="E45" i="3"/>
  <c r="K45" i="3"/>
  <c r="B48" i="3"/>
  <c r="L48" i="3"/>
  <c r="L51" i="3"/>
  <c r="C51" i="3"/>
  <c r="K51" i="3"/>
  <c r="F60" i="3"/>
  <c r="C61" i="3"/>
  <c r="E62" i="3"/>
  <c r="K62" i="3"/>
  <c r="D64" i="3"/>
  <c r="D67" i="3"/>
  <c r="J68" i="3"/>
  <c r="B68" i="3"/>
  <c r="L68" i="3"/>
  <c r="B71" i="3"/>
  <c r="M71" i="3"/>
  <c r="C74" i="3"/>
  <c r="K75" i="3"/>
  <c r="C78" i="3"/>
  <c r="M78" i="3"/>
  <c r="D84" i="3"/>
  <c r="M85" i="3"/>
  <c r="E85" i="3"/>
  <c r="D85" i="3"/>
  <c r="K85" i="3"/>
  <c r="E87" i="3"/>
  <c r="C88" i="3"/>
  <c r="M88" i="3"/>
  <c r="F90" i="3"/>
  <c r="C91" i="3"/>
  <c r="M91" i="3"/>
  <c r="D96" i="3"/>
  <c r="C101" i="3"/>
  <c r="J103" i="3"/>
  <c r="C106" i="3"/>
  <c r="D112" i="3"/>
  <c r="C117" i="3"/>
  <c r="J119" i="3"/>
  <c r="C122" i="3"/>
  <c r="J124" i="3"/>
  <c r="B124" i="3"/>
  <c r="F124" i="3"/>
  <c r="M124" i="3"/>
  <c r="D124" i="3"/>
  <c r="C125" i="3"/>
  <c r="F130" i="3"/>
  <c r="F133" i="3"/>
  <c r="F136" i="3"/>
  <c r="M136" i="3"/>
  <c r="D136" i="3"/>
  <c r="L136" i="3"/>
  <c r="C136" i="3"/>
  <c r="K136" i="3"/>
  <c r="B136" i="3"/>
  <c r="J140" i="3"/>
  <c r="B140" i="3"/>
  <c r="F140" i="3"/>
  <c r="E140" i="3"/>
  <c r="M140" i="3"/>
  <c r="D140" i="3"/>
  <c r="F150" i="3"/>
  <c r="E150" i="3"/>
  <c r="D150" i="3"/>
  <c r="M150" i="3"/>
  <c r="C150" i="3"/>
  <c r="J150" i="3"/>
  <c r="F35" i="3"/>
  <c r="L50" i="3"/>
  <c r="D50" i="3"/>
  <c r="K50" i="3"/>
  <c r="F32" i="3"/>
  <c r="K32" i="3"/>
  <c r="F37" i="3"/>
  <c r="E50" i="3"/>
  <c r="K55" i="3"/>
  <c r="C55" i="3"/>
  <c r="F55" i="3"/>
  <c r="L55" i="3"/>
  <c r="L58" i="3"/>
  <c r="D58" i="3"/>
  <c r="K58" i="3"/>
  <c r="B58" i="3"/>
  <c r="M58" i="3"/>
  <c r="D61" i="3"/>
  <c r="E64" i="3"/>
  <c r="E67" i="3"/>
  <c r="D71" i="3"/>
  <c r="F72" i="3"/>
  <c r="K72" i="3"/>
  <c r="B72" i="3"/>
  <c r="L72" i="3"/>
  <c r="E74" i="3"/>
  <c r="D78" i="3"/>
  <c r="E84" i="3"/>
  <c r="D88" i="3"/>
  <c r="D91" i="3"/>
  <c r="J92" i="3"/>
  <c r="B92" i="3"/>
  <c r="F92" i="3"/>
  <c r="M92" i="3"/>
  <c r="D92" i="3"/>
  <c r="M93" i="3"/>
  <c r="E93" i="3"/>
  <c r="K93" i="3"/>
  <c r="B93" i="3"/>
  <c r="E94" i="3"/>
  <c r="L94" i="3"/>
  <c r="E96" i="3"/>
  <c r="J98" i="3"/>
  <c r="F101" i="3"/>
  <c r="J104" i="3"/>
  <c r="F106" i="3"/>
  <c r="J108" i="3"/>
  <c r="B108" i="3"/>
  <c r="F108" i="3"/>
  <c r="M108" i="3"/>
  <c r="D108" i="3"/>
  <c r="M109" i="3"/>
  <c r="E109" i="3"/>
  <c r="K109" i="3"/>
  <c r="B109" i="3"/>
  <c r="E110" i="3"/>
  <c r="L110" i="3"/>
  <c r="E112" i="3"/>
  <c r="J114" i="3"/>
  <c r="F117" i="3"/>
  <c r="J120" i="3"/>
  <c r="F122" i="3"/>
  <c r="F125" i="3"/>
  <c r="F128" i="3"/>
  <c r="K128" i="3"/>
  <c r="B128" i="3"/>
  <c r="L138" i="3"/>
  <c r="D138" i="3"/>
  <c r="E138" i="3"/>
  <c r="M138" i="3"/>
  <c r="C138" i="3"/>
  <c r="K138" i="3"/>
  <c r="B138" i="3"/>
  <c r="J146" i="3"/>
  <c r="B150" i="3"/>
  <c r="M29" i="3"/>
  <c r="E29" i="3"/>
  <c r="K29" i="3"/>
  <c r="L35" i="3"/>
  <c r="C35" i="3"/>
  <c r="K35" i="3"/>
  <c r="E46" i="3"/>
  <c r="K46" i="3"/>
  <c r="F50" i="3"/>
  <c r="J52" i="3"/>
  <c r="B52" i="3"/>
  <c r="L52" i="3"/>
  <c r="K59" i="3"/>
  <c r="F61" i="3"/>
  <c r="F67" i="3"/>
  <c r="M69" i="3"/>
  <c r="E69" i="3"/>
  <c r="D69" i="3"/>
  <c r="K69" i="3"/>
  <c r="F78" i="3"/>
  <c r="L82" i="3"/>
  <c r="D82" i="3"/>
  <c r="K82" i="3"/>
  <c r="F84" i="3"/>
  <c r="E91" i="3"/>
  <c r="K103" i="3"/>
  <c r="C103" i="3"/>
  <c r="F103" i="3"/>
  <c r="M103" i="3"/>
  <c r="K119" i="3"/>
  <c r="C119" i="3"/>
  <c r="F119" i="3"/>
  <c r="M119" i="3"/>
  <c r="M146" i="3"/>
  <c r="F166" i="3"/>
  <c r="E166" i="3"/>
  <c r="D166" i="3"/>
  <c r="C166" i="3"/>
  <c r="M166" i="3"/>
  <c r="B166" i="3"/>
  <c r="K166" i="3"/>
  <c r="J166" i="3"/>
  <c r="B29" i="3"/>
  <c r="L29" i="3"/>
  <c r="L42" i="3"/>
  <c r="D42" i="3"/>
  <c r="K42" i="3"/>
  <c r="B42" i="3"/>
  <c r="M42" i="3"/>
  <c r="B46" i="3"/>
  <c r="L46" i="3"/>
  <c r="F56" i="3"/>
  <c r="K56" i="3"/>
  <c r="B56" i="3"/>
  <c r="L56" i="3"/>
  <c r="B59" i="3"/>
  <c r="L59" i="3"/>
  <c r="J76" i="3"/>
  <c r="B76" i="3"/>
  <c r="M76" i="3"/>
  <c r="D76" i="3"/>
  <c r="L76" i="3"/>
  <c r="F80" i="3"/>
  <c r="K80" i="3"/>
  <c r="F91" i="3"/>
  <c r="L98" i="3"/>
  <c r="D98" i="3"/>
  <c r="M98" i="3"/>
  <c r="F104" i="3"/>
  <c r="M104" i="3"/>
  <c r="D104" i="3"/>
  <c r="K104" i="3"/>
  <c r="B104" i="3"/>
  <c r="L114" i="3"/>
  <c r="D114" i="3"/>
  <c r="M114" i="3"/>
  <c r="F120" i="3"/>
  <c r="M120" i="3"/>
  <c r="D120" i="3"/>
  <c r="K120" i="3"/>
  <c r="B120" i="3"/>
  <c r="F147" i="3"/>
  <c r="D147" i="3"/>
  <c r="M147" i="3"/>
  <c r="C147" i="3"/>
  <c r="L147" i="3"/>
  <c r="B147" i="3"/>
  <c r="L166" i="3"/>
  <c r="B35" i="3"/>
  <c r="M35" i="3"/>
  <c r="K39" i="3"/>
  <c r="C39" i="3"/>
  <c r="F39" i="3"/>
  <c r="L39" i="3"/>
  <c r="C52" i="3"/>
  <c r="M52" i="3"/>
  <c r="C29" i="3"/>
  <c r="E30" i="3"/>
  <c r="K30" i="3"/>
  <c r="D32" i="3"/>
  <c r="D35" i="3"/>
  <c r="J36" i="3"/>
  <c r="B36" i="3"/>
  <c r="L36" i="3"/>
  <c r="B39" i="3"/>
  <c r="M39" i="3"/>
  <c r="J40" i="3"/>
  <c r="C42" i="3"/>
  <c r="K43" i="3"/>
  <c r="C46" i="3"/>
  <c r="M46" i="3"/>
  <c r="D52" i="3"/>
  <c r="M53" i="3"/>
  <c r="E53" i="3"/>
  <c r="D53" i="3"/>
  <c r="K53" i="3"/>
  <c r="E55" i="3"/>
  <c r="C56" i="3"/>
  <c r="M56" i="3"/>
  <c r="F58" i="3"/>
  <c r="C59" i="3"/>
  <c r="M59" i="3"/>
  <c r="K60" i="3"/>
  <c r="J64" i="3"/>
  <c r="L66" i="3"/>
  <c r="D66" i="3"/>
  <c r="K66" i="3"/>
  <c r="C69" i="3"/>
  <c r="E72" i="3"/>
  <c r="C76" i="3"/>
  <c r="M77" i="3"/>
  <c r="E77" i="3"/>
  <c r="K77" i="3"/>
  <c r="B80" i="3"/>
  <c r="L80" i="3"/>
  <c r="C82" i="3"/>
  <c r="L83" i="3"/>
  <c r="C83" i="3"/>
  <c r="K83" i="3"/>
  <c r="J87" i="3"/>
  <c r="J90" i="3"/>
  <c r="F93" i="3"/>
  <c r="D94" i="3"/>
  <c r="K96" i="3"/>
  <c r="B98" i="3"/>
  <c r="E99" i="3"/>
  <c r="L99" i="3"/>
  <c r="C99" i="3"/>
  <c r="M99" i="3"/>
  <c r="J101" i="3"/>
  <c r="D103" i="3"/>
  <c r="C104" i="3"/>
  <c r="F109" i="3"/>
  <c r="D110" i="3"/>
  <c r="K112" i="3"/>
  <c r="B114" i="3"/>
  <c r="E115" i="3"/>
  <c r="L115" i="3"/>
  <c r="C115" i="3"/>
  <c r="M115" i="3"/>
  <c r="J117" i="3"/>
  <c r="D119" i="3"/>
  <c r="C120" i="3"/>
  <c r="J122" i="3"/>
  <c r="J125" i="3"/>
  <c r="E128" i="3"/>
  <c r="E131" i="3"/>
  <c r="L131" i="3"/>
  <c r="C131" i="3"/>
  <c r="L133" i="3"/>
  <c r="K143" i="3"/>
  <c r="C143" i="3"/>
  <c r="J143" i="3"/>
  <c r="B143" i="3"/>
  <c r="F143" i="3"/>
  <c r="E143" i="3"/>
  <c r="D143" i="3"/>
  <c r="E147" i="3"/>
  <c r="J126" i="3"/>
  <c r="K135" i="3"/>
  <c r="C135" i="3"/>
  <c r="J135" i="3"/>
  <c r="D141" i="3"/>
  <c r="K142" i="3"/>
  <c r="M149" i="3"/>
  <c r="E149" i="3"/>
  <c r="L149" i="3"/>
  <c r="D149" i="3"/>
  <c r="K149" i="3"/>
  <c r="F153" i="3"/>
  <c r="E154" i="3"/>
  <c r="K157" i="3"/>
  <c r="C157" i="3"/>
  <c r="F157" i="3"/>
  <c r="M157" i="3"/>
  <c r="F164" i="3"/>
  <c r="E164" i="3"/>
  <c r="L164" i="3"/>
  <c r="L168" i="3"/>
  <c r="D168" i="3"/>
  <c r="M168" i="3"/>
  <c r="J171" i="3"/>
  <c r="L177" i="3"/>
  <c r="K178" i="3"/>
  <c r="F185" i="3"/>
  <c r="E186" i="3"/>
  <c r="K189" i="3"/>
  <c r="C189" i="3"/>
  <c r="F189" i="3"/>
  <c r="M189" i="3"/>
  <c r="F196" i="3"/>
  <c r="E196" i="3"/>
  <c r="L196" i="3"/>
  <c r="C217" i="3"/>
  <c r="F158" i="3"/>
  <c r="L158" i="3"/>
  <c r="C158" i="3"/>
  <c r="K158" i="3"/>
  <c r="B158" i="3"/>
  <c r="M169" i="3"/>
  <c r="D169" i="3"/>
  <c r="L169" i="3"/>
  <c r="C169" i="3"/>
  <c r="J170" i="3"/>
  <c r="B170" i="3"/>
  <c r="M170" i="3"/>
  <c r="L176" i="3"/>
  <c r="D176" i="3"/>
  <c r="M176" i="3"/>
  <c r="C176" i="3"/>
  <c r="K176" i="3"/>
  <c r="B176" i="3"/>
  <c r="F190" i="3"/>
  <c r="L190" i="3"/>
  <c r="C190" i="3"/>
  <c r="K190" i="3"/>
  <c r="B190" i="3"/>
  <c r="M198" i="3"/>
  <c r="E198" i="3"/>
  <c r="J198" i="3"/>
  <c r="M199" i="3"/>
  <c r="D199" i="3"/>
  <c r="F199" i="3"/>
  <c r="K200" i="3"/>
  <c r="C200" i="3"/>
  <c r="E200" i="3"/>
  <c r="D200" i="3"/>
  <c r="J221" i="3"/>
  <c r="B221" i="3"/>
  <c r="E221" i="3"/>
  <c r="K221" i="3"/>
  <c r="F221" i="3"/>
  <c r="D221" i="3"/>
  <c r="C221" i="3"/>
  <c r="M171" i="3"/>
  <c r="E171" i="3"/>
  <c r="F171" i="3"/>
  <c r="D171" i="3"/>
  <c r="L171" i="3"/>
  <c r="J178" i="3"/>
  <c r="B178" i="3"/>
  <c r="E178" i="3"/>
  <c r="M178" i="3"/>
  <c r="D178" i="3"/>
  <c r="K217" i="3"/>
  <c r="E158" i="3"/>
  <c r="E169" i="3"/>
  <c r="D170" i="3"/>
  <c r="B171" i="3"/>
  <c r="F176" i="3"/>
  <c r="C178" i="3"/>
  <c r="E190" i="3"/>
  <c r="C198" i="3"/>
  <c r="C199" i="3"/>
  <c r="F200" i="3"/>
  <c r="M206" i="3"/>
  <c r="E206" i="3"/>
  <c r="L206" i="3"/>
  <c r="C206" i="3"/>
  <c r="F206" i="3"/>
  <c r="B206" i="3"/>
  <c r="K216" i="3"/>
  <c r="C216" i="3"/>
  <c r="L216" i="3"/>
  <c r="B216" i="3"/>
  <c r="J216" i="3"/>
  <c r="F216" i="3"/>
  <c r="D216" i="3"/>
  <c r="L221" i="3"/>
  <c r="K31" i="3"/>
  <c r="C31" i="3"/>
  <c r="J31" i="3"/>
  <c r="J38" i="3"/>
  <c r="K47" i="3"/>
  <c r="C47" i="3"/>
  <c r="J47" i="3"/>
  <c r="J54" i="3"/>
  <c r="K63" i="3"/>
  <c r="C63" i="3"/>
  <c r="J63" i="3"/>
  <c r="J70" i="3"/>
  <c r="K79" i="3"/>
  <c r="C79" i="3"/>
  <c r="J79" i="3"/>
  <c r="J86" i="3"/>
  <c r="K95" i="3"/>
  <c r="C95" i="3"/>
  <c r="J95" i="3"/>
  <c r="J102" i="3"/>
  <c r="K111" i="3"/>
  <c r="C111" i="3"/>
  <c r="J111" i="3"/>
  <c r="J118" i="3"/>
  <c r="E126" i="3"/>
  <c r="K127" i="3"/>
  <c r="C127" i="3"/>
  <c r="J127" i="3"/>
  <c r="J134" i="3"/>
  <c r="F135" i="3"/>
  <c r="E142" i="3"/>
  <c r="F144" i="3"/>
  <c r="M144" i="3"/>
  <c r="E144" i="3"/>
  <c r="K144" i="3"/>
  <c r="L151" i="3"/>
  <c r="C151" i="3"/>
  <c r="K151" i="3"/>
  <c r="B151" i="3"/>
  <c r="L152" i="3"/>
  <c r="D152" i="3"/>
  <c r="M152" i="3"/>
  <c r="L161" i="3"/>
  <c r="F168" i="3"/>
  <c r="F169" i="3"/>
  <c r="E170" i="3"/>
  <c r="C171" i="3"/>
  <c r="K173" i="3"/>
  <c r="C173" i="3"/>
  <c r="F173" i="3"/>
  <c r="M173" i="3"/>
  <c r="E177" i="3"/>
  <c r="F178" i="3"/>
  <c r="F180" i="3"/>
  <c r="E180" i="3"/>
  <c r="L180" i="3"/>
  <c r="L184" i="3"/>
  <c r="D184" i="3"/>
  <c r="M184" i="3"/>
  <c r="L193" i="3"/>
  <c r="D198" i="3"/>
  <c r="E199" i="3"/>
  <c r="J205" i="3"/>
  <c r="B205" i="3"/>
  <c r="E205" i="3"/>
  <c r="D206" i="3"/>
  <c r="E216" i="3"/>
  <c r="M221" i="3"/>
  <c r="M141" i="3"/>
  <c r="E141" i="3"/>
  <c r="J141" i="3"/>
  <c r="M153" i="3"/>
  <c r="D153" i="3"/>
  <c r="L153" i="3"/>
  <c r="C153" i="3"/>
  <c r="J154" i="3"/>
  <c r="B154" i="3"/>
  <c r="M154" i="3"/>
  <c r="L160" i="3"/>
  <c r="D160" i="3"/>
  <c r="M160" i="3"/>
  <c r="C160" i="3"/>
  <c r="K160" i="3"/>
  <c r="B160" i="3"/>
  <c r="F170" i="3"/>
  <c r="F174" i="3"/>
  <c r="L174" i="3"/>
  <c r="C174" i="3"/>
  <c r="K174" i="3"/>
  <c r="B174" i="3"/>
  <c r="M185" i="3"/>
  <c r="D185" i="3"/>
  <c r="L185" i="3"/>
  <c r="C185" i="3"/>
  <c r="J186" i="3"/>
  <c r="B186" i="3"/>
  <c r="M186" i="3"/>
  <c r="L192" i="3"/>
  <c r="D192" i="3"/>
  <c r="M192" i="3"/>
  <c r="C192" i="3"/>
  <c r="K192" i="3"/>
  <c r="B192" i="3"/>
  <c r="F198" i="3"/>
  <c r="L203" i="3"/>
  <c r="D203" i="3"/>
  <c r="F203" i="3"/>
  <c r="C203" i="3"/>
  <c r="M203" i="3"/>
  <c r="B203" i="3"/>
  <c r="J203" i="3"/>
  <c r="M220" i="3"/>
  <c r="D220" i="3"/>
  <c r="K220" i="3"/>
  <c r="F220" i="3"/>
  <c r="E220" i="3"/>
  <c r="C220" i="3"/>
  <c r="J100" i="3"/>
  <c r="B100" i="3"/>
  <c r="K100" i="3"/>
  <c r="J107" i="3"/>
  <c r="J116" i="3"/>
  <c r="B116" i="3"/>
  <c r="K116" i="3"/>
  <c r="J123" i="3"/>
  <c r="J132" i="3"/>
  <c r="B132" i="3"/>
  <c r="K132" i="3"/>
  <c r="J139" i="3"/>
  <c r="B141" i="3"/>
  <c r="K141" i="3"/>
  <c r="B153" i="3"/>
  <c r="C154" i="3"/>
  <c r="M155" i="3"/>
  <c r="E155" i="3"/>
  <c r="F155" i="3"/>
  <c r="D155" i="3"/>
  <c r="L155" i="3"/>
  <c r="J157" i="3"/>
  <c r="E160" i="3"/>
  <c r="J162" i="3"/>
  <c r="B162" i="3"/>
  <c r="E162" i="3"/>
  <c r="M162" i="3"/>
  <c r="D162" i="3"/>
  <c r="J164" i="3"/>
  <c r="J168" i="3"/>
  <c r="D174" i="3"/>
  <c r="J177" i="3"/>
  <c r="F182" i="3"/>
  <c r="L182" i="3"/>
  <c r="B185" i="3"/>
  <c r="C186" i="3"/>
  <c r="M187" i="3"/>
  <c r="E187" i="3"/>
  <c r="F187" i="3"/>
  <c r="D187" i="3"/>
  <c r="L187" i="3"/>
  <c r="J189" i="3"/>
  <c r="E192" i="3"/>
  <c r="J194" i="3"/>
  <c r="B194" i="3"/>
  <c r="E194" i="3"/>
  <c r="M194" i="3"/>
  <c r="D194" i="3"/>
  <c r="J196" i="3"/>
  <c r="J199" i="3"/>
  <c r="J200" i="3"/>
  <c r="E203" i="3"/>
  <c r="F215" i="3"/>
  <c r="M215" i="3"/>
  <c r="C215" i="3"/>
  <c r="K215" i="3"/>
  <c r="D215" i="3"/>
  <c r="M216" i="3"/>
  <c r="B220" i="3"/>
  <c r="F217" i="3"/>
  <c r="J217" i="3"/>
  <c r="E217" i="3"/>
  <c r="D217" i="3"/>
  <c r="M217" i="3"/>
  <c r="B217" i="3"/>
  <c r="K207" i="3"/>
  <c r="E219" i="3"/>
  <c r="M222" i="3"/>
  <c r="E222" i="3"/>
  <c r="F222" i="3"/>
  <c r="L222" i="3"/>
  <c r="B222" i="3"/>
  <c r="K223" i="3"/>
  <c r="B223" i="3"/>
  <c r="J223" i="3"/>
  <c r="M223" i="3"/>
  <c r="B227" i="3"/>
  <c r="B228" i="3"/>
  <c r="M228" i="3"/>
  <c r="E233" i="3"/>
  <c r="F237" i="3"/>
  <c r="E241" i="3"/>
  <c r="E248" i="3"/>
  <c r="D249" i="3"/>
  <c r="B256" i="3"/>
  <c r="L259" i="3"/>
  <c r="D259" i="3"/>
  <c r="M259" i="3"/>
  <c r="C259" i="3"/>
  <c r="J259" i="3"/>
  <c r="F259" i="3"/>
  <c r="E260" i="3"/>
  <c r="C263" i="3"/>
  <c r="M270" i="3"/>
  <c r="E270" i="3"/>
  <c r="F270" i="3"/>
  <c r="K270" i="3"/>
  <c r="B270" i="3"/>
  <c r="C270" i="3"/>
  <c r="J270" i="3"/>
  <c r="K224" i="3"/>
  <c r="C224" i="3"/>
  <c r="M224" i="3"/>
  <c r="E227" i="3"/>
  <c r="C228" i="3"/>
  <c r="J229" i="3"/>
  <c r="B229" i="3"/>
  <c r="E229" i="3"/>
  <c r="M229" i="3"/>
  <c r="C229" i="3"/>
  <c r="J238" i="3"/>
  <c r="J239" i="3"/>
  <c r="F248" i="3"/>
  <c r="K255" i="3"/>
  <c r="B255" i="3"/>
  <c r="M255" i="3"/>
  <c r="C255" i="3"/>
  <c r="D256" i="3"/>
  <c r="F260" i="3"/>
  <c r="D270" i="3"/>
  <c r="J156" i="3"/>
  <c r="K165" i="3"/>
  <c r="C165" i="3"/>
  <c r="J165" i="3"/>
  <c r="K181" i="3"/>
  <c r="C181" i="3"/>
  <c r="J181" i="3"/>
  <c r="J188" i="3"/>
  <c r="J197" i="3"/>
  <c r="L197" i="3"/>
  <c r="C197" i="3"/>
  <c r="K197" i="3"/>
  <c r="F201" i="3"/>
  <c r="E201" i="3"/>
  <c r="K201" i="3"/>
  <c r="C207" i="3"/>
  <c r="M207" i="3"/>
  <c r="L211" i="3"/>
  <c r="D211" i="3"/>
  <c r="M211" i="3"/>
  <c r="C211" i="3"/>
  <c r="E211" i="3"/>
  <c r="L212" i="3"/>
  <c r="B212" i="3"/>
  <c r="M212" i="3"/>
  <c r="D222" i="3"/>
  <c r="D223" i="3"/>
  <c r="B224" i="3"/>
  <c r="F225" i="3"/>
  <c r="L225" i="3"/>
  <c r="C225" i="3"/>
  <c r="E225" i="3"/>
  <c r="M225" i="3"/>
  <c r="F227" i="3"/>
  <c r="D228" i="3"/>
  <c r="D229" i="3"/>
  <c r="L235" i="3"/>
  <c r="D235" i="3"/>
  <c r="C235" i="3"/>
  <c r="M235" i="3"/>
  <c r="L237" i="3"/>
  <c r="K238" i="3"/>
  <c r="L239" i="3"/>
  <c r="J245" i="3"/>
  <c r="B245" i="3"/>
  <c r="E245" i="3"/>
  <c r="J249" i="3"/>
  <c r="L251" i="3"/>
  <c r="D251" i="3"/>
  <c r="M252" i="3"/>
  <c r="D252" i="3"/>
  <c r="F252" i="3"/>
  <c r="E252" i="3"/>
  <c r="J253" i="3"/>
  <c r="B253" i="3"/>
  <c r="D253" i="3"/>
  <c r="M253" i="3"/>
  <c r="C253" i="3"/>
  <c r="D255" i="3"/>
  <c r="J257" i="3"/>
  <c r="E259" i="3"/>
  <c r="J260" i="3"/>
  <c r="J172" i="3"/>
  <c r="B148" i="3"/>
  <c r="B156" i="3"/>
  <c r="K156" i="3"/>
  <c r="M163" i="3"/>
  <c r="E163" i="3"/>
  <c r="J163" i="3"/>
  <c r="B165" i="3"/>
  <c r="L165" i="3"/>
  <c r="B172" i="3"/>
  <c r="K172" i="3"/>
  <c r="M179" i="3"/>
  <c r="E179" i="3"/>
  <c r="J179" i="3"/>
  <c r="B181" i="3"/>
  <c r="L181" i="3"/>
  <c r="B188" i="3"/>
  <c r="K188" i="3"/>
  <c r="M195" i="3"/>
  <c r="E195" i="3"/>
  <c r="J195" i="3"/>
  <c r="B197" i="3"/>
  <c r="M197" i="3"/>
  <c r="B201" i="3"/>
  <c r="L201" i="3"/>
  <c r="K204" i="3"/>
  <c r="B204" i="3"/>
  <c r="L204" i="3"/>
  <c r="D207" i="3"/>
  <c r="K208" i="3"/>
  <c r="C208" i="3"/>
  <c r="E208" i="3"/>
  <c r="L208" i="3"/>
  <c r="B211" i="3"/>
  <c r="C212" i="3"/>
  <c r="J213" i="3"/>
  <c r="B213" i="3"/>
  <c r="E213" i="3"/>
  <c r="M213" i="3"/>
  <c r="E223" i="3"/>
  <c r="D224" i="3"/>
  <c r="B225" i="3"/>
  <c r="F228" i="3"/>
  <c r="F229" i="3"/>
  <c r="F231" i="3"/>
  <c r="L231" i="3"/>
  <c r="B235" i="3"/>
  <c r="C245" i="3"/>
  <c r="B251" i="3"/>
  <c r="B252" i="3"/>
  <c r="E253" i="3"/>
  <c r="E255" i="3"/>
  <c r="J269" i="3"/>
  <c r="B269" i="3"/>
  <c r="F269" i="3"/>
  <c r="D269" i="3"/>
  <c r="L269" i="3"/>
  <c r="K269" i="3"/>
  <c r="L270" i="3"/>
  <c r="J237" i="3"/>
  <c r="B237" i="3"/>
  <c r="K237" i="3"/>
  <c r="M238" i="3"/>
  <c r="E238" i="3"/>
  <c r="F238" i="3"/>
  <c r="K239" i="3"/>
  <c r="B239" i="3"/>
  <c r="E239" i="3"/>
  <c r="D239" i="3"/>
  <c r="K271" i="3"/>
  <c r="B271" i="3"/>
  <c r="E271" i="3"/>
  <c r="C271" i="3"/>
  <c r="J271" i="3"/>
  <c r="L219" i="3"/>
  <c r="D219" i="3"/>
  <c r="J219" i="3"/>
  <c r="M219" i="3"/>
  <c r="F224" i="3"/>
  <c r="K232" i="3"/>
  <c r="C232" i="3"/>
  <c r="L232" i="3"/>
  <c r="B232" i="3"/>
  <c r="E232" i="3"/>
  <c r="F233" i="3"/>
  <c r="L233" i="3"/>
  <c r="B233" i="3"/>
  <c r="M233" i="3"/>
  <c r="C237" i="3"/>
  <c r="B238" i="3"/>
  <c r="C239" i="3"/>
  <c r="F241" i="3"/>
  <c r="L241" i="3"/>
  <c r="C241" i="3"/>
  <c r="J241" i="3"/>
  <c r="F249" i="3"/>
  <c r="E249" i="3"/>
  <c r="M249" i="3"/>
  <c r="J255" i="3"/>
  <c r="K259" i="3"/>
  <c r="D271" i="3"/>
  <c r="K248" i="3"/>
  <c r="C248" i="3"/>
  <c r="L248" i="3"/>
  <c r="B248" i="3"/>
  <c r="F257" i="3"/>
  <c r="L257" i="3"/>
  <c r="C257" i="3"/>
  <c r="D257" i="3"/>
  <c r="M257" i="3"/>
  <c r="B257" i="3"/>
  <c r="D260" i="3"/>
  <c r="M260" i="3"/>
  <c r="C260" i="3"/>
  <c r="L227" i="3"/>
  <c r="D227" i="3"/>
  <c r="M227" i="3"/>
  <c r="C227" i="3"/>
  <c r="E228" i="3"/>
  <c r="L228" i="3"/>
  <c r="E237" i="3"/>
  <c r="D238" i="3"/>
  <c r="D248" i="3"/>
  <c r="K256" i="3"/>
  <c r="C256" i="3"/>
  <c r="J256" i="3"/>
  <c r="F256" i="3"/>
  <c r="E256" i="3"/>
  <c r="E257" i="3"/>
  <c r="F263" i="3"/>
  <c r="L263" i="3"/>
  <c r="B263" i="3"/>
  <c r="J263" i="3"/>
  <c r="E263" i="3"/>
  <c r="D263" i="3"/>
  <c r="L271" i="3"/>
  <c r="F209" i="3"/>
  <c r="L209" i="3"/>
  <c r="C209" i="3"/>
  <c r="K209" i="3"/>
  <c r="M236" i="3"/>
  <c r="D236" i="3"/>
  <c r="K236" i="3"/>
  <c r="K240" i="3"/>
  <c r="C240" i="3"/>
  <c r="L240" i="3"/>
  <c r="L243" i="3"/>
  <c r="D243" i="3"/>
  <c r="M243" i="3"/>
  <c r="C243" i="3"/>
  <c r="K243" i="3"/>
  <c r="F247" i="3"/>
  <c r="K247" i="3"/>
  <c r="K264" i="3"/>
  <c r="C264" i="3"/>
  <c r="L264" i="3"/>
  <c r="B264" i="3"/>
  <c r="M264" i="3"/>
  <c r="L267" i="3"/>
  <c r="D267" i="3"/>
  <c r="E267" i="3"/>
  <c r="M267" i="3"/>
  <c r="H272" i="3"/>
  <c r="G273" i="3"/>
  <c r="D279" i="3"/>
  <c r="D280" i="3"/>
  <c r="B281" i="3"/>
  <c r="G283" i="3"/>
  <c r="D285" i="3"/>
  <c r="C286" i="3"/>
  <c r="C287" i="3"/>
  <c r="K288" i="3"/>
  <c r="C288" i="3"/>
  <c r="G288" i="3"/>
  <c r="M288" i="3"/>
  <c r="D288" i="3"/>
  <c r="F289" i="3"/>
  <c r="L289" i="3"/>
  <c r="C289" i="3"/>
  <c r="I289" i="3"/>
  <c r="M289" i="3"/>
  <c r="F291" i="3"/>
  <c r="D292" i="3"/>
  <c r="K295" i="3"/>
  <c r="E301" i="3"/>
  <c r="G302" i="3"/>
  <c r="I303" i="3"/>
  <c r="J304" i="3"/>
  <c r="K305" i="3"/>
  <c r="E307" i="3"/>
  <c r="F308" i="3"/>
  <c r="D312" i="3"/>
  <c r="K244" i="3"/>
  <c r="M254" i="3"/>
  <c r="E254" i="3"/>
  <c r="F254" i="3"/>
  <c r="K254" i="3"/>
  <c r="J261" i="3"/>
  <c r="B261" i="3"/>
  <c r="E261" i="3"/>
  <c r="L261" i="3"/>
  <c r="F265" i="3"/>
  <c r="K265" i="3"/>
  <c r="L275" i="3"/>
  <c r="D275" i="3"/>
  <c r="M275" i="3"/>
  <c r="C275" i="3"/>
  <c r="I275" i="3"/>
  <c r="G276" i="3"/>
  <c r="I276" i="3"/>
  <c r="E276" i="3"/>
  <c r="L276" i="3"/>
  <c r="E279" i="3"/>
  <c r="E280" i="3"/>
  <c r="C281" i="3"/>
  <c r="E285" i="3"/>
  <c r="D286" i="3"/>
  <c r="D287" i="3"/>
  <c r="G291" i="3"/>
  <c r="F292" i="3"/>
  <c r="G301" i="3"/>
  <c r="I302" i="3"/>
  <c r="G307" i="3"/>
  <c r="H308" i="3"/>
  <c r="G312" i="3"/>
  <c r="L323" i="3"/>
  <c r="D323" i="3"/>
  <c r="G323" i="3"/>
  <c r="J323" i="3"/>
  <c r="I323" i="3"/>
  <c r="H323" i="3"/>
  <c r="F323" i="3"/>
  <c r="E323" i="3"/>
  <c r="M323" i="3"/>
  <c r="B323" i="3"/>
  <c r="F280" i="3"/>
  <c r="E281" i="3"/>
  <c r="G286" i="3"/>
  <c r="E287" i="3"/>
  <c r="H295" i="3"/>
  <c r="I295" i="3"/>
  <c r="F295" i="3"/>
  <c r="L295" i="3"/>
  <c r="C295" i="3"/>
  <c r="K296" i="3"/>
  <c r="C296" i="3"/>
  <c r="E296" i="3"/>
  <c r="L296" i="3"/>
  <c r="B296" i="3"/>
  <c r="H296" i="3"/>
  <c r="F305" i="3"/>
  <c r="E305" i="3"/>
  <c r="L305" i="3"/>
  <c r="C305" i="3"/>
  <c r="I305" i="3"/>
  <c r="J308" i="3"/>
  <c r="I312" i="3"/>
  <c r="K304" i="3"/>
  <c r="C304" i="3"/>
  <c r="I304" i="3"/>
  <c r="G304" i="3"/>
  <c r="M304" i="3"/>
  <c r="D304" i="3"/>
  <c r="K272" i="3"/>
  <c r="C272" i="3"/>
  <c r="G272" i="3"/>
  <c r="M272" i="3"/>
  <c r="D272" i="3"/>
  <c r="F273" i="3"/>
  <c r="L273" i="3"/>
  <c r="C273" i="3"/>
  <c r="I273" i="3"/>
  <c r="M273" i="3"/>
  <c r="I280" i="3"/>
  <c r="I281" i="3"/>
  <c r="L283" i="3"/>
  <c r="D283" i="3"/>
  <c r="H283" i="3"/>
  <c r="E283" i="3"/>
  <c r="M283" i="3"/>
  <c r="I286" i="3"/>
  <c r="I287" i="3"/>
  <c r="D295" i="3"/>
  <c r="F296" i="3"/>
  <c r="H303" i="3"/>
  <c r="M303" i="3"/>
  <c r="D303" i="3"/>
  <c r="K303" i="3"/>
  <c r="B303" i="3"/>
  <c r="G303" i="3"/>
  <c r="B304" i="3"/>
  <c r="D305" i="3"/>
  <c r="G324" i="3"/>
  <c r="L324" i="3"/>
  <c r="C324" i="3"/>
  <c r="H324" i="3"/>
  <c r="F324" i="3"/>
  <c r="E324" i="3"/>
  <c r="D324" i="3"/>
  <c r="M324" i="3"/>
  <c r="B324" i="3"/>
  <c r="J324" i="3"/>
  <c r="J280" i="3"/>
  <c r="J281" i="3"/>
  <c r="J286" i="3"/>
  <c r="J287" i="3"/>
  <c r="L291" i="3"/>
  <c r="D291" i="3"/>
  <c r="M291" i="3"/>
  <c r="C291" i="3"/>
  <c r="I291" i="3"/>
  <c r="G292" i="3"/>
  <c r="I292" i="3"/>
  <c r="E292" i="3"/>
  <c r="L292" i="3"/>
  <c r="E295" i="3"/>
  <c r="G296" i="3"/>
  <c r="M302" i="3"/>
  <c r="E302" i="3"/>
  <c r="H302" i="3"/>
  <c r="F302" i="3"/>
  <c r="K302" i="3"/>
  <c r="B302" i="3"/>
  <c r="E304" i="3"/>
  <c r="G308" i="3"/>
  <c r="K308" i="3"/>
  <c r="B308" i="3"/>
  <c r="I308" i="3"/>
  <c r="E308" i="3"/>
  <c r="M318" i="3"/>
  <c r="E318" i="3"/>
  <c r="I318" i="3"/>
  <c r="H318" i="3"/>
  <c r="G318" i="3"/>
  <c r="F318" i="3"/>
  <c r="D318" i="3"/>
  <c r="K318" i="3"/>
  <c r="B318" i="3"/>
  <c r="H279" i="3"/>
  <c r="F279" i="3"/>
  <c r="L279" i="3"/>
  <c r="C279" i="3"/>
  <c r="M279" i="3"/>
  <c r="J285" i="3"/>
  <c r="B285" i="3"/>
  <c r="I285" i="3"/>
  <c r="F285" i="3"/>
  <c r="M285" i="3"/>
  <c r="B291" i="3"/>
  <c r="B292" i="3"/>
  <c r="M292" i="3"/>
  <c r="G295" i="3"/>
  <c r="I296" i="3"/>
  <c r="J301" i="3"/>
  <c r="B301" i="3"/>
  <c r="L301" i="3"/>
  <c r="C301" i="3"/>
  <c r="I301" i="3"/>
  <c r="F301" i="3"/>
  <c r="C302" i="3"/>
  <c r="F304" i="3"/>
  <c r="H305" i="3"/>
  <c r="L307" i="3"/>
  <c r="D307" i="3"/>
  <c r="F307" i="3"/>
  <c r="M307" i="3"/>
  <c r="C307" i="3"/>
  <c r="I307" i="3"/>
  <c r="C308" i="3"/>
  <c r="C318" i="3"/>
  <c r="K280" i="3"/>
  <c r="C280" i="3"/>
  <c r="L280" i="3"/>
  <c r="B280" i="3"/>
  <c r="H280" i="3"/>
  <c r="F281" i="3"/>
  <c r="H281" i="3"/>
  <c r="M281" i="3"/>
  <c r="D281" i="3"/>
  <c r="L281" i="3"/>
  <c r="M286" i="3"/>
  <c r="E286" i="3"/>
  <c r="F286" i="3"/>
  <c r="K286" i="3"/>
  <c r="B286" i="3"/>
  <c r="H287" i="3"/>
  <c r="K287" i="3"/>
  <c r="B287" i="3"/>
  <c r="G287" i="3"/>
  <c r="M287" i="3"/>
  <c r="D302" i="3"/>
  <c r="H304" i="3"/>
  <c r="D308" i="3"/>
  <c r="K312" i="3"/>
  <c r="C312" i="3"/>
  <c r="F312" i="3"/>
  <c r="E312" i="3"/>
  <c r="L312" i="3"/>
  <c r="B312" i="3"/>
  <c r="H312" i="3"/>
  <c r="J318" i="3"/>
  <c r="J268" i="3"/>
  <c r="J277" i="3"/>
  <c r="B277" i="3"/>
  <c r="K277" i="3"/>
  <c r="J284" i="3"/>
  <c r="J293" i="3"/>
  <c r="B293" i="3"/>
  <c r="K293" i="3"/>
  <c r="D297" i="3"/>
  <c r="M297" i="3"/>
  <c r="E299" i="3"/>
  <c r="J300" i="3"/>
  <c r="J309" i="3"/>
  <c r="B309" i="3"/>
  <c r="K309" i="3"/>
  <c r="C311" i="3"/>
  <c r="L311" i="3"/>
  <c r="D313" i="3"/>
  <c r="M313" i="3"/>
  <c r="E315" i="3"/>
  <c r="J316" i="3"/>
  <c r="F317" i="3"/>
  <c r="G319" i="3"/>
  <c r="D320" i="3"/>
  <c r="F321" i="3"/>
  <c r="G321" i="3"/>
  <c r="K321" i="3"/>
  <c r="F326" i="3"/>
  <c r="G329" i="3"/>
  <c r="E333" i="3"/>
  <c r="B334" i="3"/>
  <c r="L334" i="3"/>
  <c r="C337" i="3"/>
  <c r="M337" i="3"/>
  <c r="E339" i="3"/>
  <c r="B340" i="3"/>
  <c r="M340" i="3"/>
  <c r="K344" i="3"/>
  <c r="C344" i="3"/>
  <c r="F344" i="3"/>
  <c r="L344" i="3"/>
  <c r="L347" i="3"/>
  <c r="D347" i="3"/>
  <c r="K347" i="3"/>
  <c r="B347" i="3"/>
  <c r="H347" i="3"/>
  <c r="G348" i="3"/>
  <c r="H348" i="3"/>
  <c r="I348" i="3"/>
  <c r="D348" i="3"/>
  <c r="M348" i="3"/>
  <c r="M350" i="3"/>
  <c r="E350" i="3"/>
  <c r="I350" i="3"/>
  <c r="C350" i="3"/>
  <c r="J350" i="3"/>
  <c r="G356" i="3"/>
  <c r="L356" i="3"/>
  <c r="C356" i="3"/>
  <c r="D356" i="3"/>
  <c r="J356" i="3"/>
  <c r="C334" i="3"/>
  <c r="H335" i="3"/>
  <c r="E335" i="3"/>
  <c r="K335" i="3"/>
  <c r="D340" i="3"/>
  <c r="J341" i="3"/>
  <c r="B341" i="3"/>
  <c r="H341" i="3"/>
  <c r="L341" i="3"/>
  <c r="L355" i="3"/>
  <c r="D355" i="3"/>
  <c r="G355" i="3"/>
  <c r="F355" i="3"/>
  <c r="M355" i="3"/>
  <c r="B355" i="3"/>
  <c r="M358" i="3"/>
  <c r="E358" i="3"/>
  <c r="D358" i="3"/>
  <c r="I358" i="3"/>
  <c r="F358" i="3"/>
  <c r="H367" i="3"/>
  <c r="E367" i="3"/>
  <c r="M367" i="3"/>
  <c r="C367" i="3"/>
  <c r="L367" i="3"/>
  <c r="B367" i="3"/>
  <c r="J367" i="3"/>
  <c r="F369" i="3"/>
  <c r="G369" i="3"/>
  <c r="H369" i="3"/>
  <c r="E369" i="3"/>
  <c r="M369" i="3"/>
  <c r="C369" i="3"/>
  <c r="J369" i="3"/>
  <c r="G372" i="3"/>
  <c r="L372" i="3"/>
  <c r="C372" i="3"/>
  <c r="F372" i="3"/>
  <c r="E372" i="3"/>
  <c r="M372" i="3"/>
  <c r="B372" i="3"/>
  <c r="J372" i="3"/>
  <c r="I372" i="3"/>
  <c r="H317" i="3"/>
  <c r="J319" i="3"/>
  <c r="K328" i="3"/>
  <c r="C328" i="3"/>
  <c r="F328" i="3"/>
  <c r="L328" i="3"/>
  <c r="I329" i="3"/>
  <c r="L331" i="3"/>
  <c r="D331" i="3"/>
  <c r="K331" i="3"/>
  <c r="B331" i="3"/>
  <c r="M331" i="3"/>
  <c r="D334" i="3"/>
  <c r="B335" i="3"/>
  <c r="L335" i="3"/>
  <c r="E340" i="3"/>
  <c r="C341" i="3"/>
  <c r="M341" i="3"/>
  <c r="F345" i="3"/>
  <c r="K345" i="3"/>
  <c r="B345" i="3"/>
  <c r="L345" i="3"/>
  <c r="C355" i="3"/>
  <c r="B358" i="3"/>
  <c r="F361" i="3"/>
  <c r="K361" i="3"/>
  <c r="B361" i="3"/>
  <c r="J361" i="3"/>
  <c r="I361" i="3"/>
  <c r="G361" i="3"/>
  <c r="D372" i="3"/>
  <c r="J381" i="3"/>
  <c r="B381" i="3"/>
  <c r="M381" i="3"/>
  <c r="D381" i="3"/>
  <c r="K381" i="3"/>
  <c r="I381" i="3"/>
  <c r="G381" i="3"/>
  <c r="E381" i="3"/>
  <c r="C381" i="3"/>
  <c r="H383" i="3"/>
  <c r="E383" i="3"/>
  <c r="F383" i="3"/>
  <c r="D383" i="3"/>
  <c r="L383" i="3"/>
  <c r="B383" i="3"/>
  <c r="J383" i="3"/>
  <c r="I383" i="3"/>
  <c r="M214" i="3"/>
  <c r="E214" i="3"/>
  <c r="J214" i="3"/>
  <c r="M230" i="3"/>
  <c r="E230" i="3"/>
  <c r="J230" i="3"/>
  <c r="M246" i="3"/>
  <c r="E246" i="3"/>
  <c r="J246" i="3"/>
  <c r="M262" i="3"/>
  <c r="E262" i="3"/>
  <c r="J262" i="3"/>
  <c r="D268" i="3"/>
  <c r="M268" i="3"/>
  <c r="E277" i="3"/>
  <c r="M278" i="3"/>
  <c r="E278" i="3"/>
  <c r="J278" i="3"/>
  <c r="D284" i="3"/>
  <c r="M284" i="3"/>
  <c r="E293" i="3"/>
  <c r="M294" i="3"/>
  <c r="E294" i="3"/>
  <c r="J294" i="3"/>
  <c r="H297" i="3"/>
  <c r="D300" i="3"/>
  <c r="M300" i="3"/>
  <c r="E309" i="3"/>
  <c r="M310" i="3"/>
  <c r="E310" i="3"/>
  <c r="J310" i="3"/>
  <c r="F311" i="3"/>
  <c r="H313" i="3"/>
  <c r="D316" i="3"/>
  <c r="M316" i="3"/>
  <c r="B319" i="3"/>
  <c r="K319" i="3"/>
  <c r="G320" i="3"/>
  <c r="D321" i="3"/>
  <c r="J325" i="3"/>
  <c r="B325" i="3"/>
  <c r="H325" i="3"/>
  <c r="L325" i="3"/>
  <c r="B328" i="3"/>
  <c r="M328" i="3"/>
  <c r="C331" i="3"/>
  <c r="G332" i="3"/>
  <c r="H332" i="3"/>
  <c r="K332" i="3"/>
  <c r="H333" i="3"/>
  <c r="F334" i="3"/>
  <c r="C335" i="3"/>
  <c r="M335" i="3"/>
  <c r="H337" i="3"/>
  <c r="F340" i="3"/>
  <c r="D341" i="3"/>
  <c r="M342" i="3"/>
  <c r="E342" i="3"/>
  <c r="D342" i="3"/>
  <c r="K342" i="3"/>
  <c r="E344" i="3"/>
  <c r="C345" i="3"/>
  <c r="M345" i="3"/>
  <c r="F347" i="3"/>
  <c r="E348" i="3"/>
  <c r="F350" i="3"/>
  <c r="E355" i="3"/>
  <c r="F356" i="3"/>
  <c r="C358" i="3"/>
  <c r="C361" i="3"/>
  <c r="M366" i="3"/>
  <c r="E366" i="3"/>
  <c r="I366" i="3"/>
  <c r="F366" i="3"/>
  <c r="D366" i="3"/>
  <c r="L366" i="3"/>
  <c r="B366" i="3"/>
  <c r="F367" i="3"/>
  <c r="D369" i="3"/>
  <c r="H372" i="3"/>
  <c r="F381" i="3"/>
  <c r="C383" i="3"/>
  <c r="J317" i="3"/>
  <c r="B317" i="3"/>
  <c r="K317" i="3"/>
  <c r="F329" i="3"/>
  <c r="K329" i="3"/>
  <c r="B329" i="3"/>
  <c r="L329" i="3"/>
  <c r="G334" i="3"/>
  <c r="D335" i="3"/>
  <c r="H340" i="3"/>
  <c r="E341" i="3"/>
  <c r="D345" i="3"/>
  <c r="G350" i="3"/>
  <c r="H355" i="3"/>
  <c r="G358" i="3"/>
  <c r="D361" i="3"/>
  <c r="G367" i="3"/>
  <c r="I369" i="3"/>
  <c r="K372" i="3"/>
  <c r="H381" i="3"/>
  <c r="G383" i="3"/>
  <c r="J297" i="3"/>
  <c r="L299" i="3"/>
  <c r="D299" i="3"/>
  <c r="J299" i="3"/>
  <c r="I311" i="3"/>
  <c r="J313" i="3"/>
  <c r="L315" i="3"/>
  <c r="D315" i="3"/>
  <c r="J315" i="3"/>
  <c r="C317" i="3"/>
  <c r="L317" i="3"/>
  <c r="D319" i="3"/>
  <c r="M319" i="3"/>
  <c r="M326" i="3"/>
  <c r="E326" i="3"/>
  <c r="D326" i="3"/>
  <c r="K326" i="3"/>
  <c r="E328" i="3"/>
  <c r="C329" i="3"/>
  <c r="M329" i="3"/>
  <c r="F331" i="3"/>
  <c r="H334" i="3"/>
  <c r="F335" i="3"/>
  <c r="L339" i="3"/>
  <c r="D339" i="3"/>
  <c r="G339" i="3"/>
  <c r="K339" i="3"/>
  <c r="I340" i="3"/>
  <c r="F341" i="3"/>
  <c r="E345" i="3"/>
  <c r="I347" i="3"/>
  <c r="J348" i="3"/>
  <c r="H350" i="3"/>
  <c r="I355" i="3"/>
  <c r="H358" i="3"/>
  <c r="E361" i="3"/>
  <c r="J365" i="3"/>
  <c r="B365" i="3"/>
  <c r="M365" i="3"/>
  <c r="D365" i="3"/>
  <c r="H365" i="3"/>
  <c r="G365" i="3"/>
  <c r="E365" i="3"/>
  <c r="I367" i="3"/>
  <c r="K369" i="3"/>
  <c r="J373" i="3"/>
  <c r="B373" i="3"/>
  <c r="H373" i="3"/>
  <c r="D373" i="3"/>
  <c r="M373" i="3"/>
  <c r="C373" i="3"/>
  <c r="K373" i="3"/>
  <c r="G373" i="3"/>
  <c r="F373" i="3"/>
  <c r="L381" i="3"/>
  <c r="K383" i="3"/>
  <c r="J311" i="3"/>
  <c r="D317" i="3"/>
  <c r="M317" i="3"/>
  <c r="E319" i="3"/>
  <c r="K320" i="3"/>
  <c r="C320" i="3"/>
  <c r="J320" i="3"/>
  <c r="L320" i="3"/>
  <c r="G328" i="3"/>
  <c r="D329" i="3"/>
  <c r="G331" i="3"/>
  <c r="J333" i="3"/>
  <c r="B333" i="3"/>
  <c r="M333" i="3"/>
  <c r="D333" i="3"/>
  <c r="L333" i="3"/>
  <c r="G335" i="3"/>
  <c r="F337" i="3"/>
  <c r="G337" i="3"/>
  <c r="K337" i="3"/>
  <c r="G341" i="3"/>
  <c r="G345" i="3"/>
  <c r="K350" i="3"/>
  <c r="J355" i="3"/>
  <c r="J358" i="3"/>
  <c r="H361" i="3"/>
  <c r="C365" i="3"/>
  <c r="K367" i="3"/>
  <c r="L369" i="3"/>
  <c r="E373" i="3"/>
  <c r="G380" i="3"/>
  <c r="H380" i="3"/>
  <c r="M380" i="3"/>
  <c r="C380" i="3"/>
  <c r="L380" i="3"/>
  <c r="B380" i="3"/>
  <c r="J380" i="3"/>
  <c r="F380" i="3"/>
  <c r="E380" i="3"/>
  <c r="M383" i="3"/>
  <c r="M334" i="3"/>
  <c r="E334" i="3"/>
  <c r="I334" i="3"/>
  <c r="K334" i="3"/>
  <c r="G340" i="3"/>
  <c r="L340" i="3"/>
  <c r="C340" i="3"/>
  <c r="K340" i="3"/>
  <c r="K355" i="3"/>
  <c r="K358" i="3"/>
  <c r="L361" i="3"/>
  <c r="I373" i="3"/>
  <c r="F385" i="3"/>
  <c r="H385" i="3"/>
  <c r="G385" i="3"/>
  <c r="L385" i="3"/>
  <c r="M390" i="3"/>
  <c r="E390" i="3"/>
  <c r="F390" i="3"/>
  <c r="D390" i="3"/>
  <c r="L390" i="3"/>
  <c r="G393" i="3"/>
  <c r="M406" i="3"/>
  <c r="E406" i="3"/>
  <c r="G406" i="3"/>
  <c r="F406" i="3"/>
  <c r="D406" i="3"/>
  <c r="J408" i="3"/>
  <c r="L371" i="3"/>
  <c r="D371" i="3"/>
  <c r="G371" i="3"/>
  <c r="K371" i="3"/>
  <c r="M382" i="3"/>
  <c r="E382" i="3"/>
  <c r="I382" i="3"/>
  <c r="K382" i="3"/>
  <c r="B385" i="3"/>
  <c r="M385" i="3"/>
  <c r="E387" i="3"/>
  <c r="B390" i="3"/>
  <c r="H393" i="3"/>
  <c r="L395" i="3"/>
  <c r="D395" i="3"/>
  <c r="M395" i="3"/>
  <c r="C395" i="3"/>
  <c r="K395" i="3"/>
  <c r="B395" i="3"/>
  <c r="J397" i="3"/>
  <c r="B397" i="3"/>
  <c r="F397" i="3"/>
  <c r="E397" i="3"/>
  <c r="M397" i="3"/>
  <c r="D397" i="3"/>
  <c r="H399" i="3"/>
  <c r="G399" i="3"/>
  <c r="F399" i="3"/>
  <c r="E399" i="3"/>
  <c r="M399" i="3"/>
  <c r="L403" i="3"/>
  <c r="D403" i="3"/>
  <c r="I403" i="3"/>
  <c r="H403" i="3"/>
  <c r="G403" i="3"/>
  <c r="G404" i="3"/>
  <c r="E404" i="3"/>
  <c r="M404" i="3"/>
  <c r="D404" i="3"/>
  <c r="L404" i="3"/>
  <c r="C404" i="3"/>
  <c r="B406" i="3"/>
  <c r="L408" i="3"/>
  <c r="M422" i="3"/>
  <c r="E422" i="3"/>
  <c r="H422" i="3"/>
  <c r="G422" i="3"/>
  <c r="F422" i="3"/>
  <c r="D422" i="3"/>
  <c r="I422" i="3"/>
  <c r="H425" i="3"/>
  <c r="F425" i="3"/>
  <c r="E425" i="3"/>
  <c r="D425" i="3"/>
  <c r="M425" i="3"/>
  <c r="C425" i="3"/>
  <c r="L425" i="3"/>
  <c r="B425" i="3"/>
  <c r="G425" i="3"/>
  <c r="J431" i="3"/>
  <c r="B431" i="3"/>
  <c r="I431" i="3"/>
  <c r="G431" i="3"/>
  <c r="F431" i="3"/>
  <c r="E431" i="3"/>
  <c r="D431" i="3"/>
  <c r="M431" i="3"/>
  <c r="C431" i="3"/>
  <c r="H431" i="3"/>
  <c r="B382" i="3"/>
  <c r="L382" i="3"/>
  <c r="C385" i="3"/>
  <c r="F387" i="3"/>
  <c r="C390" i="3"/>
  <c r="I393" i="3"/>
  <c r="E395" i="3"/>
  <c r="C397" i="3"/>
  <c r="B399" i="3"/>
  <c r="B403" i="3"/>
  <c r="B404" i="3"/>
  <c r="C406" i="3"/>
  <c r="F435" i="3"/>
  <c r="L435" i="3"/>
  <c r="C435" i="3"/>
  <c r="H435" i="3"/>
  <c r="G435" i="3"/>
  <c r="E435" i="3"/>
  <c r="D435" i="3"/>
  <c r="M435" i="3"/>
  <c r="B435" i="3"/>
  <c r="I435" i="3"/>
  <c r="K408" i="3"/>
  <c r="C408" i="3"/>
  <c r="H408" i="3"/>
  <c r="G408" i="3"/>
  <c r="F408" i="3"/>
  <c r="F409" i="3"/>
  <c r="M409" i="3"/>
  <c r="D409" i="3"/>
  <c r="L409" i="3"/>
  <c r="C409" i="3"/>
  <c r="K409" i="3"/>
  <c r="B409" i="3"/>
  <c r="J413" i="3"/>
  <c r="B413" i="3"/>
  <c r="F413" i="3"/>
  <c r="E413" i="3"/>
  <c r="M413" i="3"/>
  <c r="D413" i="3"/>
  <c r="H413" i="3"/>
  <c r="J349" i="3"/>
  <c r="B349" i="3"/>
  <c r="M349" i="3"/>
  <c r="D349" i="3"/>
  <c r="L349" i="3"/>
  <c r="F353" i="3"/>
  <c r="G353" i="3"/>
  <c r="K353" i="3"/>
  <c r="E371" i="3"/>
  <c r="K376" i="3"/>
  <c r="C376" i="3"/>
  <c r="F376" i="3"/>
  <c r="L376" i="3"/>
  <c r="L379" i="3"/>
  <c r="D379" i="3"/>
  <c r="K379" i="3"/>
  <c r="B379" i="3"/>
  <c r="M379" i="3"/>
  <c r="D382" i="3"/>
  <c r="E385" i="3"/>
  <c r="H390" i="3"/>
  <c r="K392" i="3"/>
  <c r="C392" i="3"/>
  <c r="G392" i="3"/>
  <c r="F392" i="3"/>
  <c r="M392" i="3"/>
  <c r="G395" i="3"/>
  <c r="H397" i="3"/>
  <c r="D399" i="3"/>
  <c r="F401" i="3"/>
  <c r="I401" i="3"/>
  <c r="H401" i="3"/>
  <c r="G401" i="3"/>
  <c r="M401" i="3"/>
  <c r="E403" i="3"/>
  <c r="H404" i="3"/>
  <c r="I406" i="3"/>
  <c r="B408" i="3"/>
  <c r="E409" i="3"/>
  <c r="C413" i="3"/>
  <c r="F417" i="3"/>
  <c r="I417" i="3"/>
  <c r="H417" i="3"/>
  <c r="G417" i="3"/>
  <c r="K417" i="3"/>
  <c r="B417" i="3"/>
  <c r="G420" i="3"/>
  <c r="F420" i="3"/>
  <c r="E420" i="3"/>
  <c r="M420" i="3"/>
  <c r="D420" i="3"/>
  <c r="L420" i="3"/>
  <c r="C420" i="3"/>
  <c r="H420" i="3"/>
  <c r="K425" i="3"/>
  <c r="K435" i="3"/>
  <c r="F393" i="3"/>
  <c r="L393" i="3"/>
  <c r="C393" i="3"/>
  <c r="K393" i="3"/>
  <c r="B393" i="3"/>
  <c r="J406" i="3"/>
  <c r="D408" i="3"/>
  <c r="G409" i="3"/>
  <c r="L411" i="3"/>
  <c r="D411" i="3"/>
  <c r="E411" i="3"/>
  <c r="M411" i="3"/>
  <c r="C411" i="3"/>
  <c r="K411" i="3"/>
  <c r="B411" i="3"/>
  <c r="G411" i="3"/>
  <c r="G413" i="3"/>
  <c r="G438" i="3"/>
  <c r="I438" i="3"/>
  <c r="H438" i="3"/>
  <c r="F438" i="3"/>
  <c r="E438" i="3"/>
  <c r="D438" i="3"/>
  <c r="M438" i="3"/>
  <c r="C438" i="3"/>
  <c r="J438" i="3"/>
  <c r="K360" i="3"/>
  <c r="C360" i="3"/>
  <c r="F360" i="3"/>
  <c r="L360" i="3"/>
  <c r="L363" i="3"/>
  <c r="D363" i="3"/>
  <c r="K363" i="3"/>
  <c r="B363" i="3"/>
  <c r="M363" i="3"/>
  <c r="H371" i="3"/>
  <c r="F377" i="3"/>
  <c r="K377" i="3"/>
  <c r="B377" i="3"/>
  <c r="L377" i="3"/>
  <c r="G382" i="3"/>
  <c r="J385" i="3"/>
  <c r="L387" i="3"/>
  <c r="D387" i="3"/>
  <c r="H387" i="3"/>
  <c r="G387" i="3"/>
  <c r="M387" i="3"/>
  <c r="J390" i="3"/>
  <c r="D393" i="3"/>
  <c r="I395" i="3"/>
  <c r="K397" i="3"/>
  <c r="J399" i="3"/>
  <c r="J403" i="3"/>
  <c r="J404" i="3"/>
  <c r="K406" i="3"/>
  <c r="E408" i="3"/>
  <c r="H409" i="3"/>
  <c r="F411" i="3"/>
  <c r="I413" i="3"/>
  <c r="J327" i="3"/>
  <c r="K336" i="3"/>
  <c r="C336" i="3"/>
  <c r="J336" i="3"/>
  <c r="J343" i="3"/>
  <c r="F349" i="3"/>
  <c r="H351" i="3"/>
  <c r="E351" i="3"/>
  <c r="K351" i="3"/>
  <c r="D353" i="3"/>
  <c r="J357" i="3"/>
  <c r="B357" i="3"/>
  <c r="H357" i="3"/>
  <c r="L357" i="3"/>
  <c r="B360" i="3"/>
  <c r="M360" i="3"/>
  <c r="C363" i="3"/>
  <c r="G364" i="3"/>
  <c r="H364" i="3"/>
  <c r="K364" i="3"/>
  <c r="I371" i="3"/>
  <c r="M374" i="3"/>
  <c r="E374" i="3"/>
  <c r="D374" i="3"/>
  <c r="K374" i="3"/>
  <c r="E376" i="3"/>
  <c r="C377" i="3"/>
  <c r="M377" i="3"/>
  <c r="F379" i="3"/>
  <c r="H382" i="3"/>
  <c r="K385" i="3"/>
  <c r="B387" i="3"/>
  <c r="G388" i="3"/>
  <c r="M388" i="3"/>
  <c r="D388" i="3"/>
  <c r="L388" i="3"/>
  <c r="C388" i="3"/>
  <c r="J389" i="3"/>
  <c r="B389" i="3"/>
  <c r="I389" i="3"/>
  <c r="H389" i="3"/>
  <c r="M389" i="3"/>
  <c r="K390" i="3"/>
  <c r="E392" i="3"/>
  <c r="E393" i="3"/>
  <c r="J395" i="3"/>
  <c r="L397" i="3"/>
  <c r="K399" i="3"/>
  <c r="D401" i="3"/>
  <c r="K403" i="3"/>
  <c r="K404" i="3"/>
  <c r="L406" i="3"/>
  <c r="I408" i="3"/>
  <c r="I409" i="3"/>
  <c r="H411" i="3"/>
  <c r="K413" i="3"/>
  <c r="E417" i="3"/>
  <c r="J420" i="3"/>
  <c r="K438" i="3"/>
  <c r="J415" i="3"/>
  <c r="B419" i="3"/>
  <c r="K419" i="3"/>
  <c r="K424" i="3"/>
  <c r="C424" i="3"/>
  <c r="J424" i="3"/>
  <c r="B427" i="3"/>
  <c r="L427" i="3"/>
  <c r="G430" i="3"/>
  <c r="M430" i="3"/>
  <c r="D430" i="3"/>
  <c r="K430" i="3"/>
  <c r="K434" i="3"/>
  <c r="C434" i="3"/>
  <c r="G434" i="3"/>
  <c r="L434" i="3"/>
  <c r="L437" i="3"/>
  <c r="D437" i="3"/>
  <c r="M437" i="3"/>
  <c r="C437" i="3"/>
  <c r="K437" i="3"/>
  <c r="H441" i="3"/>
  <c r="F441" i="3"/>
  <c r="K441" i="3"/>
  <c r="F451" i="3"/>
  <c r="L451" i="3"/>
  <c r="C451" i="3"/>
  <c r="K451" i="3"/>
  <c r="B451" i="3"/>
  <c r="G456" i="3"/>
  <c r="L459" i="3"/>
  <c r="D459" i="3"/>
  <c r="H459" i="3"/>
  <c r="F459" i="3"/>
  <c r="E459" i="3"/>
  <c r="C459" i="3"/>
  <c r="K442" i="3"/>
  <c r="C442" i="3"/>
  <c r="L442" i="3"/>
  <c r="B442" i="3"/>
  <c r="M442" i="3"/>
  <c r="L445" i="3"/>
  <c r="D445" i="3"/>
  <c r="H445" i="3"/>
  <c r="G445" i="3"/>
  <c r="M445" i="3"/>
  <c r="K352" i="3"/>
  <c r="C352" i="3"/>
  <c r="J352" i="3"/>
  <c r="J359" i="3"/>
  <c r="K368" i="3"/>
  <c r="C368" i="3"/>
  <c r="J368" i="3"/>
  <c r="J375" i="3"/>
  <c r="K384" i="3"/>
  <c r="C384" i="3"/>
  <c r="J384" i="3"/>
  <c r="J391" i="3"/>
  <c r="H396" i="3"/>
  <c r="K400" i="3"/>
  <c r="C400" i="3"/>
  <c r="J400" i="3"/>
  <c r="H405" i="3"/>
  <c r="J407" i="3"/>
  <c r="H412" i="3"/>
  <c r="E415" i="3"/>
  <c r="K416" i="3"/>
  <c r="C416" i="3"/>
  <c r="J416" i="3"/>
  <c r="G419" i="3"/>
  <c r="H421" i="3"/>
  <c r="J423" i="3"/>
  <c r="F424" i="3"/>
  <c r="I426" i="3"/>
  <c r="G427" i="3"/>
  <c r="I429" i="3"/>
  <c r="F430" i="3"/>
  <c r="M432" i="3"/>
  <c r="E432" i="3"/>
  <c r="F432" i="3"/>
  <c r="K432" i="3"/>
  <c r="I433" i="3"/>
  <c r="F434" i="3"/>
  <c r="G437" i="3"/>
  <c r="J439" i="3"/>
  <c r="B439" i="3"/>
  <c r="E439" i="3"/>
  <c r="L439" i="3"/>
  <c r="E441" i="3"/>
  <c r="D442" i="3"/>
  <c r="F443" i="3"/>
  <c r="H443" i="3"/>
  <c r="K443" i="3"/>
  <c r="B445" i="3"/>
  <c r="G446" i="3"/>
  <c r="M446" i="3"/>
  <c r="D446" i="3"/>
  <c r="L446" i="3"/>
  <c r="C446" i="3"/>
  <c r="J447" i="3"/>
  <c r="B447" i="3"/>
  <c r="I447" i="3"/>
  <c r="H447" i="3"/>
  <c r="M447" i="3"/>
  <c r="I450" i="3"/>
  <c r="H451" i="3"/>
  <c r="J453" i="3"/>
  <c r="B453" i="3"/>
  <c r="E453" i="3"/>
  <c r="D453" i="3"/>
  <c r="M453" i="3"/>
  <c r="C453" i="3"/>
  <c r="J459" i="3"/>
  <c r="H463" i="3"/>
  <c r="K463" i="3"/>
  <c r="B463" i="3"/>
  <c r="F463" i="3"/>
  <c r="E463" i="3"/>
  <c r="D463" i="3"/>
  <c r="L467" i="3"/>
  <c r="D467" i="3"/>
  <c r="F467" i="3"/>
  <c r="E467" i="3"/>
  <c r="I467" i="3"/>
  <c r="G467" i="3"/>
  <c r="C467" i="3"/>
  <c r="B467" i="3"/>
  <c r="K467" i="3"/>
  <c r="J467" i="3"/>
  <c r="I396" i="3"/>
  <c r="M398" i="3"/>
  <c r="E398" i="3"/>
  <c r="J398" i="3"/>
  <c r="I412" i="3"/>
  <c r="M414" i="3"/>
  <c r="E414" i="3"/>
  <c r="J414" i="3"/>
  <c r="F415" i="3"/>
  <c r="H419" i="3"/>
  <c r="G424" i="3"/>
  <c r="I427" i="3"/>
  <c r="H430" i="3"/>
  <c r="H434" i="3"/>
  <c r="H437" i="3"/>
  <c r="G441" i="3"/>
  <c r="E442" i="3"/>
  <c r="C445" i="3"/>
  <c r="M448" i="3"/>
  <c r="E448" i="3"/>
  <c r="F448" i="3"/>
  <c r="D448" i="3"/>
  <c r="L448" i="3"/>
  <c r="J450" i="3"/>
  <c r="I451" i="3"/>
  <c r="H455" i="3"/>
  <c r="F455" i="3"/>
  <c r="I455" i="3"/>
  <c r="G455" i="3"/>
  <c r="M455" i="3"/>
  <c r="F457" i="3"/>
  <c r="H457" i="3"/>
  <c r="M457" i="3"/>
  <c r="C457" i="3"/>
  <c r="L457" i="3"/>
  <c r="B457" i="3"/>
  <c r="K459" i="3"/>
  <c r="M462" i="3"/>
  <c r="E462" i="3"/>
  <c r="F462" i="3"/>
  <c r="I462" i="3"/>
  <c r="H462" i="3"/>
  <c r="G462" i="3"/>
  <c r="J396" i="3"/>
  <c r="J405" i="3"/>
  <c r="B405" i="3"/>
  <c r="K405" i="3"/>
  <c r="J412" i="3"/>
  <c r="G415" i="3"/>
  <c r="J421" i="3"/>
  <c r="B421" i="3"/>
  <c r="K421" i="3"/>
  <c r="H424" i="3"/>
  <c r="K426" i="3"/>
  <c r="C426" i="3"/>
  <c r="L426" i="3"/>
  <c r="B426" i="3"/>
  <c r="M426" i="3"/>
  <c r="L429" i="3"/>
  <c r="D429" i="3"/>
  <c r="H429" i="3"/>
  <c r="K429" i="3"/>
  <c r="I430" i="3"/>
  <c r="H433" i="3"/>
  <c r="K433" i="3"/>
  <c r="B433" i="3"/>
  <c r="L433" i="3"/>
  <c r="I434" i="3"/>
  <c r="I437" i="3"/>
  <c r="I441" i="3"/>
  <c r="F442" i="3"/>
  <c r="E445" i="3"/>
  <c r="J451" i="3"/>
  <c r="K456" i="3"/>
  <c r="C456" i="3"/>
  <c r="L456" i="3"/>
  <c r="B456" i="3"/>
  <c r="F456" i="3"/>
  <c r="E456" i="3"/>
  <c r="L419" i="3"/>
  <c r="D419" i="3"/>
  <c r="J419" i="3"/>
  <c r="F427" i="3"/>
  <c r="H427" i="3"/>
  <c r="K427" i="3"/>
  <c r="J437" i="3"/>
  <c r="J441" i="3"/>
  <c r="G442" i="3"/>
  <c r="F445" i="3"/>
  <c r="K450" i="3"/>
  <c r="C450" i="3"/>
  <c r="G450" i="3"/>
  <c r="F450" i="3"/>
  <c r="M450" i="3"/>
  <c r="M451" i="3"/>
  <c r="D456" i="3"/>
  <c r="F472" i="3"/>
  <c r="B476" i="3"/>
  <c r="E477" i="3"/>
  <c r="G472" i="3"/>
  <c r="H477" i="3"/>
  <c r="H472" i="3"/>
  <c r="I477" i="3"/>
  <c r="J449" i="3"/>
  <c r="G460" i="3"/>
  <c r="M460" i="3"/>
  <c r="D460" i="3"/>
  <c r="K460" i="3"/>
  <c r="H461" i="3"/>
  <c r="K464" i="3"/>
  <c r="C464" i="3"/>
  <c r="G464" i="3"/>
  <c r="L464" i="3"/>
  <c r="I465" i="3"/>
  <c r="G468" i="3"/>
  <c r="K468" i="3"/>
  <c r="B468" i="3"/>
  <c r="M468" i="3"/>
  <c r="C468" i="3"/>
  <c r="J469" i="3"/>
  <c r="B469" i="3"/>
  <c r="G469" i="3"/>
  <c r="K469" i="3"/>
  <c r="M469" i="3"/>
  <c r="I472" i="3"/>
  <c r="H476" i="3"/>
  <c r="M440" i="3"/>
  <c r="E440" i="3"/>
  <c r="J440" i="3"/>
  <c r="B449" i="3"/>
  <c r="K449" i="3"/>
  <c r="B460" i="3"/>
  <c r="L460" i="3"/>
  <c r="B464" i="3"/>
  <c r="M464" i="3"/>
  <c r="D468" i="3"/>
  <c r="C469" i="3"/>
  <c r="M470" i="3"/>
  <c r="E470" i="3"/>
  <c r="L470" i="3"/>
  <c r="C470" i="3"/>
  <c r="H470" i="3"/>
  <c r="H471" i="3"/>
  <c r="I471" i="3"/>
  <c r="E471" i="3"/>
  <c r="L471" i="3"/>
  <c r="J472" i="3"/>
  <c r="M478" i="3"/>
  <c r="E478" i="3"/>
  <c r="H478" i="3"/>
  <c r="D478" i="3"/>
  <c r="C478" i="3"/>
  <c r="I478" i="3"/>
  <c r="K480" i="3"/>
  <c r="C480" i="3"/>
  <c r="I480" i="3"/>
  <c r="J480" i="3"/>
  <c r="H480" i="3"/>
  <c r="D480" i="3"/>
  <c r="J461" i="3"/>
  <c r="B461" i="3"/>
  <c r="I461" i="3"/>
  <c r="L461" i="3"/>
  <c r="F465" i="3"/>
  <c r="L465" i="3"/>
  <c r="C465" i="3"/>
  <c r="K465" i="3"/>
  <c r="K488" i="3"/>
  <c r="C488" i="3"/>
  <c r="I488" i="3"/>
  <c r="E488" i="3"/>
  <c r="H488" i="3"/>
  <c r="F488" i="3"/>
  <c r="D488" i="3"/>
  <c r="B488" i="3"/>
  <c r="L488" i="3"/>
  <c r="J488" i="3"/>
  <c r="K472" i="3"/>
  <c r="C472" i="3"/>
  <c r="E472" i="3"/>
  <c r="M472" i="3"/>
  <c r="B472" i="3"/>
  <c r="J477" i="3"/>
  <c r="B477" i="3"/>
  <c r="L477" i="3"/>
  <c r="C477" i="3"/>
  <c r="G477" i="3"/>
  <c r="F477" i="3"/>
  <c r="K477" i="3"/>
  <c r="D472" i="3"/>
  <c r="G476" i="3"/>
  <c r="F476" i="3"/>
  <c r="J476" i="3"/>
  <c r="I476" i="3"/>
  <c r="M476" i="3"/>
  <c r="C476" i="3"/>
  <c r="D477" i="3"/>
  <c r="M488" i="3"/>
  <c r="F481" i="3"/>
  <c r="E481" i="3"/>
  <c r="K481" i="3"/>
  <c r="G484" i="3"/>
  <c r="F484" i="3"/>
  <c r="K484" i="3"/>
  <c r="B484" i="3"/>
  <c r="M484" i="3"/>
  <c r="D496" i="3"/>
  <c r="E501" i="3"/>
  <c r="J503" i="3"/>
  <c r="J504" i="3"/>
  <c r="J485" i="3"/>
  <c r="B485" i="3"/>
  <c r="L485" i="3"/>
  <c r="C485" i="3"/>
  <c r="G485" i="3"/>
  <c r="M486" i="3"/>
  <c r="E486" i="3"/>
  <c r="H486" i="3"/>
  <c r="L486" i="3"/>
  <c r="C486" i="3"/>
  <c r="H487" i="3"/>
  <c r="M487" i="3"/>
  <c r="D487" i="3"/>
  <c r="I487" i="3"/>
  <c r="L487" i="3"/>
  <c r="F496" i="3"/>
  <c r="H501" i="3"/>
  <c r="G496" i="3"/>
  <c r="I501" i="3"/>
  <c r="H496" i="3"/>
  <c r="K501" i="3"/>
  <c r="H503" i="3"/>
  <c r="G503" i="3"/>
  <c r="M503" i="3"/>
  <c r="D503" i="3"/>
  <c r="I503" i="3"/>
  <c r="K504" i="3"/>
  <c r="C504" i="3"/>
  <c r="M504" i="3"/>
  <c r="D504" i="3"/>
  <c r="I504" i="3"/>
  <c r="E504" i="3"/>
  <c r="M454" i="3"/>
  <c r="E454" i="3"/>
  <c r="J454" i="3"/>
  <c r="H479" i="3"/>
  <c r="M479" i="3"/>
  <c r="D479" i="3"/>
  <c r="K479" i="3"/>
  <c r="G481" i="3"/>
  <c r="H484" i="3"/>
  <c r="F485" i="3"/>
  <c r="F486" i="3"/>
  <c r="E487" i="3"/>
  <c r="G492" i="3"/>
  <c r="K492" i="3"/>
  <c r="B492" i="3"/>
  <c r="F492" i="3"/>
  <c r="M492" i="3"/>
  <c r="J496" i="3"/>
  <c r="B503" i="3"/>
  <c r="B504" i="3"/>
  <c r="H511" i="3"/>
  <c r="L511" i="3"/>
  <c r="C511" i="3"/>
  <c r="K511" i="3"/>
  <c r="B511" i="3"/>
  <c r="I511" i="3"/>
  <c r="G511" i="3"/>
  <c r="F511" i="3"/>
  <c r="E511" i="3"/>
  <c r="M511" i="3"/>
  <c r="D511" i="3"/>
  <c r="H481" i="3"/>
  <c r="I484" i="3"/>
  <c r="H485" i="3"/>
  <c r="G486" i="3"/>
  <c r="F487" i="3"/>
  <c r="J493" i="3"/>
  <c r="B493" i="3"/>
  <c r="G493" i="3"/>
  <c r="L493" i="3"/>
  <c r="C493" i="3"/>
  <c r="M494" i="3"/>
  <c r="E494" i="3"/>
  <c r="L494" i="3"/>
  <c r="C494" i="3"/>
  <c r="H494" i="3"/>
  <c r="H495" i="3"/>
  <c r="I495" i="3"/>
  <c r="M495" i="3"/>
  <c r="D495" i="3"/>
  <c r="L495" i="3"/>
  <c r="M502" i="3"/>
  <c r="E502" i="3"/>
  <c r="K502" i="3"/>
  <c r="B502" i="3"/>
  <c r="H502" i="3"/>
  <c r="L502" i="3"/>
  <c r="C502" i="3"/>
  <c r="C503" i="3"/>
  <c r="F504" i="3"/>
  <c r="K496" i="3"/>
  <c r="C496" i="3"/>
  <c r="E496" i="3"/>
  <c r="I496" i="3"/>
  <c r="M496" i="3"/>
  <c r="J501" i="3"/>
  <c r="B501" i="3"/>
  <c r="F501" i="3"/>
  <c r="L501" i="3"/>
  <c r="C501" i="3"/>
  <c r="G501" i="3"/>
  <c r="B496" i="3"/>
  <c r="D501" i="3"/>
  <c r="F503" i="3"/>
  <c r="H504" i="3"/>
  <c r="J466" i="3"/>
  <c r="J473" i="3"/>
  <c r="L475" i="3"/>
  <c r="D475" i="3"/>
  <c r="J475" i="3"/>
  <c r="J489" i="3"/>
  <c r="L491" i="3"/>
  <c r="D491" i="3"/>
  <c r="J491" i="3"/>
  <c r="E497" i="3"/>
  <c r="B500" i="3"/>
  <c r="K500" i="3"/>
  <c r="J505" i="3"/>
  <c r="L507" i="3"/>
  <c r="D507" i="3"/>
  <c r="J507" i="3"/>
  <c r="F508" i="3"/>
  <c r="C509" i="3"/>
  <c r="L509" i="3"/>
  <c r="E513" i="3"/>
  <c r="B516" i="3"/>
  <c r="K516" i="3"/>
  <c r="G517" i="3"/>
  <c r="C518" i="3"/>
  <c r="L518" i="3"/>
  <c r="I519" i="3"/>
  <c r="E520" i="3"/>
  <c r="J521" i="3"/>
  <c r="K512" i="3"/>
  <c r="C512" i="3"/>
  <c r="J512" i="3"/>
  <c r="J519" i="3"/>
  <c r="F520" i="3"/>
  <c r="M510" i="3"/>
  <c r="E510" i="3"/>
  <c r="J510" i="3"/>
  <c r="B512" i="3"/>
  <c r="L512" i="3"/>
  <c r="F518" i="3"/>
  <c r="B519" i="3"/>
  <c r="K519" i="3"/>
  <c r="G520" i="3"/>
  <c r="J508" i="3"/>
  <c r="B510" i="3"/>
  <c r="K510" i="3"/>
  <c r="D512" i="3"/>
  <c r="M512" i="3"/>
  <c r="J517" i="3"/>
  <c r="B517" i="3"/>
  <c r="K517" i="3"/>
  <c r="G518" i="3"/>
  <c r="C519" i="3"/>
  <c r="L519" i="3"/>
  <c r="H520" i="3"/>
  <c r="L483" i="3"/>
  <c r="D483" i="3"/>
  <c r="J483" i="3"/>
  <c r="J497" i="3"/>
  <c r="L499" i="3"/>
  <c r="D499" i="3"/>
  <c r="J499" i="3"/>
  <c r="F500" i="3"/>
  <c r="B508" i="3"/>
  <c r="K508" i="3"/>
  <c r="C510" i="3"/>
  <c r="L510" i="3"/>
  <c r="E512" i="3"/>
  <c r="J513" i="3"/>
  <c r="L515" i="3"/>
  <c r="D515" i="3"/>
  <c r="J515" i="3"/>
  <c r="F516" i="3"/>
  <c r="C517" i="3"/>
  <c r="L517" i="3"/>
  <c r="D519" i="3"/>
  <c r="M519" i="3"/>
  <c r="K520" i="3"/>
  <c r="C520" i="3"/>
  <c r="J520" i="3"/>
  <c r="F510" i="3"/>
  <c r="G512" i="3"/>
  <c r="E517" i="3"/>
  <c r="M518" i="3"/>
  <c r="E518" i="3"/>
  <c r="J518" i="3"/>
  <c r="F519" i="3"/>
  <c r="B520" i="3"/>
  <c r="L520" i="3"/>
  <c r="J500" i="3"/>
  <c r="E508" i="3"/>
  <c r="J509" i="3"/>
  <c r="B509" i="3"/>
  <c r="K509" i="3"/>
  <c r="G510" i="3"/>
  <c r="H512" i="3"/>
  <c r="J516" i="3"/>
  <c r="F517" i="3"/>
  <c r="B518" i="3"/>
  <c r="K518" i="3"/>
  <c r="G519" i="3"/>
  <c r="D520" i="3"/>
  <c r="M520" i="3"/>
  <c r="H517" i="6"/>
  <c r="E517" i="6"/>
  <c r="F515" i="6"/>
  <c r="J513" i="6"/>
  <c r="I511" i="6"/>
  <c r="H507" i="6"/>
  <c r="M503" i="6"/>
  <c r="C503" i="6"/>
  <c r="J497" i="6"/>
  <c r="E484" i="6"/>
  <c r="M484" i="6"/>
  <c r="D484" i="6"/>
  <c r="H484" i="6"/>
  <c r="B483" i="6"/>
  <c r="J483" i="6"/>
  <c r="H483" i="6"/>
  <c r="C483" i="6"/>
  <c r="L483" i="6"/>
  <c r="B475" i="6"/>
  <c r="J475" i="6"/>
  <c r="E475" i="6"/>
  <c r="H475" i="6"/>
  <c r="K471" i="6"/>
  <c r="M470" i="6"/>
  <c r="H469" i="6"/>
  <c r="C469" i="6"/>
  <c r="L469" i="6"/>
  <c r="F469" i="6"/>
  <c r="I462" i="6"/>
  <c r="F461" i="6"/>
  <c r="F460" i="6"/>
  <c r="J457" i="6"/>
  <c r="H453" i="6"/>
  <c r="E453" i="6"/>
  <c r="I453" i="6"/>
  <c r="D453" i="6"/>
  <c r="M453" i="6"/>
  <c r="K451" i="6"/>
  <c r="J450" i="6"/>
  <c r="F443" i="6"/>
  <c r="G442" i="6"/>
  <c r="D442" i="6"/>
  <c r="M442" i="6"/>
  <c r="H442" i="6"/>
  <c r="I442" i="6"/>
  <c r="C442" i="6"/>
  <c r="L442" i="6"/>
  <c r="F439" i="6"/>
  <c r="I439" i="6"/>
  <c r="C439" i="6"/>
  <c r="L439" i="6"/>
  <c r="D439" i="6"/>
  <c r="M439" i="6"/>
  <c r="H439" i="6"/>
  <c r="G433" i="6"/>
  <c r="F429" i="6"/>
  <c r="F495" i="6"/>
  <c r="E495" i="6"/>
  <c r="C521" i="6"/>
  <c r="M519" i="6"/>
  <c r="C519" i="6"/>
  <c r="C516" i="6"/>
  <c r="I514" i="6"/>
  <c r="C510" i="6"/>
  <c r="K510" i="6"/>
  <c r="G510" i="6"/>
  <c r="D509" i="6"/>
  <c r="G506" i="6"/>
  <c r="D506" i="6"/>
  <c r="M506" i="6"/>
  <c r="C505" i="6"/>
  <c r="I501" i="6"/>
  <c r="J500" i="6"/>
  <c r="G492" i="6"/>
  <c r="D487" i="6"/>
  <c r="M521" i="6"/>
  <c r="L519" i="6"/>
  <c r="J517" i="6"/>
  <c r="L516" i="6"/>
  <c r="B516" i="6"/>
  <c r="F514" i="6"/>
  <c r="I513" i="6"/>
  <c r="H511" i="6"/>
  <c r="J510" i="6"/>
  <c r="M509" i="6"/>
  <c r="G507" i="6"/>
  <c r="J506" i="6"/>
  <c r="M505" i="6"/>
  <c r="B505" i="6"/>
  <c r="L503" i="6"/>
  <c r="F501" i="6"/>
  <c r="I500" i="6"/>
  <c r="B499" i="6"/>
  <c r="J499" i="6"/>
  <c r="F499" i="6"/>
  <c r="I497" i="6"/>
  <c r="I495" i="6"/>
  <c r="C494" i="6"/>
  <c r="K494" i="6"/>
  <c r="I494" i="6"/>
  <c r="F492" i="6"/>
  <c r="H491" i="6"/>
  <c r="G490" i="6"/>
  <c r="F490" i="6"/>
  <c r="K484" i="6"/>
  <c r="M483" i="6"/>
  <c r="G482" i="6"/>
  <c r="C482" i="6"/>
  <c r="L482" i="6"/>
  <c r="F482" i="6"/>
  <c r="F479" i="6"/>
  <c r="H479" i="6"/>
  <c r="B479" i="6"/>
  <c r="K479" i="6"/>
  <c r="C478" i="6"/>
  <c r="K478" i="6"/>
  <c r="B478" i="6"/>
  <c r="L478" i="6"/>
  <c r="F478" i="6"/>
  <c r="L475" i="6"/>
  <c r="G474" i="6"/>
  <c r="I474" i="6"/>
  <c r="C474" i="6"/>
  <c r="L474" i="6"/>
  <c r="D473" i="6"/>
  <c r="L473" i="6"/>
  <c r="C473" i="6"/>
  <c r="M473" i="6"/>
  <c r="G473" i="6"/>
  <c r="J471" i="6"/>
  <c r="J470" i="6"/>
  <c r="K469" i="6"/>
  <c r="H466" i="6"/>
  <c r="F465" i="6"/>
  <c r="G462" i="6"/>
  <c r="E461" i="6"/>
  <c r="H457" i="6"/>
  <c r="L453" i="6"/>
  <c r="K452" i="6"/>
  <c r="I451" i="6"/>
  <c r="I450" i="6"/>
  <c r="F447" i="6"/>
  <c r="C447" i="6"/>
  <c r="L447" i="6"/>
  <c r="G447" i="6"/>
  <c r="B447" i="6"/>
  <c r="K447" i="6"/>
  <c r="J441" i="6"/>
  <c r="J438" i="6"/>
  <c r="H437" i="6"/>
  <c r="G437" i="6"/>
  <c r="I437" i="6"/>
  <c r="B437" i="6"/>
  <c r="K437" i="6"/>
  <c r="C437" i="6"/>
  <c r="L437" i="6"/>
  <c r="F437" i="6"/>
  <c r="F519" i="6"/>
  <c r="G519" i="6"/>
  <c r="H513" i="6"/>
  <c r="F503" i="6"/>
  <c r="I503" i="6"/>
  <c r="F487" i="6"/>
  <c r="B487" i="6"/>
  <c r="K487" i="6"/>
  <c r="E487" i="6"/>
  <c r="I471" i="6"/>
  <c r="I470" i="6"/>
  <c r="E460" i="6"/>
  <c r="M460" i="6"/>
  <c r="C460" i="6"/>
  <c r="L460" i="6"/>
  <c r="G460" i="6"/>
  <c r="B460" i="6"/>
  <c r="K460" i="6"/>
  <c r="J452" i="6"/>
  <c r="B443" i="6"/>
  <c r="J443" i="6"/>
  <c r="I443" i="6"/>
  <c r="D443" i="6"/>
  <c r="M443" i="6"/>
  <c r="E443" i="6"/>
  <c r="H443" i="6"/>
  <c r="D433" i="6"/>
  <c r="L433" i="6"/>
  <c r="E433" i="6"/>
  <c r="F433" i="6"/>
  <c r="H433" i="6"/>
  <c r="I433" i="6"/>
  <c r="C433" i="6"/>
  <c r="M433" i="6"/>
  <c r="H429" i="6"/>
  <c r="D429" i="6"/>
  <c r="M429" i="6"/>
  <c r="E429" i="6"/>
  <c r="G429" i="6"/>
  <c r="I429" i="6"/>
  <c r="C429" i="6"/>
  <c r="L429" i="6"/>
  <c r="K410" i="6"/>
  <c r="D521" i="6"/>
  <c r="L521" i="6"/>
  <c r="F521" i="6"/>
  <c r="H509" i="6"/>
  <c r="B509" i="6"/>
  <c r="K509" i="6"/>
  <c r="H500" i="6"/>
  <c r="H497" i="6"/>
  <c r="J509" i="6"/>
  <c r="J503" i="6"/>
  <c r="C502" i="6"/>
  <c r="K502" i="6"/>
  <c r="D502" i="6"/>
  <c r="M502" i="6"/>
  <c r="D501" i="6"/>
  <c r="G500" i="6"/>
  <c r="G497" i="6"/>
  <c r="G495" i="6"/>
  <c r="H493" i="6"/>
  <c r="D493" i="6"/>
  <c r="M493" i="6"/>
  <c r="C492" i="6"/>
  <c r="F491" i="6"/>
  <c r="L487" i="6"/>
  <c r="C486" i="6"/>
  <c r="K486" i="6"/>
  <c r="F486" i="6"/>
  <c r="I486" i="6"/>
  <c r="I484" i="6"/>
  <c r="I483" i="6"/>
  <c r="I475" i="6"/>
  <c r="G471" i="6"/>
  <c r="G470" i="6"/>
  <c r="I469" i="6"/>
  <c r="C457" i="6"/>
  <c r="J453" i="6"/>
  <c r="G452" i="6"/>
  <c r="F451" i="6"/>
  <c r="D450" i="6"/>
  <c r="M447" i="6"/>
  <c r="K442" i="6"/>
  <c r="F441" i="6"/>
  <c r="K439" i="6"/>
  <c r="J428" i="6"/>
  <c r="E421" i="6"/>
  <c r="M421" i="6"/>
  <c r="H421" i="6"/>
  <c r="D421" i="6"/>
  <c r="F421" i="6"/>
  <c r="I421" i="6"/>
  <c r="J421" i="6"/>
  <c r="C421" i="6"/>
  <c r="E516" i="6"/>
  <c r="M516" i="6"/>
  <c r="I516" i="6"/>
  <c r="D505" i="6"/>
  <c r="L505" i="6"/>
  <c r="H505" i="6"/>
  <c r="H495" i="6"/>
  <c r="J521" i="6"/>
  <c r="J519" i="6"/>
  <c r="B515" i="6"/>
  <c r="J515" i="6"/>
  <c r="D515" i="6"/>
  <c r="M515" i="6"/>
  <c r="D514" i="6"/>
  <c r="G513" i="6"/>
  <c r="E511" i="6"/>
  <c r="E507" i="6"/>
  <c r="I521" i="6"/>
  <c r="I519" i="6"/>
  <c r="F517" i="6"/>
  <c r="H516" i="6"/>
  <c r="K515" i="6"/>
  <c r="M514" i="6"/>
  <c r="F513" i="6"/>
  <c r="F510" i="6"/>
  <c r="I509" i="6"/>
  <c r="E508" i="6"/>
  <c r="M508" i="6"/>
  <c r="F508" i="6"/>
  <c r="F506" i="6"/>
  <c r="I505" i="6"/>
  <c r="H503" i="6"/>
  <c r="J502" i="6"/>
  <c r="M501" i="6"/>
  <c r="F500" i="6"/>
  <c r="F497" i="6"/>
  <c r="D495" i="6"/>
  <c r="J493" i="6"/>
  <c r="L492" i="6"/>
  <c r="J487" i="6"/>
  <c r="G484" i="6"/>
  <c r="G483" i="6"/>
  <c r="G475" i="6"/>
  <c r="E471" i="6"/>
  <c r="F470" i="6"/>
  <c r="G469" i="6"/>
  <c r="D465" i="6"/>
  <c r="L465" i="6"/>
  <c r="I465" i="6"/>
  <c r="C465" i="6"/>
  <c r="M465" i="6"/>
  <c r="H465" i="6"/>
  <c r="C462" i="6"/>
  <c r="K462" i="6"/>
  <c r="E462" i="6"/>
  <c r="H462" i="6"/>
  <c r="D462" i="6"/>
  <c r="M462" i="6"/>
  <c r="H461" i="6"/>
  <c r="I461" i="6"/>
  <c r="C461" i="6"/>
  <c r="L461" i="6"/>
  <c r="G461" i="6"/>
  <c r="G453" i="6"/>
  <c r="F452" i="6"/>
  <c r="C438" i="6"/>
  <c r="K438" i="6"/>
  <c r="D438" i="6"/>
  <c r="M438" i="6"/>
  <c r="E438" i="6"/>
  <c r="G438" i="6"/>
  <c r="H438" i="6"/>
  <c r="B438" i="6"/>
  <c r="L438" i="6"/>
  <c r="D410" i="6"/>
  <c r="L410" i="6"/>
  <c r="G410" i="6"/>
  <c r="E410" i="6"/>
  <c r="F410" i="6"/>
  <c r="I410" i="6"/>
  <c r="J410" i="6"/>
  <c r="B410" i="6"/>
  <c r="M410" i="6"/>
  <c r="C410" i="6"/>
  <c r="G509" i="6"/>
  <c r="G505" i="6"/>
  <c r="G503" i="6"/>
  <c r="D500" i="6"/>
  <c r="C497" i="6"/>
  <c r="M495" i="6"/>
  <c r="C495" i="6"/>
  <c r="E492" i="6"/>
  <c r="M492" i="6"/>
  <c r="H492" i="6"/>
  <c r="I487" i="6"/>
  <c r="F484" i="6"/>
  <c r="F483" i="6"/>
  <c r="F475" i="6"/>
  <c r="C471" i="6"/>
  <c r="E470" i="6"/>
  <c r="E469" i="6"/>
  <c r="G466" i="6"/>
  <c r="E466" i="6"/>
  <c r="I466" i="6"/>
  <c r="D466" i="6"/>
  <c r="M466" i="6"/>
  <c r="J460" i="6"/>
  <c r="D457" i="6"/>
  <c r="L457" i="6"/>
  <c r="F457" i="6"/>
  <c r="I457" i="6"/>
  <c r="E457" i="6"/>
  <c r="D452" i="6"/>
  <c r="B451" i="6"/>
  <c r="J451" i="6"/>
  <c r="D451" i="6"/>
  <c r="M451" i="6"/>
  <c r="G451" i="6"/>
  <c r="C451" i="6"/>
  <c r="L451" i="6"/>
  <c r="G450" i="6"/>
  <c r="H450" i="6"/>
  <c r="B450" i="6"/>
  <c r="K450" i="6"/>
  <c r="F450" i="6"/>
  <c r="L443" i="6"/>
  <c r="D441" i="6"/>
  <c r="L441" i="6"/>
  <c r="H441" i="6"/>
  <c r="B441" i="6"/>
  <c r="K441" i="6"/>
  <c r="C441" i="6"/>
  <c r="M441" i="6"/>
  <c r="G441" i="6"/>
  <c r="G419" i="6"/>
  <c r="B419" i="6"/>
  <c r="J419" i="6"/>
  <c r="I419" i="6"/>
  <c r="K419" i="6"/>
  <c r="C419" i="6"/>
  <c r="M419" i="6"/>
  <c r="D419" i="6"/>
  <c r="H419" i="6"/>
  <c r="E413" i="6"/>
  <c r="M413" i="6"/>
  <c r="H413" i="6"/>
  <c r="I413" i="6"/>
  <c r="J413" i="6"/>
  <c r="B413" i="6"/>
  <c r="L413" i="6"/>
  <c r="C413" i="6"/>
  <c r="F413" i="6"/>
  <c r="G413" i="6"/>
  <c r="E513" i="6"/>
  <c r="G521" i="6"/>
  <c r="E519" i="6"/>
  <c r="F516" i="6"/>
  <c r="G514" i="6"/>
  <c r="H514" i="6"/>
  <c r="F511" i="6"/>
  <c r="C511" i="6"/>
  <c r="L511" i="6"/>
  <c r="F509" i="6"/>
  <c r="B507" i="6"/>
  <c r="J507" i="6"/>
  <c r="I507" i="6"/>
  <c r="F505" i="6"/>
  <c r="E503" i="6"/>
  <c r="H501" i="6"/>
  <c r="G501" i="6"/>
  <c r="M497" i="6"/>
  <c r="L495" i="6"/>
  <c r="B495" i="6"/>
  <c r="J492" i="6"/>
  <c r="B491" i="6"/>
  <c r="J491" i="6"/>
  <c r="C491" i="6"/>
  <c r="L491" i="6"/>
  <c r="H487" i="6"/>
  <c r="C484" i="6"/>
  <c r="E483" i="6"/>
  <c r="D475" i="6"/>
  <c r="D469" i="6"/>
  <c r="I460" i="6"/>
  <c r="M457" i="6"/>
  <c r="M450" i="6"/>
  <c r="K443" i="6"/>
  <c r="E439" i="6"/>
  <c r="K433" i="6"/>
  <c r="K429" i="6"/>
  <c r="E428" i="6"/>
  <c r="M428" i="6"/>
  <c r="H428" i="6"/>
  <c r="I428" i="6"/>
  <c r="B428" i="6"/>
  <c r="K428" i="6"/>
  <c r="C428" i="6"/>
  <c r="L428" i="6"/>
  <c r="G428" i="6"/>
  <c r="D513" i="6"/>
  <c r="L513" i="6"/>
  <c r="B513" i="6"/>
  <c r="K513" i="6"/>
  <c r="E500" i="6"/>
  <c r="M500" i="6"/>
  <c r="B500" i="6"/>
  <c r="K500" i="6"/>
  <c r="D497" i="6"/>
  <c r="L497" i="6"/>
  <c r="E497" i="6"/>
  <c r="F471" i="6"/>
  <c r="D471" i="6"/>
  <c r="M471" i="6"/>
  <c r="H471" i="6"/>
  <c r="C470" i="6"/>
  <c r="K470" i="6"/>
  <c r="H470" i="6"/>
  <c r="B470" i="6"/>
  <c r="L470" i="6"/>
  <c r="E452" i="6"/>
  <c r="M452" i="6"/>
  <c r="I452" i="6"/>
  <c r="C452" i="6"/>
  <c r="L452" i="6"/>
  <c r="H452" i="6"/>
  <c r="D449" i="6"/>
  <c r="L449" i="6"/>
  <c r="E436" i="6"/>
  <c r="M436" i="6"/>
  <c r="M431" i="6"/>
  <c r="D431" i="6"/>
  <c r="H430" i="6"/>
  <c r="B427" i="6"/>
  <c r="J427" i="6"/>
  <c r="I423" i="6"/>
  <c r="H422" i="6"/>
  <c r="C422" i="6"/>
  <c r="K422" i="6"/>
  <c r="M415" i="6"/>
  <c r="I412" i="6"/>
  <c r="G411" i="6"/>
  <c r="B411" i="6"/>
  <c r="J411" i="6"/>
  <c r="I406" i="6"/>
  <c r="E405" i="6"/>
  <c r="M405" i="6"/>
  <c r="H405" i="6"/>
  <c r="H402" i="6"/>
  <c r="M398" i="6"/>
  <c r="I395" i="6"/>
  <c r="D394" i="6"/>
  <c r="L394" i="6"/>
  <c r="G394" i="6"/>
  <c r="D391" i="6"/>
  <c r="I389" i="6"/>
  <c r="M387" i="6"/>
  <c r="H383" i="6"/>
  <c r="L381" i="6"/>
  <c r="D380" i="6"/>
  <c r="I378" i="6"/>
  <c r="C375" i="6"/>
  <c r="K375" i="6"/>
  <c r="F375" i="6"/>
  <c r="D374" i="6"/>
  <c r="H372" i="6"/>
  <c r="H369" i="6"/>
  <c r="I368" i="6"/>
  <c r="J367" i="6"/>
  <c r="J366" i="6"/>
  <c r="C363" i="6"/>
  <c r="M361" i="6"/>
  <c r="C359" i="6"/>
  <c r="D358" i="6"/>
  <c r="E357" i="6"/>
  <c r="J353" i="6"/>
  <c r="M349" i="6"/>
  <c r="K348" i="6"/>
  <c r="J345" i="6"/>
  <c r="I344" i="6"/>
  <c r="E339" i="6"/>
  <c r="J307" i="6"/>
  <c r="C415" i="6"/>
  <c r="K415" i="6"/>
  <c r="F415" i="6"/>
  <c r="B404" i="6"/>
  <c r="J404" i="6"/>
  <c r="E404" i="6"/>
  <c r="M404" i="6"/>
  <c r="F402" i="6"/>
  <c r="H398" i="6"/>
  <c r="C398" i="6"/>
  <c r="K398" i="6"/>
  <c r="M391" i="6"/>
  <c r="G387" i="6"/>
  <c r="B387" i="6"/>
  <c r="J387" i="6"/>
  <c r="G383" i="6"/>
  <c r="E381" i="6"/>
  <c r="M381" i="6"/>
  <c r="H381" i="6"/>
  <c r="M374" i="6"/>
  <c r="G372" i="6"/>
  <c r="G369" i="6"/>
  <c r="H368" i="6"/>
  <c r="F361" i="6"/>
  <c r="E361" i="6"/>
  <c r="I361" i="6"/>
  <c r="C360" i="6"/>
  <c r="K360" i="6"/>
  <c r="I360" i="6"/>
  <c r="D360" i="6"/>
  <c r="M360" i="6"/>
  <c r="G332" i="6"/>
  <c r="B332" i="6"/>
  <c r="K332" i="6"/>
  <c r="C332" i="6"/>
  <c r="L332" i="6"/>
  <c r="E332" i="6"/>
  <c r="I332" i="6"/>
  <c r="D323" i="6"/>
  <c r="L323" i="6"/>
  <c r="B323" i="6"/>
  <c r="K323" i="6"/>
  <c r="C323" i="6"/>
  <c r="M323" i="6"/>
  <c r="F323" i="6"/>
  <c r="G323" i="6"/>
  <c r="I323" i="6"/>
  <c r="H319" i="6"/>
  <c r="B319" i="6"/>
  <c r="K319" i="6"/>
  <c r="C319" i="6"/>
  <c r="L319" i="6"/>
  <c r="E319" i="6"/>
  <c r="F319" i="6"/>
  <c r="I319" i="6"/>
  <c r="C391" i="6"/>
  <c r="K391" i="6"/>
  <c r="F391" i="6"/>
  <c r="B380" i="6"/>
  <c r="J380" i="6"/>
  <c r="E380" i="6"/>
  <c r="M380" i="6"/>
  <c r="H374" i="6"/>
  <c r="C374" i="6"/>
  <c r="K374" i="6"/>
  <c r="D363" i="6"/>
  <c r="L363" i="6"/>
  <c r="E363" i="6"/>
  <c r="H363" i="6"/>
  <c r="H359" i="6"/>
  <c r="D359" i="6"/>
  <c r="M359" i="6"/>
  <c r="G359" i="6"/>
  <c r="E358" i="6"/>
  <c r="M358" i="6"/>
  <c r="H358" i="6"/>
  <c r="B358" i="6"/>
  <c r="K358" i="6"/>
  <c r="B357" i="6"/>
  <c r="J357" i="6"/>
  <c r="C357" i="6"/>
  <c r="L357" i="6"/>
  <c r="F357" i="6"/>
  <c r="D339" i="6"/>
  <c r="L339" i="6"/>
  <c r="I339" i="6"/>
  <c r="C339" i="6"/>
  <c r="M339" i="6"/>
  <c r="G339" i="6"/>
  <c r="D307" i="6"/>
  <c r="L307" i="6"/>
  <c r="E307" i="6"/>
  <c r="F307" i="6"/>
  <c r="G307" i="6"/>
  <c r="H307" i="6"/>
  <c r="I307" i="6"/>
  <c r="B307" i="6"/>
  <c r="K307" i="6"/>
  <c r="E444" i="6"/>
  <c r="M444" i="6"/>
  <c r="B435" i="6"/>
  <c r="J435" i="6"/>
  <c r="E430" i="6"/>
  <c r="E423" i="6"/>
  <c r="B420" i="6"/>
  <c r="J420" i="6"/>
  <c r="E420" i="6"/>
  <c r="M420" i="6"/>
  <c r="I415" i="6"/>
  <c r="H414" i="6"/>
  <c r="C414" i="6"/>
  <c r="K414" i="6"/>
  <c r="F412" i="6"/>
  <c r="E406" i="6"/>
  <c r="I404" i="6"/>
  <c r="G403" i="6"/>
  <c r="B403" i="6"/>
  <c r="J403" i="6"/>
  <c r="C402" i="6"/>
  <c r="I398" i="6"/>
  <c r="E397" i="6"/>
  <c r="M397" i="6"/>
  <c r="H397" i="6"/>
  <c r="E395" i="6"/>
  <c r="J391" i="6"/>
  <c r="D389" i="6"/>
  <c r="I387" i="6"/>
  <c r="D386" i="6"/>
  <c r="L386" i="6"/>
  <c r="G386" i="6"/>
  <c r="D383" i="6"/>
  <c r="I381" i="6"/>
  <c r="K380" i="6"/>
  <c r="E378" i="6"/>
  <c r="J374" i="6"/>
  <c r="D372" i="6"/>
  <c r="D369" i="6"/>
  <c r="E368" i="6"/>
  <c r="E367" i="6"/>
  <c r="G366" i="6"/>
  <c r="K363" i="6"/>
  <c r="J361" i="6"/>
  <c r="J360" i="6"/>
  <c r="K359" i="6"/>
  <c r="L358" i="6"/>
  <c r="M357" i="6"/>
  <c r="D353" i="6"/>
  <c r="G349" i="6"/>
  <c r="E348" i="6"/>
  <c r="E345" i="6"/>
  <c r="G340" i="6"/>
  <c r="E340" i="6"/>
  <c r="I340" i="6"/>
  <c r="C340" i="6"/>
  <c r="L340" i="6"/>
  <c r="I336" i="6"/>
  <c r="J331" i="6"/>
  <c r="F324" i="6"/>
  <c r="G316" i="6"/>
  <c r="D316" i="6"/>
  <c r="M316" i="6"/>
  <c r="E316" i="6"/>
  <c r="H316" i="6"/>
  <c r="I316" i="6"/>
  <c r="B316" i="6"/>
  <c r="K316" i="6"/>
  <c r="D481" i="6"/>
  <c r="L481" i="6"/>
  <c r="E468" i="6"/>
  <c r="M468" i="6"/>
  <c r="B459" i="6"/>
  <c r="J459" i="6"/>
  <c r="E458" i="6"/>
  <c r="F449" i="6"/>
  <c r="C446" i="6"/>
  <c r="K446" i="6"/>
  <c r="E445" i="6"/>
  <c r="I444" i="6"/>
  <c r="F436" i="6"/>
  <c r="I435" i="6"/>
  <c r="I431" i="6"/>
  <c r="M430" i="6"/>
  <c r="F427" i="6"/>
  <c r="F422" i="6"/>
  <c r="K420" i="6"/>
  <c r="H415" i="6"/>
  <c r="J414" i="6"/>
  <c r="F411" i="6"/>
  <c r="C407" i="6"/>
  <c r="K407" i="6"/>
  <c r="F407" i="6"/>
  <c r="F405" i="6"/>
  <c r="H404" i="6"/>
  <c r="K403" i="6"/>
  <c r="M402" i="6"/>
  <c r="G398" i="6"/>
  <c r="J397" i="6"/>
  <c r="B396" i="6"/>
  <c r="J396" i="6"/>
  <c r="E396" i="6"/>
  <c r="M396" i="6"/>
  <c r="F394" i="6"/>
  <c r="I391" i="6"/>
  <c r="H390" i="6"/>
  <c r="C390" i="6"/>
  <c r="K390" i="6"/>
  <c r="H387" i="6"/>
  <c r="J386" i="6"/>
  <c r="M383" i="6"/>
  <c r="G381" i="6"/>
  <c r="I380" i="6"/>
  <c r="G379" i="6"/>
  <c r="B379" i="6"/>
  <c r="J379" i="6"/>
  <c r="G375" i="6"/>
  <c r="I374" i="6"/>
  <c r="E373" i="6"/>
  <c r="M373" i="6"/>
  <c r="H373" i="6"/>
  <c r="J363" i="6"/>
  <c r="H361" i="6"/>
  <c r="H360" i="6"/>
  <c r="J359" i="6"/>
  <c r="J358" i="6"/>
  <c r="K357" i="6"/>
  <c r="C352" i="6"/>
  <c r="K352" i="6"/>
  <c r="B352" i="6"/>
  <c r="L352" i="6"/>
  <c r="F352" i="6"/>
  <c r="I352" i="6"/>
  <c r="C344" i="6"/>
  <c r="K344" i="6"/>
  <c r="H344" i="6"/>
  <c r="B344" i="6"/>
  <c r="L344" i="6"/>
  <c r="F344" i="6"/>
  <c r="K339" i="6"/>
  <c r="M332" i="6"/>
  <c r="D402" i="6"/>
  <c r="L402" i="6"/>
  <c r="G402" i="6"/>
  <c r="H391" i="6"/>
  <c r="C383" i="6"/>
  <c r="K383" i="6"/>
  <c r="F383" i="6"/>
  <c r="H380" i="6"/>
  <c r="G374" i="6"/>
  <c r="B372" i="6"/>
  <c r="J372" i="6"/>
  <c r="E372" i="6"/>
  <c r="M372" i="6"/>
  <c r="F369" i="6"/>
  <c r="I369" i="6"/>
  <c r="C369" i="6"/>
  <c r="L369" i="6"/>
  <c r="C368" i="6"/>
  <c r="K368" i="6"/>
  <c r="D368" i="6"/>
  <c r="M368" i="6"/>
  <c r="G368" i="6"/>
  <c r="I363" i="6"/>
  <c r="I359" i="6"/>
  <c r="I358" i="6"/>
  <c r="I357" i="6"/>
  <c r="F353" i="6"/>
  <c r="H353" i="6"/>
  <c r="B353" i="6"/>
  <c r="K353" i="6"/>
  <c r="E353" i="6"/>
  <c r="F345" i="6"/>
  <c r="D345" i="6"/>
  <c r="M345" i="6"/>
  <c r="H345" i="6"/>
  <c r="B345" i="6"/>
  <c r="K345" i="6"/>
  <c r="J339" i="6"/>
  <c r="J332" i="6"/>
  <c r="G324" i="6"/>
  <c r="H324" i="6"/>
  <c r="I324" i="6"/>
  <c r="B324" i="6"/>
  <c r="K324" i="6"/>
  <c r="C324" i="6"/>
  <c r="L324" i="6"/>
  <c r="E324" i="6"/>
  <c r="C430" i="6"/>
  <c r="K430" i="6"/>
  <c r="C423" i="6"/>
  <c r="K423" i="6"/>
  <c r="F423" i="6"/>
  <c r="E415" i="6"/>
  <c r="B412" i="6"/>
  <c r="J412" i="6"/>
  <c r="E412" i="6"/>
  <c r="M412" i="6"/>
  <c r="H406" i="6"/>
  <c r="C406" i="6"/>
  <c r="K406" i="6"/>
  <c r="F404" i="6"/>
  <c r="J402" i="6"/>
  <c r="E398" i="6"/>
  <c r="G395" i="6"/>
  <c r="B395" i="6"/>
  <c r="J395" i="6"/>
  <c r="G391" i="6"/>
  <c r="E389" i="6"/>
  <c r="M389" i="6"/>
  <c r="H389" i="6"/>
  <c r="E387" i="6"/>
  <c r="J383" i="6"/>
  <c r="D381" i="6"/>
  <c r="G380" i="6"/>
  <c r="D378" i="6"/>
  <c r="L378" i="6"/>
  <c r="G378" i="6"/>
  <c r="F374" i="6"/>
  <c r="K372" i="6"/>
  <c r="K369" i="6"/>
  <c r="L368" i="6"/>
  <c r="H367" i="6"/>
  <c r="G367" i="6"/>
  <c r="B367" i="6"/>
  <c r="K367" i="6"/>
  <c r="E366" i="6"/>
  <c r="M366" i="6"/>
  <c r="B366" i="6"/>
  <c r="K366" i="6"/>
  <c r="F366" i="6"/>
  <c r="G363" i="6"/>
  <c r="D361" i="6"/>
  <c r="F360" i="6"/>
  <c r="F359" i="6"/>
  <c r="G358" i="6"/>
  <c r="H357" i="6"/>
  <c r="M353" i="6"/>
  <c r="B349" i="6"/>
  <c r="J349" i="6"/>
  <c r="E349" i="6"/>
  <c r="H349" i="6"/>
  <c r="C349" i="6"/>
  <c r="L349" i="6"/>
  <c r="G348" i="6"/>
  <c r="I348" i="6"/>
  <c r="C348" i="6"/>
  <c r="L348" i="6"/>
  <c r="F348" i="6"/>
  <c r="H339" i="6"/>
  <c r="C336" i="6"/>
  <c r="K336" i="6"/>
  <c r="E336" i="6"/>
  <c r="F336" i="6"/>
  <c r="H336" i="6"/>
  <c r="B336" i="6"/>
  <c r="L336" i="6"/>
  <c r="H332" i="6"/>
  <c r="C518" i="6"/>
  <c r="K518" i="6"/>
  <c r="D489" i="6"/>
  <c r="L489" i="6"/>
  <c r="G481" i="6"/>
  <c r="F477" i="6"/>
  <c r="E476" i="6"/>
  <c r="M476" i="6"/>
  <c r="G468" i="6"/>
  <c r="B467" i="6"/>
  <c r="J467" i="6"/>
  <c r="G459" i="6"/>
  <c r="K458" i="6"/>
  <c r="B458" i="6"/>
  <c r="G455" i="6"/>
  <c r="C454" i="6"/>
  <c r="K454" i="6"/>
  <c r="K449" i="6"/>
  <c r="B449" i="6"/>
  <c r="G446" i="6"/>
  <c r="K445" i="6"/>
  <c r="B445" i="6"/>
  <c r="F444" i="6"/>
  <c r="K436" i="6"/>
  <c r="B436" i="6"/>
  <c r="F435" i="6"/>
  <c r="E431" i="6"/>
  <c r="I430" i="6"/>
  <c r="L427" i="6"/>
  <c r="C427" i="6"/>
  <c r="F426" i="6"/>
  <c r="D425" i="6"/>
  <c r="L425" i="6"/>
  <c r="J423" i="6"/>
  <c r="M422" i="6"/>
  <c r="B422" i="6"/>
  <c r="G420" i="6"/>
  <c r="D418" i="6"/>
  <c r="L418" i="6"/>
  <c r="G418" i="6"/>
  <c r="D415" i="6"/>
  <c r="F414" i="6"/>
  <c r="K412" i="6"/>
  <c r="M411" i="6"/>
  <c r="C411" i="6"/>
  <c r="H407" i="6"/>
  <c r="J406" i="6"/>
  <c r="L405" i="6"/>
  <c r="B405" i="6"/>
  <c r="D404" i="6"/>
  <c r="F403" i="6"/>
  <c r="I402" i="6"/>
  <c r="C399" i="6"/>
  <c r="K399" i="6"/>
  <c r="F399" i="6"/>
  <c r="D398" i="6"/>
  <c r="F397" i="6"/>
  <c r="H396" i="6"/>
  <c r="K395" i="6"/>
  <c r="M394" i="6"/>
  <c r="B394" i="6"/>
  <c r="E391" i="6"/>
  <c r="G390" i="6"/>
  <c r="J389" i="6"/>
  <c r="B388" i="6"/>
  <c r="J388" i="6"/>
  <c r="E388" i="6"/>
  <c r="M388" i="6"/>
  <c r="D387" i="6"/>
  <c r="F386" i="6"/>
  <c r="I383" i="6"/>
  <c r="H382" i="6"/>
  <c r="C382" i="6"/>
  <c r="K382" i="6"/>
  <c r="C381" i="6"/>
  <c r="F380" i="6"/>
  <c r="H379" i="6"/>
  <c r="J378" i="6"/>
  <c r="M375" i="6"/>
  <c r="B375" i="6"/>
  <c r="E374" i="6"/>
  <c r="G373" i="6"/>
  <c r="I372" i="6"/>
  <c r="G371" i="6"/>
  <c r="B371" i="6"/>
  <c r="J371" i="6"/>
  <c r="J369" i="6"/>
  <c r="J368" i="6"/>
  <c r="L367" i="6"/>
  <c r="L366" i="6"/>
  <c r="B365" i="6"/>
  <c r="J365" i="6"/>
  <c r="F365" i="6"/>
  <c r="I365" i="6"/>
  <c r="F363" i="6"/>
  <c r="C361" i="6"/>
  <c r="E360" i="6"/>
  <c r="E359" i="6"/>
  <c r="F358" i="6"/>
  <c r="G357" i="6"/>
  <c r="L353" i="6"/>
  <c r="J352" i="6"/>
  <c r="M348" i="6"/>
  <c r="L345" i="6"/>
  <c r="J344" i="6"/>
  <c r="H340" i="6"/>
  <c r="F339" i="6"/>
  <c r="F332" i="6"/>
  <c r="D331" i="6"/>
  <c r="L331" i="6"/>
  <c r="F331" i="6"/>
  <c r="G331" i="6"/>
  <c r="I331" i="6"/>
  <c r="C331" i="6"/>
  <c r="M331" i="6"/>
  <c r="H323" i="6"/>
  <c r="G319" i="6"/>
  <c r="D315" i="6"/>
  <c r="L315" i="6"/>
  <c r="H315" i="6"/>
  <c r="I315" i="6"/>
  <c r="B315" i="6"/>
  <c r="K315" i="6"/>
  <c r="C315" i="6"/>
  <c r="M315" i="6"/>
  <c r="F315" i="6"/>
  <c r="E310" i="6"/>
  <c r="M310" i="6"/>
  <c r="B310" i="6"/>
  <c r="K310" i="6"/>
  <c r="C310" i="6"/>
  <c r="L310" i="6"/>
  <c r="D310" i="6"/>
  <c r="F310" i="6"/>
  <c r="G310" i="6"/>
  <c r="I310" i="6"/>
  <c r="M307" i="6"/>
  <c r="H303" i="6"/>
  <c r="C303" i="6"/>
  <c r="L303" i="6"/>
  <c r="D303" i="6"/>
  <c r="M303" i="6"/>
  <c r="E303" i="6"/>
  <c r="F303" i="6"/>
  <c r="G303" i="6"/>
  <c r="I303" i="6"/>
  <c r="B303" i="6"/>
  <c r="K303" i="6"/>
  <c r="L417" i="6"/>
  <c r="L409" i="6"/>
  <c r="L401" i="6"/>
  <c r="L393" i="6"/>
  <c r="L385" i="6"/>
  <c r="L377" i="6"/>
  <c r="M364" i="6"/>
  <c r="D364" i="6"/>
  <c r="M351" i="6"/>
  <c r="D351" i="6"/>
  <c r="H350" i="6"/>
  <c r="D347" i="6"/>
  <c r="L347" i="6"/>
  <c r="H341" i="6"/>
  <c r="H337" i="6"/>
  <c r="F335" i="6"/>
  <c r="E334" i="6"/>
  <c r="M334" i="6"/>
  <c r="M329" i="6"/>
  <c r="D329" i="6"/>
  <c r="H328" i="6"/>
  <c r="L327" i="6"/>
  <c r="C327" i="6"/>
  <c r="G326" i="6"/>
  <c r="B325" i="6"/>
  <c r="J325" i="6"/>
  <c r="L318" i="6"/>
  <c r="G317" i="6"/>
  <c r="G313" i="6"/>
  <c r="C312" i="6"/>
  <c r="K312" i="6"/>
  <c r="E311" i="6"/>
  <c r="M309" i="6"/>
  <c r="H308" i="6"/>
  <c r="L305" i="6"/>
  <c r="C305" i="6"/>
  <c r="G304" i="6"/>
  <c r="F302" i="6"/>
  <c r="I301" i="6"/>
  <c r="M300" i="6"/>
  <c r="D300" i="6"/>
  <c r="H299" i="6"/>
  <c r="I297" i="6"/>
  <c r="M296" i="6"/>
  <c r="G295" i="6"/>
  <c r="K294" i="6"/>
  <c r="F293" i="6"/>
  <c r="E289" i="6"/>
  <c r="I288" i="6"/>
  <c r="M287" i="6"/>
  <c r="D287" i="6"/>
  <c r="H286" i="6"/>
  <c r="L285" i="6"/>
  <c r="F284" i="6"/>
  <c r="D283" i="6"/>
  <c r="L283" i="6"/>
  <c r="K281" i="6"/>
  <c r="B281" i="6"/>
  <c r="F280" i="6"/>
  <c r="J279" i="6"/>
  <c r="L278" i="6"/>
  <c r="F276" i="6"/>
  <c r="I275" i="6"/>
  <c r="E272" i="6"/>
  <c r="F272" i="6"/>
  <c r="B272" i="6"/>
  <c r="K272" i="6"/>
  <c r="J269" i="6"/>
  <c r="J265" i="6"/>
  <c r="J264" i="6"/>
  <c r="K263" i="6"/>
  <c r="C258" i="6"/>
  <c r="K258" i="6"/>
  <c r="D258" i="6"/>
  <c r="M258" i="6"/>
  <c r="F258" i="6"/>
  <c r="F251" i="6"/>
  <c r="B251" i="6"/>
  <c r="K251" i="6"/>
  <c r="D251" i="6"/>
  <c r="M251" i="6"/>
  <c r="E251" i="6"/>
  <c r="C246" i="6"/>
  <c r="L246" i="6"/>
  <c r="D246" i="6"/>
  <c r="M246" i="6"/>
  <c r="E246" i="6"/>
  <c r="F246" i="6"/>
  <c r="C242" i="6"/>
  <c r="K242" i="6"/>
  <c r="B242" i="6"/>
  <c r="L242" i="6"/>
  <c r="D242" i="6"/>
  <c r="M242" i="6"/>
  <c r="E242" i="6"/>
  <c r="F242" i="6"/>
  <c r="D230" i="6"/>
  <c r="M230" i="6"/>
  <c r="E230" i="6"/>
  <c r="F230" i="6"/>
  <c r="B230" i="6"/>
  <c r="K230" i="6"/>
  <c r="E294" i="6"/>
  <c r="M294" i="6"/>
  <c r="B285" i="6"/>
  <c r="J285" i="6"/>
  <c r="H278" i="6"/>
  <c r="E278" i="6"/>
  <c r="M278" i="6"/>
  <c r="B271" i="6"/>
  <c r="J271" i="6"/>
  <c r="F271" i="6"/>
  <c r="F259" i="6"/>
  <c r="E259" i="6"/>
  <c r="B259" i="6"/>
  <c r="K259" i="6"/>
  <c r="E318" i="6"/>
  <c r="M318" i="6"/>
  <c r="L311" i="6"/>
  <c r="C311" i="6"/>
  <c r="B309" i="6"/>
  <c r="J309" i="6"/>
  <c r="L302" i="6"/>
  <c r="C302" i="6"/>
  <c r="G301" i="6"/>
  <c r="G297" i="6"/>
  <c r="C296" i="6"/>
  <c r="K296" i="6"/>
  <c r="I294" i="6"/>
  <c r="M293" i="6"/>
  <c r="D293" i="6"/>
  <c r="L289" i="6"/>
  <c r="C289" i="6"/>
  <c r="G288" i="6"/>
  <c r="I285" i="6"/>
  <c r="I281" i="6"/>
  <c r="M280" i="6"/>
  <c r="D280" i="6"/>
  <c r="G279" i="6"/>
  <c r="J278" i="6"/>
  <c r="E277" i="6"/>
  <c r="M277" i="6"/>
  <c r="B277" i="6"/>
  <c r="J277" i="6"/>
  <c r="D276" i="6"/>
  <c r="L271" i="6"/>
  <c r="M259" i="6"/>
  <c r="B255" i="6"/>
  <c r="J255" i="6"/>
  <c r="C255" i="6"/>
  <c r="L255" i="6"/>
  <c r="F255" i="6"/>
  <c r="D355" i="6"/>
  <c r="L355" i="6"/>
  <c r="E342" i="6"/>
  <c r="M342" i="6"/>
  <c r="M337" i="6"/>
  <c r="D337" i="6"/>
  <c r="L335" i="6"/>
  <c r="C335" i="6"/>
  <c r="B333" i="6"/>
  <c r="J333" i="6"/>
  <c r="I327" i="6"/>
  <c r="L326" i="6"/>
  <c r="C320" i="6"/>
  <c r="K320" i="6"/>
  <c r="I318" i="6"/>
  <c r="M317" i="6"/>
  <c r="L313" i="6"/>
  <c r="C313" i="6"/>
  <c r="K311" i="6"/>
  <c r="B311" i="6"/>
  <c r="I309" i="6"/>
  <c r="M308" i="6"/>
  <c r="D308" i="6"/>
  <c r="I305" i="6"/>
  <c r="M304" i="6"/>
  <c r="K302" i="6"/>
  <c r="F301" i="6"/>
  <c r="E297" i="6"/>
  <c r="I296" i="6"/>
  <c r="M295" i="6"/>
  <c r="D295" i="6"/>
  <c r="H294" i="6"/>
  <c r="L293" i="6"/>
  <c r="D291" i="6"/>
  <c r="L291" i="6"/>
  <c r="K289" i="6"/>
  <c r="B289" i="6"/>
  <c r="F288" i="6"/>
  <c r="H285" i="6"/>
  <c r="L284" i="6"/>
  <c r="C284" i="6"/>
  <c r="H281" i="6"/>
  <c r="L280" i="6"/>
  <c r="F279" i="6"/>
  <c r="I278" i="6"/>
  <c r="K277" i="6"/>
  <c r="M276" i="6"/>
  <c r="K271" i="6"/>
  <c r="L259" i="6"/>
  <c r="E256" i="6"/>
  <c r="M256" i="6"/>
  <c r="B256" i="6"/>
  <c r="K256" i="6"/>
  <c r="D256" i="6"/>
  <c r="E302" i="6"/>
  <c r="M302" i="6"/>
  <c r="E301" i="6"/>
  <c r="M297" i="6"/>
  <c r="D297" i="6"/>
  <c r="G294" i="6"/>
  <c r="B293" i="6"/>
  <c r="J293" i="6"/>
  <c r="E288" i="6"/>
  <c r="G285" i="6"/>
  <c r="G281" i="6"/>
  <c r="C280" i="6"/>
  <c r="K280" i="6"/>
  <c r="E279" i="6"/>
  <c r="G278" i="6"/>
  <c r="B276" i="6"/>
  <c r="J276" i="6"/>
  <c r="G276" i="6"/>
  <c r="J259" i="6"/>
  <c r="B215" i="6"/>
  <c r="J215" i="6"/>
  <c r="C215" i="6"/>
  <c r="L215" i="6"/>
  <c r="D215" i="6"/>
  <c r="M215" i="6"/>
  <c r="E215" i="6"/>
  <c r="F215" i="6"/>
  <c r="F327" i="6"/>
  <c r="E326" i="6"/>
  <c r="M326" i="6"/>
  <c r="G318" i="6"/>
  <c r="B317" i="6"/>
  <c r="J317" i="6"/>
  <c r="I311" i="6"/>
  <c r="G309" i="6"/>
  <c r="G305" i="6"/>
  <c r="C304" i="6"/>
  <c r="K304" i="6"/>
  <c r="I302" i="6"/>
  <c r="M301" i="6"/>
  <c r="D301" i="6"/>
  <c r="L297" i="6"/>
  <c r="C297" i="6"/>
  <c r="G296" i="6"/>
  <c r="F294" i="6"/>
  <c r="I293" i="6"/>
  <c r="I289" i="6"/>
  <c r="M288" i="6"/>
  <c r="D288" i="6"/>
  <c r="F285" i="6"/>
  <c r="E281" i="6"/>
  <c r="I280" i="6"/>
  <c r="M279" i="6"/>
  <c r="D279" i="6"/>
  <c r="F278" i="6"/>
  <c r="H277" i="6"/>
  <c r="K276" i="6"/>
  <c r="F267" i="6"/>
  <c r="E267" i="6"/>
  <c r="C266" i="6"/>
  <c r="K266" i="6"/>
  <c r="D266" i="6"/>
  <c r="M266" i="6"/>
  <c r="K255" i="6"/>
  <c r="J237" i="6"/>
  <c r="B233" i="6"/>
  <c r="K233" i="6"/>
  <c r="C233" i="6"/>
  <c r="L233" i="6"/>
  <c r="D233" i="6"/>
  <c r="M233" i="6"/>
  <c r="E233" i="6"/>
  <c r="F233" i="6"/>
  <c r="E224" i="6"/>
  <c r="M224" i="6"/>
  <c r="B224" i="6"/>
  <c r="K224" i="6"/>
  <c r="C224" i="6"/>
  <c r="L224" i="6"/>
  <c r="D224" i="6"/>
  <c r="F224" i="6"/>
  <c r="E350" i="6"/>
  <c r="M350" i="6"/>
  <c r="B341" i="6"/>
  <c r="J341" i="6"/>
  <c r="I335" i="6"/>
  <c r="C328" i="6"/>
  <c r="K328" i="6"/>
  <c r="E327" i="6"/>
  <c r="I326" i="6"/>
  <c r="F318" i="6"/>
  <c r="I317" i="6"/>
  <c r="I313" i="6"/>
  <c r="G311" i="6"/>
  <c r="F309" i="6"/>
  <c r="E305" i="6"/>
  <c r="I304" i="6"/>
  <c r="H302" i="6"/>
  <c r="L301" i="6"/>
  <c r="D299" i="6"/>
  <c r="L299" i="6"/>
  <c r="K297" i="6"/>
  <c r="B297" i="6"/>
  <c r="F296" i="6"/>
  <c r="D294" i="6"/>
  <c r="H293" i="6"/>
  <c r="H289" i="6"/>
  <c r="L288" i="6"/>
  <c r="E286" i="6"/>
  <c r="M286" i="6"/>
  <c r="E285" i="6"/>
  <c r="I284" i="6"/>
  <c r="M281" i="6"/>
  <c r="D281" i="6"/>
  <c r="H280" i="6"/>
  <c r="L279" i="6"/>
  <c r="D278" i="6"/>
  <c r="G277" i="6"/>
  <c r="I276" i="6"/>
  <c r="G275" i="6"/>
  <c r="D275" i="6"/>
  <c r="L275" i="6"/>
  <c r="E271" i="6"/>
  <c r="D269" i="6"/>
  <c r="L269" i="6"/>
  <c r="E269" i="6"/>
  <c r="K267" i="6"/>
  <c r="L266" i="6"/>
  <c r="D265" i="6"/>
  <c r="M265" i="6"/>
  <c r="E264" i="6"/>
  <c r="M264" i="6"/>
  <c r="B264" i="6"/>
  <c r="K264" i="6"/>
  <c r="B263" i="6"/>
  <c r="J263" i="6"/>
  <c r="F263" i="6"/>
  <c r="C263" i="6"/>
  <c r="L263" i="6"/>
  <c r="C250" i="6"/>
  <c r="K250" i="6"/>
  <c r="F250" i="6"/>
  <c r="B250" i="6"/>
  <c r="L250" i="6"/>
  <c r="B301" i="6"/>
  <c r="J301" i="6"/>
  <c r="L294" i="6"/>
  <c r="C294" i="6"/>
  <c r="C288" i="6"/>
  <c r="K288" i="6"/>
  <c r="M285" i="6"/>
  <c r="D285" i="6"/>
  <c r="L281" i="6"/>
  <c r="C281" i="6"/>
  <c r="C279" i="6"/>
  <c r="H279" i="6"/>
  <c r="C278" i="6"/>
  <c r="D271" i="6"/>
  <c r="D259" i="6"/>
  <c r="D237" i="6"/>
  <c r="L237" i="6"/>
  <c r="B237" i="6"/>
  <c r="K237" i="6"/>
  <c r="C237" i="6"/>
  <c r="M237" i="6"/>
  <c r="E237" i="6"/>
  <c r="F237" i="6"/>
  <c r="F262" i="6"/>
  <c r="D261" i="6"/>
  <c r="L261" i="6"/>
  <c r="L254" i="6"/>
  <c r="C254" i="6"/>
  <c r="F249" i="6"/>
  <c r="E248" i="6"/>
  <c r="M248" i="6"/>
  <c r="E247" i="6"/>
  <c r="M245" i="6"/>
  <c r="M243" i="6"/>
  <c r="D243" i="6"/>
  <c r="L241" i="6"/>
  <c r="C241" i="6"/>
  <c r="B239" i="6"/>
  <c r="J239" i="6"/>
  <c r="E238" i="6"/>
  <c r="L232" i="6"/>
  <c r="F229" i="6"/>
  <c r="C226" i="6"/>
  <c r="K226" i="6"/>
  <c r="E225" i="6"/>
  <c r="M223" i="6"/>
  <c r="K221" i="6"/>
  <c r="L219" i="6"/>
  <c r="C219" i="6"/>
  <c r="K217" i="6"/>
  <c r="B217" i="6"/>
  <c r="F216" i="6"/>
  <c r="M210" i="6"/>
  <c r="K208" i="6"/>
  <c r="F207" i="6"/>
  <c r="E203" i="6"/>
  <c r="L199" i="6"/>
  <c r="F198" i="6"/>
  <c r="J195" i="6"/>
  <c r="M194" i="6"/>
  <c r="D190" i="6"/>
  <c r="L190" i="6"/>
  <c r="F186" i="6"/>
  <c r="K184" i="6"/>
  <c r="M183" i="6"/>
  <c r="J178" i="6"/>
  <c r="L177" i="6"/>
  <c r="E170" i="6"/>
  <c r="M170" i="6"/>
  <c r="C170" i="6"/>
  <c r="L170" i="6"/>
  <c r="B170" i="6"/>
  <c r="K170" i="6"/>
  <c r="F165" i="6"/>
  <c r="B165" i="6"/>
  <c r="K165" i="6"/>
  <c r="D165" i="6"/>
  <c r="M165" i="6"/>
  <c r="E165" i="6"/>
  <c r="D221" i="6"/>
  <c r="L221" i="6"/>
  <c r="E208" i="6"/>
  <c r="M208" i="6"/>
  <c r="B199" i="6"/>
  <c r="J199" i="6"/>
  <c r="C194" i="6"/>
  <c r="K194" i="6"/>
  <c r="B183" i="6"/>
  <c r="J183" i="6"/>
  <c r="E177" i="6"/>
  <c r="M177" i="6"/>
  <c r="L247" i="6"/>
  <c r="D245" i="6"/>
  <c r="L245" i="6"/>
  <c r="K243" i="6"/>
  <c r="B243" i="6"/>
  <c r="L238" i="6"/>
  <c r="C238" i="6"/>
  <c r="E232" i="6"/>
  <c r="M232" i="6"/>
  <c r="M229" i="6"/>
  <c r="C229" i="6"/>
  <c r="L225" i="6"/>
  <c r="C225" i="6"/>
  <c r="B223" i="6"/>
  <c r="J223" i="6"/>
  <c r="E222" i="6"/>
  <c r="L216" i="6"/>
  <c r="C216" i="6"/>
  <c r="F213" i="6"/>
  <c r="C210" i="6"/>
  <c r="K210" i="6"/>
  <c r="E209" i="6"/>
  <c r="M207" i="6"/>
  <c r="D207" i="6"/>
  <c r="L203" i="6"/>
  <c r="C203" i="6"/>
  <c r="F200" i="6"/>
  <c r="J194" i="6"/>
  <c r="D192" i="6"/>
  <c r="F191" i="6"/>
  <c r="C187" i="6"/>
  <c r="K187" i="6"/>
  <c r="F187" i="6"/>
  <c r="D186" i="6"/>
  <c r="F185" i="6"/>
  <c r="K183" i="6"/>
  <c r="E179" i="6"/>
  <c r="J177" i="6"/>
  <c r="C175" i="6"/>
  <c r="C172" i="6"/>
  <c r="K172" i="6"/>
  <c r="E172" i="6"/>
  <c r="D172" i="6"/>
  <c r="M172" i="6"/>
  <c r="D171" i="6"/>
  <c r="M171" i="6"/>
  <c r="K169" i="6"/>
  <c r="B247" i="6"/>
  <c r="J247" i="6"/>
  <c r="K238" i="6"/>
  <c r="B238" i="6"/>
  <c r="C234" i="6"/>
  <c r="K234" i="6"/>
  <c r="M231" i="6"/>
  <c r="K229" i="6"/>
  <c r="L227" i="6"/>
  <c r="C227" i="6"/>
  <c r="K225" i="6"/>
  <c r="B225" i="6"/>
  <c r="M222" i="6"/>
  <c r="D222" i="6"/>
  <c r="M218" i="6"/>
  <c r="K216" i="6"/>
  <c r="E213" i="6"/>
  <c r="E211" i="6"/>
  <c r="M209" i="6"/>
  <c r="D209" i="6"/>
  <c r="L207" i="6"/>
  <c r="F206" i="6"/>
  <c r="D205" i="6"/>
  <c r="L205" i="6"/>
  <c r="K203" i="6"/>
  <c r="B203" i="6"/>
  <c r="F202" i="6"/>
  <c r="D200" i="6"/>
  <c r="L198" i="6"/>
  <c r="C198" i="6"/>
  <c r="E193" i="6"/>
  <c r="M193" i="6"/>
  <c r="E191" i="6"/>
  <c r="J187" i="6"/>
  <c r="M186" i="6"/>
  <c r="D185" i="6"/>
  <c r="D182" i="6"/>
  <c r="L182" i="6"/>
  <c r="F178" i="6"/>
  <c r="L171" i="6"/>
  <c r="J170" i="6"/>
  <c r="L165" i="6"/>
  <c r="D229" i="6"/>
  <c r="L229" i="6"/>
  <c r="L222" i="6"/>
  <c r="C222" i="6"/>
  <c r="F217" i="6"/>
  <c r="E216" i="6"/>
  <c r="M216" i="6"/>
  <c r="M213" i="6"/>
  <c r="C213" i="6"/>
  <c r="M211" i="6"/>
  <c r="D211" i="6"/>
  <c r="L209" i="6"/>
  <c r="C209" i="6"/>
  <c r="B207" i="6"/>
  <c r="J207" i="6"/>
  <c r="E202" i="6"/>
  <c r="L200" i="6"/>
  <c r="C200" i="6"/>
  <c r="E195" i="6"/>
  <c r="B192" i="6"/>
  <c r="J192" i="6"/>
  <c r="E192" i="6"/>
  <c r="M192" i="6"/>
  <c r="D191" i="6"/>
  <c r="C186" i="6"/>
  <c r="K186" i="6"/>
  <c r="C185" i="6"/>
  <c r="F184" i="6"/>
  <c r="E178" i="6"/>
  <c r="D175" i="6"/>
  <c r="L175" i="6"/>
  <c r="E175" i="6"/>
  <c r="B160" i="6"/>
  <c r="K160" i="6"/>
  <c r="C160" i="6"/>
  <c r="L160" i="6"/>
  <c r="E160" i="6"/>
  <c r="F160" i="6"/>
  <c r="F254" i="6"/>
  <c r="D253" i="6"/>
  <c r="L253" i="6"/>
  <c r="F241" i="6"/>
  <c r="E240" i="6"/>
  <c r="M240" i="6"/>
  <c r="B231" i="6"/>
  <c r="J231" i="6"/>
  <c r="K222" i="6"/>
  <c r="B222" i="6"/>
  <c r="F221" i="6"/>
  <c r="C218" i="6"/>
  <c r="K218" i="6"/>
  <c r="E217" i="6"/>
  <c r="K213" i="6"/>
  <c r="L211" i="6"/>
  <c r="C211" i="6"/>
  <c r="K209" i="6"/>
  <c r="B209" i="6"/>
  <c r="F208" i="6"/>
  <c r="M202" i="6"/>
  <c r="D202" i="6"/>
  <c r="K200" i="6"/>
  <c r="F199" i="6"/>
  <c r="D195" i="6"/>
  <c r="F194" i="6"/>
  <c r="K192" i="6"/>
  <c r="M191" i="6"/>
  <c r="J186" i="6"/>
  <c r="L185" i="6"/>
  <c r="D184" i="6"/>
  <c r="F183" i="6"/>
  <c r="C179" i="6"/>
  <c r="K179" i="6"/>
  <c r="F179" i="6"/>
  <c r="D178" i="6"/>
  <c r="F177" i="6"/>
  <c r="K175" i="6"/>
  <c r="E169" i="6"/>
  <c r="E221" i="6"/>
  <c r="M217" i="6"/>
  <c r="D217" i="6"/>
  <c r="D213" i="6"/>
  <c r="L213" i="6"/>
  <c r="K211" i="6"/>
  <c r="B211" i="6"/>
  <c r="D208" i="6"/>
  <c r="L202" i="6"/>
  <c r="E200" i="6"/>
  <c r="M200" i="6"/>
  <c r="E199" i="6"/>
  <c r="M195" i="6"/>
  <c r="E194" i="6"/>
  <c r="B191" i="6"/>
  <c r="J191" i="6"/>
  <c r="E185" i="6"/>
  <c r="M185" i="6"/>
  <c r="E183" i="6"/>
  <c r="M178" i="6"/>
  <c r="D177" i="6"/>
  <c r="C202" i="6"/>
  <c r="K202" i="6"/>
  <c r="C195" i="6"/>
  <c r="K195" i="6"/>
  <c r="F195" i="6"/>
  <c r="B184" i="6"/>
  <c r="J184" i="6"/>
  <c r="E184" i="6"/>
  <c r="M184" i="6"/>
  <c r="C178" i="6"/>
  <c r="K178" i="6"/>
  <c r="B169" i="6"/>
  <c r="J169" i="6"/>
  <c r="C169" i="6"/>
  <c r="L169" i="6"/>
  <c r="F169" i="6"/>
  <c r="L197" i="6"/>
  <c r="L189" i="6"/>
  <c r="L181" i="6"/>
  <c r="M176" i="6"/>
  <c r="D176" i="6"/>
  <c r="M163" i="6"/>
  <c r="D163" i="6"/>
  <c r="L161" i="6"/>
  <c r="D159" i="6"/>
  <c r="L159" i="6"/>
  <c r="K157" i="6"/>
  <c r="B157" i="6"/>
  <c r="F156" i="6"/>
  <c r="L152" i="6"/>
  <c r="C152" i="6"/>
  <c r="E147" i="6"/>
  <c r="M147" i="6"/>
  <c r="D147" i="6"/>
  <c r="J141" i="6"/>
  <c r="F140" i="6"/>
  <c r="D138" i="6"/>
  <c r="J131" i="6"/>
  <c r="K123" i="6"/>
  <c r="B122" i="6"/>
  <c r="J122" i="6"/>
  <c r="C122" i="6"/>
  <c r="L122" i="6"/>
  <c r="D122" i="6"/>
  <c r="M122" i="6"/>
  <c r="B161" i="6"/>
  <c r="J161" i="6"/>
  <c r="E156" i="6"/>
  <c r="K152" i="6"/>
  <c r="B152" i="6"/>
  <c r="F151" i="6"/>
  <c r="E149" i="6"/>
  <c r="F145" i="6"/>
  <c r="F144" i="6"/>
  <c r="F134" i="6"/>
  <c r="D134" i="6"/>
  <c r="M134" i="6"/>
  <c r="J123" i="6"/>
  <c r="J121" i="6"/>
  <c r="B138" i="6"/>
  <c r="J138" i="6"/>
  <c r="E138" i="6"/>
  <c r="E173" i="6"/>
  <c r="D167" i="6"/>
  <c r="L167" i="6"/>
  <c r="L156" i="6"/>
  <c r="E154" i="6"/>
  <c r="M154" i="6"/>
  <c r="M151" i="6"/>
  <c r="C151" i="6"/>
  <c r="M149" i="6"/>
  <c r="L138" i="6"/>
  <c r="B137" i="6"/>
  <c r="K137" i="6"/>
  <c r="D136" i="6"/>
  <c r="L136" i="6"/>
  <c r="F136" i="6"/>
  <c r="C136" i="6"/>
  <c r="M136" i="6"/>
  <c r="J134" i="6"/>
  <c r="D131" i="6"/>
  <c r="C156" i="6"/>
  <c r="K156" i="6"/>
  <c r="K151" i="6"/>
  <c r="F149" i="6"/>
  <c r="D149" i="6"/>
  <c r="L149" i="6"/>
  <c r="E145" i="6"/>
  <c r="C145" i="6"/>
  <c r="L145" i="6"/>
  <c r="F141" i="6"/>
  <c r="K138" i="6"/>
  <c r="C131" i="6"/>
  <c r="E123" i="6"/>
  <c r="M123" i="6"/>
  <c r="F123" i="6"/>
  <c r="C123" i="6"/>
  <c r="L123" i="6"/>
  <c r="D123" i="6"/>
  <c r="D121" i="6"/>
  <c r="M121" i="6"/>
  <c r="F121" i="6"/>
  <c r="B121" i="6"/>
  <c r="K121" i="6"/>
  <c r="C121" i="6"/>
  <c r="L121" i="6"/>
  <c r="F152" i="6"/>
  <c r="D151" i="6"/>
  <c r="L151" i="6"/>
  <c r="D144" i="6"/>
  <c r="L144" i="6"/>
  <c r="E132" i="6"/>
  <c r="C132" i="6"/>
  <c r="L132" i="6"/>
  <c r="E162" i="6"/>
  <c r="M162" i="6"/>
  <c r="B153" i="6"/>
  <c r="J153" i="6"/>
  <c r="E152" i="6"/>
  <c r="J145" i="6"/>
  <c r="K144" i="6"/>
  <c r="C141" i="6"/>
  <c r="K141" i="6"/>
  <c r="E141" i="6"/>
  <c r="B141" i="6"/>
  <c r="L141" i="6"/>
  <c r="E131" i="6"/>
  <c r="M131" i="6"/>
  <c r="C164" i="6"/>
  <c r="K164" i="6"/>
  <c r="M161" i="6"/>
  <c r="D161" i="6"/>
  <c r="L157" i="6"/>
  <c r="C157" i="6"/>
  <c r="M152" i="6"/>
  <c r="D152" i="6"/>
  <c r="J144" i="6"/>
  <c r="M141" i="6"/>
  <c r="F138" i="6"/>
  <c r="F137" i="6"/>
  <c r="C134" i="6"/>
  <c r="J132" i="6"/>
  <c r="K131" i="6"/>
  <c r="D128" i="6"/>
  <c r="L128" i="6"/>
  <c r="F125" i="6"/>
  <c r="C116" i="6"/>
  <c r="K116" i="6"/>
  <c r="D116" i="6"/>
  <c r="M116" i="6"/>
  <c r="D115" i="6"/>
  <c r="F111" i="6"/>
  <c r="J104" i="6"/>
  <c r="J98" i="6"/>
  <c r="K97" i="6"/>
  <c r="E90" i="6"/>
  <c r="D90" i="6"/>
  <c r="M90" i="6"/>
  <c r="F90" i="6"/>
  <c r="J90" i="6"/>
  <c r="J87" i="6"/>
  <c r="E139" i="6"/>
  <c r="M139" i="6"/>
  <c r="B130" i="6"/>
  <c r="J130" i="6"/>
  <c r="E129" i="6"/>
  <c r="J116" i="6"/>
  <c r="M115" i="6"/>
  <c r="C115" i="6"/>
  <c r="E93" i="6"/>
  <c r="L115" i="6"/>
  <c r="B91" i="6"/>
  <c r="K91" i="6"/>
  <c r="C91" i="6"/>
  <c r="L91" i="6"/>
  <c r="E91" i="6"/>
  <c r="F91" i="6"/>
  <c r="D87" i="6"/>
  <c r="L87" i="6"/>
  <c r="B87" i="6"/>
  <c r="M87" i="6"/>
  <c r="C87" i="6"/>
  <c r="E87" i="6"/>
  <c r="F87" i="6"/>
  <c r="D111" i="6"/>
  <c r="L111" i="6"/>
  <c r="E111" i="6"/>
  <c r="F98" i="6"/>
  <c r="F97" i="6"/>
  <c r="C125" i="6"/>
  <c r="K125" i="6"/>
  <c r="J115" i="6"/>
  <c r="E114" i="6"/>
  <c r="M114" i="6"/>
  <c r="B114" i="6"/>
  <c r="K114" i="6"/>
  <c r="K111" i="6"/>
  <c r="C108" i="6"/>
  <c r="K108" i="6"/>
  <c r="E108" i="6"/>
  <c r="C98" i="6"/>
  <c r="E97" i="6"/>
  <c r="F93" i="6"/>
  <c r="C93" i="6"/>
  <c r="L93" i="6"/>
  <c r="E128" i="6"/>
  <c r="D120" i="6"/>
  <c r="L120" i="6"/>
  <c r="J114" i="6"/>
  <c r="J111" i="6"/>
  <c r="L108" i="6"/>
  <c r="D107" i="6"/>
  <c r="M107" i="6"/>
  <c r="E106" i="6"/>
  <c r="M106" i="6"/>
  <c r="C106" i="6"/>
  <c r="L106" i="6"/>
  <c r="B105" i="6"/>
  <c r="J105" i="6"/>
  <c r="C105" i="6"/>
  <c r="L105" i="6"/>
  <c r="M93" i="6"/>
  <c r="M91" i="6"/>
  <c r="F115" i="6"/>
  <c r="J108" i="6"/>
  <c r="B104" i="6"/>
  <c r="K104" i="6"/>
  <c r="F104" i="6"/>
  <c r="E98" i="6"/>
  <c r="M98" i="6"/>
  <c r="D98" i="6"/>
  <c r="B97" i="6"/>
  <c r="J97" i="6"/>
  <c r="D97" i="6"/>
  <c r="M97" i="6"/>
  <c r="K148" i="6"/>
  <c r="B146" i="6"/>
  <c r="J146" i="6"/>
  <c r="L139" i="6"/>
  <c r="C139" i="6"/>
  <c r="C133" i="6"/>
  <c r="K133" i="6"/>
  <c r="M130" i="6"/>
  <c r="D130" i="6"/>
  <c r="K128" i="6"/>
  <c r="B128" i="6"/>
  <c r="L126" i="6"/>
  <c r="C126" i="6"/>
  <c r="K124" i="6"/>
  <c r="B124" i="6"/>
  <c r="D119" i="6"/>
  <c r="L119" i="6"/>
  <c r="F117" i="6"/>
  <c r="B116" i="6"/>
  <c r="E115" i="6"/>
  <c r="J107" i="6"/>
  <c r="J106" i="6"/>
  <c r="K105" i="6"/>
  <c r="L104" i="6"/>
  <c r="F101" i="6"/>
  <c r="B101" i="6"/>
  <c r="K101" i="6"/>
  <c r="K98" i="6"/>
  <c r="L97" i="6"/>
  <c r="C96" i="6"/>
  <c r="L96" i="6"/>
  <c r="D95" i="6"/>
  <c r="L95" i="6"/>
  <c r="B95" i="6"/>
  <c r="K95" i="6"/>
  <c r="J93" i="6"/>
  <c r="B90" i="6"/>
  <c r="K87" i="6"/>
  <c r="J76" i="6"/>
  <c r="F61" i="6"/>
  <c r="C61" i="6"/>
  <c r="L61" i="6"/>
  <c r="D61" i="6"/>
  <c r="M61" i="6"/>
  <c r="B61" i="6"/>
  <c r="K61" i="6"/>
  <c r="B64" i="6"/>
  <c r="K64" i="6"/>
  <c r="C64" i="6"/>
  <c r="L64" i="6"/>
  <c r="F64" i="6"/>
  <c r="B72" i="6"/>
  <c r="K72" i="6"/>
  <c r="E72" i="6"/>
  <c r="F72" i="6"/>
  <c r="E109" i="6"/>
  <c r="D103" i="6"/>
  <c r="L103" i="6"/>
  <c r="L92" i="6"/>
  <c r="M89" i="6"/>
  <c r="E88" i="6"/>
  <c r="E85" i="6"/>
  <c r="F84" i="6"/>
  <c r="D80" i="6"/>
  <c r="F79" i="6"/>
  <c r="F76" i="6"/>
  <c r="M72" i="6"/>
  <c r="B65" i="6"/>
  <c r="J65" i="6"/>
  <c r="D65" i="6"/>
  <c r="M65" i="6"/>
  <c r="C65" i="6"/>
  <c r="L65" i="6"/>
  <c r="C92" i="6"/>
  <c r="K92" i="6"/>
  <c r="B89" i="6"/>
  <c r="J89" i="6"/>
  <c r="D76" i="6"/>
  <c r="L72" i="6"/>
  <c r="M64" i="6"/>
  <c r="J72" i="6"/>
  <c r="J64" i="6"/>
  <c r="C88" i="6"/>
  <c r="L88" i="6"/>
  <c r="F85" i="6"/>
  <c r="D85" i="6"/>
  <c r="M85" i="6"/>
  <c r="C84" i="6"/>
  <c r="K84" i="6"/>
  <c r="B84" i="6"/>
  <c r="L84" i="6"/>
  <c r="E80" i="6"/>
  <c r="D79" i="6"/>
  <c r="L79" i="6"/>
  <c r="C79" i="6"/>
  <c r="M79" i="6"/>
  <c r="C76" i="6"/>
  <c r="K76" i="6"/>
  <c r="E76" i="6"/>
  <c r="E66" i="6"/>
  <c r="M66" i="6"/>
  <c r="C66" i="6"/>
  <c r="L66" i="6"/>
  <c r="D66" i="6"/>
  <c r="J61" i="6"/>
  <c r="B113" i="6"/>
  <c r="J113" i="6"/>
  <c r="C100" i="6"/>
  <c r="K100" i="6"/>
  <c r="J88" i="6"/>
  <c r="K85" i="6"/>
  <c r="M84" i="6"/>
  <c r="C83" i="6"/>
  <c r="L83" i="6"/>
  <c r="F83" i="6"/>
  <c r="K80" i="6"/>
  <c r="K79" i="6"/>
  <c r="L76" i="6"/>
  <c r="C75" i="6"/>
  <c r="L75" i="6"/>
  <c r="E74" i="6"/>
  <c r="M74" i="6"/>
  <c r="C74" i="6"/>
  <c r="L74" i="6"/>
  <c r="E64" i="6"/>
  <c r="E61" i="6"/>
  <c r="D63" i="6"/>
  <c r="L63" i="6"/>
  <c r="D45" i="6"/>
  <c r="L45" i="6"/>
  <c r="F45" i="6"/>
  <c r="E39" i="6"/>
  <c r="M39" i="6"/>
  <c r="B39" i="6"/>
  <c r="J39" i="6"/>
  <c r="D39" i="6"/>
  <c r="L39" i="6"/>
  <c r="F58" i="6"/>
  <c r="E58" i="6"/>
  <c r="M58" i="6"/>
  <c r="E56" i="6"/>
  <c r="E53" i="6"/>
  <c r="F50" i="6"/>
  <c r="C50" i="6"/>
  <c r="K50" i="6"/>
  <c r="E50" i="6"/>
  <c r="M50" i="6"/>
  <c r="C49" i="6"/>
  <c r="K49" i="6"/>
  <c r="B49" i="6"/>
  <c r="J49" i="6"/>
  <c r="E47" i="6"/>
  <c r="M47" i="6"/>
  <c r="B47" i="6"/>
  <c r="J47" i="6"/>
  <c r="D47" i="6"/>
  <c r="L47" i="6"/>
  <c r="B40" i="6"/>
  <c r="J40" i="6"/>
  <c r="E40" i="6"/>
  <c r="M40" i="6"/>
  <c r="D71" i="6"/>
  <c r="L71" i="6"/>
  <c r="J58" i="6"/>
  <c r="C57" i="6"/>
  <c r="K57" i="6"/>
  <c r="B57" i="6"/>
  <c r="J57" i="6"/>
  <c r="D56" i="6"/>
  <c r="C53" i="6"/>
  <c r="L50" i="6"/>
  <c r="M49" i="6"/>
  <c r="E48" i="6"/>
  <c r="M48" i="6"/>
  <c r="D42" i="6"/>
  <c r="C41" i="6"/>
  <c r="K41" i="6"/>
  <c r="E41" i="6"/>
  <c r="M41" i="6"/>
  <c r="B41" i="6"/>
  <c r="J41" i="6"/>
  <c r="E82" i="6"/>
  <c r="M82" i="6"/>
  <c r="M77" i="6"/>
  <c r="D77" i="6"/>
  <c r="B73" i="6"/>
  <c r="J73" i="6"/>
  <c r="F63" i="6"/>
  <c r="C60" i="6"/>
  <c r="K60" i="6"/>
  <c r="L57" i="6"/>
  <c r="M56" i="6"/>
  <c r="J50" i="6"/>
  <c r="L49" i="6"/>
  <c r="K48" i="6"/>
  <c r="K47" i="6"/>
  <c r="L40" i="6"/>
  <c r="D53" i="6"/>
  <c r="L53" i="6"/>
  <c r="F53" i="6"/>
  <c r="F42" i="6"/>
  <c r="C42" i="6"/>
  <c r="K42" i="6"/>
  <c r="E42" i="6"/>
  <c r="M42" i="6"/>
  <c r="K53" i="6"/>
  <c r="B81" i="6"/>
  <c r="J81" i="6"/>
  <c r="F71" i="6"/>
  <c r="C68" i="6"/>
  <c r="K68" i="6"/>
  <c r="E67" i="6"/>
  <c r="K63" i="6"/>
  <c r="B63" i="6"/>
  <c r="D58" i="6"/>
  <c r="J56" i="6"/>
  <c r="E55" i="6"/>
  <c r="M55" i="6"/>
  <c r="D55" i="6"/>
  <c r="L55" i="6"/>
  <c r="J53" i="6"/>
  <c r="F49" i="6"/>
  <c r="F48" i="6"/>
  <c r="J42" i="6"/>
  <c r="F40" i="6"/>
  <c r="C39" i="6"/>
  <c r="K52" i="6"/>
  <c r="C52" i="6"/>
  <c r="K44" i="6"/>
  <c r="C44" i="6"/>
  <c r="F37" i="6"/>
  <c r="K36" i="6"/>
  <c r="C36" i="6"/>
  <c r="M34" i="6"/>
  <c r="E34" i="6"/>
  <c r="J33" i="6"/>
  <c r="B33" i="6"/>
  <c r="L31" i="6"/>
  <c r="D31" i="6"/>
  <c r="F29" i="6"/>
  <c r="F32" i="6"/>
  <c r="L37" i="6"/>
  <c r="D37" i="6"/>
  <c r="K34" i="6"/>
  <c r="C34" i="6"/>
  <c r="M32" i="6"/>
  <c r="E32" i="6"/>
  <c r="J31" i="6"/>
  <c r="B31" i="6"/>
  <c r="L29" i="6"/>
  <c r="D29" i="6"/>
  <c r="J34" i="6"/>
  <c r="B34" i="6"/>
  <c r="L32" i="6"/>
  <c r="D32" i="6"/>
  <c r="F33" i="6"/>
  <c r="K32" i="6"/>
  <c r="C32" i="6"/>
  <c r="M33" i="6"/>
  <c r="E33" i="6"/>
  <c r="J32" i="6"/>
  <c r="B32" i="6"/>
  <c r="L52" i="6"/>
  <c r="L44" i="6"/>
  <c r="L36" i="6"/>
  <c r="K33" i="6"/>
  <c r="M31" i="6"/>
  <c r="F10" i="2" l="1"/>
  <c r="K10" i="2" s="1"/>
  <c r="E17" i="2"/>
  <c r="H17" i="2"/>
  <c r="B6" i="1"/>
  <c r="B7" i="1"/>
  <c r="B5" i="1"/>
  <c r="J88" i="2"/>
  <c r="J96" i="2"/>
  <c r="J104" i="2"/>
  <c r="J112" i="2"/>
  <c r="E28" i="2"/>
  <c r="C29" i="2"/>
  <c r="D29" i="2"/>
  <c r="E29" i="2"/>
  <c r="C30" i="2"/>
  <c r="D30" i="2"/>
  <c r="E30" i="2"/>
  <c r="J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J38" i="2"/>
  <c r="C39" i="2"/>
  <c r="D39" i="2"/>
  <c r="E39" i="2"/>
  <c r="C40" i="2"/>
  <c r="D40" i="2"/>
  <c r="E40" i="2"/>
  <c r="C41" i="2"/>
  <c r="D41" i="2"/>
  <c r="E41" i="2"/>
  <c r="C42" i="2"/>
  <c r="D42" i="2"/>
  <c r="E42" i="2"/>
  <c r="C43" i="2"/>
  <c r="D43" i="2"/>
  <c r="E43" i="2"/>
  <c r="C44" i="2"/>
  <c r="D44" i="2"/>
  <c r="E44" i="2"/>
  <c r="C45" i="2"/>
  <c r="D45" i="2"/>
  <c r="E45" i="2"/>
  <c r="C46" i="2"/>
  <c r="D46" i="2"/>
  <c r="E46" i="2"/>
  <c r="J46" i="2"/>
  <c r="C47" i="2"/>
  <c r="D47" i="2"/>
  <c r="E47" i="2"/>
  <c r="C48" i="2"/>
  <c r="D48" i="2"/>
  <c r="E48" i="2"/>
  <c r="C49" i="2"/>
  <c r="D49" i="2"/>
  <c r="E49" i="2"/>
  <c r="C50" i="2"/>
  <c r="D50" i="2"/>
  <c r="E50" i="2"/>
  <c r="C51" i="2"/>
  <c r="D51" i="2"/>
  <c r="E51" i="2"/>
  <c r="C52" i="2"/>
  <c r="D52" i="2"/>
  <c r="E52" i="2"/>
  <c r="C53" i="2"/>
  <c r="D53" i="2"/>
  <c r="E53" i="2"/>
  <c r="C54" i="2"/>
  <c r="D54" i="2"/>
  <c r="E54" i="2"/>
  <c r="J54" i="2"/>
  <c r="C55" i="2"/>
  <c r="D55" i="2"/>
  <c r="E55" i="2"/>
  <c r="C56" i="2"/>
  <c r="D56" i="2"/>
  <c r="E56" i="2"/>
  <c r="C57" i="2"/>
  <c r="D57" i="2"/>
  <c r="E57" i="2"/>
  <c r="C58" i="2"/>
  <c r="D58" i="2"/>
  <c r="E58" i="2"/>
  <c r="C59" i="2"/>
  <c r="D59" i="2"/>
  <c r="E59" i="2"/>
  <c r="C60" i="2"/>
  <c r="D60" i="2"/>
  <c r="E60" i="2"/>
  <c r="C61" i="2"/>
  <c r="D61" i="2"/>
  <c r="E61" i="2"/>
  <c r="C62" i="2"/>
  <c r="D62" i="2"/>
  <c r="E62" i="2"/>
  <c r="J62" i="2"/>
  <c r="C63" i="2"/>
  <c r="D63" i="2"/>
  <c r="E63" i="2"/>
  <c r="C64" i="2"/>
  <c r="D64" i="2"/>
  <c r="E64" i="2"/>
  <c r="C65" i="2"/>
  <c r="D65" i="2"/>
  <c r="E65" i="2"/>
  <c r="C66" i="2"/>
  <c r="D66" i="2"/>
  <c r="E66" i="2"/>
  <c r="C67" i="2"/>
  <c r="D67" i="2"/>
  <c r="E67" i="2"/>
  <c r="C68" i="2"/>
  <c r="D68" i="2"/>
  <c r="E68" i="2"/>
  <c r="C69" i="2"/>
  <c r="D69" i="2"/>
  <c r="E69" i="2"/>
  <c r="C70" i="2"/>
  <c r="D70" i="2"/>
  <c r="E70" i="2"/>
  <c r="J70" i="2"/>
  <c r="C71" i="2"/>
  <c r="D71" i="2"/>
  <c r="E71" i="2"/>
  <c r="C72" i="2"/>
  <c r="D72" i="2"/>
  <c r="E72" i="2"/>
  <c r="C73" i="2"/>
  <c r="D73" i="2"/>
  <c r="E73" i="2"/>
  <c r="C74" i="2"/>
  <c r="D74" i="2"/>
  <c r="E74" i="2"/>
  <c r="C75" i="2"/>
  <c r="D75" i="2"/>
  <c r="E75" i="2"/>
  <c r="C76" i="2"/>
  <c r="D76" i="2"/>
  <c r="E76" i="2"/>
  <c r="C77" i="2"/>
  <c r="D77" i="2"/>
  <c r="E77" i="2"/>
  <c r="C78" i="2"/>
  <c r="D78" i="2"/>
  <c r="E78" i="2"/>
  <c r="J78" i="2"/>
  <c r="C79" i="2"/>
  <c r="D79" i="2"/>
  <c r="E79" i="2"/>
  <c r="C80" i="2"/>
  <c r="D80" i="2"/>
  <c r="E80" i="2"/>
  <c r="C81" i="2"/>
  <c r="D81" i="2"/>
  <c r="E81" i="2"/>
  <c r="C82" i="2"/>
  <c r="D82" i="2"/>
  <c r="E82" i="2"/>
  <c r="C83" i="2"/>
  <c r="D83" i="2"/>
  <c r="E83" i="2"/>
  <c r="C84" i="2"/>
  <c r="D84" i="2"/>
  <c r="E84" i="2"/>
  <c r="C85" i="2"/>
  <c r="D85" i="2"/>
  <c r="E85" i="2"/>
  <c r="C86" i="2"/>
  <c r="D86" i="2"/>
  <c r="E86" i="2"/>
  <c r="J86" i="2"/>
  <c r="C87" i="2"/>
  <c r="D87" i="2"/>
  <c r="E87" i="2"/>
  <c r="C88" i="2"/>
  <c r="D88" i="2"/>
  <c r="E88" i="2"/>
  <c r="C89" i="2"/>
  <c r="D89" i="2"/>
  <c r="E89" i="2"/>
  <c r="C90" i="2"/>
  <c r="D90" i="2"/>
  <c r="E90" i="2"/>
  <c r="C91" i="2"/>
  <c r="D91" i="2"/>
  <c r="E91" i="2"/>
  <c r="J91" i="2"/>
  <c r="C92" i="2"/>
  <c r="D92" i="2"/>
  <c r="E92" i="2"/>
  <c r="J92" i="2"/>
  <c r="C93" i="2"/>
  <c r="D93" i="2"/>
  <c r="E93" i="2"/>
  <c r="C94" i="2"/>
  <c r="D94" i="2"/>
  <c r="E94" i="2"/>
  <c r="J94" i="2"/>
  <c r="C95" i="2"/>
  <c r="D95" i="2"/>
  <c r="E95" i="2"/>
  <c r="J95" i="2"/>
  <c r="C96" i="2"/>
  <c r="D96" i="2"/>
  <c r="E96" i="2"/>
  <c r="C97" i="2"/>
  <c r="D97" i="2"/>
  <c r="E97" i="2"/>
  <c r="J97" i="2"/>
  <c r="C98" i="2"/>
  <c r="D98" i="2"/>
  <c r="E98" i="2"/>
  <c r="C99" i="2"/>
  <c r="D99" i="2"/>
  <c r="E99" i="2"/>
  <c r="J99" i="2"/>
  <c r="C100" i="2"/>
  <c r="D100" i="2"/>
  <c r="E100" i="2"/>
  <c r="J100" i="2"/>
  <c r="C101" i="2"/>
  <c r="D101" i="2"/>
  <c r="E101" i="2"/>
  <c r="C102" i="2"/>
  <c r="D102" i="2"/>
  <c r="E102" i="2"/>
  <c r="J102" i="2"/>
  <c r="C103" i="2"/>
  <c r="D103" i="2"/>
  <c r="E103" i="2"/>
  <c r="J103" i="2"/>
  <c r="C104" i="2"/>
  <c r="D104" i="2"/>
  <c r="E104" i="2"/>
  <c r="C105" i="2"/>
  <c r="D105" i="2"/>
  <c r="E105" i="2"/>
  <c r="J105" i="2"/>
  <c r="C106" i="2"/>
  <c r="D106" i="2"/>
  <c r="E106" i="2"/>
  <c r="C107" i="2"/>
  <c r="D107" i="2"/>
  <c r="E107" i="2"/>
  <c r="J107" i="2"/>
  <c r="C108" i="2"/>
  <c r="D108" i="2"/>
  <c r="E108" i="2"/>
  <c r="J108" i="2"/>
  <c r="C109" i="2"/>
  <c r="D109" i="2"/>
  <c r="E109" i="2"/>
  <c r="C110" i="2"/>
  <c r="D110" i="2"/>
  <c r="E110" i="2"/>
  <c r="J110" i="2"/>
  <c r="C111" i="2"/>
  <c r="D111" i="2"/>
  <c r="E111" i="2"/>
  <c r="J111" i="2"/>
  <c r="C112" i="2"/>
  <c r="D112" i="2"/>
  <c r="E112" i="2"/>
  <c r="C113" i="2"/>
  <c r="D113" i="2"/>
  <c r="E113" i="2"/>
  <c r="C114" i="2"/>
  <c r="D114" i="2"/>
  <c r="E114" i="2"/>
  <c r="C115" i="2"/>
  <c r="D115" i="2"/>
  <c r="E115" i="2"/>
  <c r="C116" i="2"/>
  <c r="D116" i="2"/>
  <c r="E116" i="2"/>
  <c r="C117" i="2"/>
  <c r="D117" i="2"/>
  <c r="E117" i="2"/>
  <c r="C118" i="2"/>
  <c r="D118" i="2"/>
  <c r="E118" i="2"/>
  <c r="J118" i="2"/>
  <c r="C119" i="2"/>
  <c r="D119" i="2"/>
  <c r="E119" i="2"/>
  <c r="C120" i="2"/>
  <c r="D120" i="2"/>
  <c r="E120" i="2"/>
  <c r="C121" i="2"/>
  <c r="D121" i="2"/>
  <c r="E121" i="2"/>
  <c r="C122" i="2"/>
  <c r="D122" i="2"/>
  <c r="E122" i="2"/>
  <c r="C123" i="2"/>
  <c r="D123" i="2"/>
  <c r="E123" i="2"/>
  <c r="C124" i="2"/>
  <c r="D124" i="2"/>
  <c r="E124" i="2"/>
  <c r="C125" i="2"/>
  <c r="D125" i="2"/>
  <c r="E125" i="2"/>
  <c r="C126" i="2"/>
  <c r="D126" i="2"/>
  <c r="E126" i="2"/>
  <c r="J126" i="2"/>
  <c r="C127" i="2"/>
  <c r="D127" i="2"/>
  <c r="E127" i="2"/>
  <c r="C128" i="2"/>
  <c r="D128" i="2"/>
  <c r="E128" i="2"/>
  <c r="C129" i="2"/>
  <c r="D129" i="2"/>
  <c r="E129" i="2"/>
  <c r="C130" i="2"/>
  <c r="D130" i="2"/>
  <c r="E130" i="2"/>
  <c r="C131" i="2"/>
  <c r="D131" i="2"/>
  <c r="E131" i="2"/>
  <c r="C132" i="2"/>
  <c r="D132" i="2"/>
  <c r="E132" i="2"/>
  <c r="C133" i="2"/>
  <c r="D133" i="2"/>
  <c r="E133" i="2"/>
  <c r="C134" i="2"/>
  <c r="D134" i="2"/>
  <c r="E134" i="2"/>
  <c r="J134" i="2"/>
  <c r="C135" i="2"/>
  <c r="D135" i="2"/>
  <c r="E135" i="2"/>
  <c r="C136" i="2"/>
  <c r="D136" i="2"/>
  <c r="E136" i="2"/>
  <c r="C137" i="2"/>
  <c r="D137" i="2"/>
  <c r="E137" i="2"/>
  <c r="C138" i="2"/>
  <c r="D138" i="2"/>
  <c r="E138" i="2"/>
  <c r="C139" i="2"/>
  <c r="D139" i="2"/>
  <c r="E139" i="2"/>
  <c r="C140" i="2"/>
  <c r="D140" i="2"/>
  <c r="E140" i="2"/>
  <c r="C141" i="2"/>
  <c r="D141" i="2"/>
  <c r="E141" i="2"/>
  <c r="C142" i="2"/>
  <c r="D142" i="2"/>
  <c r="E142" i="2"/>
  <c r="J142" i="2"/>
  <c r="C143" i="2"/>
  <c r="D143" i="2"/>
  <c r="E143" i="2"/>
  <c r="C144" i="2"/>
  <c r="D144" i="2"/>
  <c r="E144" i="2"/>
  <c r="C145" i="2"/>
  <c r="D145" i="2"/>
  <c r="E145" i="2"/>
  <c r="C146" i="2"/>
  <c r="D146" i="2"/>
  <c r="E146" i="2"/>
  <c r="C147" i="2"/>
  <c r="D147" i="2"/>
  <c r="E147" i="2"/>
  <c r="C148" i="2"/>
  <c r="D148" i="2"/>
  <c r="E148" i="2"/>
  <c r="C149" i="2"/>
  <c r="D149" i="2"/>
  <c r="E149" i="2"/>
  <c r="C150" i="2"/>
  <c r="D150" i="2"/>
  <c r="E150" i="2"/>
  <c r="J150" i="2"/>
  <c r="C151" i="2"/>
  <c r="D151" i="2"/>
  <c r="E151" i="2"/>
  <c r="C152" i="2"/>
  <c r="D152" i="2"/>
  <c r="E152" i="2"/>
  <c r="C153" i="2"/>
  <c r="D153" i="2"/>
  <c r="E153" i="2"/>
  <c r="C154" i="2"/>
  <c r="D154" i="2"/>
  <c r="E154" i="2"/>
  <c r="C155" i="2"/>
  <c r="D155" i="2"/>
  <c r="E155" i="2"/>
  <c r="C156" i="2"/>
  <c r="D156" i="2"/>
  <c r="E156" i="2"/>
  <c r="C157" i="2"/>
  <c r="D157" i="2"/>
  <c r="E157" i="2"/>
  <c r="C158" i="2"/>
  <c r="D158" i="2"/>
  <c r="E158" i="2"/>
  <c r="J158" i="2"/>
  <c r="C159" i="2"/>
  <c r="D159" i="2"/>
  <c r="E159" i="2"/>
  <c r="C160" i="2"/>
  <c r="D160" i="2"/>
  <c r="E160" i="2"/>
  <c r="C161" i="2"/>
  <c r="D161" i="2"/>
  <c r="E161" i="2"/>
  <c r="C162" i="2"/>
  <c r="D162" i="2"/>
  <c r="E162" i="2"/>
  <c r="C163" i="2"/>
  <c r="D163" i="2"/>
  <c r="E163" i="2"/>
  <c r="C164" i="2"/>
  <c r="D164" i="2"/>
  <c r="E164" i="2"/>
  <c r="C165" i="2"/>
  <c r="D165" i="2"/>
  <c r="E165" i="2"/>
  <c r="C166" i="2"/>
  <c r="D166" i="2"/>
  <c r="E166" i="2"/>
  <c r="C167" i="2"/>
  <c r="D167" i="2"/>
  <c r="E167" i="2"/>
  <c r="C168" i="2"/>
  <c r="D168" i="2"/>
  <c r="E168" i="2"/>
  <c r="C169" i="2"/>
  <c r="D169" i="2"/>
  <c r="E169" i="2"/>
  <c r="C170" i="2"/>
  <c r="D170" i="2"/>
  <c r="E170" i="2"/>
  <c r="C171" i="2"/>
  <c r="D171" i="2"/>
  <c r="E171" i="2"/>
  <c r="C172" i="2"/>
  <c r="D172" i="2"/>
  <c r="E172" i="2"/>
  <c r="C173" i="2"/>
  <c r="D173" i="2"/>
  <c r="E173" i="2"/>
  <c r="C174" i="2"/>
  <c r="D174" i="2"/>
  <c r="E174" i="2"/>
  <c r="C175" i="2"/>
  <c r="D175" i="2"/>
  <c r="E175" i="2"/>
  <c r="C176" i="2"/>
  <c r="D176" i="2"/>
  <c r="E176" i="2"/>
  <c r="C177" i="2"/>
  <c r="D177" i="2"/>
  <c r="E177" i="2"/>
  <c r="C178" i="2"/>
  <c r="D178" i="2"/>
  <c r="E178" i="2"/>
  <c r="C179" i="2"/>
  <c r="D179" i="2"/>
  <c r="E179" i="2"/>
  <c r="C180" i="2"/>
  <c r="D180" i="2"/>
  <c r="E180" i="2"/>
  <c r="C181" i="2"/>
  <c r="D181" i="2"/>
  <c r="E181" i="2"/>
  <c r="C182" i="2"/>
  <c r="D182" i="2"/>
  <c r="E182" i="2"/>
  <c r="J182" i="2"/>
  <c r="C183" i="2"/>
  <c r="D183" i="2"/>
  <c r="E183" i="2"/>
  <c r="J183" i="2"/>
  <c r="C184" i="2"/>
  <c r="D184" i="2"/>
  <c r="E184" i="2"/>
  <c r="C185" i="2"/>
  <c r="D185" i="2"/>
  <c r="E185" i="2"/>
  <c r="C186" i="2"/>
  <c r="D186" i="2"/>
  <c r="E186" i="2"/>
  <c r="C187" i="2"/>
  <c r="D187" i="2"/>
  <c r="E187" i="2"/>
  <c r="C188" i="2"/>
  <c r="D188" i="2"/>
  <c r="E188" i="2"/>
  <c r="C189" i="2"/>
  <c r="D189" i="2"/>
  <c r="E189" i="2"/>
  <c r="C190" i="2"/>
  <c r="D190" i="2"/>
  <c r="E190" i="2"/>
  <c r="C191" i="2"/>
  <c r="D191" i="2"/>
  <c r="E191" i="2"/>
  <c r="C192" i="2"/>
  <c r="D192" i="2"/>
  <c r="E192" i="2"/>
  <c r="C193" i="2"/>
  <c r="D193" i="2"/>
  <c r="E193" i="2"/>
  <c r="J193" i="2"/>
  <c r="C194" i="2"/>
  <c r="D194" i="2"/>
  <c r="E194" i="2"/>
  <c r="C195" i="2"/>
  <c r="D195" i="2"/>
  <c r="E195" i="2"/>
  <c r="C196" i="2"/>
  <c r="D196" i="2"/>
  <c r="E196" i="2"/>
  <c r="C197" i="2"/>
  <c r="D197" i="2"/>
  <c r="E197" i="2"/>
  <c r="C198" i="2"/>
  <c r="D198" i="2"/>
  <c r="E198" i="2"/>
  <c r="C199" i="2"/>
  <c r="D199" i="2"/>
  <c r="E199" i="2"/>
  <c r="C200" i="2"/>
  <c r="D200" i="2"/>
  <c r="E200" i="2"/>
  <c r="C201" i="2"/>
  <c r="D201" i="2"/>
  <c r="E201" i="2"/>
  <c r="J201" i="2"/>
  <c r="C202" i="2"/>
  <c r="D202" i="2"/>
  <c r="E202" i="2"/>
  <c r="C203" i="2"/>
  <c r="D203" i="2"/>
  <c r="E203" i="2"/>
  <c r="C204" i="2"/>
  <c r="D204" i="2"/>
  <c r="E204" i="2"/>
  <c r="C205" i="2"/>
  <c r="D205" i="2"/>
  <c r="E205" i="2"/>
  <c r="C206" i="2"/>
  <c r="D206" i="2"/>
  <c r="E206" i="2"/>
  <c r="C207" i="2"/>
  <c r="D207" i="2"/>
  <c r="E207" i="2"/>
  <c r="C208" i="2"/>
  <c r="D208" i="2"/>
  <c r="E208" i="2"/>
  <c r="C209" i="2"/>
  <c r="D209" i="2"/>
  <c r="E209" i="2"/>
  <c r="J209" i="2"/>
  <c r="C210" i="2"/>
  <c r="D210" i="2"/>
  <c r="E210" i="2"/>
  <c r="C211" i="2"/>
  <c r="D211" i="2"/>
  <c r="E211" i="2"/>
  <c r="C212" i="2"/>
  <c r="D212" i="2"/>
  <c r="E212" i="2"/>
  <c r="C213" i="2"/>
  <c r="D213" i="2"/>
  <c r="E213" i="2"/>
  <c r="C214" i="2"/>
  <c r="D214" i="2"/>
  <c r="E214" i="2"/>
  <c r="C215" i="2"/>
  <c r="D215" i="2"/>
  <c r="E215" i="2"/>
  <c r="C216" i="2"/>
  <c r="D216" i="2"/>
  <c r="E216" i="2"/>
  <c r="C217" i="2"/>
  <c r="D217" i="2"/>
  <c r="E217" i="2"/>
  <c r="C218" i="2"/>
  <c r="D218" i="2"/>
  <c r="E218" i="2"/>
  <c r="C219" i="2"/>
  <c r="D219" i="2"/>
  <c r="E219" i="2"/>
  <c r="C220" i="2"/>
  <c r="D220" i="2"/>
  <c r="E220" i="2"/>
  <c r="C221" i="2"/>
  <c r="D221" i="2"/>
  <c r="E221" i="2"/>
  <c r="C222" i="2"/>
  <c r="D222" i="2"/>
  <c r="E222" i="2"/>
  <c r="C223" i="2"/>
  <c r="D223" i="2"/>
  <c r="E223" i="2"/>
  <c r="C224" i="2"/>
  <c r="D224" i="2"/>
  <c r="E224" i="2"/>
  <c r="C225" i="2"/>
  <c r="D225" i="2"/>
  <c r="E225" i="2"/>
  <c r="C226" i="2"/>
  <c r="D226" i="2"/>
  <c r="E226" i="2"/>
  <c r="C227" i="2"/>
  <c r="D227" i="2"/>
  <c r="E227" i="2"/>
  <c r="C228" i="2"/>
  <c r="D228" i="2"/>
  <c r="E228" i="2"/>
  <c r="C229" i="2"/>
  <c r="D229" i="2"/>
  <c r="E229" i="2"/>
  <c r="C230" i="2"/>
  <c r="D230" i="2"/>
  <c r="E230" i="2"/>
  <c r="C231" i="2"/>
  <c r="D231" i="2"/>
  <c r="E231" i="2"/>
  <c r="C232" i="2"/>
  <c r="D232" i="2"/>
  <c r="E232" i="2"/>
  <c r="C233" i="2"/>
  <c r="D233" i="2"/>
  <c r="E233" i="2"/>
  <c r="C234" i="2"/>
  <c r="D234" i="2"/>
  <c r="E234" i="2"/>
  <c r="C235" i="2"/>
  <c r="D235" i="2"/>
  <c r="E235" i="2"/>
  <c r="C236" i="2"/>
  <c r="D236" i="2"/>
  <c r="E236" i="2"/>
  <c r="C237" i="2"/>
  <c r="D237" i="2"/>
  <c r="E237" i="2"/>
  <c r="C238" i="2"/>
  <c r="D238" i="2"/>
  <c r="E238" i="2"/>
  <c r="C239" i="2"/>
  <c r="D239" i="2"/>
  <c r="E239" i="2"/>
  <c r="C240" i="2"/>
  <c r="D240" i="2"/>
  <c r="E240" i="2"/>
  <c r="C241" i="2"/>
  <c r="D241" i="2"/>
  <c r="E241" i="2"/>
  <c r="C242" i="2"/>
  <c r="D242" i="2"/>
  <c r="E242" i="2"/>
  <c r="C243" i="2"/>
  <c r="D243" i="2"/>
  <c r="E243" i="2"/>
  <c r="C244" i="2"/>
  <c r="D244" i="2"/>
  <c r="E244" i="2"/>
  <c r="C245" i="2"/>
  <c r="D245" i="2"/>
  <c r="E245" i="2"/>
  <c r="C246" i="2"/>
  <c r="D246" i="2"/>
  <c r="E246" i="2"/>
  <c r="C247" i="2"/>
  <c r="D247" i="2"/>
  <c r="E247" i="2"/>
  <c r="C248" i="2"/>
  <c r="D248" i="2"/>
  <c r="E248" i="2"/>
  <c r="C249" i="2"/>
  <c r="D249" i="2"/>
  <c r="E249" i="2"/>
  <c r="C250" i="2"/>
  <c r="D250" i="2"/>
  <c r="E250" i="2"/>
  <c r="C251" i="2"/>
  <c r="D251" i="2"/>
  <c r="E251" i="2"/>
  <c r="J251" i="2"/>
  <c r="C252" i="2"/>
  <c r="D252" i="2"/>
  <c r="E252" i="2"/>
  <c r="J252" i="2"/>
  <c r="C253" i="2"/>
  <c r="D253" i="2"/>
  <c r="E253" i="2"/>
  <c r="C254" i="2"/>
  <c r="D254" i="2"/>
  <c r="E254" i="2"/>
  <c r="C255" i="2"/>
  <c r="D255" i="2"/>
  <c r="E255" i="2"/>
  <c r="J255" i="2"/>
  <c r="C256" i="2"/>
  <c r="D256" i="2"/>
  <c r="E256" i="2"/>
  <c r="C257" i="2"/>
  <c r="D257" i="2"/>
  <c r="E257" i="2"/>
  <c r="C258" i="2"/>
  <c r="D258" i="2"/>
  <c r="E258" i="2"/>
  <c r="C259" i="2"/>
  <c r="D259" i="2"/>
  <c r="E259" i="2"/>
  <c r="J259" i="2"/>
  <c r="C260" i="2"/>
  <c r="D260" i="2"/>
  <c r="E260" i="2"/>
  <c r="C261" i="2"/>
  <c r="D261" i="2"/>
  <c r="E261" i="2"/>
  <c r="C262" i="2"/>
  <c r="D262" i="2"/>
  <c r="E262" i="2"/>
  <c r="C263" i="2"/>
  <c r="D263" i="2"/>
  <c r="E263" i="2"/>
  <c r="J263" i="2"/>
  <c r="C264" i="2"/>
  <c r="D264" i="2"/>
  <c r="E264" i="2"/>
  <c r="C265" i="2"/>
  <c r="D265" i="2"/>
  <c r="E265" i="2"/>
  <c r="C266" i="2"/>
  <c r="D266" i="2"/>
  <c r="E266" i="2"/>
  <c r="C267" i="2"/>
  <c r="D267" i="2"/>
  <c r="E267" i="2"/>
  <c r="C268" i="2"/>
  <c r="D268" i="2"/>
  <c r="E268" i="2"/>
  <c r="C269" i="2"/>
  <c r="D269" i="2"/>
  <c r="E269" i="2"/>
  <c r="C270" i="2"/>
  <c r="D270" i="2"/>
  <c r="E270" i="2"/>
  <c r="C271" i="2"/>
  <c r="D271" i="2"/>
  <c r="E271" i="2"/>
  <c r="D27" i="2"/>
  <c r="E27" i="2"/>
  <c r="G6" i="1"/>
  <c r="I6" i="1" s="1"/>
  <c r="D9" i="2" s="1"/>
  <c r="G7" i="1"/>
  <c r="I7" i="1" s="1"/>
  <c r="G5" i="1"/>
  <c r="I5" i="1" s="1"/>
  <c r="C8" i="2" s="1"/>
  <c r="E6" i="1"/>
  <c r="E7" i="1"/>
  <c r="E5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G9" i="2" l="1"/>
  <c r="J9" i="2" s="1"/>
  <c r="G28" i="2"/>
  <c r="F9" i="2"/>
  <c r="D17" i="2"/>
  <c r="F8" i="2"/>
  <c r="K8" i="2" s="1"/>
  <c r="C17" i="2"/>
  <c r="K5" i="1"/>
  <c r="J34" i="2"/>
  <c r="D28" i="2"/>
  <c r="K7" i="1"/>
  <c r="J250" i="2"/>
  <c r="J205" i="2"/>
  <c r="J197" i="2"/>
  <c r="J189" i="2"/>
  <c r="J181" i="2"/>
  <c r="J154" i="2"/>
  <c r="J146" i="2"/>
  <c r="J138" i="2"/>
  <c r="J130" i="2"/>
  <c r="J122" i="2"/>
  <c r="J114" i="2"/>
  <c r="J109" i="2"/>
  <c r="J106" i="2"/>
  <c r="J101" i="2"/>
  <c r="J98" i="2"/>
  <c r="J93" i="2"/>
  <c r="J90" i="2"/>
  <c r="J82" i="2"/>
  <c r="J74" i="2"/>
  <c r="J66" i="2"/>
  <c r="J58" i="2"/>
  <c r="J50" i="2"/>
  <c r="J42" i="2"/>
  <c r="E27" i="3"/>
  <c r="F27" i="3"/>
  <c r="M27" i="3"/>
  <c r="K27" i="6"/>
  <c r="D27" i="6"/>
  <c r="M27" i="6"/>
  <c r="L27" i="6"/>
  <c r="E27" i="6"/>
  <c r="F27" i="6"/>
  <c r="J27" i="3"/>
  <c r="B27" i="3"/>
  <c r="D27" i="3"/>
  <c r="B27" i="6"/>
  <c r="L27" i="3"/>
  <c r="J27" i="6"/>
  <c r="K27" i="3"/>
  <c r="E28" i="6"/>
  <c r="M28" i="3"/>
  <c r="D28" i="3"/>
  <c r="K28" i="3"/>
  <c r="L28" i="3"/>
  <c r="E28" i="3"/>
  <c r="C28" i="3"/>
  <c r="M28" i="6"/>
  <c r="D28" i="6"/>
  <c r="L28" i="6"/>
  <c r="B28" i="6"/>
  <c r="J28" i="3"/>
  <c r="K28" i="6"/>
  <c r="C28" i="6"/>
  <c r="J28" i="6"/>
  <c r="B28" i="3"/>
  <c r="F28" i="6"/>
  <c r="F28" i="3"/>
  <c r="F262" i="2"/>
  <c r="F251" i="2"/>
  <c r="B251" i="2" s="1"/>
  <c r="F267" i="2"/>
  <c r="F257" i="2"/>
  <c r="F266" i="2"/>
  <c r="F261" i="2"/>
  <c r="F256" i="2"/>
  <c r="F247" i="2"/>
  <c r="F239" i="2"/>
  <c r="F231" i="2"/>
  <c r="F223" i="2"/>
  <c r="F215" i="2"/>
  <c r="F205" i="2"/>
  <c r="B205" i="2" s="1"/>
  <c r="F195" i="2"/>
  <c r="F185" i="2"/>
  <c r="F147" i="2"/>
  <c r="F115" i="2"/>
  <c r="F59" i="2"/>
  <c r="F209" i="2"/>
  <c r="B209" i="2" s="1"/>
  <c r="F199" i="2"/>
  <c r="F182" i="2"/>
  <c r="B182" i="2" s="1"/>
  <c r="F151" i="2"/>
  <c r="F119" i="2"/>
  <c r="F108" i="2"/>
  <c r="B108" i="2" s="1"/>
  <c r="F106" i="2"/>
  <c r="F98" i="2"/>
  <c r="F270" i="2"/>
  <c r="F252" i="2"/>
  <c r="B252" i="2" s="1"/>
  <c r="F243" i="2"/>
  <c r="F235" i="2"/>
  <c r="F189" i="2"/>
  <c r="B189" i="2" s="1"/>
  <c r="F131" i="2"/>
  <c r="F114" i="2"/>
  <c r="B114" i="2" s="1"/>
  <c r="F75" i="2"/>
  <c r="F43" i="2"/>
  <c r="F193" i="2"/>
  <c r="B193" i="2" s="1"/>
  <c r="F183" i="2"/>
  <c r="B183" i="2" s="1"/>
  <c r="F181" i="2"/>
  <c r="B181" i="2" s="1"/>
  <c r="F135" i="2"/>
  <c r="F113" i="2"/>
  <c r="F107" i="2"/>
  <c r="B107" i="2" s="1"/>
  <c r="F271" i="2"/>
  <c r="F268" i="2"/>
  <c r="F263" i="2"/>
  <c r="B263" i="2" s="1"/>
  <c r="F258" i="2"/>
  <c r="F207" i="2"/>
  <c r="F180" i="2"/>
  <c r="F175" i="2"/>
  <c r="F167" i="2"/>
  <c r="F159" i="2"/>
  <c r="F127" i="2"/>
  <c r="F265" i="2"/>
  <c r="F260" i="2"/>
  <c r="F255" i="2"/>
  <c r="B255" i="2" s="1"/>
  <c r="F249" i="2"/>
  <c r="F241" i="2"/>
  <c r="F233" i="2"/>
  <c r="F225" i="2"/>
  <c r="F217" i="2"/>
  <c r="F197" i="2"/>
  <c r="B197" i="2" s="1"/>
  <c r="F187" i="2"/>
  <c r="F139" i="2"/>
  <c r="F71" i="2"/>
  <c r="F39" i="2"/>
  <c r="F83" i="2"/>
  <c r="F51" i="2"/>
  <c r="F34" i="2"/>
  <c r="F29" i="2"/>
  <c r="J271" i="2"/>
  <c r="F227" i="2"/>
  <c r="F219" i="2"/>
  <c r="F211" i="2"/>
  <c r="F63" i="2"/>
  <c r="F31" i="2"/>
  <c r="J270" i="2"/>
  <c r="J268" i="2"/>
  <c r="J265" i="2"/>
  <c r="J262" i="2"/>
  <c r="J260" i="2"/>
  <c r="J257" i="2"/>
  <c r="J254" i="2"/>
  <c r="F264" i="2"/>
  <c r="F254" i="2"/>
  <c r="F201" i="2"/>
  <c r="B201" i="2" s="1"/>
  <c r="F191" i="2"/>
  <c r="F179" i="2"/>
  <c r="F171" i="2"/>
  <c r="F163" i="2"/>
  <c r="F143" i="2"/>
  <c r="F269" i="2"/>
  <c r="F259" i="2"/>
  <c r="B259" i="2" s="1"/>
  <c r="F245" i="2"/>
  <c r="F237" i="2"/>
  <c r="F229" i="2"/>
  <c r="F221" i="2"/>
  <c r="F213" i="2"/>
  <c r="F203" i="2"/>
  <c r="F155" i="2"/>
  <c r="F123" i="2"/>
  <c r="F87" i="2"/>
  <c r="F55" i="2"/>
  <c r="F253" i="2"/>
  <c r="F67" i="2"/>
  <c r="F35" i="2"/>
  <c r="J267" i="2"/>
  <c r="F99" i="2"/>
  <c r="B99" i="2" s="1"/>
  <c r="F91" i="2"/>
  <c r="B91" i="2" s="1"/>
  <c r="F79" i="2"/>
  <c r="F47" i="2"/>
  <c r="F30" i="2"/>
  <c r="B30" i="2" s="1"/>
  <c r="J269" i="2"/>
  <c r="J266" i="2"/>
  <c r="J264" i="2"/>
  <c r="J261" i="2"/>
  <c r="J258" i="2"/>
  <c r="J256" i="2"/>
  <c r="J253" i="2"/>
  <c r="J28" i="2"/>
  <c r="F248" i="2"/>
  <c r="F244" i="2"/>
  <c r="F240" i="2"/>
  <c r="F236" i="2"/>
  <c r="F232" i="2"/>
  <c r="F228" i="2"/>
  <c r="F224" i="2"/>
  <c r="F220" i="2"/>
  <c r="F216" i="2"/>
  <c r="F212" i="2"/>
  <c r="F208" i="2"/>
  <c r="F204" i="2"/>
  <c r="F200" i="2"/>
  <c r="F196" i="2"/>
  <c r="F192" i="2"/>
  <c r="F188" i="2"/>
  <c r="F184" i="2"/>
  <c r="J246" i="2"/>
  <c r="J242" i="2"/>
  <c r="J238" i="2"/>
  <c r="J234" i="2"/>
  <c r="J230" i="2"/>
  <c r="J226" i="2"/>
  <c r="J222" i="2"/>
  <c r="J218" i="2"/>
  <c r="J214" i="2"/>
  <c r="J210" i="2"/>
  <c r="J206" i="2"/>
  <c r="J202" i="2"/>
  <c r="J198" i="2"/>
  <c r="J194" i="2"/>
  <c r="J190" i="2"/>
  <c r="J186" i="2"/>
  <c r="J247" i="2"/>
  <c r="J243" i="2"/>
  <c r="J239" i="2"/>
  <c r="J235" i="2"/>
  <c r="J231" i="2"/>
  <c r="J227" i="2"/>
  <c r="J223" i="2"/>
  <c r="J219" i="2"/>
  <c r="J215" i="2"/>
  <c r="J211" i="2"/>
  <c r="J207" i="2"/>
  <c r="J203" i="2"/>
  <c r="J199" i="2"/>
  <c r="J195" i="2"/>
  <c r="J191" i="2"/>
  <c r="J187" i="2"/>
  <c r="F250" i="2"/>
  <c r="B250" i="2" s="1"/>
  <c r="F246" i="2"/>
  <c r="F242" i="2"/>
  <c r="F238" i="2"/>
  <c r="F234" i="2"/>
  <c r="F230" i="2"/>
  <c r="F226" i="2"/>
  <c r="F222" i="2"/>
  <c r="F218" i="2"/>
  <c r="F214" i="2"/>
  <c r="F210" i="2"/>
  <c r="F206" i="2"/>
  <c r="F202" i="2"/>
  <c r="F198" i="2"/>
  <c r="F194" i="2"/>
  <c r="F190" i="2"/>
  <c r="F186" i="2"/>
  <c r="C28" i="2"/>
  <c r="J248" i="2"/>
  <c r="J244" i="2"/>
  <c r="J240" i="2"/>
  <c r="J236" i="2"/>
  <c r="J232" i="2"/>
  <c r="J228" i="2"/>
  <c r="J224" i="2"/>
  <c r="J220" i="2"/>
  <c r="J216" i="2"/>
  <c r="J212" i="2"/>
  <c r="J208" i="2"/>
  <c r="J204" i="2"/>
  <c r="J200" i="2"/>
  <c r="J196" i="2"/>
  <c r="J192" i="2"/>
  <c r="J188" i="2"/>
  <c r="J184" i="2"/>
  <c r="J249" i="2"/>
  <c r="J245" i="2"/>
  <c r="J241" i="2"/>
  <c r="J237" i="2"/>
  <c r="J233" i="2"/>
  <c r="J229" i="2"/>
  <c r="J225" i="2"/>
  <c r="J221" i="2"/>
  <c r="J217" i="2"/>
  <c r="J213" i="2"/>
  <c r="J185" i="2"/>
  <c r="F176" i="2"/>
  <c r="F172" i="2"/>
  <c r="F168" i="2"/>
  <c r="F164" i="2"/>
  <c r="F160" i="2"/>
  <c r="F156" i="2"/>
  <c r="F152" i="2"/>
  <c r="F148" i="2"/>
  <c r="F144" i="2"/>
  <c r="F140" i="2"/>
  <c r="F136" i="2"/>
  <c r="F132" i="2"/>
  <c r="F128" i="2"/>
  <c r="F124" i="2"/>
  <c r="F120" i="2"/>
  <c r="F116" i="2"/>
  <c r="J178" i="2"/>
  <c r="J174" i="2"/>
  <c r="J170" i="2"/>
  <c r="J166" i="2"/>
  <c r="J162" i="2"/>
  <c r="F177" i="2"/>
  <c r="F173" i="2"/>
  <c r="F169" i="2"/>
  <c r="F165" i="2"/>
  <c r="F161" i="2"/>
  <c r="F157" i="2"/>
  <c r="F153" i="2"/>
  <c r="F149" i="2"/>
  <c r="F145" i="2"/>
  <c r="F141" i="2"/>
  <c r="F137" i="2"/>
  <c r="F133" i="2"/>
  <c r="F129" i="2"/>
  <c r="F125" i="2"/>
  <c r="F121" i="2"/>
  <c r="F117" i="2"/>
  <c r="J179" i="2"/>
  <c r="J175" i="2"/>
  <c r="J171" i="2"/>
  <c r="J167" i="2"/>
  <c r="J163" i="2"/>
  <c r="J159" i="2"/>
  <c r="J155" i="2"/>
  <c r="J151" i="2"/>
  <c r="J147" i="2"/>
  <c r="J143" i="2"/>
  <c r="J139" i="2"/>
  <c r="J135" i="2"/>
  <c r="J131" i="2"/>
  <c r="J127" i="2"/>
  <c r="J123" i="2"/>
  <c r="J119" i="2"/>
  <c r="J115" i="2"/>
  <c r="J180" i="2"/>
  <c r="F178" i="2"/>
  <c r="F174" i="2"/>
  <c r="F170" i="2"/>
  <c r="F166" i="2"/>
  <c r="F162" i="2"/>
  <c r="F158" i="2"/>
  <c r="B158" i="2" s="1"/>
  <c r="F154" i="2"/>
  <c r="F150" i="2"/>
  <c r="B150" i="2" s="1"/>
  <c r="F146" i="2"/>
  <c r="F142" i="2"/>
  <c r="B142" i="2" s="1"/>
  <c r="F138" i="2"/>
  <c r="B138" i="2" s="1"/>
  <c r="F134" i="2"/>
  <c r="B134" i="2" s="1"/>
  <c r="F130" i="2"/>
  <c r="B130" i="2" s="1"/>
  <c r="F126" i="2"/>
  <c r="B126" i="2" s="1"/>
  <c r="F122" i="2"/>
  <c r="F118" i="2"/>
  <c r="B118" i="2" s="1"/>
  <c r="J176" i="2"/>
  <c r="J172" i="2"/>
  <c r="J168" i="2"/>
  <c r="J164" i="2"/>
  <c r="J160" i="2"/>
  <c r="J156" i="2"/>
  <c r="J152" i="2"/>
  <c r="J148" i="2"/>
  <c r="J144" i="2"/>
  <c r="J140" i="2"/>
  <c r="J136" i="2"/>
  <c r="J132" i="2"/>
  <c r="J128" i="2"/>
  <c r="J124" i="2"/>
  <c r="J120" i="2"/>
  <c r="J116" i="2"/>
  <c r="J177" i="2"/>
  <c r="J173" i="2"/>
  <c r="J169" i="2"/>
  <c r="J165" i="2"/>
  <c r="J161" i="2"/>
  <c r="J157" i="2"/>
  <c r="J153" i="2"/>
  <c r="J149" i="2"/>
  <c r="J145" i="2"/>
  <c r="J141" i="2"/>
  <c r="J137" i="2"/>
  <c r="J133" i="2"/>
  <c r="J129" i="2"/>
  <c r="J125" i="2"/>
  <c r="J121" i="2"/>
  <c r="J117" i="2"/>
  <c r="J113" i="2"/>
  <c r="F100" i="2"/>
  <c r="B100" i="2" s="1"/>
  <c r="F92" i="2"/>
  <c r="B92" i="2" s="1"/>
  <c r="J89" i="2"/>
  <c r="J85" i="2"/>
  <c r="J81" i="2"/>
  <c r="J77" i="2"/>
  <c r="J73" i="2"/>
  <c r="J69" i="2"/>
  <c r="J65" i="2"/>
  <c r="J61" i="2"/>
  <c r="J57" i="2"/>
  <c r="J53" i="2"/>
  <c r="J49" i="2"/>
  <c r="J45" i="2"/>
  <c r="J41" i="2"/>
  <c r="J37" i="2"/>
  <c r="J33" i="2"/>
  <c r="J29" i="2"/>
  <c r="F109" i="2"/>
  <c r="B109" i="2" s="1"/>
  <c r="F101" i="2"/>
  <c r="B101" i="2" s="1"/>
  <c r="F93" i="2"/>
  <c r="F88" i="2"/>
  <c r="B88" i="2" s="1"/>
  <c r="F84" i="2"/>
  <c r="F80" i="2"/>
  <c r="F76" i="2"/>
  <c r="F72" i="2"/>
  <c r="F68" i="2"/>
  <c r="F64" i="2"/>
  <c r="F60" i="2"/>
  <c r="F56" i="2"/>
  <c r="F52" i="2"/>
  <c r="F48" i="2"/>
  <c r="F44" i="2"/>
  <c r="F40" i="2"/>
  <c r="F36" i="2"/>
  <c r="F32" i="2"/>
  <c r="F110" i="2"/>
  <c r="B110" i="2" s="1"/>
  <c r="F102" i="2"/>
  <c r="B102" i="2" s="1"/>
  <c r="F94" i="2"/>
  <c r="B94" i="2" s="1"/>
  <c r="F111" i="2"/>
  <c r="B111" i="2" s="1"/>
  <c r="F103" i="2"/>
  <c r="B103" i="2" s="1"/>
  <c r="F95" i="2"/>
  <c r="B95" i="2" s="1"/>
  <c r="F89" i="2"/>
  <c r="F85" i="2"/>
  <c r="F81" i="2"/>
  <c r="F77" i="2"/>
  <c r="F73" i="2"/>
  <c r="F69" i="2"/>
  <c r="F65" i="2"/>
  <c r="F61" i="2"/>
  <c r="F57" i="2"/>
  <c r="F53" i="2"/>
  <c r="F49" i="2"/>
  <c r="F45" i="2"/>
  <c r="F41" i="2"/>
  <c r="F37" i="2"/>
  <c r="F33" i="2"/>
  <c r="F112" i="2"/>
  <c r="B112" i="2" s="1"/>
  <c r="F104" i="2"/>
  <c r="B104" i="2" s="1"/>
  <c r="F96" i="2"/>
  <c r="B96" i="2" s="1"/>
  <c r="J87" i="2"/>
  <c r="J83" i="2"/>
  <c r="J79" i="2"/>
  <c r="J75" i="2"/>
  <c r="J71" i="2"/>
  <c r="J67" i="2"/>
  <c r="J63" i="2"/>
  <c r="J59" i="2"/>
  <c r="J55" i="2"/>
  <c r="J51" i="2"/>
  <c r="J47" i="2"/>
  <c r="J43" i="2"/>
  <c r="J39" i="2"/>
  <c r="J35" i="2"/>
  <c r="J31" i="2"/>
  <c r="F105" i="2"/>
  <c r="B105" i="2" s="1"/>
  <c r="F97" i="2"/>
  <c r="B97" i="2" s="1"/>
  <c r="F90" i="2"/>
  <c r="F86" i="2"/>
  <c r="B86" i="2" s="1"/>
  <c r="F82" i="2"/>
  <c r="B82" i="2" s="1"/>
  <c r="F78" i="2"/>
  <c r="B78" i="2" s="1"/>
  <c r="F74" i="2"/>
  <c r="B74" i="2" s="1"/>
  <c r="F70" i="2"/>
  <c r="B70" i="2" s="1"/>
  <c r="F66" i="2"/>
  <c r="B66" i="2" s="1"/>
  <c r="F62" i="2"/>
  <c r="B62" i="2" s="1"/>
  <c r="F58" i="2"/>
  <c r="F54" i="2"/>
  <c r="B54" i="2" s="1"/>
  <c r="F50" i="2"/>
  <c r="B50" i="2" s="1"/>
  <c r="F46" i="2"/>
  <c r="B46" i="2" s="1"/>
  <c r="F42" i="2"/>
  <c r="B42" i="2" s="1"/>
  <c r="F38" i="2"/>
  <c r="B38" i="2" s="1"/>
  <c r="J84" i="2"/>
  <c r="J80" i="2"/>
  <c r="J76" i="2"/>
  <c r="J72" i="2"/>
  <c r="J68" i="2"/>
  <c r="J64" i="2"/>
  <c r="J60" i="2"/>
  <c r="J56" i="2"/>
  <c r="J52" i="2"/>
  <c r="J48" i="2"/>
  <c r="J44" i="2"/>
  <c r="J40" i="2"/>
  <c r="J36" i="2"/>
  <c r="J32" i="2"/>
  <c r="J27" i="2"/>
  <c r="F27" i="2"/>
  <c r="B58" i="2" l="1"/>
  <c r="B90" i="2"/>
  <c r="B122" i="2"/>
  <c r="B154" i="2"/>
  <c r="B106" i="2"/>
  <c r="G17" i="2"/>
  <c r="J17" i="2"/>
  <c r="K9" i="2"/>
  <c r="K17" i="2" s="1"/>
  <c r="F17" i="2"/>
  <c r="F28" i="2"/>
  <c r="B93" i="2"/>
  <c r="B34" i="2"/>
  <c r="B146" i="2"/>
  <c r="B98" i="2"/>
  <c r="B123" i="2"/>
  <c r="B167" i="2"/>
  <c r="B258" i="2"/>
  <c r="B47" i="2"/>
  <c r="B221" i="2"/>
  <c r="B231" i="2"/>
  <c r="B223" i="2"/>
  <c r="B257" i="2"/>
  <c r="B262" i="2"/>
  <c r="B267" i="2"/>
  <c r="B39" i="2"/>
  <c r="B243" i="2"/>
  <c r="B113" i="2"/>
  <c r="B241" i="2"/>
  <c r="B266" i="2"/>
  <c r="B200" i="2"/>
  <c r="B232" i="2"/>
  <c r="B199" i="2"/>
  <c r="B87" i="2"/>
  <c r="B151" i="2"/>
  <c r="B207" i="2"/>
  <c r="B171" i="2"/>
  <c r="B185" i="2"/>
  <c r="B195" i="2"/>
  <c r="B269" i="2"/>
  <c r="B155" i="2"/>
  <c r="B245" i="2"/>
  <c r="B83" i="2"/>
  <c r="B115" i="2"/>
  <c r="B235" i="2"/>
  <c r="B271" i="2"/>
  <c r="B29" i="2"/>
  <c r="B163" i="2"/>
  <c r="B233" i="2"/>
  <c r="B187" i="2"/>
  <c r="B256" i="2"/>
  <c r="B260" i="2"/>
  <c r="B191" i="2"/>
  <c r="B76" i="2"/>
  <c r="B59" i="2"/>
  <c r="B129" i="2"/>
  <c r="B161" i="2"/>
  <c r="B160" i="2"/>
  <c r="B225" i="2"/>
  <c r="B188" i="2"/>
  <c r="B220" i="2"/>
  <c r="B211" i="2"/>
  <c r="B27" i="2"/>
  <c r="B56" i="2"/>
  <c r="B31" i="2"/>
  <c r="B63" i="2"/>
  <c r="B133" i="2"/>
  <c r="B165" i="2"/>
  <c r="B127" i="2"/>
  <c r="B159" i="2"/>
  <c r="B170" i="2"/>
  <c r="B229" i="2"/>
  <c r="B215" i="2"/>
  <c r="B247" i="2"/>
  <c r="B254" i="2"/>
  <c r="B270" i="2"/>
  <c r="B265" i="2"/>
  <c r="B43" i="2"/>
  <c r="B75" i="2"/>
  <c r="B144" i="2"/>
  <c r="B176" i="2"/>
  <c r="B139" i="2"/>
  <c r="B227" i="2"/>
  <c r="B180" i="2"/>
  <c r="B143" i="2"/>
  <c r="B213" i="2"/>
  <c r="B253" i="2"/>
  <c r="B44" i="2"/>
  <c r="B184" i="2"/>
  <c r="B216" i="2"/>
  <c r="B248" i="2"/>
  <c r="B52" i="2"/>
  <c r="B67" i="2"/>
  <c r="B131" i="2"/>
  <c r="B196" i="2"/>
  <c r="B228" i="2"/>
  <c r="B261" i="2"/>
  <c r="B84" i="2"/>
  <c r="B135" i="2"/>
  <c r="B237" i="2"/>
  <c r="B264" i="2"/>
  <c r="B268" i="2"/>
  <c r="B51" i="2"/>
  <c r="B120" i="2"/>
  <c r="B152" i="2"/>
  <c r="B147" i="2"/>
  <c r="B179" i="2"/>
  <c r="B48" i="2"/>
  <c r="B80" i="2"/>
  <c r="B55" i="2"/>
  <c r="B119" i="2"/>
  <c r="B239" i="2"/>
  <c r="B71" i="2"/>
  <c r="B141" i="2"/>
  <c r="B173" i="2"/>
  <c r="B204" i="2"/>
  <c r="B117" i="2"/>
  <c r="B149" i="2"/>
  <c r="B116" i="2"/>
  <c r="B148" i="2"/>
  <c r="B175" i="2"/>
  <c r="B208" i="2"/>
  <c r="B240" i="2"/>
  <c r="B198" i="2"/>
  <c r="B230" i="2"/>
  <c r="B236" i="2"/>
  <c r="B79" i="2"/>
  <c r="B217" i="2"/>
  <c r="B249" i="2"/>
  <c r="B212" i="2"/>
  <c r="B244" i="2"/>
  <c r="B203" i="2"/>
  <c r="B128" i="2"/>
  <c r="B132" i="2"/>
  <c r="B192" i="2"/>
  <c r="B224" i="2"/>
  <c r="B214" i="2"/>
  <c r="B246" i="2"/>
  <c r="B164" i="2"/>
  <c r="B60" i="2"/>
  <c r="B35" i="2"/>
  <c r="B137" i="2"/>
  <c r="B169" i="2"/>
  <c r="B174" i="2"/>
  <c r="B219" i="2"/>
  <c r="B166" i="2"/>
  <c r="B28" i="2"/>
  <c r="B206" i="2"/>
  <c r="B238" i="2"/>
  <c r="B210" i="2"/>
  <c r="B242" i="2"/>
  <c r="B53" i="2"/>
  <c r="B89" i="2"/>
  <c r="B61" i="2"/>
  <c r="B136" i="2"/>
  <c r="B32" i="2"/>
  <c r="B64" i="2"/>
  <c r="B33" i="2"/>
  <c r="B65" i="2"/>
  <c r="B140" i="2"/>
  <c r="B172" i="2"/>
  <c r="B178" i="2"/>
  <c r="B186" i="2"/>
  <c r="B218" i="2"/>
  <c r="B168" i="2"/>
  <c r="B36" i="2"/>
  <c r="B68" i="2"/>
  <c r="B37" i="2"/>
  <c r="B69" i="2"/>
  <c r="B145" i="2"/>
  <c r="B177" i="2"/>
  <c r="B190" i="2"/>
  <c r="B222" i="2"/>
  <c r="B40" i="2"/>
  <c r="B72" i="2"/>
  <c r="B41" i="2"/>
  <c r="B73" i="2"/>
  <c r="B194" i="2"/>
  <c r="B226" i="2"/>
  <c r="B85" i="2"/>
  <c r="B45" i="2"/>
  <c r="B153" i="2"/>
  <c r="B57" i="2"/>
  <c r="B77" i="2"/>
  <c r="B121" i="2"/>
  <c r="B49" i="2"/>
  <c r="B81" i="2"/>
  <c r="B125" i="2"/>
  <c r="B157" i="2"/>
  <c r="B124" i="2"/>
  <c r="B156" i="2"/>
  <c r="B162" i="2"/>
  <c r="B202" i="2"/>
  <c r="B234" i="2"/>
  <c r="M522" i="6" l="1"/>
  <c r="E522" i="6"/>
  <c r="F522" i="6"/>
  <c r="H522" i="6"/>
  <c r="K522" i="6"/>
  <c r="D522" i="6"/>
  <c r="L522" i="6"/>
  <c r="B522" i="6"/>
  <c r="C522" i="6"/>
  <c r="I522" i="6"/>
  <c r="G522" i="6"/>
  <c r="J522" i="6"/>
  <c r="D5" i="7"/>
  <c r="K5" i="7"/>
  <c r="M6" i="7"/>
  <c r="L6" i="7"/>
  <c r="H6" i="7"/>
  <c r="E6" i="7"/>
  <c r="M5" i="7"/>
  <c r="B5" i="7"/>
  <c r="I6" i="7"/>
  <c r="F5" i="7"/>
  <c r="D6" i="7"/>
  <c r="G5" i="7"/>
  <c r="J5" i="7"/>
  <c r="H5" i="7"/>
  <c r="E5" i="7"/>
  <c r="F6" i="7"/>
  <c r="C5" i="7"/>
  <c r="I5" i="7"/>
  <c r="C6" i="7"/>
  <c r="G6" i="7"/>
  <c r="L5" i="7"/>
  <c r="K6" i="7"/>
  <c r="J6" i="7"/>
  <c r="B6" i="7"/>
</calcChain>
</file>

<file path=xl/sharedStrings.xml><?xml version="1.0" encoding="utf-8"?>
<sst xmlns="http://schemas.openxmlformats.org/spreadsheetml/2006/main" count="488" uniqueCount="310">
  <si>
    <t>Jour</t>
  </si>
  <si>
    <t>Libellé</t>
  </si>
  <si>
    <t>Unité</t>
  </si>
  <si>
    <t>ttc1</t>
  </si>
  <si>
    <t>Coupe  - 10 ans</t>
  </si>
  <si>
    <t>Coupe - 15 ans</t>
  </si>
  <si>
    <t>Coupe - 18 ans</t>
  </si>
  <si>
    <t>Coupe - 5 ans</t>
  </si>
  <si>
    <t>Coupe - 10 ans</t>
  </si>
  <si>
    <t>1 FORFAIT ARGILE (4 SOINS -5%)</t>
  </si>
  <si>
    <t>1 FORFAIT RITUEL HUILES 4 SOINS (-5%)</t>
  </si>
  <si>
    <t>1 POSE  huiles gaia</t>
  </si>
  <si>
    <t xml:space="preserve">1 POSE ARGILE </t>
  </si>
  <si>
    <t>1 RITUEL ARGILE</t>
  </si>
  <si>
    <t>1 RITULE HUILES</t>
  </si>
  <si>
    <t>Brushing</t>
  </si>
  <si>
    <t>Coiffage</t>
  </si>
  <si>
    <t>Coiffure/ lissage 30min</t>
  </si>
  <si>
    <t>Coloration dble application</t>
  </si>
  <si>
    <t>Coloration simple application</t>
  </si>
  <si>
    <t>Coupe entretien</t>
  </si>
  <si>
    <t>Coupe rafraichissement</t>
  </si>
  <si>
    <t>Forfait coiffure mariée /1essai+ 1 coiffure</t>
  </si>
  <si>
    <t>Gommage visage à l'argile</t>
  </si>
  <si>
    <t>Luminotherapie forfait f ou h</t>
  </si>
  <si>
    <t>Luminothérapie  30 MIN f ou h</t>
  </si>
  <si>
    <t>MASSAGE CRANIEN 15 MIN</t>
  </si>
  <si>
    <t>Mise en plis</t>
  </si>
  <si>
    <t>Pose domicile sans foulard</t>
  </si>
  <si>
    <t>Shampoing BRUSH/MP</t>
  </si>
  <si>
    <t>Shampooing</t>
  </si>
  <si>
    <t xml:space="preserve">Shampooing coiffage </t>
  </si>
  <si>
    <t>Shampooing coupe brushing ou MP</t>
  </si>
  <si>
    <t>Shampooing coupe coiffage</t>
  </si>
  <si>
    <t>Soin indiana ou conditioner</t>
  </si>
  <si>
    <t>BARBE TONDEUSE</t>
  </si>
  <si>
    <t>Coupe homme</t>
  </si>
  <si>
    <t>SHAMPOOING</t>
  </si>
  <si>
    <t>Soin à l'argile forfait homme</t>
  </si>
  <si>
    <t xml:space="preserve">Code </t>
  </si>
  <si>
    <t>HAIRBORIST ALOES</t>
  </si>
  <si>
    <t>HAIRBORIST Mousse coiffante</t>
  </si>
  <si>
    <t>HAIRBORIST Wax gel</t>
  </si>
  <si>
    <t>AUBE INDIENNE Argile 200ML</t>
  </si>
  <si>
    <t>AUBE INDIENNE BAUME INDIANA</t>
  </si>
  <si>
    <t>AUBE INDIENNE Couleur boite ou autre aube indienne 100g</t>
  </si>
  <si>
    <t>AUBE INDIENNE Eau de silice 200ml</t>
  </si>
  <si>
    <t>AUBE INDIENNE Eau de silice recharge</t>
  </si>
  <si>
    <t>AUBE INDIENNE GEL COIFFANT</t>
  </si>
  <si>
    <t>AUBE INDIENNE LOT ANTI POUX</t>
  </si>
  <si>
    <t>AUBE INDIENNE Lotion anti poux</t>
  </si>
  <si>
    <t>AUBE INDIENNE Pinceau/charlotte</t>
  </si>
  <si>
    <t>AUBE INDIENNE Pompe a shampooing</t>
  </si>
  <si>
    <t>AUBE INDIENNE Serum inuit</t>
  </si>
  <si>
    <t>AUBE INDIENNE Shampoing ARGILE 200ML</t>
  </si>
  <si>
    <t>AUBE INDIENNE Shampooing anti poux</t>
  </si>
  <si>
    <t>AUBE INDIENNE Shampooing argile recharge</t>
  </si>
  <si>
    <t>FLORAME Anti moustique spray</t>
  </si>
  <si>
    <t>FLORAME BOUGIE ANTI MOUSTIQUE</t>
  </si>
  <si>
    <t>FLORAME Batonnet en bois he unitaire</t>
  </si>
  <si>
    <t>FLORAME DIFFUSEUR HE ELECTRIQUE COFFRET</t>
  </si>
  <si>
    <t>FLORAME He diverses</t>
  </si>
  <si>
    <t>FLORAME Nettoyant diffuseur</t>
  </si>
  <si>
    <t>FLORAME Nutrition intense Creme visage</t>
  </si>
  <si>
    <t>FLORAME Roll'on</t>
  </si>
  <si>
    <t>FLORAME Shampooing florame 500ml</t>
  </si>
  <si>
    <t>FLORAME Solaire Creme corps</t>
  </si>
  <si>
    <t xml:space="preserve">FLORAME Solaire Lait apres </t>
  </si>
  <si>
    <t>COOPERE PEIGNE EN BOIS</t>
  </si>
  <si>
    <t>COULEUR GAIA Baume coton</t>
  </si>
  <si>
    <t>COULEUR GAIA Complexe huile CAPILLAIRE</t>
  </si>
  <si>
    <t>COULEUR GAIA HUILES VEGETALES CAPILLAIRE</t>
  </si>
  <si>
    <t>COULEUR GAIA Henne 100g gaia</t>
  </si>
  <si>
    <t>COULEUR GAIA Recharge spray coton 250ML</t>
  </si>
  <si>
    <t>COULEUR GAIA Spray gel</t>
  </si>
  <si>
    <t>COULEUR GAIA Spray recharge 200ml</t>
  </si>
  <si>
    <t>A NATURE ET DECOUVERTE Cadeau reception</t>
  </si>
  <si>
    <t>JARDIN DE GAIA Savon d'argile</t>
  </si>
  <si>
    <t>BOUTIQUE NATURE BROSSE TEK GROSSE</t>
  </si>
  <si>
    <t>BOUTIQUE NATURE BROSSE TEK PETITE</t>
  </si>
  <si>
    <t>BOUTIQUE NATURE Baume arnica</t>
  </si>
  <si>
    <t>BOUTIQUE NATURE Baume grande consoude</t>
  </si>
  <si>
    <t>BOUTIQUE NATURE Baume tibre  15g</t>
  </si>
  <si>
    <t>BOUTIQUE NATURE Bougies hopi</t>
  </si>
  <si>
    <t>BOUTIQUE NATURE Bracelet anti moustique</t>
  </si>
  <si>
    <t>BOUTIQUE NATURE COUPELLE A ENCENS</t>
  </si>
  <si>
    <t>BOUTIQUE NATURE CREME DE SECOUR</t>
  </si>
  <si>
    <t>BOUTIQUE NATURE Coffret infusion biofloral</t>
  </si>
  <si>
    <t>BOUTIQUE NATURE Coffret noel</t>
  </si>
  <si>
    <t>BOUTIQUE NATURE Coffret the touch organic</t>
  </si>
  <si>
    <t>BOUTIQUE NATURE Creme solaire hiver</t>
  </si>
  <si>
    <t>BOUTIQUE NATURE Creme visage solaire</t>
  </si>
  <si>
    <t>BOUTIQUE NATURE ENCENS CONE TIBETAIN</t>
  </si>
  <si>
    <t>BOUTIQUE NATURE Elixir parfum</t>
  </si>
  <si>
    <t>BOUTIQUE NATURE Encens MAISON</t>
  </si>
  <si>
    <t xml:space="preserve">BOUTIQUE NATURE Encens POCHE </t>
  </si>
  <si>
    <t>BOUTIQUE NATURE Encens feng shui</t>
  </si>
  <si>
    <t>BOUTIQUE NATURE Encens indien florissens</t>
  </si>
  <si>
    <t>BOUTIQUE NATURE Filet sac</t>
  </si>
  <si>
    <t>BOUTIQUE NATURE GEL DOUCHE 1LITRE</t>
  </si>
  <si>
    <t>BOUTIQUE NATURE GEL DOUCHE CENTIFOLIA 500ML</t>
  </si>
  <si>
    <t>BOUTIQUE NATURE Gant gommage</t>
  </si>
  <si>
    <t>BOUTIQUE NATURE Gel douche coslys</t>
  </si>
  <si>
    <t>BOUTIQUE NATURE HUILE ARGAN</t>
  </si>
  <si>
    <t>BOUTIQUE NATURE HUILE MASSAGE BIOFLORAL</t>
  </si>
  <si>
    <t>BOUTIQUE NATURE Lait solaire enfant</t>
  </si>
  <si>
    <t>BOUTIQUE NATURE Mug thermos</t>
  </si>
  <si>
    <t>BOUTIQUE NATURE Pastilles fleur de bach</t>
  </si>
  <si>
    <t>BOUTIQUE NATURE Peigne anti poux</t>
  </si>
  <si>
    <t>BOUTIQUE NATURE Rasoul poudre</t>
  </si>
  <si>
    <t>BOUTIQUE NATURE SHP CHX NORMAUX 500ML</t>
  </si>
  <si>
    <t>BOUTIQUE NATURE SHP RECHARGE 500ML</t>
  </si>
  <si>
    <t>BOUTIQUE NATURE Sac filet</t>
  </si>
  <si>
    <t>BOUTIQUE NATURE Savon ayurvedique</t>
  </si>
  <si>
    <t>BOUTIQUE NATURE Sel de bain biofloral</t>
  </si>
  <si>
    <t>BOUTIQUE NATURE Spray anti moustique</t>
  </si>
  <si>
    <t>BOUTIQUE NATURE TISANE DU SUEDOIS SACHET</t>
  </si>
  <si>
    <t>BOUTIQUE NATURE The nature</t>
  </si>
  <si>
    <t>BOUTIQUE NATURE The parfume</t>
  </si>
  <si>
    <t>BOUTIQUE NATURE TisaneELIXIR SACHET biofloral</t>
  </si>
  <si>
    <t>CATTIER Argile blanche cattier</t>
  </si>
  <si>
    <t>CATTIER CATIER CREME JOUR</t>
  </si>
  <si>
    <t>CATTIER CATIER GOMMAGE</t>
  </si>
  <si>
    <t>CATTIER CATIER MASQUE ARGILE ROSE/JAUNE/VERT</t>
  </si>
  <si>
    <t>CATTIER CREME DOUCHE 200ML</t>
  </si>
  <si>
    <t>CATTIER CREME MAINS</t>
  </si>
  <si>
    <t>CATTIER Catier argile verte 400g</t>
  </si>
  <si>
    <t>CATTIER Catier beurre de karité</t>
  </si>
  <si>
    <t>CATTIER Catier savon vegetal</t>
  </si>
  <si>
    <t xml:space="preserve">CATTIER Cattier Huile demaquillante </t>
  </si>
  <si>
    <t>CATTIER Gel douche cattier</t>
  </si>
  <si>
    <t>CATTIER LAIT CORP 500ML</t>
  </si>
  <si>
    <t>DOUCE NATURE Baume demelant</t>
  </si>
  <si>
    <t>DOUCE NATURE Bioliniment enfant</t>
  </si>
  <si>
    <t>DOUCE NATURE Fleur de shampooing</t>
  </si>
  <si>
    <t>DOUCE NATURE Gel coiffant</t>
  </si>
  <si>
    <t>DOUCE NATURE Huile d'argan</t>
  </si>
  <si>
    <t>DOUCE NATURE SAVON MARSEILLE 600G</t>
  </si>
  <si>
    <t>DOUCE NATURE SAVON ROND</t>
  </si>
  <si>
    <t>DOUCE NATURE SAVON d'alep</t>
  </si>
  <si>
    <t>DOUCE NATURE Savon douce nature 100g</t>
  </si>
  <si>
    <t>DOUCE NATURE Shampooing  des familles</t>
  </si>
  <si>
    <t>EF10</t>
  </si>
  <si>
    <t>EF15</t>
  </si>
  <si>
    <t>EF18</t>
  </si>
  <si>
    <t>EF5</t>
  </si>
  <si>
    <t>EG10</t>
  </si>
  <si>
    <t>EG18</t>
  </si>
  <si>
    <t>EG5</t>
  </si>
  <si>
    <t>FARGILE</t>
  </si>
  <si>
    <t>FRITUEL</t>
  </si>
  <si>
    <t>FBRUS</t>
  </si>
  <si>
    <t>FCOIF</t>
  </si>
  <si>
    <t>FMARIEE</t>
  </si>
  <si>
    <t>FSOIN IND</t>
  </si>
  <si>
    <t>HBARB</t>
  </si>
  <si>
    <t>HCPE</t>
  </si>
  <si>
    <t>FPOSHUIL</t>
  </si>
  <si>
    <t>FPOSARG</t>
  </si>
  <si>
    <t>FRITARG</t>
  </si>
  <si>
    <t>FRITHUIL</t>
  </si>
  <si>
    <t>FCOIFLIS</t>
  </si>
  <si>
    <t>FCOLDBLE</t>
  </si>
  <si>
    <t>FCOLSIMP</t>
  </si>
  <si>
    <t>FCOUPENTR</t>
  </si>
  <si>
    <t>FCOUPRAF</t>
  </si>
  <si>
    <t>FGOMM</t>
  </si>
  <si>
    <t>FLUMINOF</t>
  </si>
  <si>
    <t>FLUMINO30</t>
  </si>
  <si>
    <t>FMASCRAN</t>
  </si>
  <si>
    <t>FMISPLIS</t>
  </si>
  <si>
    <t>FPOSSS FOUL</t>
  </si>
  <si>
    <t>FSHBRUS</t>
  </si>
  <si>
    <t>FSH</t>
  </si>
  <si>
    <t>FSHCOIF</t>
  </si>
  <si>
    <t>FSHCPEBRUS</t>
  </si>
  <si>
    <t>FSHCPECOIF</t>
  </si>
  <si>
    <t>HSH</t>
  </si>
  <si>
    <t>HSHCPECOIF</t>
  </si>
  <si>
    <t>HSOIN ARG</t>
  </si>
  <si>
    <t>HAIRALOES</t>
  </si>
  <si>
    <t>AUBEPinceau/charlotte</t>
  </si>
  <si>
    <t>FLORRoll'on</t>
  </si>
  <si>
    <t>AUBEGELCOIFFANT</t>
  </si>
  <si>
    <t>HAIRMoussecoiffante</t>
  </si>
  <si>
    <t>HAIRWaxgel</t>
  </si>
  <si>
    <t>AUBEArgile200ML</t>
  </si>
  <si>
    <t>AUBEBAUMEINDIANA</t>
  </si>
  <si>
    <t>AUBECouleurboiteouautreaubeindienne100g</t>
  </si>
  <si>
    <t>AUBEEaudesilice200ml</t>
  </si>
  <si>
    <t>AUBEEaudesilicerecharge</t>
  </si>
  <si>
    <t>AUBELOTANTIPOUX</t>
  </si>
  <si>
    <t>AUBELotionantipoux</t>
  </si>
  <si>
    <t>AUBEPompeaShamp.</t>
  </si>
  <si>
    <t>AUBESeruminuit</t>
  </si>
  <si>
    <t>AUBEShamp.ARGILE200ML</t>
  </si>
  <si>
    <t>AUBEShamp.antipoux</t>
  </si>
  <si>
    <t>AUBEShamp.argilerecharge</t>
  </si>
  <si>
    <t>FLORAntimoustiquespray</t>
  </si>
  <si>
    <t>FLORBOUGIEANTIMOUSTIQUE</t>
  </si>
  <si>
    <t>FLORBatonnetenboisheunitaire</t>
  </si>
  <si>
    <t>FLORDIFFUSEURHEELECTRIQUECOFFRET</t>
  </si>
  <si>
    <t>FLORHediverses</t>
  </si>
  <si>
    <t>FLORNettoyantdiffuseur</t>
  </si>
  <si>
    <t>FLORNutritionintenseCremevisage</t>
  </si>
  <si>
    <t>FLORShamp.florame500ml</t>
  </si>
  <si>
    <t>FLORSolaireCremecorps</t>
  </si>
  <si>
    <t>FLORSolaireLaitapres</t>
  </si>
  <si>
    <t>COOPPEIGNEENBOIS</t>
  </si>
  <si>
    <t>COULBaumecoton</t>
  </si>
  <si>
    <t>COULComplexehuileCAPILLAIRE</t>
  </si>
  <si>
    <t>COULHUILESVEGETALESCAPILLAIRE</t>
  </si>
  <si>
    <t>COULHenne100ggaia</t>
  </si>
  <si>
    <t>COULRechargespraycoton250ML</t>
  </si>
  <si>
    <t>COULSpraygel</t>
  </si>
  <si>
    <t>COULSprayrecharge200ml</t>
  </si>
  <si>
    <t>ANACadeaureception</t>
  </si>
  <si>
    <t>JARDSavond'argile</t>
  </si>
  <si>
    <t>BOUTBROSSETEKGROSSE</t>
  </si>
  <si>
    <t>BOUTBROSSETEKPETITE</t>
  </si>
  <si>
    <t>BOUTBaumearnica</t>
  </si>
  <si>
    <t>BOUTBaumegrandeconsoude</t>
  </si>
  <si>
    <t>BOUTBaumetibre15g</t>
  </si>
  <si>
    <t>BOUTBougieshopi</t>
  </si>
  <si>
    <t>BOUTBraceletantimoustique</t>
  </si>
  <si>
    <t>BOUTCOUPELLEAENCENS</t>
  </si>
  <si>
    <t>BOUTCREMEDESECOUR</t>
  </si>
  <si>
    <t>BOUTCoffretinfusionbiofloral</t>
  </si>
  <si>
    <t>BOUTCoffretnoel</t>
  </si>
  <si>
    <t>BOUTCoffretthetouchorganic</t>
  </si>
  <si>
    <t>BOUTCremesolairehiver</t>
  </si>
  <si>
    <t>BOUTCremevisagesolaire</t>
  </si>
  <si>
    <t>BOUTENCENSCONETIBETAIN</t>
  </si>
  <si>
    <t>BOUTElixirparfum</t>
  </si>
  <si>
    <t>BOUTEncensMAISON</t>
  </si>
  <si>
    <t>BOUTEncensPOCHE</t>
  </si>
  <si>
    <t>BOUTEncensfengshui</t>
  </si>
  <si>
    <t>BOUTEncensindienflorissens</t>
  </si>
  <si>
    <t>BOUTFiletsac</t>
  </si>
  <si>
    <t>BOUTGELDOUCHE1LITRE</t>
  </si>
  <si>
    <t>BOUTGELDOUCHECENTIFOLIA500ML</t>
  </si>
  <si>
    <t>BOUTGantgommage</t>
  </si>
  <si>
    <t>BOUTGeldouchecoslys</t>
  </si>
  <si>
    <t>BOUTHUILEARGAN</t>
  </si>
  <si>
    <t>BOUTHUILEMASSAGEBIOFLORAL</t>
  </si>
  <si>
    <t>BOUTLaitsolaireenfant</t>
  </si>
  <si>
    <t>BOUTMugthermos</t>
  </si>
  <si>
    <t>BOUTPastillesfleurdebach</t>
  </si>
  <si>
    <t>BOUTPeigneantipoux</t>
  </si>
  <si>
    <t>BOUTRasoulpoudre</t>
  </si>
  <si>
    <t>BOUTSHPCHXNORMAUX500ML</t>
  </si>
  <si>
    <t>BOUTSHPRECHARGE500ML</t>
  </si>
  <si>
    <t>BOUTSacfilet</t>
  </si>
  <si>
    <t>BOUTSavonayurvedique</t>
  </si>
  <si>
    <t>BOUTSeldebainbiofloral</t>
  </si>
  <si>
    <t>BOUTSprayantimoustique</t>
  </si>
  <si>
    <t>BOUTTISANEDUSUEDOISSACHET</t>
  </si>
  <si>
    <t>BOUTThenature</t>
  </si>
  <si>
    <t>BOUTTheparfume</t>
  </si>
  <si>
    <t>BOUTTisaneELIXIRSACHETbiofloral</t>
  </si>
  <si>
    <t>CATTArgileblanchecattier</t>
  </si>
  <si>
    <t>CATTCATIERCREMEJOUR</t>
  </si>
  <si>
    <t>CATTCATIERGOMMAGE</t>
  </si>
  <si>
    <t>CATTCATIERMASQUEARGILEROSE/JAUNE/VERT</t>
  </si>
  <si>
    <t>CATTCREMEDOUCHE200ML</t>
  </si>
  <si>
    <t>CATTCREMEMAINS</t>
  </si>
  <si>
    <t>CATTCatierargileverte400g</t>
  </si>
  <si>
    <t>CATTCatierbeurredekarité</t>
  </si>
  <si>
    <t>CATTCatiersavonvegetal</t>
  </si>
  <si>
    <t>CATTCattierHuiledemaquillante</t>
  </si>
  <si>
    <t>CATTGeldouchecattier</t>
  </si>
  <si>
    <t>CATTLAITCORP500ML</t>
  </si>
  <si>
    <t>DOUCBaumedemelant</t>
  </si>
  <si>
    <t>DOUCBiolinimentenfant</t>
  </si>
  <si>
    <t>DOUCFleurdeShamp.</t>
  </si>
  <si>
    <t>DOUCGelcoiffant</t>
  </si>
  <si>
    <t>DOUCHuiled'argan</t>
  </si>
  <si>
    <t>DOUCSAVONMARSEILLE600G</t>
  </si>
  <si>
    <t>DOUCSAVONROND</t>
  </si>
  <si>
    <t>DOUCSAVONd'alep</t>
  </si>
  <si>
    <t>DOUCSavondoucenature100g</t>
  </si>
  <si>
    <t>DOUCShamp.desfamilles</t>
  </si>
  <si>
    <t>DUPONT</t>
  </si>
  <si>
    <t>P</t>
  </si>
  <si>
    <t>CHQ</t>
  </si>
  <si>
    <t>TOTAL</t>
  </si>
  <si>
    <t>PRESTATION</t>
  </si>
  <si>
    <t>ESP</t>
  </si>
  <si>
    <t>REVENTE</t>
  </si>
  <si>
    <t>CodePrest</t>
  </si>
  <si>
    <t>CB</t>
  </si>
  <si>
    <t>S/Total</t>
  </si>
  <si>
    <t>Dunoir</t>
  </si>
  <si>
    <t xml:space="preserve">Nom-Client </t>
  </si>
  <si>
    <t>PrestRev</t>
  </si>
  <si>
    <t>Pu_TTC</t>
  </si>
  <si>
    <t>Total_TTC</t>
  </si>
  <si>
    <t>Mode_Rglt</t>
  </si>
  <si>
    <t>Total_Rglt</t>
  </si>
  <si>
    <t>Clients</t>
  </si>
  <si>
    <t>Prestations</t>
  </si>
  <si>
    <t>Mois</t>
  </si>
  <si>
    <t>Reventes</t>
  </si>
  <si>
    <t>Blanc</t>
  </si>
  <si>
    <t>SAISIE DES RECETTES JOURNALIERES</t>
  </si>
  <si>
    <t>Nature</t>
  </si>
  <si>
    <t>RV</t>
  </si>
  <si>
    <t>LES RECETTES JOURNALIERES</t>
  </si>
  <si>
    <t>RECAP MENSUELLE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</si>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</sst>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#,##0.00\ &quot;€&quot;"/>
    <numFmt numFmtId="166" formatCode="m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2"/>
    <xf numFmtId="44" fontId="0" fillId="0" borderId="0" xfId="1" applyFont="1"/>
    <xf numFmtId="44" fontId="0" fillId="0" borderId="0" xfId="0" applyNumberFormat="1"/>
    <xf numFmtId="44" fontId="3" fillId="0" borderId="0" xfId="1" applyFont="1"/>
    <xf numFmtId="14" fontId="0" fillId="0" borderId="0" xfId="0" applyNumberFormat="1"/>
    <xf numFmtId="44" fontId="2" fillId="0" borderId="0" xfId="1" applyFont="1" applyAlignment="1">
      <alignment horizontal="center"/>
    </xf>
    <xf numFmtId="165" fontId="0" fillId="0" borderId="0" xfId="0" applyNumberFormat="1"/>
    <xf numFmtId="44" fontId="2" fillId="2" borderId="1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0" fillId="0" borderId="9" xfId="0" applyBorder="1"/>
    <xf numFmtId="0" fontId="0" fillId="0" borderId="12" xfId="0" applyBorder="1"/>
    <xf numFmtId="0" fontId="0" fillId="0" borderId="15" xfId="0" applyBorder="1"/>
    <xf numFmtId="166" fontId="2" fillId="0" borderId="3" xfId="0" applyNumberFormat="1" applyFont="1" applyBorder="1" applyAlignment="1">
      <alignment horizontal="center"/>
    </xf>
    <xf numFmtId="166" fontId="2" fillId="0" borderId="4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5" fontId="0" fillId="0" borderId="10" xfId="0" applyNumberFormat="1" applyBorder="1"/>
    <xf numFmtId="165" fontId="0" fillId="0" borderId="11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5" fontId="0" fillId="0" borderId="16" xfId="0" applyNumberFormat="1" applyBorder="1"/>
    <xf numFmtId="165" fontId="0" fillId="0" borderId="17" xfId="0" applyNumberFormat="1" applyBorder="1"/>
    <xf numFmtId="0" fontId="6" fillId="0" borderId="0" xfId="0" applyFont="1"/>
    <xf numFmtId="0" fontId="0" fillId="0" borderId="0" xfId="0" applyAlignment="1">
      <alignment horizontal="center" vertical="top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4" xfId="0" applyNumberFormat="1" applyBorder="1"/>
    <xf numFmtId="165" fontId="0" fillId="0" borderId="9" xfId="0" applyNumberFormat="1" applyBorder="1"/>
    <xf numFmtId="165" fontId="0" fillId="0" borderId="12" xfId="0" applyNumberFormat="1" applyBorder="1"/>
    <xf numFmtId="165" fontId="0" fillId="0" borderId="15" xfId="0" applyNumberFormat="1" applyBorder="1"/>
    <xf numFmtId="165" fontId="2" fillId="2" borderId="18" xfId="1" applyNumberFormat="1" applyFont="1" applyFill="1" applyBorder="1"/>
    <xf numFmtId="166" fontId="2" fillId="0" borderId="20" xfId="0" applyNumberFormat="1" applyFont="1" applyBorder="1" applyAlignment="1">
      <alignment horizontal="center"/>
    </xf>
    <xf numFmtId="0" fontId="0" fillId="4" borderId="25" xfId="0" applyFill="1" applyBorder="1" applyAlignment="1">
      <alignment horizontal="center"/>
    </xf>
    <xf numFmtId="166" fontId="2" fillId="0" borderId="25" xfId="0" applyNumberFormat="1" applyFont="1" applyBorder="1" applyAlignment="1">
      <alignment horizontal="center"/>
    </xf>
    <xf numFmtId="166" fontId="2" fillId="0" borderId="22" xfId="0" applyNumberFormat="1" applyFont="1" applyBorder="1" applyAlignment="1">
      <alignment horizontal="left" indent="1"/>
    </xf>
    <xf numFmtId="166" fontId="2" fillId="0" borderId="23" xfId="0" applyNumberFormat="1" applyFont="1" applyBorder="1" applyAlignment="1">
      <alignment horizontal="left" indent="1"/>
    </xf>
    <xf numFmtId="166" fontId="2" fillId="0" borderId="24" xfId="0" applyNumberFormat="1" applyFont="1" applyBorder="1" applyAlignment="1">
      <alignment horizontal="left" indent="1"/>
    </xf>
    <xf numFmtId="166" fontId="7" fillId="0" borderId="22" xfId="0" applyNumberFormat="1" applyFont="1" applyBorder="1" applyAlignment="1">
      <alignment horizontal="left" indent="1"/>
    </xf>
    <xf numFmtId="166" fontId="7" fillId="0" borderId="23" xfId="0" applyNumberFormat="1" applyFont="1" applyBorder="1" applyAlignment="1">
      <alignment horizontal="left" indent="1"/>
    </xf>
    <xf numFmtId="166" fontId="7" fillId="0" borderId="24" xfId="0" applyNumberFormat="1" applyFont="1" applyBorder="1" applyAlignment="1">
      <alignment horizontal="left" indent="1"/>
    </xf>
    <xf numFmtId="165" fontId="0" fillId="5" borderId="22" xfId="0" applyNumberFormat="1" applyFill="1" applyBorder="1"/>
    <xf numFmtId="165" fontId="0" fillId="5" borderId="23" xfId="0" applyNumberFormat="1" applyFill="1" applyBorder="1"/>
    <xf numFmtId="165" fontId="0" fillId="5" borderId="24" xfId="0" applyNumberFormat="1" applyFill="1" applyBorder="1"/>
    <xf numFmtId="165" fontId="2" fillId="0" borderId="2" xfId="0" applyNumberFormat="1" applyFont="1" applyBorder="1"/>
    <xf numFmtId="165" fontId="2" fillId="0" borderId="3" xfId="0" applyNumberFormat="1" applyFont="1" applyBorder="1"/>
    <xf numFmtId="165" fontId="2" fillId="0" borderId="4" xfId="0" applyNumberFormat="1" applyFont="1" applyBorder="1"/>
    <xf numFmtId="165" fontId="2" fillId="5" borderId="8" xfId="0" applyNumberFormat="1" applyFont="1" applyFill="1" applyBorder="1"/>
    <xf numFmtId="165" fontId="7" fillId="0" borderId="2" xfId="0" applyNumberFormat="1" applyFont="1" applyBorder="1"/>
    <xf numFmtId="165" fontId="7" fillId="0" borderId="3" xfId="0" applyNumberFormat="1" applyFont="1" applyBorder="1"/>
    <xf numFmtId="165" fontId="7" fillId="0" borderId="4" xfId="0" applyNumberFormat="1" applyFont="1" applyBorder="1"/>
    <xf numFmtId="165" fontId="7" fillId="5" borderId="8" xfId="0" applyNumberFormat="1" applyFont="1" applyFill="1" applyBorder="1"/>
    <xf numFmtId="0" fontId="7" fillId="0" borderId="0" xfId="0" applyFont="1"/>
  </cellXfs>
  <cellStyles count="4">
    <cellStyle name="Monétaire" xfId="1" builtinId="4"/>
    <cellStyle name="Monétaire 2" xfId="3"/>
    <cellStyle name="Normal" xfId="0" builtinId="0"/>
    <cellStyle name="Normal 2" xfId="2"/>
  </cellStyles>
  <dxfs count="7">
    <dxf>
      <alignment horizontal="center" vertical="top" textRotation="0" wrapText="0" indent="0" justifyLastLine="0" shrinkToFit="0" readingOrder="0"/>
    </dxf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4" formatCode="_-* #,##0.00\ &quot;€&quot;_-;\-* #,##0.00\ &quot;€&quot;_-;_-* &quot;-&quot;??\ &quot;€&quot;_-;_-@_-"/>
    </dxf>
    <dxf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590549</xdr:colOff>
      <xdr:row>6</xdr:row>
      <xdr:rowOff>38100</xdr:rowOff>
    </xdr:from>
    <xdr:to>
      <xdr:col>14</xdr:col>
      <xdr:colOff>142875</xdr:colOff>
      <xdr:row>11</xdr:row>
      <xdr:rowOff>9525</xdr:rowOff>
    </xdr:to>
    <xdr:sp macro="" textlink="">
      <xdr:nvSpPr>
        <xdr:cNvPr id="2" name="ZoneTexte 1"/>
        <xdr:cNvSpPr txBox="1"/>
      </xdr:nvSpPr>
      <xdr:spPr>
        <a:xfrm>
          <a:off x="10972799" y="1228725"/>
          <a:ext cx="1838326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rajouter une ligne, selectioner dernière ligne dernière cellule</a:t>
          </a:r>
          <a:r>
            <a:rPr lang="fr-FR" sz="1100" baseline="0"/>
            <a:t> et faire Tab ( touche a gauche du A)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K9" totalsRowShown="0" headerRowDxfId="2">
  <autoFilter ref="A4:K9"/>
  <tableColumns count="11">
    <tableColumn id="1" name="Jour" dataDxfId="6"/>
    <tableColumn id="2" name="Mois" dataDxfId="5">
      <calculatedColumnFormula>MONTH(A5)</calculatedColumnFormula>
    </tableColumn>
    <tableColumn id="3" name="Nom-Client "/>
    <tableColumn id="5" name="Code "/>
    <tableColumn id="6" name="Libellé">
      <calculatedColumnFormula>IFERROR(OFFSET(DONNEES!$A$1,MATCH('Tableaux Recettes'!$D5,CodePrest,0),1),"Code Abs")</calculatedColumnFormula>
    </tableColumn>
    <tableColumn id="12" name="PrestRev" dataDxfId="0">
      <calculatedColumnFormula>IFERROR(OFFSET(DONNEES!$A$1,MATCH('Tableaux Recettes'!$D5,CodePrest,0),3),"Code Abs")</calculatedColumnFormula>
    </tableColumn>
    <tableColumn id="7" name="Pu_TTC" dataDxfId="1">
      <calculatedColumnFormula>IFERROR(OFFSET(DONNEES!$A$1,MATCH('Tableaux Recettes'!$D5,CodePrest,0),2),"Code Abs")</calculatedColumnFormula>
    </tableColumn>
    <tableColumn id="8" name="Unité"/>
    <tableColumn id="9" name="Total_TTC" dataDxfId="4">
      <calculatedColumnFormula>IF(H5&gt;0,G5*H5,"")</calculatedColumnFormula>
    </tableColumn>
    <tableColumn id="10" name="Mode_Rglt"/>
    <tableColumn id="11" name="Total_Rglt" dataDxfId="3" dataCellStyle="Monétaire">
      <calculatedColumnFormula>IF(C5=C6,0,SUMIFS($I$5:$I$9,$C$5:$C$9,C5,$A$5:$A$9,A5))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55"/>
  <sheetViews>
    <sheetView tabSelected="1" workbookViewId="0">
      <selection activeCell="J23" sqref="J23"/>
    </sheetView>
  </sheetViews>
  <sheetFormatPr baseColWidth="10" defaultRowHeight="15" x14ac:dyDescent="0.25"/>
  <cols>
    <col min="1" max="1" width="10.7109375" bestFit="1" customWidth="1"/>
    <col min="2" max="2" width="7.85546875" customWidth="1"/>
    <col min="3" max="3" width="14.140625" bestFit="1" customWidth="1"/>
    <col min="4" max="4" width="13.85546875" customWidth="1"/>
    <col min="5" max="5" width="38.42578125" bestFit="1" customWidth="1"/>
    <col min="6" max="6" width="13.42578125" bestFit="1" customWidth="1"/>
    <col min="7" max="7" width="14.140625" style="3" customWidth="1"/>
    <col min="8" max="8" width="8.140625" customWidth="1"/>
    <col min="9" max="9" width="11.7109375" customWidth="1"/>
    <col min="10" max="10" width="12.85546875" customWidth="1"/>
    <col min="11" max="11" width="12.85546875" style="3" customWidth="1"/>
    <col min="13" max="13" width="11.42578125" style="3"/>
  </cols>
  <sheetData>
    <row r="1" spans="1:11" ht="18.75" x14ac:dyDescent="0.3">
      <c r="B1" s="19" t="s">
        <v>304</v>
      </c>
    </row>
    <row r="4" spans="1:11" s="1" customFormat="1" x14ac:dyDescent="0.25">
      <c r="A4" s="1" t="s">
        <v>0</v>
      </c>
      <c r="B4" s="10" t="s">
        <v>301</v>
      </c>
      <c r="C4" s="1" t="s">
        <v>293</v>
      </c>
      <c r="D4" s="1" t="s">
        <v>39</v>
      </c>
      <c r="E4" s="1" t="s">
        <v>1</v>
      </c>
      <c r="F4" s="1" t="s">
        <v>294</v>
      </c>
      <c r="G4" s="1" t="s">
        <v>295</v>
      </c>
      <c r="H4" s="1" t="s">
        <v>2</v>
      </c>
      <c r="I4" s="1" t="s">
        <v>296</v>
      </c>
      <c r="J4" s="1" t="s">
        <v>297</v>
      </c>
      <c r="K4" s="7" t="s">
        <v>298</v>
      </c>
    </row>
    <row r="5" spans="1:11" x14ac:dyDescent="0.25">
      <c r="A5" s="6">
        <v>41730</v>
      </c>
      <c r="B5" s="17">
        <f>MONTH(A5)</f>
        <v>4</v>
      </c>
      <c r="C5" t="s">
        <v>282</v>
      </c>
      <c r="D5" t="s">
        <v>144</v>
      </c>
      <c r="E5" t="str">
        <f ca="1">IFERROR(OFFSET(DONNEES!$A$1,MATCH('Tableaux Recettes'!$D5,CodePrest,0),1),"Code Abs")</f>
        <v>Coupe - 18 ans</v>
      </c>
      <c r="F5" s="33" t="str">
        <f ca="1">IFERROR(OFFSET(DONNEES!$A$1,MATCH('Tableaux Recettes'!$D5,CodePrest,0),3),"Code Abs")</f>
        <v>P</v>
      </c>
      <c r="G5" s="8">
        <f ca="1">IFERROR(OFFSET(DONNEES!$A$1,MATCH('Tableaux Recettes'!$D5,CodePrest,0),2),"Code Abs")</f>
        <v>21</v>
      </c>
      <c r="H5">
        <v>3</v>
      </c>
      <c r="I5" s="4">
        <f ca="1">IF(H5&gt;0,G5*H5,"")</f>
        <v>63</v>
      </c>
      <c r="J5" t="s">
        <v>284</v>
      </c>
      <c r="K5" s="3">
        <f ca="1">IF(C5=C6,0,SUMIFS(Total_TTC,Nom_Client,C5,Jour,A5))</f>
        <v>63</v>
      </c>
    </row>
    <row r="6" spans="1:11" x14ac:dyDescent="0.25">
      <c r="A6" s="6">
        <v>41761</v>
      </c>
      <c r="B6" s="17">
        <f>MONTH(A6)</f>
        <v>5</v>
      </c>
      <c r="C6" t="s">
        <v>292</v>
      </c>
      <c r="D6" t="s">
        <v>144</v>
      </c>
      <c r="E6" t="str">
        <f ca="1">IFERROR(OFFSET(DONNEES!$A$1,MATCH('Tableaux Recettes'!$D6,CodePrest,0),1),"Code Abs")</f>
        <v>Coupe - 18 ans</v>
      </c>
      <c r="F6" s="33" t="str">
        <f ca="1">IFERROR(OFFSET(DONNEES!$A$1,MATCH('Tableaux Recettes'!$D6,CodePrest,0),3),"Code Abs")</f>
        <v>P</v>
      </c>
      <c r="G6" s="8">
        <f ca="1">IFERROR(OFFSET(DONNEES!$A$1,MATCH('Tableaux Recettes'!$D6,CodePrest,0),2),"Code Abs")</f>
        <v>21</v>
      </c>
      <c r="H6">
        <v>1</v>
      </c>
      <c r="I6" s="4">
        <f ca="1">IF(H6&gt;0,G6*H6,"")</f>
        <v>21</v>
      </c>
      <c r="J6" t="s">
        <v>287</v>
      </c>
      <c r="K6" s="3">
        <f>IF(C6=C7,0,SUMIFS($I$5:$I$9,$C$5:$C$9,C6,$A$5:$A$9,A6))</f>
        <v>0</v>
      </c>
    </row>
    <row r="7" spans="1:11" x14ac:dyDescent="0.25">
      <c r="A7" s="6">
        <v>41761</v>
      </c>
      <c r="B7" s="17">
        <f>MONTH(A7)</f>
        <v>5</v>
      </c>
      <c r="C7" t="s">
        <v>292</v>
      </c>
      <c r="D7" t="s">
        <v>280</v>
      </c>
      <c r="E7" t="str">
        <f ca="1">IFERROR(OFFSET(DONNEES!$A$1,MATCH('Tableaux Recettes'!$D7,CodePrest,0),1),"Code Abs")</f>
        <v>DOUCE NATURE Savon douce nature 100g</v>
      </c>
      <c r="F7" s="33" t="str">
        <f ca="1">IFERROR(OFFSET(DONNEES!$A$1,MATCH('Tableaux Recettes'!$D7,CodePrest,0),3),"Code Abs")</f>
        <v>RV</v>
      </c>
      <c r="G7" s="8">
        <f ca="1">IFERROR(OFFSET(DONNEES!$A$1,MATCH('Tableaux Recettes'!$D7,CodePrest,0),2),"Code Abs")</f>
        <v>1</v>
      </c>
      <c r="H7">
        <v>3</v>
      </c>
      <c r="I7" s="4">
        <f ca="1">IF(H7&gt;0,G7*H7,"")</f>
        <v>3</v>
      </c>
      <c r="J7" t="s">
        <v>284</v>
      </c>
      <c r="K7" s="3">
        <f ca="1">IF(C7=C10,0,SUMIFS($I$5:$I$9,$C$5:$C$9,C7,$A$5:$A$9,A7))</f>
        <v>24</v>
      </c>
    </row>
    <row r="8" spans="1:11" x14ac:dyDescent="0.25">
      <c r="A8" s="6">
        <v>41793</v>
      </c>
      <c r="B8" s="17">
        <f>MONTH(A8)</f>
        <v>6</v>
      </c>
      <c r="C8" t="s">
        <v>303</v>
      </c>
      <c r="D8" t="s">
        <v>149</v>
      </c>
      <c r="E8" t="str">
        <f ca="1">IFERROR(OFFSET(DONNEES!$A$1,MATCH('Tableaux Recettes'!$D8,CodePrest,0),1),"Code Abs")</f>
        <v>1 FORFAIT ARGILE (4 SOINS -5%)</v>
      </c>
      <c r="F8" s="33" t="str">
        <f ca="1">IFERROR(OFFSET(DONNEES!$A$1,MATCH('Tableaux Recettes'!$D8,CodePrest,0),3),"Code Abs")</f>
        <v>P</v>
      </c>
      <c r="G8" s="8">
        <f ca="1">IFERROR(OFFSET(DONNEES!$A$1,MATCH('Tableaux Recettes'!$D8,CodePrest,0),2),"Code Abs")</f>
        <v>179</v>
      </c>
      <c r="H8">
        <v>1</v>
      </c>
      <c r="I8" s="4">
        <f ca="1">IF(H8&gt;0,G8*H8,"")</f>
        <v>179</v>
      </c>
      <c r="J8" t="s">
        <v>290</v>
      </c>
      <c r="K8" s="3">
        <f ca="1">IF(C8=C10,0,SUMIFS($I$5:$I$9,$C$5:$C$9,C8,$A$5:$A$9,A8))</f>
        <v>185.4</v>
      </c>
    </row>
    <row r="9" spans="1:11" x14ac:dyDescent="0.25">
      <c r="A9" s="6">
        <v>41793</v>
      </c>
      <c r="B9" s="17">
        <f>MONTH(A9)</f>
        <v>6</v>
      </c>
      <c r="C9" t="s">
        <v>303</v>
      </c>
      <c r="D9" t="s">
        <v>154</v>
      </c>
      <c r="E9" t="str">
        <f ca="1">IFERROR(OFFSET(DONNEES!$A$1,MATCH('Tableaux Recettes'!$D9,CodePrest,0),1),"Code Abs")</f>
        <v>Soin indiana ou conditioner</v>
      </c>
      <c r="F9" s="33" t="str">
        <f ca="1">IFERROR(OFFSET(DONNEES!$A$1,MATCH('Tableaux Recettes'!$D9,CodePrest,0),3),"Code Abs")</f>
        <v>P</v>
      </c>
      <c r="G9" s="8">
        <f ca="1">IFERROR(OFFSET(DONNEES!$A$1,MATCH('Tableaux Recettes'!$D9,CodePrest,0),2),"Code Abs")</f>
        <v>3.2</v>
      </c>
      <c r="H9">
        <v>2</v>
      </c>
      <c r="I9" s="4">
        <f ca="1">IF(H9&gt;0,G9*H9,"")</f>
        <v>6.4</v>
      </c>
      <c r="J9" t="s">
        <v>287</v>
      </c>
      <c r="K9" s="3">
        <f ca="1">IF(C9=C10,0,SUMIFS($I$5:$I$9,$C$5:$C$9,C9,$A$5:$A$9,A9))</f>
        <v>185.4</v>
      </c>
    </row>
    <row r="10" spans="1:11" x14ac:dyDescent="0.25">
      <c r="E10" t="str">
        <f>IF(D10&gt;0,VLOOKUP(D10,DONNEES!$A$2:$C$300,2),"")</f>
        <v/>
      </c>
      <c r="G10" s="3" t="str">
        <f>IF(D10&gt;0,VLOOKUP(D10,DONNEES!$A$2:$C$141,3),"")</f>
        <v/>
      </c>
      <c r="I10" s="4" t="str">
        <f t="shared" ref="I10:I71" si="0">IF(H10&gt;0,G10*H10,"")</f>
        <v/>
      </c>
    </row>
    <row r="11" spans="1:11" x14ac:dyDescent="0.25">
      <c r="E11" t="str">
        <f>IF(D11&gt;0,VLOOKUP(D11,DONNEES!$A$2:$C$300,2),"")</f>
        <v/>
      </c>
      <c r="G11" s="3" t="str">
        <f>IF(D11&gt;0,VLOOKUP(D11,DONNEES!$A$2:$C$141,3),"")</f>
        <v/>
      </c>
      <c r="I11" s="4" t="str">
        <f t="shared" si="0"/>
        <v/>
      </c>
    </row>
    <row r="12" spans="1:11" x14ac:dyDescent="0.25">
      <c r="E12" t="str">
        <f>IF(D12&gt;0,VLOOKUP(D12,DONNEES!$A$2:$C$300,2),"")</f>
        <v/>
      </c>
      <c r="G12" s="3" t="str">
        <f>IF(D12&gt;0,VLOOKUP(D12,DONNEES!$A$2:$C$141,3),"")</f>
        <v/>
      </c>
      <c r="I12" s="4" t="str">
        <f t="shared" si="0"/>
        <v/>
      </c>
    </row>
    <row r="13" spans="1:11" x14ac:dyDescent="0.25">
      <c r="E13" t="str">
        <f>IF(D13&gt;0,VLOOKUP(D13,DONNEES!$A$2:$C$300,2),"")</f>
        <v/>
      </c>
      <c r="G13" s="3" t="str">
        <f>IF(D13&gt;0,VLOOKUP(D13,DONNEES!$A$2:$C$141,3),"")</f>
        <v/>
      </c>
      <c r="I13" s="4" t="str">
        <f t="shared" si="0"/>
        <v/>
      </c>
    </row>
    <row r="14" spans="1:11" x14ac:dyDescent="0.25">
      <c r="E14" t="str">
        <f>IF(D14&gt;0,VLOOKUP(D14,DONNEES!$A$2:$C$300,2),"")</f>
        <v/>
      </c>
      <c r="G14" s="3" t="str">
        <f>IF(D14&gt;0,VLOOKUP(D14,DONNEES!$A$2:$C$141,3),"")</f>
        <v/>
      </c>
      <c r="I14" s="4" t="str">
        <f t="shared" si="0"/>
        <v/>
      </c>
    </row>
    <row r="15" spans="1:11" x14ac:dyDescent="0.25">
      <c r="E15" t="str">
        <f>IF(D15&gt;0,VLOOKUP(D15,DONNEES!$A$2:$C$300,2),"")</f>
        <v/>
      </c>
      <c r="G15" s="3" t="str">
        <f>IF(D15&gt;0,VLOOKUP(D15,DONNEES!$A$2:$C$141,3),"")</f>
        <v/>
      </c>
      <c r="I15" s="4" t="str">
        <f t="shared" si="0"/>
        <v/>
      </c>
    </row>
    <row r="16" spans="1:11" x14ac:dyDescent="0.25">
      <c r="E16" t="str">
        <f>IF(D16&gt;0,VLOOKUP(D16,DONNEES!$A$2:$C$300,2),"")</f>
        <v/>
      </c>
      <c r="G16" s="3" t="str">
        <f>IF(D16&gt;0,VLOOKUP(D16,DONNEES!$A$2:$C$141,3),"")</f>
        <v/>
      </c>
      <c r="I16" s="4" t="str">
        <f t="shared" si="0"/>
        <v/>
      </c>
    </row>
    <row r="17" spans="5:9" x14ac:dyDescent="0.25">
      <c r="E17" t="str">
        <f>IF(D17&gt;0,VLOOKUP(D17,DONNEES!$A$2:$C$300,2),"")</f>
        <v/>
      </c>
      <c r="G17" s="3" t="str">
        <f>IF(D17&gt;0,VLOOKUP(D17,DONNEES!$A$2:$C$141,3),"")</f>
        <v/>
      </c>
      <c r="I17" s="4" t="str">
        <f t="shared" si="0"/>
        <v/>
      </c>
    </row>
    <row r="18" spans="5:9" x14ac:dyDescent="0.25">
      <c r="E18" t="str">
        <f>IF(D18&gt;0,VLOOKUP(D18,DONNEES!$A$2:$C$300,2),"")</f>
        <v/>
      </c>
      <c r="G18" s="3" t="str">
        <f>IF(D18&gt;0,VLOOKUP(D18,DONNEES!$A$2:$C$141,3),"")</f>
        <v/>
      </c>
      <c r="I18" s="4" t="str">
        <f t="shared" si="0"/>
        <v/>
      </c>
    </row>
    <row r="19" spans="5:9" x14ac:dyDescent="0.25">
      <c r="E19" t="str">
        <f>IF(D19&gt;0,VLOOKUP(D19,DONNEES!$A$2:$C$300,2),"")</f>
        <v/>
      </c>
      <c r="G19" s="3" t="str">
        <f>IF(D19&gt;0,VLOOKUP(D19,DONNEES!$A$2:$C$141,3),"")</f>
        <v/>
      </c>
      <c r="I19" s="4" t="str">
        <f t="shared" si="0"/>
        <v/>
      </c>
    </row>
    <row r="20" spans="5:9" x14ac:dyDescent="0.25">
      <c r="E20" t="str">
        <f>IF(D20&gt;0,VLOOKUP(D20,DONNEES!$A$2:$C$300,2),"")</f>
        <v/>
      </c>
      <c r="G20" s="3" t="str">
        <f>IF(D20&gt;0,VLOOKUP(D20,DONNEES!$A$2:$C$141,3),"")</f>
        <v/>
      </c>
      <c r="I20" s="4" t="str">
        <f t="shared" si="0"/>
        <v/>
      </c>
    </row>
    <row r="21" spans="5:9" x14ac:dyDescent="0.25">
      <c r="E21" t="str">
        <f>IF(D21&gt;0,VLOOKUP(D21,DONNEES!$A$2:$C$300,2),"")</f>
        <v/>
      </c>
      <c r="G21" s="3" t="str">
        <f>IF(D21&gt;0,VLOOKUP(D21,DONNEES!$A$2:$C$141,3),"")</f>
        <v/>
      </c>
      <c r="I21" s="4" t="str">
        <f t="shared" si="0"/>
        <v/>
      </c>
    </row>
    <row r="22" spans="5:9" x14ac:dyDescent="0.25">
      <c r="E22" t="str">
        <f>IF(D22&gt;0,VLOOKUP(D22,DONNEES!$A$2:$C$300,2),"")</f>
        <v/>
      </c>
      <c r="G22" s="3" t="str">
        <f>IF(D22&gt;0,VLOOKUP(D22,DONNEES!$A$2:$C$141,3),"")</f>
        <v/>
      </c>
      <c r="I22" s="4" t="str">
        <f t="shared" si="0"/>
        <v/>
      </c>
    </row>
    <row r="23" spans="5:9" x14ac:dyDescent="0.25">
      <c r="E23" t="str">
        <f>IF(D23&gt;0,VLOOKUP(D23,DONNEES!$A$2:$C$300,2),"")</f>
        <v/>
      </c>
      <c r="G23" s="3" t="str">
        <f>IF(D23&gt;0,VLOOKUP(D23,DONNEES!$A$2:$C$141,3),"")</f>
        <v/>
      </c>
      <c r="I23" s="4" t="str">
        <f t="shared" si="0"/>
        <v/>
      </c>
    </row>
    <row r="24" spans="5:9" x14ac:dyDescent="0.25">
      <c r="E24" t="str">
        <f>IF(D24&gt;0,VLOOKUP(D24,DONNEES!$A$2:$C$300,2),"")</f>
        <v/>
      </c>
      <c r="G24" s="3" t="str">
        <f>IF(D24&gt;0,VLOOKUP(D24,DONNEES!$A$2:$C$141,3),"")</f>
        <v/>
      </c>
      <c r="I24" s="4" t="str">
        <f t="shared" si="0"/>
        <v/>
      </c>
    </row>
    <row r="25" spans="5:9" x14ac:dyDescent="0.25">
      <c r="E25" t="str">
        <f>IF(D25&gt;0,VLOOKUP(D25,DONNEES!$A$2:$C$300,2),"")</f>
        <v/>
      </c>
      <c r="G25" s="3" t="str">
        <f>IF(D25&gt;0,VLOOKUP(D25,DONNEES!$A$2:$C$141,3),"")</f>
        <v/>
      </c>
      <c r="I25" s="4" t="str">
        <f t="shared" si="0"/>
        <v/>
      </c>
    </row>
    <row r="26" spans="5:9" x14ac:dyDescent="0.25">
      <c r="E26" t="str">
        <f>IF(D26&gt;0,VLOOKUP(D26,DONNEES!$A$2:$C$300,2),"")</f>
        <v/>
      </c>
      <c r="G26" s="3" t="str">
        <f>IF(D26&gt;0,VLOOKUP(D26,DONNEES!$A$2:$C$141,3),"")</f>
        <v/>
      </c>
      <c r="I26" s="4" t="str">
        <f t="shared" si="0"/>
        <v/>
      </c>
    </row>
    <row r="27" spans="5:9" x14ac:dyDescent="0.25">
      <c r="E27" t="str">
        <f>IF(D27&gt;0,VLOOKUP(D27,DONNEES!$A$2:$C$300,2),"")</f>
        <v/>
      </c>
      <c r="G27" s="3" t="str">
        <f>IF(D27&gt;0,VLOOKUP(D27,DONNEES!$A$2:$C$141,3),"")</f>
        <v/>
      </c>
      <c r="I27" s="4" t="str">
        <f t="shared" si="0"/>
        <v/>
      </c>
    </row>
    <row r="28" spans="5:9" x14ac:dyDescent="0.25">
      <c r="E28" t="str">
        <f>IF(D28&gt;0,VLOOKUP(D28,DONNEES!$A$2:$C$300,2),"")</f>
        <v/>
      </c>
      <c r="G28" s="3" t="str">
        <f>IF(D28&gt;0,VLOOKUP(D28,DONNEES!$A$2:$C$141,3),"")</f>
        <v/>
      </c>
      <c r="I28" s="4" t="str">
        <f t="shared" si="0"/>
        <v/>
      </c>
    </row>
    <row r="29" spans="5:9" x14ac:dyDescent="0.25">
      <c r="E29" t="str">
        <f>IF(D29&gt;0,VLOOKUP(D29,DONNEES!$A$2:$C$300,2),"")</f>
        <v/>
      </c>
      <c r="G29" s="3" t="str">
        <f>IF(D29&gt;0,VLOOKUP(D29,DONNEES!$A$2:$C$141,3),"")</f>
        <v/>
      </c>
      <c r="I29" s="4" t="str">
        <f t="shared" si="0"/>
        <v/>
      </c>
    </row>
    <row r="30" spans="5:9" x14ac:dyDescent="0.25">
      <c r="E30" t="str">
        <f>IF(D30&gt;0,VLOOKUP(D30,DONNEES!$A$2:$C$300,2),"")</f>
        <v/>
      </c>
      <c r="G30" s="3" t="str">
        <f>IF(D30&gt;0,VLOOKUP(D30,DONNEES!$A$2:$C$141,3),"")</f>
        <v/>
      </c>
      <c r="I30" s="4" t="str">
        <f t="shared" si="0"/>
        <v/>
      </c>
    </row>
    <row r="31" spans="5:9" x14ac:dyDescent="0.25">
      <c r="E31" t="str">
        <f>IF(D31&gt;0,VLOOKUP(D31,DONNEES!$A$2:$C$300,2),"")</f>
        <v/>
      </c>
      <c r="G31" s="3" t="str">
        <f>IF(D31&gt;0,VLOOKUP(D31,DONNEES!$A$2:$C$141,3),"")</f>
        <v/>
      </c>
      <c r="I31" s="4" t="str">
        <f t="shared" si="0"/>
        <v/>
      </c>
    </row>
    <row r="32" spans="5:9" x14ac:dyDescent="0.25">
      <c r="E32" t="str">
        <f>IF(D32&gt;0,VLOOKUP(D32,DONNEES!$A$2:$C$300,2),"")</f>
        <v/>
      </c>
      <c r="G32" s="3" t="str">
        <f>IF(D32&gt;0,VLOOKUP(D32,DONNEES!$A$2:$C$141,3),"")</f>
        <v/>
      </c>
      <c r="I32" s="4" t="str">
        <f t="shared" si="0"/>
        <v/>
      </c>
    </row>
    <row r="33" spans="5:9" x14ac:dyDescent="0.25">
      <c r="E33" t="str">
        <f>IF(D33&gt;0,VLOOKUP(D33,DONNEES!$A$2:$C$300,2),"")</f>
        <v/>
      </c>
      <c r="G33" s="3" t="str">
        <f>IF(D33&gt;0,VLOOKUP(D33,DONNEES!$A$2:$C$141,3),"")</f>
        <v/>
      </c>
      <c r="I33" s="4" t="str">
        <f t="shared" si="0"/>
        <v/>
      </c>
    </row>
    <row r="34" spans="5:9" x14ac:dyDescent="0.25">
      <c r="E34" t="str">
        <f>IF(D34&gt;0,VLOOKUP(D34,DONNEES!$A$2:$C$300,2),"")</f>
        <v/>
      </c>
      <c r="G34" s="3" t="str">
        <f>IF(D34&gt;0,VLOOKUP(D34,DONNEES!$A$2:$C$141,3),"")</f>
        <v/>
      </c>
      <c r="I34" s="4" t="str">
        <f t="shared" si="0"/>
        <v/>
      </c>
    </row>
    <row r="35" spans="5:9" x14ac:dyDescent="0.25">
      <c r="E35" t="str">
        <f>IF(D35&gt;0,VLOOKUP(D35,DONNEES!$A$2:$C$300,2),"")</f>
        <v/>
      </c>
      <c r="G35" s="3" t="str">
        <f>IF(D35&gt;0,VLOOKUP(D35,DONNEES!$A$2:$C$141,3),"")</f>
        <v/>
      </c>
      <c r="I35" s="4" t="str">
        <f t="shared" si="0"/>
        <v/>
      </c>
    </row>
    <row r="36" spans="5:9" x14ac:dyDescent="0.25">
      <c r="E36" t="str">
        <f>IF(D36&gt;0,VLOOKUP(D36,DONNEES!$A$2:$C$300,2),"")</f>
        <v/>
      </c>
      <c r="G36" s="3" t="str">
        <f>IF(D36&gt;0,VLOOKUP(D36,DONNEES!$A$2:$C$141,3),"")</f>
        <v/>
      </c>
      <c r="I36" s="4" t="str">
        <f t="shared" si="0"/>
        <v/>
      </c>
    </row>
    <row r="37" spans="5:9" x14ac:dyDescent="0.25">
      <c r="E37" t="str">
        <f>IF(D37&gt;0,VLOOKUP(D37,DONNEES!$A$2:$C$300,2),"")</f>
        <v/>
      </c>
      <c r="G37" s="3" t="str">
        <f>IF(D37&gt;0,VLOOKUP(D37,DONNEES!$A$2:$C$141,3),"")</f>
        <v/>
      </c>
      <c r="I37" s="4" t="str">
        <f t="shared" si="0"/>
        <v/>
      </c>
    </row>
    <row r="38" spans="5:9" x14ac:dyDescent="0.25">
      <c r="E38" t="str">
        <f>IF(D38&gt;0,VLOOKUP(D38,DONNEES!$A$2:$C$300,2),"")</f>
        <v/>
      </c>
      <c r="G38" s="3" t="str">
        <f>IF(D38&gt;0,VLOOKUP(D38,DONNEES!$A$2:$C$141,3),"")</f>
        <v/>
      </c>
      <c r="I38" s="4" t="str">
        <f t="shared" si="0"/>
        <v/>
      </c>
    </row>
    <row r="39" spans="5:9" x14ac:dyDescent="0.25">
      <c r="E39" t="str">
        <f>IF(D39&gt;0,VLOOKUP(D39,DONNEES!$A$2:$C$300,2),"")</f>
        <v/>
      </c>
      <c r="G39" s="3" t="str">
        <f>IF(D39&gt;0,VLOOKUP(D39,DONNEES!$A$2:$C$141,3),"")</f>
        <v/>
      </c>
      <c r="I39" s="4" t="str">
        <f t="shared" si="0"/>
        <v/>
      </c>
    </row>
    <row r="40" spans="5:9" x14ac:dyDescent="0.25">
      <c r="E40" t="str">
        <f>IF(D40&gt;0,VLOOKUP(D40,DONNEES!$A$2:$C$300,2),"")</f>
        <v/>
      </c>
      <c r="G40" s="3" t="str">
        <f>IF(D40&gt;0,VLOOKUP(D40,DONNEES!$A$2:$C$141,3),"")</f>
        <v/>
      </c>
      <c r="I40" s="4" t="str">
        <f t="shared" si="0"/>
        <v/>
      </c>
    </row>
    <row r="41" spans="5:9" x14ac:dyDescent="0.25">
      <c r="E41" t="str">
        <f>IF(D41&gt;0,VLOOKUP(D41,DONNEES!$A$2:$C$300,2),"")</f>
        <v/>
      </c>
      <c r="G41" s="3" t="str">
        <f>IF(D41&gt;0,VLOOKUP(D41,DONNEES!$A$2:$C$141,3),"")</f>
        <v/>
      </c>
      <c r="I41" s="4" t="str">
        <f t="shared" si="0"/>
        <v/>
      </c>
    </row>
    <row r="42" spans="5:9" x14ac:dyDescent="0.25">
      <c r="E42" t="str">
        <f>IF(D42&gt;0,VLOOKUP(D42,DONNEES!$A$2:$C$300,2),"")</f>
        <v/>
      </c>
      <c r="G42" s="3" t="str">
        <f>IF(D42&gt;0,VLOOKUP(D42,DONNEES!$A$2:$C$141,3),"")</f>
        <v/>
      </c>
      <c r="I42" s="4" t="str">
        <f t="shared" si="0"/>
        <v/>
      </c>
    </row>
    <row r="43" spans="5:9" x14ac:dyDescent="0.25">
      <c r="E43" t="str">
        <f>IF(D43&gt;0,VLOOKUP(D43,DONNEES!$A$2:$C$300,2),"")</f>
        <v/>
      </c>
      <c r="G43" s="3" t="str">
        <f>IF(D43&gt;0,VLOOKUP(D43,DONNEES!$A$2:$C$141,3),"")</f>
        <v/>
      </c>
      <c r="I43" s="4" t="str">
        <f t="shared" si="0"/>
        <v/>
      </c>
    </row>
    <row r="44" spans="5:9" x14ac:dyDescent="0.25">
      <c r="E44" t="str">
        <f>IF(D44&gt;0,VLOOKUP(D44,DONNEES!$A$2:$C$300,2),"")</f>
        <v/>
      </c>
      <c r="G44" s="3" t="str">
        <f>IF(D44&gt;0,VLOOKUP(D44,DONNEES!$A$2:$C$141,3),"")</f>
        <v/>
      </c>
      <c r="I44" s="4" t="str">
        <f t="shared" si="0"/>
        <v/>
      </c>
    </row>
    <row r="45" spans="5:9" x14ac:dyDescent="0.25">
      <c r="E45" t="str">
        <f>IF(D45&gt;0,VLOOKUP(D45,DONNEES!$A$2:$C$300,2),"")</f>
        <v/>
      </c>
      <c r="G45" s="3" t="str">
        <f>IF(D45&gt;0,VLOOKUP(D45,DONNEES!$A$2:$C$141,3),"")</f>
        <v/>
      </c>
      <c r="I45" s="4" t="str">
        <f t="shared" si="0"/>
        <v/>
      </c>
    </row>
    <row r="46" spans="5:9" x14ac:dyDescent="0.25">
      <c r="E46" t="str">
        <f>IF(D46&gt;0,VLOOKUP(D46,DONNEES!$A$2:$C$300,2),"")</f>
        <v/>
      </c>
      <c r="G46" s="3" t="str">
        <f>IF(D46&gt;0,VLOOKUP(D46,DONNEES!$A$2:$C$141,3),"")</f>
        <v/>
      </c>
      <c r="I46" s="4" t="str">
        <f t="shared" si="0"/>
        <v/>
      </c>
    </row>
    <row r="47" spans="5:9" x14ac:dyDescent="0.25">
      <c r="E47" t="str">
        <f>IF(D47&gt;0,VLOOKUP(D47,DONNEES!$A$2:$C$300,2),"")</f>
        <v/>
      </c>
      <c r="G47" s="3" t="str">
        <f>IF(D47&gt;0,VLOOKUP(D47,DONNEES!$A$2:$C$141,3),"")</f>
        <v/>
      </c>
      <c r="I47" s="4" t="str">
        <f t="shared" si="0"/>
        <v/>
      </c>
    </row>
    <row r="48" spans="5:9" x14ac:dyDescent="0.25">
      <c r="E48" t="str">
        <f>IF(D48&gt;0,VLOOKUP(D48,DONNEES!$A$2:$C$300,2),"")</f>
        <v/>
      </c>
      <c r="G48" s="3" t="str">
        <f>IF(D48&gt;0,VLOOKUP(D48,DONNEES!$A$2:$C$141,3),"")</f>
        <v/>
      </c>
      <c r="I48" s="4" t="str">
        <f t="shared" si="0"/>
        <v/>
      </c>
    </row>
    <row r="49" spans="5:9" x14ac:dyDescent="0.25">
      <c r="E49" t="str">
        <f>IF(D49&gt;0,VLOOKUP(D49,DONNEES!$A$2:$C$300,2),"")</f>
        <v/>
      </c>
      <c r="G49" s="3" t="str">
        <f>IF(D49&gt;0,VLOOKUP(D49,DONNEES!$A$2:$C$141,3),"")</f>
        <v/>
      </c>
      <c r="I49" s="4" t="str">
        <f t="shared" si="0"/>
        <v/>
      </c>
    </row>
    <row r="50" spans="5:9" x14ac:dyDescent="0.25">
      <c r="E50" t="str">
        <f>IF(D50&gt;0,VLOOKUP(D50,DONNEES!$A$2:$C$300,2),"")</f>
        <v/>
      </c>
      <c r="G50" s="3" t="str">
        <f>IF(D50&gt;0,VLOOKUP(D50,DONNEES!$A$2:$C$141,3),"")</f>
        <v/>
      </c>
      <c r="I50" s="4" t="str">
        <f t="shared" si="0"/>
        <v/>
      </c>
    </row>
    <row r="51" spans="5:9" x14ac:dyDescent="0.25">
      <c r="E51" t="str">
        <f>IF(D51&gt;0,VLOOKUP(D51,DONNEES!$A$2:$C$300,2),"")</f>
        <v/>
      </c>
      <c r="G51" s="3" t="str">
        <f>IF(D51&gt;0,VLOOKUP(D51,DONNEES!$A$2:$C$141,3),"")</f>
        <v/>
      </c>
      <c r="I51" s="4" t="str">
        <f t="shared" si="0"/>
        <v/>
      </c>
    </row>
    <row r="52" spans="5:9" x14ac:dyDescent="0.25">
      <c r="E52" t="str">
        <f>IF(D52&gt;0,VLOOKUP(D52,DONNEES!$A$2:$C$300,2),"")</f>
        <v/>
      </c>
      <c r="G52" s="3" t="str">
        <f>IF(D52&gt;0,VLOOKUP(D52,DONNEES!$A$2:$C$141,3),"")</f>
        <v/>
      </c>
      <c r="I52" s="4" t="str">
        <f t="shared" si="0"/>
        <v/>
      </c>
    </row>
    <row r="53" spans="5:9" x14ac:dyDescent="0.25">
      <c r="E53" t="str">
        <f>IF(D53&gt;0,VLOOKUP(D53,DONNEES!$A$2:$C$300,2),"")</f>
        <v/>
      </c>
      <c r="G53" s="3" t="str">
        <f>IF(D53&gt;0,VLOOKUP(D53,DONNEES!$A$2:$C$141,3),"")</f>
        <v/>
      </c>
      <c r="I53" s="4" t="str">
        <f t="shared" si="0"/>
        <v/>
      </c>
    </row>
    <row r="54" spans="5:9" x14ac:dyDescent="0.25">
      <c r="E54" t="str">
        <f>IF(D54&gt;0,VLOOKUP(D54,DONNEES!$A$2:$C$300,2),"")</f>
        <v/>
      </c>
      <c r="G54" s="3" t="str">
        <f>IF(D54&gt;0,VLOOKUP(D54,DONNEES!$A$2:$C$141,3),"")</f>
        <v/>
      </c>
      <c r="I54" s="4" t="str">
        <f t="shared" si="0"/>
        <v/>
      </c>
    </row>
    <row r="55" spans="5:9" x14ac:dyDescent="0.25">
      <c r="E55" t="str">
        <f>IF(D55&gt;0,VLOOKUP(D55,DONNEES!$A$2:$C$300,2),"")</f>
        <v/>
      </c>
      <c r="G55" s="3" t="str">
        <f>IF(D55&gt;0,VLOOKUP(D55,DONNEES!$A$2:$C$141,3),"")</f>
        <v/>
      </c>
      <c r="I55" s="4" t="str">
        <f t="shared" si="0"/>
        <v/>
      </c>
    </row>
    <row r="56" spans="5:9" x14ac:dyDescent="0.25">
      <c r="E56" t="str">
        <f>IF(D56&gt;0,VLOOKUP(D56,DONNEES!$A$2:$C$300,2),"")</f>
        <v/>
      </c>
      <c r="G56" s="3" t="str">
        <f>IF(D56&gt;0,VLOOKUP(D56,DONNEES!$A$2:$C$141,3),"")</f>
        <v/>
      </c>
      <c r="I56" s="4" t="str">
        <f t="shared" si="0"/>
        <v/>
      </c>
    </row>
    <row r="57" spans="5:9" x14ac:dyDescent="0.25">
      <c r="E57" t="str">
        <f>IF(D57&gt;0,VLOOKUP(D57,DONNEES!$A$2:$C$300,2),"")</f>
        <v/>
      </c>
      <c r="G57" s="3" t="str">
        <f>IF(D57&gt;0,VLOOKUP(D57,DONNEES!$A$2:$C$141,3),"")</f>
        <v/>
      </c>
      <c r="I57" s="4" t="str">
        <f t="shared" si="0"/>
        <v/>
      </c>
    </row>
    <row r="58" spans="5:9" x14ac:dyDescent="0.25">
      <c r="E58" t="str">
        <f>IF(D58&gt;0,VLOOKUP(D58,DONNEES!$A$2:$C$300,2),"")</f>
        <v/>
      </c>
      <c r="G58" s="3" t="str">
        <f>IF(D58&gt;0,VLOOKUP(D58,DONNEES!$A$2:$C$141,3),"")</f>
        <v/>
      </c>
      <c r="I58" s="4" t="str">
        <f t="shared" si="0"/>
        <v/>
      </c>
    </row>
    <row r="59" spans="5:9" x14ac:dyDescent="0.25">
      <c r="E59" t="str">
        <f>IF(D59&gt;0,VLOOKUP(D59,DONNEES!$A$2:$C$300,2),"")</f>
        <v/>
      </c>
      <c r="G59" s="3" t="str">
        <f>IF(D59&gt;0,VLOOKUP(D59,DONNEES!$A$2:$C$141,3),"")</f>
        <v/>
      </c>
      <c r="I59" s="4" t="str">
        <f t="shared" si="0"/>
        <v/>
      </c>
    </row>
    <row r="60" spans="5:9" x14ac:dyDescent="0.25">
      <c r="E60" t="str">
        <f>IF(D60&gt;0,VLOOKUP(D60,DONNEES!$A$2:$C$300,2),"")</f>
        <v/>
      </c>
      <c r="G60" s="3" t="str">
        <f>IF(D60&gt;0,VLOOKUP(D60,DONNEES!$A$2:$C$141,3),"")</f>
        <v/>
      </c>
      <c r="I60" s="4" t="str">
        <f t="shared" si="0"/>
        <v/>
      </c>
    </row>
    <row r="61" spans="5:9" x14ac:dyDescent="0.25">
      <c r="E61" t="str">
        <f>IF(D61&gt;0,VLOOKUP(D61,DONNEES!$A$2:$C$300,2),"")</f>
        <v/>
      </c>
      <c r="G61" s="3" t="str">
        <f>IF(D61&gt;0,VLOOKUP(D61,DONNEES!$A$2:$C$141,3),"")</f>
        <v/>
      </c>
      <c r="I61" s="4" t="str">
        <f t="shared" si="0"/>
        <v/>
      </c>
    </row>
    <row r="62" spans="5:9" x14ac:dyDescent="0.25">
      <c r="E62" t="str">
        <f>IF(D62&gt;0,VLOOKUP(D62,DONNEES!$A$2:$C$300,2),"")</f>
        <v/>
      </c>
      <c r="G62" s="3" t="str">
        <f>IF(D62&gt;0,VLOOKUP(D62,DONNEES!$A$2:$C$141,3),"")</f>
        <v/>
      </c>
      <c r="I62" s="4" t="str">
        <f t="shared" si="0"/>
        <v/>
      </c>
    </row>
    <row r="63" spans="5:9" x14ac:dyDescent="0.25">
      <c r="E63" t="str">
        <f>IF(D63&gt;0,VLOOKUP(D63,DONNEES!$A$2:$C$300,2),"")</f>
        <v/>
      </c>
      <c r="G63" s="3" t="str">
        <f>IF(D63&gt;0,VLOOKUP(D63,DONNEES!$A$2:$C$141,3),"")</f>
        <v/>
      </c>
      <c r="I63" s="4" t="str">
        <f t="shared" si="0"/>
        <v/>
      </c>
    </row>
    <row r="64" spans="5:9" x14ac:dyDescent="0.25">
      <c r="E64" t="str">
        <f>IF(D64&gt;0,VLOOKUP(D64,DONNEES!$A$2:$C$300,2),"")</f>
        <v/>
      </c>
      <c r="G64" s="3" t="str">
        <f>IF(D64&gt;0,VLOOKUP(D64,DONNEES!$A$2:$C$141,3),"")</f>
        <v/>
      </c>
      <c r="I64" s="4" t="str">
        <f t="shared" si="0"/>
        <v/>
      </c>
    </row>
    <row r="65" spans="5:9" x14ac:dyDescent="0.25">
      <c r="E65" t="str">
        <f>IF(D65&gt;0,VLOOKUP(D65,DONNEES!$A$2:$C$300,2),"")</f>
        <v/>
      </c>
      <c r="G65" s="3" t="str">
        <f>IF(D65&gt;0,VLOOKUP(D65,DONNEES!$A$2:$C$141,3),"")</f>
        <v/>
      </c>
      <c r="I65" s="4" t="str">
        <f t="shared" si="0"/>
        <v/>
      </c>
    </row>
    <row r="66" spans="5:9" x14ac:dyDescent="0.25">
      <c r="E66" t="str">
        <f>IF(D66&gt;0,VLOOKUP(D66,DONNEES!$A$2:$C$300,2),"")</f>
        <v/>
      </c>
      <c r="G66" s="3" t="str">
        <f>IF(D66&gt;0,VLOOKUP(D66,DONNEES!$A$2:$C$141,3),"")</f>
        <v/>
      </c>
      <c r="I66" s="4" t="str">
        <f t="shared" si="0"/>
        <v/>
      </c>
    </row>
    <row r="67" spans="5:9" x14ac:dyDescent="0.25">
      <c r="E67" t="str">
        <f>IF(D67&gt;0,VLOOKUP(D67,DONNEES!$A$2:$C$300,2),"")</f>
        <v/>
      </c>
      <c r="G67" s="3" t="str">
        <f>IF(D67&gt;0,VLOOKUP(D67,DONNEES!$A$2:$C$141,3),"")</f>
        <v/>
      </c>
      <c r="I67" s="4" t="str">
        <f t="shared" si="0"/>
        <v/>
      </c>
    </row>
    <row r="68" spans="5:9" x14ac:dyDescent="0.25">
      <c r="E68" t="str">
        <f>IF(D68&gt;0,VLOOKUP(D68,DONNEES!$A$2:$C$300,2),"")</f>
        <v/>
      </c>
      <c r="G68" s="3" t="str">
        <f>IF(D68&gt;0,VLOOKUP(D68,DONNEES!$A$2:$C$141,3),"")</f>
        <v/>
      </c>
      <c r="I68" s="4" t="str">
        <f t="shared" si="0"/>
        <v/>
      </c>
    </row>
    <row r="69" spans="5:9" x14ac:dyDescent="0.25">
      <c r="E69" t="str">
        <f>IF(D69&gt;0,VLOOKUP(D69,DONNEES!$A$2:$C$300,2),"")</f>
        <v/>
      </c>
      <c r="G69" s="3" t="str">
        <f>IF(D69&gt;0,VLOOKUP(D69,DONNEES!$A$2:$C$141,3),"")</f>
        <v/>
      </c>
      <c r="I69" s="4" t="str">
        <f t="shared" si="0"/>
        <v/>
      </c>
    </row>
    <row r="70" spans="5:9" x14ac:dyDescent="0.25">
      <c r="E70" t="str">
        <f>IF(D70&gt;0,VLOOKUP(D70,DONNEES!$A$2:$C$300,2),"")</f>
        <v/>
      </c>
      <c r="G70" s="3" t="str">
        <f>IF(D70&gt;0,VLOOKUP(D70,DONNEES!$A$2:$C$141,3),"")</f>
        <v/>
      </c>
      <c r="I70" s="4" t="str">
        <f t="shared" si="0"/>
        <v/>
      </c>
    </row>
    <row r="71" spans="5:9" x14ac:dyDescent="0.25">
      <c r="E71" t="str">
        <f>IF(D71&gt;0,VLOOKUP(D71,DONNEES!$A$2:$C$300,2),"")</f>
        <v/>
      </c>
      <c r="G71" s="3" t="str">
        <f>IF(D71&gt;0,VLOOKUP(D71,DONNEES!$A$2:$C$141,3),"")</f>
        <v/>
      </c>
      <c r="I71" s="4" t="str">
        <f t="shared" si="0"/>
        <v/>
      </c>
    </row>
    <row r="72" spans="5:9" x14ac:dyDescent="0.25">
      <c r="E72" t="str">
        <f>IF(D72&gt;0,VLOOKUP(D72,DONNEES!$A$2:$C$300,2),"")</f>
        <v/>
      </c>
      <c r="G72" s="3" t="str">
        <f>IF(D72&gt;0,VLOOKUP(D72,DONNEES!$A$2:$C$141,3),"")</f>
        <v/>
      </c>
      <c r="I72" s="4" t="str">
        <f t="shared" ref="I72:I135" si="1">IF(H72&gt;0,G72*H72,"")</f>
        <v/>
      </c>
    </row>
    <row r="73" spans="5:9" x14ac:dyDescent="0.25">
      <c r="E73" t="str">
        <f>IF(D73&gt;0,VLOOKUP(D73,DONNEES!$A$2:$C$300,2),"")</f>
        <v/>
      </c>
      <c r="G73" s="3" t="str">
        <f>IF(D73&gt;0,VLOOKUP(D73,DONNEES!$A$2:$C$141,3),"")</f>
        <v/>
      </c>
      <c r="I73" s="4" t="str">
        <f t="shared" si="1"/>
        <v/>
      </c>
    </row>
    <row r="74" spans="5:9" x14ac:dyDescent="0.25">
      <c r="E74" t="str">
        <f>IF(D74&gt;0,VLOOKUP(D74,DONNEES!$A$2:$C$300,2),"")</f>
        <v/>
      </c>
      <c r="G74" s="3" t="str">
        <f>IF(D74&gt;0,VLOOKUP(D74,DONNEES!$A$2:$C$141,3),"")</f>
        <v/>
      </c>
      <c r="I74" s="4" t="str">
        <f t="shared" si="1"/>
        <v/>
      </c>
    </row>
    <row r="75" spans="5:9" x14ac:dyDescent="0.25">
      <c r="E75" t="str">
        <f>IF(D75&gt;0,VLOOKUP(D75,DONNEES!$A$2:$C$300,2),"")</f>
        <v/>
      </c>
      <c r="G75" s="3" t="str">
        <f>IF(D75&gt;0,VLOOKUP(D75,DONNEES!$A$2:$C$141,3),"")</f>
        <v/>
      </c>
      <c r="I75" s="4" t="str">
        <f t="shared" si="1"/>
        <v/>
      </c>
    </row>
    <row r="76" spans="5:9" x14ac:dyDescent="0.25">
      <c r="E76" t="str">
        <f>IF(D76&gt;0,VLOOKUP(D76,DONNEES!$A$2:$C$300,2),"")</f>
        <v/>
      </c>
      <c r="G76" s="3" t="str">
        <f>IF(D76&gt;0,VLOOKUP(D76,DONNEES!$A$2:$C$141,3),"")</f>
        <v/>
      </c>
      <c r="I76" s="4" t="str">
        <f t="shared" si="1"/>
        <v/>
      </c>
    </row>
    <row r="77" spans="5:9" x14ac:dyDescent="0.25">
      <c r="E77" t="str">
        <f>IF(D77&gt;0,VLOOKUP(D77,DONNEES!$A$2:$C$300,2),"")</f>
        <v/>
      </c>
      <c r="G77" s="3" t="str">
        <f>IF(D77&gt;0,VLOOKUP(D77,DONNEES!$A$2:$C$141,3),"")</f>
        <v/>
      </c>
      <c r="I77" s="4" t="str">
        <f t="shared" si="1"/>
        <v/>
      </c>
    </row>
    <row r="78" spans="5:9" x14ac:dyDescent="0.25">
      <c r="E78" t="str">
        <f>IF(D78&gt;0,VLOOKUP(D78,DONNEES!$A$2:$C$300,2),"")</f>
        <v/>
      </c>
      <c r="G78" s="3" t="str">
        <f>IF(D78&gt;0,VLOOKUP(D78,DONNEES!$A$2:$C$141,3),"")</f>
        <v/>
      </c>
      <c r="I78" s="4" t="str">
        <f t="shared" si="1"/>
        <v/>
      </c>
    </row>
    <row r="79" spans="5:9" x14ac:dyDescent="0.25">
      <c r="E79" t="str">
        <f>IF(D79&gt;0,VLOOKUP(D79,DONNEES!$A$2:$C$300,2),"")</f>
        <v/>
      </c>
      <c r="G79" s="3" t="str">
        <f>IF(D79&gt;0,VLOOKUP(D79,DONNEES!$A$2:$C$141,3),"")</f>
        <v/>
      </c>
      <c r="I79" s="4" t="str">
        <f t="shared" si="1"/>
        <v/>
      </c>
    </row>
    <row r="80" spans="5:9" x14ac:dyDescent="0.25">
      <c r="E80" t="str">
        <f>IF(D80&gt;0,VLOOKUP(D80,DONNEES!$A$2:$C$300,2),"")</f>
        <v/>
      </c>
      <c r="G80" s="3" t="str">
        <f>IF(D80&gt;0,VLOOKUP(D80,DONNEES!$A$2:$C$141,3),"")</f>
        <v/>
      </c>
      <c r="I80" s="4" t="str">
        <f t="shared" si="1"/>
        <v/>
      </c>
    </row>
    <row r="81" spans="5:9" x14ac:dyDescent="0.25">
      <c r="E81" t="str">
        <f>IF(D81&gt;0,VLOOKUP(D81,DONNEES!$A$2:$C$300,2),"")</f>
        <v/>
      </c>
      <c r="G81" s="3" t="str">
        <f>IF(D81&gt;0,VLOOKUP(D81,DONNEES!$A$2:$C$141,3),"")</f>
        <v/>
      </c>
      <c r="I81" s="4" t="str">
        <f t="shared" si="1"/>
        <v/>
      </c>
    </row>
    <row r="82" spans="5:9" x14ac:dyDescent="0.25">
      <c r="E82" t="str">
        <f>IF(D82&gt;0,VLOOKUP(D82,DONNEES!$A$2:$C$300,2),"")</f>
        <v/>
      </c>
      <c r="G82" s="3" t="str">
        <f>IF(D82&gt;0,VLOOKUP(D82,DONNEES!$A$2:$C$141,3),"")</f>
        <v/>
      </c>
      <c r="I82" s="4" t="str">
        <f t="shared" si="1"/>
        <v/>
      </c>
    </row>
    <row r="83" spans="5:9" x14ac:dyDescent="0.25">
      <c r="E83" t="str">
        <f>IF(D83&gt;0,VLOOKUP(D83,DONNEES!$A$2:$C$300,2),"")</f>
        <v/>
      </c>
      <c r="G83" s="3" t="str">
        <f>IF(D83&gt;0,VLOOKUP(D83,DONNEES!$A$2:$C$141,3),"")</f>
        <v/>
      </c>
      <c r="I83" s="4" t="str">
        <f t="shared" si="1"/>
        <v/>
      </c>
    </row>
    <row r="84" spans="5:9" x14ac:dyDescent="0.25">
      <c r="E84" t="str">
        <f>IF(D84&gt;0,VLOOKUP(D84,DONNEES!$A$2:$C$300,2),"")</f>
        <v/>
      </c>
      <c r="G84" s="3" t="str">
        <f>IF(D84&gt;0,VLOOKUP(D84,DONNEES!$A$2:$C$141,3),"")</f>
        <v/>
      </c>
      <c r="I84" s="4" t="str">
        <f t="shared" si="1"/>
        <v/>
      </c>
    </row>
    <row r="85" spans="5:9" x14ac:dyDescent="0.25">
      <c r="E85" t="str">
        <f>IF(D85&gt;0,VLOOKUP(D85,DONNEES!$A$2:$C$300,2),"")</f>
        <v/>
      </c>
      <c r="G85" s="3" t="str">
        <f>IF(D85&gt;0,VLOOKUP(D85,DONNEES!$A$2:$C$141,3),"")</f>
        <v/>
      </c>
      <c r="I85" s="4" t="str">
        <f t="shared" si="1"/>
        <v/>
      </c>
    </row>
    <row r="86" spans="5:9" x14ac:dyDescent="0.25">
      <c r="E86" t="str">
        <f>IF(D86&gt;0,VLOOKUP(D86,DONNEES!$A$2:$C$300,2),"")</f>
        <v/>
      </c>
      <c r="G86" s="3" t="str">
        <f>IF(D86&gt;0,VLOOKUP(D86,DONNEES!$A$2:$C$141,3),"")</f>
        <v/>
      </c>
      <c r="I86" s="4" t="str">
        <f t="shared" si="1"/>
        <v/>
      </c>
    </row>
    <row r="87" spans="5:9" x14ac:dyDescent="0.25">
      <c r="E87" t="str">
        <f>IF(D87&gt;0,VLOOKUP(D87,DONNEES!$A$2:$C$300,2),"")</f>
        <v/>
      </c>
      <c r="G87" s="3" t="str">
        <f>IF(D87&gt;0,VLOOKUP(D87,DONNEES!$A$2:$C$141,3),"")</f>
        <v/>
      </c>
      <c r="I87" s="4" t="str">
        <f t="shared" si="1"/>
        <v/>
      </c>
    </row>
    <row r="88" spans="5:9" x14ac:dyDescent="0.25">
      <c r="E88" t="str">
        <f>IF(D88&gt;0,VLOOKUP(D88,DONNEES!$A$2:$C$300,2),"")</f>
        <v/>
      </c>
      <c r="G88" s="3" t="str">
        <f>IF(D88&gt;0,VLOOKUP(D88,DONNEES!$A$2:$C$141,3),"")</f>
        <v/>
      </c>
      <c r="I88" s="4" t="str">
        <f t="shared" si="1"/>
        <v/>
      </c>
    </row>
    <row r="89" spans="5:9" x14ac:dyDescent="0.25">
      <c r="E89" t="str">
        <f>IF(D89&gt;0,VLOOKUP(D89,DONNEES!$A$2:$C$300,2),"")</f>
        <v/>
      </c>
      <c r="G89" s="3" t="str">
        <f>IF(D89&gt;0,VLOOKUP(D89,DONNEES!$A$2:$C$141,3),"")</f>
        <v/>
      </c>
      <c r="I89" s="4" t="str">
        <f t="shared" si="1"/>
        <v/>
      </c>
    </row>
    <row r="90" spans="5:9" x14ac:dyDescent="0.25">
      <c r="E90" t="str">
        <f>IF(D90&gt;0,VLOOKUP(D90,DONNEES!$A$2:$C$300,2),"")</f>
        <v/>
      </c>
      <c r="G90" s="3" t="str">
        <f>IF(D90&gt;0,VLOOKUP(D90,DONNEES!$A$2:$C$141,3),"")</f>
        <v/>
      </c>
      <c r="I90" s="4" t="str">
        <f t="shared" si="1"/>
        <v/>
      </c>
    </row>
    <row r="91" spans="5:9" x14ac:dyDescent="0.25">
      <c r="E91" t="str">
        <f>IF(D91&gt;0,VLOOKUP(D91,DONNEES!$A$2:$C$300,2),"")</f>
        <v/>
      </c>
      <c r="G91" s="3" t="str">
        <f>IF(D91&gt;0,VLOOKUP(D91,DONNEES!$A$2:$C$141,3),"")</f>
        <v/>
      </c>
      <c r="I91" s="4" t="str">
        <f t="shared" si="1"/>
        <v/>
      </c>
    </row>
    <row r="92" spans="5:9" x14ac:dyDescent="0.25">
      <c r="E92" t="str">
        <f>IF(D92&gt;0,VLOOKUP(D92,DONNEES!$A$2:$C$300,2),"")</f>
        <v/>
      </c>
      <c r="G92" s="3" t="str">
        <f>IF(D92&gt;0,VLOOKUP(D92,DONNEES!$A$2:$C$141,3),"")</f>
        <v/>
      </c>
      <c r="I92" s="4" t="str">
        <f t="shared" si="1"/>
        <v/>
      </c>
    </row>
    <row r="93" spans="5:9" x14ac:dyDescent="0.25">
      <c r="E93" t="str">
        <f>IF(D93&gt;0,VLOOKUP(D93,DONNEES!$A$2:$C$300,2),"")</f>
        <v/>
      </c>
      <c r="G93" s="3" t="str">
        <f>IF(D93&gt;0,VLOOKUP(D93,DONNEES!$A$2:$C$141,3),"")</f>
        <v/>
      </c>
      <c r="I93" s="4" t="str">
        <f t="shared" si="1"/>
        <v/>
      </c>
    </row>
    <row r="94" spans="5:9" x14ac:dyDescent="0.25">
      <c r="E94" t="str">
        <f>IF(D94&gt;0,VLOOKUP(D94,DONNEES!$A$2:$C$300,2),"")</f>
        <v/>
      </c>
      <c r="G94" s="3" t="str">
        <f>IF(D94&gt;0,VLOOKUP(D94,DONNEES!$A$2:$C$141,3),"")</f>
        <v/>
      </c>
      <c r="I94" s="4" t="str">
        <f t="shared" si="1"/>
        <v/>
      </c>
    </row>
    <row r="95" spans="5:9" x14ac:dyDescent="0.25">
      <c r="E95" t="str">
        <f>IF(D95&gt;0,VLOOKUP(D95,DONNEES!$A$2:$C$300,2),"")</f>
        <v/>
      </c>
      <c r="G95" s="3" t="str">
        <f>IF(D95&gt;0,VLOOKUP(D95,DONNEES!$A$2:$C$141,3),"")</f>
        <v/>
      </c>
      <c r="I95" s="4" t="str">
        <f t="shared" si="1"/>
        <v/>
      </c>
    </row>
    <row r="96" spans="5:9" x14ac:dyDescent="0.25">
      <c r="E96" t="str">
        <f>IF(D96&gt;0,VLOOKUP(D96,DONNEES!$A$2:$C$300,2),"")</f>
        <v/>
      </c>
      <c r="G96" s="3" t="str">
        <f>IF(D96&gt;0,VLOOKUP(D96,DONNEES!$A$2:$C$141,3),"")</f>
        <v/>
      </c>
      <c r="I96" s="4" t="str">
        <f t="shared" si="1"/>
        <v/>
      </c>
    </row>
    <row r="97" spans="5:9" x14ac:dyDescent="0.25">
      <c r="E97" t="str">
        <f>IF(D97&gt;0,VLOOKUP(D97,DONNEES!$A$2:$C$300,2),"")</f>
        <v/>
      </c>
      <c r="G97" s="3" t="str">
        <f>IF(D97&gt;0,VLOOKUP(D97,DONNEES!$A$2:$C$141,3),"")</f>
        <v/>
      </c>
      <c r="I97" s="4" t="str">
        <f t="shared" si="1"/>
        <v/>
      </c>
    </row>
    <row r="98" spans="5:9" x14ac:dyDescent="0.25">
      <c r="E98" t="str">
        <f>IF(D98&gt;0,VLOOKUP(D98,DONNEES!$A$2:$C$300,2),"")</f>
        <v/>
      </c>
      <c r="G98" s="3" t="str">
        <f>IF(D98&gt;0,VLOOKUP(D98,DONNEES!$A$2:$C$141,3),"")</f>
        <v/>
      </c>
      <c r="I98" s="4" t="str">
        <f t="shared" si="1"/>
        <v/>
      </c>
    </row>
    <row r="99" spans="5:9" x14ac:dyDescent="0.25">
      <c r="E99" t="str">
        <f>IF(D99&gt;0,VLOOKUP(D99,DONNEES!$A$2:$C$300,2),"")</f>
        <v/>
      </c>
      <c r="G99" s="3" t="str">
        <f>IF(D99&gt;0,VLOOKUP(D99,DONNEES!$A$2:$C$141,3),"")</f>
        <v/>
      </c>
      <c r="I99" s="4" t="str">
        <f t="shared" si="1"/>
        <v/>
      </c>
    </row>
    <row r="100" spans="5:9" x14ac:dyDescent="0.25">
      <c r="E100" t="str">
        <f>IF(D100&gt;0,VLOOKUP(D100,DONNEES!$A$2:$C$300,2),"")</f>
        <v/>
      </c>
      <c r="G100" s="3" t="str">
        <f>IF(D100&gt;0,VLOOKUP(D100,DONNEES!$A$2:$C$141,3),"")</f>
        <v/>
      </c>
      <c r="I100" s="4" t="str">
        <f t="shared" si="1"/>
        <v/>
      </c>
    </row>
    <row r="101" spans="5:9" x14ac:dyDescent="0.25">
      <c r="E101" t="str">
        <f>IF(D101&gt;0,VLOOKUP(D101,DONNEES!$A$2:$C$300,2),"")</f>
        <v/>
      </c>
      <c r="G101" s="3" t="str">
        <f>IF(D101&gt;0,VLOOKUP(D101,DONNEES!$A$2:$C$141,3),"")</f>
        <v/>
      </c>
      <c r="I101" s="4" t="str">
        <f t="shared" si="1"/>
        <v/>
      </c>
    </row>
    <row r="102" spans="5:9" x14ac:dyDescent="0.25">
      <c r="E102" t="str">
        <f>IF(D102&gt;0,VLOOKUP(D102,DONNEES!$A$2:$C$300,2),"")</f>
        <v/>
      </c>
      <c r="G102" s="3" t="str">
        <f>IF(D102&gt;0,VLOOKUP(D102,DONNEES!$A$2:$C$141,3),"")</f>
        <v/>
      </c>
      <c r="I102" s="4" t="str">
        <f t="shared" si="1"/>
        <v/>
      </c>
    </row>
    <row r="103" spans="5:9" x14ac:dyDescent="0.25">
      <c r="E103" t="str">
        <f>IF(D103&gt;0,VLOOKUP(D103,DONNEES!$A$2:$C$300,2),"")</f>
        <v/>
      </c>
      <c r="G103" s="3" t="str">
        <f>IF(D103&gt;0,VLOOKUP(D103,DONNEES!$A$2:$C$141,3),"")</f>
        <v/>
      </c>
      <c r="I103" s="4" t="str">
        <f t="shared" si="1"/>
        <v/>
      </c>
    </row>
    <row r="104" spans="5:9" x14ac:dyDescent="0.25">
      <c r="E104" t="str">
        <f>IF(D104&gt;0,VLOOKUP(D104,DONNEES!$A$2:$C$300,2),"")</f>
        <v/>
      </c>
      <c r="G104" s="3" t="str">
        <f>IF(D104&gt;0,VLOOKUP(D104,DONNEES!$A$2:$C$141,3),"")</f>
        <v/>
      </c>
      <c r="I104" s="4" t="str">
        <f t="shared" si="1"/>
        <v/>
      </c>
    </row>
    <row r="105" spans="5:9" x14ac:dyDescent="0.25">
      <c r="E105" t="str">
        <f>IF(D105&gt;0,VLOOKUP(D105,DONNEES!$A$2:$C$300,2),"")</f>
        <v/>
      </c>
      <c r="G105" s="3" t="str">
        <f>IF(D105&gt;0,VLOOKUP(D105,DONNEES!$A$2:$C$141,3),"")</f>
        <v/>
      </c>
      <c r="I105" s="4" t="str">
        <f t="shared" si="1"/>
        <v/>
      </c>
    </row>
    <row r="106" spans="5:9" x14ac:dyDescent="0.25">
      <c r="E106" t="str">
        <f>IF(D106&gt;0,VLOOKUP(D106,DONNEES!$A$2:$C$300,2),"")</f>
        <v/>
      </c>
      <c r="G106" s="3" t="str">
        <f>IF(D106&gt;0,VLOOKUP(D106,DONNEES!$A$2:$C$141,3),"")</f>
        <v/>
      </c>
      <c r="I106" s="4" t="str">
        <f t="shared" si="1"/>
        <v/>
      </c>
    </row>
    <row r="107" spans="5:9" x14ac:dyDescent="0.25">
      <c r="E107" t="str">
        <f>IF(D107&gt;0,VLOOKUP(D107,DONNEES!$A$2:$C$300,2),"")</f>
        <v/>
      </c>
      <c r="G107" s="3" t="str">
        <f>IF(D107&gt;0,VLOOKUP(D107,DONNEES!$A$2:$C$141,3),"")</f>
        <v/>
      </c>
      <c r="I107" s="4" t="str">
        <f t="shared" si="1"/>
        <v/>
      </c>
    </row>
    <row r="108" spans="5:9" x14ac:dyDescent="0.25">
      <c r="E108" t="str">
        <f>IF(D108&gt;0,VLOOKUP(D108,DONNEES!$A$2:$C$300,2),"")</f>
        <v/>
      </c>
      <c r="G108" s="3" t="str">
        <f>IF(D108&gt;0,VLOOKUP(D108,DONNEES!$A$2:$C$141,3),"")</f>
        <v/>
      </c>
      <c r="I108" s="4" t="str">
        <f t="shared" si="1"/>
        <v/>
      </c>
    </row>
    <row r="109" spans="5:9" x14ac:dyDescent="0.25">
      <c r="E109" t="str">
        <f>IF(D109&gt;0,VLOOKUP(D109,DONNEES!$A$2:$C$300,2),"")</f>
        <v/>
      </c>
      <c r="G109" s="3" t="str">
        <f>IF(D109&gt;0,VLOOKUP(D109,DONNEES!$A$2:$C$141,3),"")</f>
        <v/>
      </c>
      <c r="I109" s="4" t="str">
        <f t="shared" si="1"/>
        <v/>
      </c>
    </row>
    <row r="110" spans="5:9" x14ac:dyDescent="0.25">
      <c r="E110" t="str">
        <f>IF(D110&gt;0,VLOOKUP(D110,DONNEES!$A$2:$C$300,2),"")</f>
        <v/>
      </c>
      <c r="G110" s="3" t="str">
        <f>IF(D110&gt;0,VLOOKUP(D110,DONNEES!$A$2:$C$141,3),"")</f>
        <v/>
      </c>
      <c r="I110" s="4" t="str">
        <f t="shared" si="1"/>
        <v/>
      </c>
    </row>
    <row r="111" spans="5:9" x14ac:dyDescent="0.25">
      <c r="E111" t="str">
        <f>IF(D111&gt;0,VLOOKUP(D111,DONNEES!$A$2:$C$300,2),"")</f>
        <v/>
      </c>
      <c r="G111" s="3" t="str">
        <f>IF(D111&gt;0,VLOOKUP(D111,DONNEES!$A$2:$C$141,3),"")</f>
        <v/>
      </c>
      <c r="I111" s="4" t="str">
        <f t="shared" si="1"/>
        <v/>
      </c>
    </row>
    <row r="112" spans="5:9" x14ac:dyDescent="0.25">
      <c r="E112" t="str">
        <f>IF(D112&gt;0,VLOOKUP(D112,DONNEES!$A$2:$C$300,2),"")</f>
        <v/>
      </c>
      <c r="G112" s="3" t="str">
        <f>IF(D112&gt;0,VLOOKUP(D112,DONNEES!$A$2:$C$141,3),"")</f>
        <v/>
      </c>
      <c r="I112" s="4" t="str">
        <f t="shared" si="1"/>
        <v/>
      </c>
    </row>
    <row r="113" spans="5:9" x14ac:dyDescent="0.25">
      <c r="E113" t="str">
        <f>IF(D113&gt;0,VLOOKUP(D113,DONNEES!$A$2:$C$300,2),"")</f>
        <v/>
      </c>
      <c r="G113" s="3" t="str">
        <f>IF(D113&gt;0,VLOOKUP(D113,DONNEES!$A$2:$C$141,3),"")</f>
        <v/>
      </c>
      <c r="I113" s="4" t="str">
        <f t="shared" si="1"/>
        <v/>
      </c>
    </row>
    <row r="114" spans="5:9" x14ac:dyDescent="0.25">
      <c r="E114" t="str">
        <f>IF(D114&gt;0,VLOOKUP(D114,DONNEES!$A$2:$C$300,2),"")</f>
        <v/>
      </c>
      <c r="G114" s="3" t="str">
        <f>IF(D114&gt;0,VLOOKUP(D114,DONNEES!$A$2:$C$141,3),"")</f>
        <v/>
      </c>
      <c r="I114" s="4" t="str">
        <f t="shared" si="1"/>
        <v/>
      </c>
    </row>
    <row r="115" spans="5:9" x14ac:dyDescent="0.25">
      <c r="E115" t="str">
        <f>IF(D115&gt;0,VLOOKUP(D115,DONNEES!$A$2:$C$300,2),"")</f>
        <v/>
      </c>
      <c r="G115" s="3" t="str">
        <f>IF(D115&gt;0,VLOOKUP(D115,DONNEES!$A$2:$C$141,3),"")</f>
        <v/>
      </c>
      <c r="I115" s="4" t="str">
        <f t="shared" si="1"/>
        <v/>
      </c>
    </row>
    <row r="116" spans="5:9" x14ac:dyDescent="0.25">
      <c r="E116" t="str">
        <f>IF(D116&gt;0,VLOOKUP(D116,DONNEES!$A$2:$C$300,2),"")</f>
        <v/>
      </c>
      <c r="G116" s="3" t="str">
        <f>IF(D116&gt;0,VLOOKUP(D116,DONNEES!$A$2:$C$141,3),"")</f>
        <v/>
      </c>
      <c r="I116" s="4" t="str">
        <f t="shared" si="1"/>
        <v/>
      </c>
    </row>
    <row r="117" spans="5:9" x14ac:dyDescent="0.25">
      <c r="E117" t="str">
        <f>IF(D117&gt;0,VLOOKUP(D117,DONNEES!$A$2:$C$300,2),"")</f>
        <v/>
      </c>
      <c r="G117" s="3" t="str">
        <f>IF(D117&gt;0,VLOOKUP(D117,DONNEES!$A$2:$C$141,3),"")</f>
        <v/>
      </c>
      <c r="I117" s="4" t="str">
        <f t="shared" si="1"/>
        <v/>
      </c>
    </row>
    <row r="118" spans="5:9" x14ac:dyDescent="0.25">
      <c r="E118" t="str">
        <f>IF(D118&gt;0,VLOOKUP(D118,DONNEES!$A$2:$C$300,2),"")</f>
        <v/>
      </c>
      <c r="G118" s="3" t="str">
        <f>IF(D118&gt;0,VLOOKUP(D118,DONNEES!$A$2:$C$141,3),"")</f>
        <v/>
      </c>
      <c r="I118" s="4" t="str">
        <f t="shared" si="1"/>
        <v/>
      </c>
    </row>
    <row r="119" spans="5:9" x14ac:dyDescent="0.25">
      <c r="E119" t="str">
        <f>IF(D119&gt;0,VLOOKUP(D119,DONNEES!$A$2:$C$300,2),"")</f>
        <v/>
      </c>
      <c r="G119" s="3" t="str">
        <f>IF(D119&gt;0,VLOOKUP(D119,DONNEES!$A$2:$C$141,3),"")</f>
        <v/>
      </c>
      <c r="I119" s="4" t="str">
        <f t="shared" si="1"/>
        <v/>
      </c>
    </row>
    <row r="120" spans="5:9" x14ac:dyDescent="0.25">
      <c r="E120" t="str">
        <f>IF(D120&gt;0,VLOOKUP(D120,DONNEES!$A$2:$C$300,2),"")</f>
        <v/>
      </c>
      <c r="G120" s="3" t="str">
        <f>IF(D120&gt;0,VLOOKUP(D120,DONNEES!$A$2:$C$141,3),"")</f>
        <v/>
      </c>
      <c r="I120" s="4" t="str">
        <f t="shared" si="1"/>
        <v/>
      </c>
    </row>
    <row r="121" spans="5:9" x14ac:dyDescent="0.25">
      <c r="E121" t="str">
        <f>IF(D121&gt;0,VLOOKUP(D121,DONNEES!$A$2:$C$300,2),"")</f>
        <v/>
      </c>
      <c r="G121" s="3" t="str">
        <f>IF(D121&gt;0,VLOOKUP(D121,DONNEES!$A$2:$C$141,3),"")</f>
        <v/>
      </c>
      <c r="I121" s="4" t="str">
        <f t="shared" si="1"/>
        <v/>
      </c>
    </row>
    <row r="122" spans="5:9" x14ac:dyDescent="0.25">
      <c r="E122" t="str">
        <f>IF(D122&gt;0,VLOOKUP(D122,DONNEES!$A$2:$C$300,2),"")</f>
        <v/>
      </c>
      <c r="G122" s="3" t="str">
        <f>IF(D122&gt;0,VLOOKUP(D122,DONNEES!$A$2:$C$141,3),"")</f>
        <v/>
      </c>
      <c r="I122" s="4" t="str">
        <f t="shared" si="1"/>
        <v/>
      </c>
    </row>
    <row r="123" spans="5:9" x14ac:dyDescent="0.25">
      <c r="E123" t="str">
        <f>IF(D123&gt;0,VLOOKUP(D123,DONNEES!$A$2:$C$300,2),"")</f>
        <v/>
      </c>
      <c r="G123" s="3" t="str">
        <f>IF(D123&gt;0,VLOOKUP(D123,DONNEES!$A$2:$C$141,3),"")</f>
        <v/>
      </c>
      <c r="I123" s="4" t="str">
        <f t="shared" si="1"/>
        <v/>
      </c>
    </row>
    <row r="124" spans="5:9" x14ac:dyDescent="0.25">
      <c r="E124" t="str">
        <f>IF(D124&gt;0,VLOOKUP(D124,DONNEES!$A$2:$C$300,2),"")</f>
        <v/>
      </c>
      <c r="G124" s="3" t="str">
        <f>IF(D124&gt;0,VLOOKUP(D124,DONNEES!$A$2:$C$141,3),"")</f>
        <v/>
      </c>
      <c r="I124" s="4" t="str">
        <f t="shared" si="1"/>
        <v/>
      </c>
    </row>
    <row r="125" spans="5:9" x14ac:dyDescent="0.25">
      <c r="E125" t="str">
        <f>IF(D125&gt;0,VLOOKUP(D125,DONNEES!$A$2:$C$300,2),"")</f>
        <v/>
      </c>
      <c r="G125" s="3" t="str">
        <f>IF(D125&gt;0,VLOOKUP(D125,DONNEES!$A$2:$C$141,3),"")</f>
        <v/>
      </c>
      <c r="I125" s="4" t="str">
        <f t="shared" si="1"/>
        <v/>
      </c>
    </row>
    <row r="126" spans="5:9" x14ac:dyDescent="0.25">
      <c r="E126" t="str">
        <f>IF(D126&gt;0,VLOOKUP(D126,DONNEES!$A$2:$C$300,2),"")</f>
        <v/>
      </c>
      <c r="G126" s="3" t="str">
        <f>IF(D126&gt;0,VLOOKUP(D126,DONNEES!$A$2:$C$141,3),"")</f>
        <v/>
      </c>
      <c r="I126" s="4" t="str">
        <f t="shared" si="1"/>
        <v/>
      </c>
    </row>
    <row r="127" spans="5:9" x14ac:dyDescent="0.25">
      <c r="E127" t="str">
        <f>IF(D127&gt;0,VLOOKUP(D127,DONNEES!$A$2:$C$300,2),"")</f>
        <v/>
      </c>
      <c r="G127" s="3" t="str">
        <f>IF(D127&gt;0,VLOOKUP(D127,DONNEES!$A$2:$C$141,3),"")</f>
        <v/>
      </c>
      <c r="I127" s="4" t="str">
        <f t="shared" si="1"/>
        <v/>
      </c>
    </row>
    <row r="128" spans="5:9" x14ac:dyDescent="0.25">
      <c r="E128" t="str">
        <f>IF(D128&gt;0,VLOOKUP(D128,DONNEES!$A$2:$C$300,2),"")</f>
        <v/>
      </c>
      <c r="G128" s="3" t="str">
        <f>IF(D128&gt;0,VLOOKUP(D128,DONNEES!$A$2:$C$141,3),"")</f>
        <v/>
      </c>
      <c r="I128" s="4" t="str">
        <f t="shared" si="1"/>
        <v/>
      </c>
    </row>
    <row r="129" spans="5:9" x14ac:dyDescent="0.25">
      <c r="E129" t="str">
        <f>IF(D129&gt;0,VLOOKUP(D129,DONNEES!$A$2:$C$300,2),"")</f>
        <v/>
      </c>
      <c r="G129" s="3" t="str">
        <f>IF(D129&gt;0,VLOOKUP(D129,DONNEES!$A$2:$C$141,3),"")</f>
        <v/>
      </c>
      <c r="I129" s="4" t="str">
        <f t="shared" si="1"/>
        <v/>
      </c>
    </row>
    <row r="130" spans="5:9" x14ac:dyDescent="0.25">
      <c r="E130" t="str">
        <f>IF(D130&gt;0,VLOOKUP(D130,DONNEES!$A$2:$C$300,2),"")</f>
        <v/>
      </c>
      <c r="G130" s="3" t="str">
        <f>IF(D130&gt;0,VLOOKUP(D130,DONNEES!$A$2:$C$141,3),"")</f>
        <v/>
      </c>
      <c r="I130" s="4" t="str">
        <f t="shared" si="1"/>
        <v/>
      </c>
    </row>
    <row r="131" spans="5:9" x14ac:dyDescent="0.25">
      <c r="E131" t="str">
        <f>IF(D131&gt;0,VLOOKUP(D131,DONNEES!$A$2:$C$300,2),"")</f>
        <v/>
      </c>
      <c r="G131" s="3" t="str">
        <f>IF(D131&gt;0,VLOOKUP(D131,DONNEES!$A$2:$C$141,3),"")</f>
        <v/>
      </c>
      <c r="I131" s="4" t="str">
        <f t="shared" si="1"/>
        <v/>
      </c>
    </row>
    <row r="132" spans="5:9" x14ac:dyDescent="0.25">
      <c r="E132" t="str">
        <f>IF(D132&gt;0,VLOOKUP(D132,DONNEES!$A$2:$C$300,2),"")</f>
        <v/>
      </c>
      <c r="G132" s="3" t="str">
        <f>IF(D132&gt;0,VLOOKUP(D132,DONNEES!$A$2:$C$141,3),"")</f>
        <v/>
      </c>
      <c r="I132" s="4" t="str">
        <f t="shared" si="1"/>
        <v/>
      </c>
    </row>
    <row r="133" spans="5:9" x14ac:dyDescent="0.25">
      <c r="E133" t="str">
        <f>IF(D133&gt;0,VLOOKUP(D133,DONNEES!$A$2:$C$300,2),"")</f>
        <v/>
      </c>
      <c r="G133" s="3" t="str">
        <f>IF(D133&gt;0,VLOOKUP(D133,DONNEES!$A$2:$C$141,3),"")</f>
        <v/>
      </c>
      <c r="I133" s="4" t="str">
        <f t="shared" si="1"/>
        <v/>
      </c>
    </row>
    <row r="134" spans="5:9" x14ac:dyDescent="0.25">
      <c r="E134" t="str">
        <f>IF(D134&gt;0,VLOOKUP(D134,DONNEES!$A$2:$C$300,2),"")</f>
        <v/>
      </c>
      <c r="G134" s="3" t="str">
        <f>IF(D134&gt;0,VLOOKUP(D134,DONNEES!$A$2:$C$141,3),"")</f>
        <v/>
      </c>
      <c r="I134" s="4" t="str">
        <f t="shared" si="1"/>
        <v/>
      </c>
    </row>
    <row r="135" spans="5:9" x14ac:dyDescent="0.25">
      <c r="E135" t="str">
        <f>IF(D135&gt;0,VLOOKUP(D135,DONNEES!$A$2:$C$300,2),"")</f>
        <v/>
      </c>
      <c r="G135" s="3" t="str">
        <f>IF(D135&gt;0,VLOOKUP(D135,DONNEES!$A$2:$C$141,3),"")</f>
        <v/>
      </c>
      <c r="I135" s="4" t="str">
        <f t="shared" si="1"/>
        <v/>
      </c>
    </row>
    <row r="136" spans="5:9" x14ac:dyDescent="0.25">
      <c r="E136" t="str">
        <f>IF(D136&gt;0,VLOOKUP(D136,DONNEES!$A$2:$C$300,2),"")</f>
        <v/>
      </c>
      <c r="G136" s="3" t="str">
        <f>IF(D136&gt;0,VLOOKUP(D136,DONNEES!$A$2:$C$141,3),"")</f>
        <v/>
      </c>
      <c r="I136" s="4" t="str">
        <f t="shared" ref="I136:I199" si="2">IF(H136&gt;0,G136*H136,"")</f>
        <v/>
      </c>
    </row>
    <row r="137" spans="5:9" x14ac:dyDescent="0.25">
      <c r="E137" t="str">
        <f>IF(D137&gt;0,VLOOKUP(D137,DONNEES!$A$2:$C$300,2),"")</f>
        <v/>
      </c>
      <c r="G137" s="3" t="str">
        <f>IF(D137&gt;0,VLOOKUP(D137,DONNEES!$A$2:$C$141,3),"")</f>
        <v/>
      </c>
      <c r="I137" s="4" t="str">
        <f t="shared" si="2"/>
        <v/>
      </c>
    </row>
    <row r="138" spans="5:9" x14ac:dyDescent="0.25">
      <c r="E138" t="str">
        <f>IF(D138&gt;0,VLOOKUP(D138,DONNEES!$A$2:$C$300,2),"")</f>
        <v/>
      </c>
      <c r="G138" s="3" t="str">
        <f>IF(D138&gt;0,VLOOKUP(D138,DONNEES!$A$2:$C$141,3),"")</f>
        <v/>
      </c>
      <c r="I138" s="4" t="str">
        <f t="shared" si="2"/>
        <v/>
      </c>
    </row>
    <row r="139" spans="5:9" x14ac:dyDescent="0.25">
      <c r="E139" t="str">
        <f>IF(D139&gt;0,VLOOKUP(D139,DONNEES!$A$2:$C$300,2),"")</f>
        <v/>
      </c>
      <c r="G139" s="3" t="str">
        <f>IF(D139&gt;0,VLOOKUP(D139,DONNEES!$A$2:$C$141,3),"")</f>
        <v/>
      </c>
      <c r="I139" s="4" t="str">
        <f t="shared" si="2"/>
        <v/>
      </c>
    </row>
    <row r="140" spans="5:9" x14ac:dyDescent="0.25">
      <c r="E140" t="str">
        <f>IF(D140&gt;0,VLOOKUP(D140,DONNEES!$A$2:$C$300,2),"")</f>
        <v/>
      </c>
      <c r="G140" s="3" t="str">
        <f>IF(D140&gt;0,VLOOKUP(D140,DONNEES!$A$2:$C$141,3),"")</f>
        <v/>
      </c>
      <c r="I140" s="4" t="str">
        <f t="shared" si="2"/>
        <v/>
      </c>
    </row>
    <row r="141" spans="5:9" x14ac:dyDescent="0.25">
      <c r="E141" t="str">
        <f>IF(D141&gt;0,VLOOKUP(D141,DONNEES!$A$2:$C$300,2),"")</f>
        <v/>
      </c>
      <c r="G141" s="3" t="str">
        <f>IF(D141&gt;0,VLOOKUP(D141,DONNEES!$A$2:$C$141,3),"")</f>
        <v/>
      </c>
      <c r="I141" s="4" t="str">
        <f t="shared" si="2"/>
        <v/>
      </c>
    </row>
    <row r="142" spans="5:9" x14ac:dyDescent="0.25">
      <c r="E142" t="str">
        <f>IF(D142&gt;0,VLOOKUP(D142,DONNEES!$A$2:$C$300,2),"")</f>
        <v/>
      </c>
      <c r="G142" s="3" t="str">
        <f>IF(D142&gt;0,VLOOKUP(D142,DONNEES!$A$2:$C$141,3),"")</f>
        <v/>
      </c>
      <c r="I142" s="4" t="str">
        <f t="shared" si="2"/>
        <v/>
      </c>
    </row>
    <row r="143" spans="5:9" x14ac:dyDescent="0.25">
      <c r="E143" t="str">
        <f>IF(D143&gt;0,VLOOKUP(D143,DONNEES!$A$2:$C$300,2),"")</f>
        <v/>
      </c>
      <c r="G143" s="3" t="str">
        <f>IF(D143&gt;0,VLOOKUP(D143,DONNEES!$A$2:$C$141,3),"")</f>
        <v/>
      </c>
      <c r="I143" s="4" t="str">
        <f t="shared" si="2"/>
        <v/>
      </c>
    </row>
    <row r="144" spans="5:9" x14ac:dyDescent="0.25">
      <c r="E144" t="str">
        <f>IF(D144&gt;0,VLOOKUP(D144,DONNEES!$A$2:$C$300,2),"")</f>
        <v/>
      </c>
      <c r="G144" s="3" t="str">
        <f>IF(D144&gt;0,VLOOKUP(D144,DONNEES!$A$2:$C$141,3),"")</f>
        <v/>
      </c>
      <c r="I144" s="4" t="str">
        <f t="shared" si="2"/>
        <v/>
      </c>
    </row>
    <row r="145" spans="5:9" x14ac:dyDescent="0.25">
      <c r="E145" t="str">
        <f>IF(D145&gt;0,VLOOKUP(D145,DONNEES!$A$2:$C$300,2),"")</f>
        <v/>
      </c>
      <c r="G145" s="3" t="str">
        <f>IF(D145&gt;0,VLOOKUP(D145,DONNEES!$A$2:$C$141,3),"")</f>
        <v/>
      </c>
      <c r="I145" s="4" t="str">
        <f t="shared" si="2"/>
        <v/>
      </c>
    </row>
    <row r="146" spans="5:9" x14ac:dyDescent="0.25">
      <c r="E146" t="str">
        <f>IF(D146&gt;0,VLOOKUP(D146,DONNEES!$A$2:$C$300,2),"")</f>
        <v/>
      </c>
      <c r="G146" s="3" t="str">
        <f>IF(D146&gt;0,VLOOKUP(D146,DONNEES!$A$2:$C$141,3),"")</f>
        <v/>
      </c>
      <c r="I146" s="4" t="str">
        <f t="shared" si="2"/>
        <v/>
      </c>
    </row>
    <row r="147" spans="5:9" x14ac:dyDescent="0.25">
      <c r="E147" t="str">
        <f>IF(D147&gt;0,VLOOKUP(D147,DONNEES!$A$2:$C$300,2),"")</f>
        <v/>
      </c>
      <c r="G147" s="3" t="str">
        <f>IF(D147&gt;0,VLOOKUP(D147,DONNEES!$A$2:$C$141,3),"")</f>
        <v/>
      </c>
      <c r="I147" s="4" t="str">
        <f t="shared" si="2"/>
        <v/>
      </c>
    </row>
    <row r="148" spans="5:9" x14ac:dyDescent="0.25">
      <c r="E148" t="str">
        <f>IF(D148&gt;0,VLOOKUP(D148,DONNEES!$A$2:$C$300,2),"")</f>
        <v/>
      </c>
      <c r="G148" s="3" t="str">
        <f>IF(D148&gt;0,VLOOKUP(D148,DONNEES!$A$2:$C$141,3),"")</f>
        <v/>
      </c>
      <c r="I148" s="4" t="str">
        <f t="shared" si="2"/>
        <v/>
      </c>
    </row>
    <row r="149" spans="5:9" x14ac:dyDescent="0.25">
      <c r="E149" t="str">
        <f>IF(D149&gt;0,VLOOKUP(D149,DONNEES!$A$2:$C$300,2),"")</f>
        <v/>
      </c>
      <c r="G149" s="3" t="str">
        <f>IF(D149&gt;0,VLOOKUP(D149,DONNEES!$A$2:$C$141,3),"")</f>
        <v/>
      </c>
      <c r="I149" s="4" t="str">
        <f t="shared" si="2"/>
        <v/>
      </c>
    </row>
    <row r="150" spans="5:9" x14ac:dyDescent="0.25">
      <c r="E150" t="str">
        <f>IF(D150&gt;0,VLOOKUP(D150,DONNEES!$A$2:$C$300,2),"")</f>
        <v/>
      </c>
      <c r="G150" s="3" t="str">
        <f>IF(D150&gt;0,VLOOKUP(D150,DONNEES!$A$2:$C$141,3),"")</f>
        <v/>
      </c>
      <c r="I150" s="4" t="str">
        <f t="shared" si="2"/>
        <v/>
      </c>
    </row>
    <row r="151" spans="5:9" x14ac:dyDescent="0.25">
      <c r="E151" t="str">
        <f>IF(D151&gt;0,VLOOKUP(D151,DONNEES!$A$2:$C$300,2),"")</f>
        <v/>
      </c>
      <c r="G151" s="3" t="str">
        <f>IF(D151&gt;0,VLOOKUP(D151,DONNEES!$A$2:$C$141,3),"")</f>
        <v/>
      </c>
      <c r="I151" s="4" t="str">
        <f t="shared" si="2"/>
        <v/>
      </c>
    </row>
    <row r="152" spans="5:9" x14ac:dyDescent="0.25">
      <c r="E152" t="str">
        <f>IF(D152&gt;0,VLOOKUP(D152,DONNEES!$A$2:$C$300,2),"")</f>
        <v/>
      </c>
      <c r="G152" s="3" t="str">
        <f>IF(D152&gt;0,VLOOKUP(D152,DONNEES!$A$2:$C$141,3),"")</f>
        <v/>
      </c>
      <c r="I152" s="4" t="str">
        <f t="shared" si="2"/>
        <v/>
      </c>
    </row>
    <row r="153" spans="5:9" x14ac:dyDescent="0.25">
      <c r="E153" t="str">
        <f>IF(D153&gt;0,VLOOKUP(D153,DONNEES!$A$2:$C$300,2),"")</f>
        <v/>
      </c>
      <c r="G153" s="3" t="str">
        <f>IF(D153&gt;0,VLOOKUP(D153,DONNEES!$A$2:$C$141,3),"")</f>
        <v/>
      </c>
      <c r="I153" s="4" t="str">
        <f t="shared" si="2"/>
        <v/>
      </c>
    </row>
    <row r="154" spans="5:9" x14ac:dyDescent="0.25">
      <c r="E154" t="str">
        <f>IF(D154&gt;0,VLOOKUP(D154,DONNEES!$A$2:$C$300,2),"")</f>
        <v/>
      </c>
      <c r="G154" s="3" t="str">
        <f>IF(D154&gt;0,VLOOKUP(D154,DONNEES!$A$2:$C$141,3),"")</f>
        <v/>
      </c>
      <c r="I154" s="4" t="str">
        <f t="shared" si="2"/>
        <v/>
      </c>
    </row>
    <row r="155" spans="5:9" x14ac:dyDescent="0.25">
      <c r="E155" t="str">
        <f>IF(D155&gt;0,VLOOKUP(D155,DONNEES!$A$2:$C$300,2),"")</f>
        <v/>
      </c>
      <c r="G155" s="3" t="str">
        <f>IF(D155&gt;0,VLOOKUP(D155,DONNEES!$A$2:$C$141,3),"")</f>
        <v/>
      </c>
      <c r="I155" s="4" t="str">
        <f t="shared" si="2"/>
        <v/>
      </c>
    </row>
    <row r="156" spans="5:9" x14ac:dyDescent="0.25">
      <c r="E156" t="str">
        <f>IF(D156&gt;0,VLOOKUP(D156,DONNEES!$A$2:$C$300,2),"")</f>
        <v/>
      </c>
      <c r="G156" s="3" t="str">
        <f>IF(D156&gt;0,VLOOKUP(D156,DONNEES!$A$2:$C$141,3),"")</f>
        <v/>
      </c>
      <c r="I156" s="4" t="str">
        <f t="shared" si="2"/>
        <v/>
      </c>
    </row>
    <row r="157" spans="5:9" x14ac:dyDescent="0.25">
      <c r="E157" t="str">
        <f>IF(D157&gt;0,VLOOKUP(D157,DONNEES!$A$2:$C$300,2),"")</f>
        <v/>
      </c>
      <c r="G157" s="3" t="str">
        <f>IF(D157&gt;0,VLOOKUP(D157,DONNEES!$A$2:$C$141,3),"")</f>
        <v/>
      </c>
      <c r="I157" s="4" t="str">
        <f t="shared" si="2"/>
        <v/>
      </c>
    </row>
    <row r="158" spans="5:9" x14ac:dyDescent="0.25">
      <c r="E158" t="str">
        <f>IF(D158&gt;0,VLOOKUP(D158,DONNEES!$A$2:$C$300,2),"")</f>
        <v/>
      </c>
      <c r="G158" s="3" t="str">
        <f>IF(D158&gt;0,VLOOKUP(D158,DONNEES!$A$2:$C$141,3),"")</f>
        <v/>
      </c>
      <c r="I158" s="4" t="str">
        <f t="shared" si="2"/>
        <v/>
      </c>
    </row>
    <row r="159" spans="5:9" x14ac:dyDescent="0.25">
      <c r="E159" t="str">
        <f>IF(D159&gt;0,VLOOKUP(D159,DONNEES!$A$2:$C$300,2),"")</f>
        <v/>
      </c>
      <c r="G159" s="3" t="str">
        <f>IF(D159&gt;0,VLOOKUP(D159,DONNEES!$A$2:$C$141,3),"")</f>
        <v/>
      </c>
      <c r="I159" s="4" t="str">
        <f t="shared" si="2"/>
        <v/>
      </c>
    </row>
    <row r="160" spans="5:9" x14ac:dyDescent="0.25">
      <c r="E160" t="str">
        <f>IF(D160&gt;0,VLOOKUP(D160,DONNEES!$A$2:$C$300,2),"")</f>
        <v/>
      </c>
      <c r="G160" s="3" t="str">
        <f>IF(D160&gt;0,VLOOKUP(D160,DONNEES!$A$2:$C$141,3),"")</f>
        <v/>
      </c>
      <c r="I160" s="4" t="str">
        <f t="shared" si="2"/>
        <v/>
      </c>
    </row>
    <row r="161" spans="5:9" x14ac:dyDescent="0.25">
      <c r="E161" t="str">
        <f>IF(D161&gt;0,VLOOKUP(D161,DONNEES!$A$2:$C$300,2),"")</f>
        <v/>
      </c>
      <c r="G161" s="3" t="str">
        <f>IF(D161&gt;0,VLOOKUP(D161,DONNEES!$A$2:$C$141,3),"")</f>
        <v/>
      </c>
      <c r="I161" s="4" t="str">
        <f t="shared" si="2"/>
        <v/>
      </c>
    </row>
    <row r="162" spans="5:9" x14ac:dyDescent="0.25">
      <c r="E162" t="str">
        <f>IF(D162&gt;0,VLOOKUP(D162,DONNEES!$A$2:$C$300,2),"")</f>
        <v/>
      </c>
      <c r="G162" s="3" t="str">
        <f>IF(D162&gt;0,VLOOKUP(D162,DONNEES!$A$2:$C$141,3),"")</f>
        <v/>
      </c>
      <c r="I162" s="4" t="str">
        <f t="shared" si="2"/>
        <v/>
      </c>
    </row>
    <row r="163" spans="5:9" x14ac:dyDescent="0.25">
      <c r="E163" t="str">
        <f>IF(D163&gt;0,VLOOKUP(D163,DONNEES!$A$2:$C$300,2),"")</f>
        <v/>
      </c>
      <c r="G163" s="3" t="str">
        <f>IF(D163&gt;0,VLOOKUP(D163,DONNEES!$A$2:$C$141,3),"")</f>
        <v/>
      </c>
      <c r="I163" s="4" t="str">
        <f t="shared" si="2"/>
        <v/>
      </c>
    </row>
    <row r="164" spans="5:9" x14ac:dyDescent="0.25">
      <c r="E164" t="str">
        <f>IF(D164&gt;0,VLOOKUP(D164,DONNEES!$A$2:$C$300,2),"")</f>
        <v/>
      </c>
      <c r="G164" s="3" t="str">
        <f>IF(D164&gt;0,VLOOKUP(D164,DONNEES!$A$2:$C$141,3),"")</f>
        <v/>
      </c>
      <c r="I164" s="4" t="str">
        <f t="shared" si="2"/>
        <v/>
      </c>
    </row>
    <row r="165" spans="5:9" x14ac:dyDescent="0.25">
      <c r="E165" t="str">
        <f>IF(D165&gt;0,VLOOKUP(D165,DONNEES!$A$2:$C$300,2),"")</f>
        <v/>
      </c>
      <c r="G165" s="3" t="str">
        <f>IF(D165&gt;0,VLOOKUP(D165,DONNEES!$A$2:$C$141,3),"")</f>
        <v/>
      </c>
      <c r="I165" s="4" t="str">
        <f t="shared" si="2"/>
        <v/>
      </c>
    </row>
    <row r="166" spans="5:9" x14ac:dyDescent="0.25">
      <c r="E166" t="str">
        <f>IF(D166&gt;0,VLOOKUP(D166,DONNEES!$A$2:$C$300,2),"")</f>
        <v/>
      </c>
      <c r="G166" s="3" t="str">
        <f>IF(D166&gt;0,VLOOKUP(D166,DONNEES!$A$2:$C$141,3),"")</f>
        <v/>
      </c>
      <c r="I166" s="4" t="str">
        <f t="shared" si="2"/>
        <v/>
      </c>
    </row>
    <row r="167" spans="5:9" x14ac:dyDescent="0.25">
      <c r="E167" t="str">
        <f>IF(D167&gt;0,VLOOKUP(D167,DONNEES!$A$2:$C$300,2),"")</f>
        <v/>
      </c>
      <c r="G167" s="3" t="str">
        <f>IF(D167&gt;0,VLOOKUP(D167,DONNEES!$A$2:$C$141,3),"")</f>
        <v/>
      </c>
      <c r="I167" s="4" t="str">
        <f t="shared" si="2"/>
        <v/>
      </c>
    </row>
    <row r="168" spans="5:9" x14ac:dyDescent="0.25">
      <c r="E168" t="str">
        <f>IF(D168&gt;0,VLOOKUP(D168,DONNEES!$A$2:$C$300,2),"")</f>
        <v/>
      </c>
      <c r="G168" s="3" t="str">
        <f>IF(D168&gt;0,VLOOKUP(D168,DONNEES!$A$2:$C$141,3),"")</f>
        <v/>
      </c>
      <c r="I168" s="4" t="str">
        <f t="shared" si="2"/>
        <v/>
      </c>
    </row>
    <row r="169" spans="5:9" x14ac:dyDescent="0.25">
      <c r="E169" t="str">
        <f>IF(D169&gt;0,VLOOKUP(D169,DONNEES!$A$2:$C$300,2),"")</f>
        <v/>
      </c>
      <c r="G169" s="3" t="str">
        <f>IF(D169&gt;0,VLOOKUP(D169,DONNEES!$A$2:$C$141,3),"")</f>
        <v/>
      </c>
      <c r="I169" s="4" t="str">
        <f t="shared" si="2"/>
        <v/>
      </c>
    </row>
    <row r="170" spans="5:9" x14ac:dyDescent="0.25">
      <c r="E170" t="str">
        <f>IF(D170&gt;0,VLOOKUP(D170,DONNEES!$A$2:$C$300,2),"")</f>
        <v/>
      </c>
      <c r="G170" s="3" t="str">
        <f>IF(D170&gt;0,VLOOKUP(D170,DONNEES!$A$2:$C$141,3),"")</f>
        <v/>
      </c>
      <c r="I170" s="4" t="str">
        <f t="shared" si="2"/>
        <v/>
      </c>
    </row>
    <row r="171" spans="5:9" x14ac:dyDescent="0.25">
      <c r="E171" t="str">
        <f>IF(D171&gt;0,VLOOKUP(D171,DONNEES!$A$2:$C$300,2),"")</f>
        <v/>
      </c>
      <c r="G171" s="3" t="str">
        <f>IF(D171&gt;0,VLOOKUP(D171,DONNEES!$A$2:$C$141,3),"")</f>
        <v/>
      </c>
      <c r="I171" s="4" t="str">
        <f t="shared" si="2"/>
        <v/>
      </c>
    </row>
    <row r="172" spans="5:9" x14ac:dyDescent="0.25">
      <c r="E172" t="str">
        <f>IF(D172&gt;0,VLOOKUP(D172,DONNEES!$A$2:$C$300,2),"")</f>
        <v/>
      </c>
      <c r="G172" s="3" t="str">
        <f>IF(D172&gt;0,VLOOKUP(D172,DONNEES!$A$2:$C$141,3),"")</f>
        <v/>
      </c>
      <c r="I172" s="4" t="str">
        <f t="shared" si="2"/>
        <v/>
      </c>
    </row>
    <row r="173" spans="5:9" x14ac:dyDescent="0.25">
      <c r="E173" t="str">
        <f>IF(D173&gt;0,VLOOKUP(D173,DONNEES!$A$2:$C$300,2),"")</f>
        <v/>
      </c>
      <c r="G173" s="3" t="str">
        <f>IF(D173&gt;0,VLOOKUP(D173,DONNEES!$A$2:$C$141,3),"")</f>
        <v/>
      </c>
      <c r="I173" s="4" t="str">
        <f t="shared" si="2"/>
        <v/>
      </c>
    </row>
    <row r="174" spans="5:9" x14ac:dyDescent="0.25">
      <c r="E174" t="str">
        <f>IF(D174&gt;0,VLOOKUP(D174,DONNEES!$A$2:$C$300,2),"")</f>
        <v/>
      </c>
      <c r="G174" s="3" t="str">
        <f>IF(D174&gt;0,VLOOKUP(D174,DONNEES!$A$2:$C$141,3),"")</f>
        <v/>
      </c>
      <c r="I174" s="4" t="str">
        <f t="shared" si="2"/>
        <v/>
      </c>
    </row>
    <row r="175" spans="5:9" x14ac:dyDescent="0.25">
      <c r="E175" t="str">
        <f>IF(D175&gt;0,VLOOKUP(D175,DONNEES!$A$2:$C$300,2),"")</f>
        <v/>
      </c>
      <c r="G175" s="3" t="str">
        <f>IF(D175&gt;0,VLOOKUP(D175,DONNEES!$A$2:$C$141,3),"")</f>
        <v/>
      </c>
      <c r="I175" s="4" t="str">
        <f t="shared" si="2"/>
        <v/>
      </c>
    </row>
    <row r="176" spans="5:9" x14ac:dyDescent="0.25">
      <c r="E176" t="str">
        <f>IF(D176&gt;0,VLOOKUP(D176,DONNEES!$A$2:$C$300,2),"")</f>
        <v/>
      </c>
      <c r="G176" s="3" t="str">
        <f>IF(D176&gt;0,VLOOKUP(D176,DONNEES!$A$2:$C$141,3),"")</f>
        <v/>
      </c>
      <c r="I176" s="4" t="str">
        <f t="shared" si="2"/>
        <v/>
      </c>
    </row>
    <row r="177" spans="5:9" x14ac:dyDescent="0.25">
      <c r="E177" t="str">
        <f>IF(D177&gt;0,VLOOKUP(D177,DONNEES!$A$2:$C$300,2),"")</f>
        <v/>
      </c>
      <c r="G177" s="3" t="str">
        <f>IF(D177&gt;0,VLOOKUP(D177,DONNEES!$A$2:$C$141,3),"")</f>
        <v/>
      </c>
      <c r="I177" s="4" t="str">
        <f t="shared" si="2"/>
        <v/>
      </c>
    </row>
    <row r="178" spans="5:9" x14ac:dyDescent="0.25">
      <c r="E178" t="str">
        <f>IF(D178&gt;0,VLOOKUP(D178,DONNEES!$A$2:$C$300,2),"")</f>
        <v/>
      </c>
      <c r="G178" s="3" t="str">
        <f>IF(D178&gt;0,VLOOKUP(D178,DONNEES!$A$2:$C$141,3),"")</f>
        <v/>
      </c>
      <c r="I178" s="4" t="str">
        <f t="shared" si="2"/>
        <v/>
      </c>
    </row>
    <row r="179" spans="5:9" x14ac:dyDescent="0.25">
      <c r="E179" t="str">
        <f>IF(D179&gt;0,VLOOKUP(D179,DONNEES!$A$2:$C$300,2),"")</f>
        <v/>
      </c>
      <c r="G179" s="3" t="str">
        <f>IF(D179&gt;0,VLOOKUP(D179,DONNEES!$A$2:$C$141,3),"")</f>
        <v/>
      </c>
      <c r="I179" s="4" t="str">
        <f t="shared" si="2"/>
        <v/>
      </c>
    </row>
    <row r="180" spans="5:9" x14ac:dyDescent="0.25">
      <c r="E180" t="str">
        <f>IF(D180&gt;0,VLOOKUP(D180,DONNEES!$A$2:$C$300,2),"")</f>
        <v/>
      </c>
      <c r="G180" s="3" t="str">
        <f>IF(D180&gt;0,VLOOKUP(D180,DONNEES!$A$2:$C$141,3),"")</f>
        <v/>
      </c>
      <c r="I180" s="4" t="str">
        <f t="shared" si="2"/>
        <v/>
      </c>
    </row>
    <row r="181" spans="5:9" x14ac:dyDescent="0.25">
      <c r="E181" t="str">
        <f>IF(D181&gt;0,VLOOKUP(D181,DONNEES!$A$2:$C$300,2),"")</f>
        <v/>
      </c>
      <c r="G181" s="3" t="str">
        <f>IF(D181&gt;0,VLOOKUP(D181,DONNEES!$A$2:$C$141,3),"")</f>
        <v/>
      </c>
      <c r="I181" s="4" t="str">
        <f t="shared" si="2"/>
        <v/>
      </c>
    </row>
    <row r="182" spans="5:9" x14ac:dyDescent="0.25">
      <c r="E182" t="str">
        <f>IF(D182&gt;0,VLOOKUP(D182,DONNEES!$A$2:$C$300,2),"")</f>
        <v/>
      </c>
      <c r="G182" s="3" t="str">
        <f>IF(D182&gt;0,VLOOKUP(D182,DONNEES!$A$2:$C$141,3),"")</f>
        <v/>
      </c>
      <c r="I182" s="4" t="str">
        <f t="shared" si="2"/>
        <v/>
      </c>
    </row>
    <row r="183" spans="5:9" x14ac:dyDescent="0.25">
      <c r="E183" t="str">
        <f>IF(D183&gt;0,VLOOKUP(D183,DONNEES!$A$2:$C$300,2),"")</f>
        <v/>
      </c>
      <c r="G183" s="3" t="str">
        <f>IF(D183&gt;0,VLOOKUP(D183,DONNEES!$A$2:$C$141,3),"")</f>
        <v/>
      </c>
      <c r="I183" s="4" t="str">
        <f t="shared" si="2"/>
        <v/>
      </c>
    </row>
    <row r="184" spans="5:9" x14ac:dyDescent="0.25">
      <c r="E184" t="str">
        <f>IF(D184&gt;0,VLOOKUP(D184,DONNEES!$A$2:$C$300,2),"")</f>
        <v/>
      </c>
      <c r="G184" s="3" t="str">
        <f>IF(D184&gt;0,VLOOKUP(D184,DONNEES!$A$2:$C$141,3),"")</f>
        <v/>
      </c>
      <c r="I184" s="4" t="str">
        <f t="shared" si="2"/>
        <v/>
      </c>
    </row>
    <row r="185" spans="5:9" x14ac:dyDescent="0.25">
      <c r="E185" t="str">
        <f>IF(D185&gt;0,VLOOKUP(D185,DONNEES!$A$2:$C$300,2),"")</f>
        <v/>
      </c>
      <c r="G185" s="3" t="str">
        <f>IF(D185&gt;0,VLOOKUP(D185,DONNEES!$A$2:$C$141,3),"")</f>
        <v/>
      </c>
      <c r="I185" s="4" t="str">
        <f t="shared" si="2"/>
        <v/>
      </c>
    </row>
    <row r="186" spans="5:9" x14ac:dyDescent="0.25">
      <c r="E186" t="str">
        <f>IF(D186&gt;0,VLOOKUP(D186,DONNEES!$A$2:$C$300,2),"")</f>
        <v/>
      </c>
      <c r="G186" s="3" t="str">
        <f>IF(D186&gt;0,VLOOKUP(D186,DONNEES!$A$2:$C$141,3),"")</f>
        <v/>
      </c>
      <c r="I186" s="4" t="str">
        <f t="shared" si="2"/>
        <v/>
      </c>
    </row>
    <row r="187" spans="5:9" x14ac:dyDescent="0.25">
      <c r="E187" t="str">
        <f>IF(D187&gt;0,VLOOKUP(D187,DONNEES!$A$2:$C$300,2),"")</f>
        <v/>
      </c>
      <c r="G187" s="3" t="str">
        <f>IF(D187&gt;0,VLOOKUP(D187,DONNEES!$A$2:$C$141,3),"")</f>
        <v/>
      </c>
      <c r="I187" s="4" t="str">
        <f t="shared" si="2"/>
        <v/>
      </c>
    </row>
    <row r="188" spans="5:9" x14ac:dyDescent="0.25">
      <c r="E188" t="str">
        <f>IF(D188&gt;0,VLOOKUP(D188,DONNEES!$A$2:$C$300,2),"")</f>
        <v/>
      </c>
      <c r="G188" s="3" t="str">
        <f>IF(D188&gt;0,VLOOKUP(D188,DONNEES!$A$2:$C$141,3),"")</f>
        <v/>
      </c>
      <c r="I188" s="4" t="str">
        <f t="shared" si="2"/>
        <v/>
      </c>
    </row>
    <row r="189" spans="5:9" x14ac:dyDescent="0.25">
      <c r="E189" t="str">
        <f>IF(D189&gt;0,VLOOKUP(D189,DONNEES!$A$2:$C$300,2),"")</f>
        <v/>
      </c>
      <c r="G189" s="3" t="str">
        <f>IF(D189&gt;0,VLOOKUP(D189,DONNEES!$A$2:$C$141,3),"")</f>
        <v/>
      </c>
      <c r="I189" s="4" t="str">
        <f t="shared" si="2"/>
        <v/>
      </c>
    </row>
    <row r="190" spans="5:9" x14ac:dyDescent="0.25">
      <c r="E190" t="str">
        <f>IF(D190&gt;0,VLOOKUP(D190,DONNEES!$A$2:$C$300,2),"")</f>
        <v/>
      </c>
      <c r="G190" s="3" t="str">
        <f>IF(D190&gt;0,VLOOKUP(D190,DONNEES!$A$2:$C$141,3),"")</f>
        <v/>
      </c>
      <c r="I190" s="4" t="str">
        <f t="shared" si="2"/>
        <v/>
      </c>
    </row>
    <row r="191" spans="5:9" x14ac:dyDescent="0.25">
      <c r="E191" t="str">
        <f>IF(D191&gt;0,VLOOKUP(D191,DONNEES!$A$2:$C$300,2),"")</f>
        <v/>
      </c>
      <c r="G191" s="3" t="str">
        <f>IF(D191&gt;0,VLOOKUP(D191,DONNEES!$A$2:$C$141,3),"")</f>
        <v/>
      </c>
      <c r="I191" s="4" t="str">
        <f t="shared" si="2"/>
        <v/>
      </c>
    </row>
    <row r="192" spans="5:9" x14ac:dyDescent="0.25">
      <c r="E192" t="str">
        <f>IF(D192&gt;0,VLOOKUP(D192,DONNEES!$A$2:$C$300,2),"")</f>
        <v/>
      </c>
      <c r="G192" s="3" t="str">
        <f>IF(D192&gt;0,VLOOKUP(D192,DONNEES!$A$2:$C$141,3),"")</f>
        <v/>
      </c>
      <c r="I192" s="4" t="str">
        <f t="shared" si="2"/>
        <v/>
      </c>
    </row>
    <row r="193" spans="5:9" x14ac:dyDescent="0.25">
      <c r="E193" t="str">
        <f>IF(D193&gt;0,VLOOKUP(D193,DONNEES!$A$2:$C$300,2),"")</f>
        <v/>
      </c>
      <c r="G193" s="3" t="str">
        <f>IF(D193&gt;0,VLOOKUP(D193,DONNEES!$A$2:$C$141,3),"")</f>
        <v/>
      </c>
      <c r="I193" s="4" t="str">
        <f t="shared" si="2"/>
        <v/>
      </c>
    </row>
    <row r="194" spans="5:9" x14ac:dyDescent="0.25">
      <c r="E194" t="str">
        <f>IF(D194&gt;0,VLOOKUP(D194,DONNEES!$A$2:$C$300,2),"")</f>
        <v/>
      </c>
      <c r="G194" s="3" t="str">
        <f>IF(D194&gt;0,VLOOKUP(D194,DONNEES!$A$2:$C$141,3),"")</f>
        <v/>
      </c>
      <c r="I194" s="4" t="str">
        <f t="shared" si="2"/>
        <v/>
      </c>
    </row>
    <row r="195" spans="5:9" x14ac:dyDescent="0.25">
      <c r="E195" t="str">
        <f>IF(D195&gt;0,VLOOKUP(D195,DONNEES!$A$2:$C$300,2),"")</f>
        <v/>
      </c>
      <c r="G195" s="3" t="str">
        <f>IF(D195&gt;0,VLOOKUP(D195,DONNEES!$A$2:$C$141,3),"")</f>
        <v/>
      </c>
      <c r="I195" s="4" t="str">
        <f t="shared" si="2"/>
        <v/>
      </c>
    </row>
    <row r="196" spans="5:9" x14ac:dyDescent="0.25">
      <c r="E196" t="str">
        <f>IF(D196&gt;0,VLOOKUP(D196,DONNEES!$A$2:$C$300,2),"")</f>
        <v/>
      </c>
      <c r="G196" s="3" t="str">
        <f>IF(D196&gt;0,VLOOKUP(D196,DONNEES!$A$2:$C$141,3),"")</f>
        <v/>
      </c>
      <c r="I196" s="4" t="str">
        <f t="shared" si="2"/>
        <v/>
      </c>
    </row>
    <row r="197" spans="5:9" x14ac:dyDescent="0.25">
      <c r="E197" t="str">
        <f>IF(D197&gt;0,VLOOKUP(D197,DONNEES!$A$2:$C$300,2),"")</f>
        <v/>
      </c>
      <c r="G197" s="3" t="str">
        <f>IF(D197&gt;0,VLOOKUP(D197,DONNEES!$A$2:$C$141,3),"")</f>
        <v/>
      </c>
      <c r="I197" s="4" t="str">
        <f t="shared" si="2"/>
        <v/>
      </c>
    </row>
    <row r="198" spans="5:9" x14ac:dyDescent="0.25">
      <c r="E198" t="str">
        <f>IF(D198&gt;0,VLOOKUP(D198,DONNEES!$A$2:$C$300,2),"")</f>
        <v/>
      </c>
      <c r="G198" s="3" t="str">
        <f>IF(D198&gt;0,VLOOKUP(D198,DONNEES!$A$2:$C$141,3),"")</f>
        <v/>
      </c>
      <c r="I198" s="4" t="str">
        <f t="shared" si="2"/>
        <v/>
      </c>
    </row>
    <row r="199" spans="5:9" x14ac:dyDescent="0.25">
      <c r="E199" t="str">
        <f>IF(D199&gt;0,VLOOKUP(D199,DONNEES!$A$2:$C$300,2),"")</f>
        <v/>
      </c>
      <c r="G199" s="3" t="str">
        <f>IF(D199&gt;0,VLOOKUP(D199,DONNEES!$A$2:$C$141,3),"")</f>
        <v/>
      </c>
      <c r="I199" s="4" t="str">
        <f t="shared" si="2"/>
        <v/>
      </c>
    </row>
    <row r="200" spans="5:9" x14ac:dyDescent="0.25">
      <c r="E200" t="str">
        <f>IF(D200&gt;0,VLOOKUP(D200,DONNEES!$A$2:$C$300,2),"")</f>
        <v/>
      </c>
      <c r="G200" s="3" t="str">
        <f>IF(D200&gt;0,VLOOKUP(D200,DONNEES!$A$2:$C$141,3),"")</f>
        <v/>
      </c>
      <c r="I200" s="4" t="str">
        <f t="shared" ref="I200:I263" si="3">IF(H200&gt;0,G200*H200,"")</f>
        <v/>
      </c>
    </row>
    <row r="201" spans="5:9" x14ac:dyDescent="0.25">
      <c r="E201" t="str">
        <f>IF(D201&gt;0,VLOOKUP(D201,DONNEES!$A$2:$C$300,2),"")</f>
        <v/>
      </c>
      <c r="G201" s="3" t="str">
        <f>IF(D201&gt;0,VLOOKUP(D201,DONNEES!$A$2:$C$141,3),"")</f>
        <v/>
      </c>
      <c r="I201" s="4" t="str">
        <f t="shared" si="3"/>
        <v/>
      </c>
    </row>
    <row r="202" spans="5:9" x14ac:dyDescent="0.25">
      <c r="E202" t="str">
        <f>IF(D202&gt;0,VLOOKUP(D202,DONNEES!$A$2:$C$300,2),"")</f>
        <v/>
      </c>
      <c r="G202" s="3" t="str">
        <f>IF(D202&gt;0,VLOOKUP(D202,DONNEES!$A$2:$C$141,3),"")</f>
        <v/>
      </c>
      <c r="I202" s="4" t="str">
        <f t="shared" si="3"/>
        <v/>
      </c>
    </row>
    <row r="203" spans="5:9" x14ac:dyDescent="0.25">
      <c r="E203" t="str">
        <f>IF(D203&gt;0,VLOOKUP(D203,DONNEES!$A$2:$C$300,2),"")</f>
        <v/>
      </c>
      <c r="G203" s="3" t="str">
        <f>IF(D203&gt;0,VLOOKUP(D203,DONNEES!$A$2:$C$141,3),"")</f>
        <v/>
      </c>
      <c r="I203" s="4" t="str">
        <f t="shared" si="3"/>
        <v/>
      </c>
    </row>
    <row r="204" spans="5:9" x14ac:dyDescent="0.25">
      <c r="E204" t="str">
        <f>IF(D204&gt;0,VLOOKUP(D204,DONNEES!$A$2:$C$300,2),"")</f>
        <v/>
      </c>
      <c r="G204" s="3" t="str">
        <f>IF(D204&gt;0,VLOOKUP(D204,DONNEES!$A$2:$C$141,3),"")</f>
        <v/>
      </c>
      <c r="I204" s="4" t="str">
        <f t="shared" si="3"/>
        <v/>
      </c>
    </row>
    <row r="205" spans="5:9" x14ac:dyDescent="0.25">
      <c r="E205" t="str">
        <f>IF(D205&gt;0,VLOOKUP(D205,DONNEES!$A$2:$C$300,2),"")</f>
        <v/>
      </c>
      <c r="G205" s="3" t="str">
        <f>IF(D205&gt;0,VLOOKUP(D205,DONNEES!$A$2:$C$141,3),"")</f>
        <v/>
      </c>
      <c r="I205" s="4" t="str">
        <f t="shared" si="3"/>
        <v/>
      </c>
    </row>
    <row r="206" spans="5:9" x14ac:dyDescent="0.25">
      <c r="E206" t="str">
        <f>IF(D206&gt;0,VLOOKUP(D206,DONNEES!$A$2:$C$300,2),"")</f>
        <v/>
      </c>
      <c r="G206" s="3" t="str">
        <f>IF(D206&gt;0,VLOOKUP(D206,DONNEES!$A$2:$C$141,3),"")</f>
        <v/>
      </c>
      <c r="I206" s="4" t="str">
        <f t="shared" si="3"/>
        <v/>
      </c>
    </row>
    <row r="207" spans="5:9" x14ac:dyDescent="0.25">
      <c r="E207" t="str">
        <f>IF(D207&gt;0,VLOOKUP(D207,DONNEES!$A$2:$C$300,2),"")</f>
        <v/>
      </c>
      <c r="G207" s="3" t="str">
        <f>IF(D207&gt;0,VLOOKUP(D207,DONNEES!$A$2:$C$141,3),"")</f>
        <v/>
      </c>
      <c r="I207" s="4" t="str">
        <f t="shared" si="3"/>
        <v/>
      </c>
    </row>
    <row r="208" spans="5:9" x14ac:dyDescent="0.25">
      <c r="E208" t="str">
        <f>IF(D208&gt;0,VLOOKUP(D208,DONNEES!$A$2:$C$300,2),"")</f>
        <v/>
      </c>
      <c r="G208" s="3" t="str">
        <f>IF(D208&gt;0,VLOOKUP(D208,DONNEES!$A$2:$C$141,3),"")</f>
        <v/>
      </c>
      <c r="I208" s="4" t="str">
        <f t="shared" si="3"/>
        <v/>
      </c>
    </row>
    <row r="209" spans="5:9" x14ac:dyDescent="0.25">
      <c r="E209" t="str">
        <f>IF(D209&gt;0,VLOOKUP(D209,DONNEES!$A$2:$C$300,2),"")</f>
        <v/>
      </c>
      <c r="G209" s="3" t="str">
        <f>IF(D209&gt;0,VLOOKUP(D209,DONNEES!$A$2:$C$141,3),"")</f>
        <v/>
      </c>
      <c r="I209" s="4" t="str">
        <f t="shared" si="3"/>
        <v/>
      </c>
    </row>
    <row r="210" spans="5:9" x14ac:dyDescent="0.25">
      <c r="E210" t="str">
        <f>IF(D210&gt;0,VLOOKUP(D210,DONNEES!$A$2:$C$300,2),"")</f>
        <v/>
      </c>
      <c r="G210" s="3" t="str">
        <f>IF(D210&gt;0,VLOOKUP(D210,DONNEES!$A$2:$C$141,3),"")</f>
        <v/>
      </c>
      <c r="I210" s="4" t="str">
        <f t="shared" si="3"/>
        <v/>
      </c>
    </row>
    <row r="211" spans="5:9" x14ac:dyDescent="0.25">
      <c r="E211" t="str">
        <f>IF(D211&gt;0,VLOOKUP(D211,DONNEES!$A$2:$C$300,2),"")</f>
        <v/>
      </c>
      <c r="G211" s="3" t="str">
        <f>IF(D211&gt;0,VLOOKUP(D211,DONNEES!$A$2:$C$141,3),"")</f>
        <v/>
      </c>
      <c r="I211" s="4" t="str">
        <f t="shared" si="3"/>
        <v/>
      </c>
    </row>
    <row r="212" spans="5:9" x14ac:dyDescent="0.25">
      <c r="E212" t="str">
        <f>IF(D212&gt;0,VLOOKUP(D212,DONNEES!$A$2:$C$300,2),"")</f>
        <v/>
      </c>
      <c r="G212" s="3" t="str">
        <f>IF(D212&gt;0,VLOOKUP(D212,DONNEES!$A$2:$C$141,3),"")</f>
        <v/>
      </c>
      <c r="I212" s="4" t="str">
        <f t="shared" si="3"/>
        <v/>
      </c>
    </row>
    <row r="213" spans="5:9" x14ac:dyDescent="0.25">
      <c r="E213" t="str">
        <f>IF(D213&gt;0,VLOOKUP(D213,DONNEES!$A$2:$C$300,2),"")</f>
        <v/>
      </c>
      <c r="G213" s="3" t="str">
        <f>IF(D213&gt;0,VLOOKUP(D213,DONNEES!$A$2:$C$141,3),"")</f>
        <v/>
      </c>
      <c r="I213" s="4" t="str">
        <f t="shared" si="3"/>
        <v/>
      </c>
    </row>
    <row r="214" spans="5:9" x14ac:dyDescent="0.25">
      <c r="E214" t="str">
        <f>IF(D214&gt;0,VLOOKUP(D214,DONNEES!$A$2:$C$300,2),"")</f>
        <v/>
      </c>
      <c r="G214" s="3" t="str">
        <f>IF(D214&gt;0,VLOOKUP(D214,DONNEES!$A$2:$C$141,3),"")</f>
        <v/>
      </c>
      <c r="I214" s="4" t="str">
        <f t="shared" si="3"/>
        <v/>
      </c>
    </row>
    <row r="215" spans="5:9" x14ac:dyDescent="0.25">
      <c r="E215" t="str">
        <f>IF(D215&gt;0,VLOOKUP(D215,DONNEES!$A$2:$C$300,2),"")</f>
        <v/>
      </c>
      <c r="G215" s="3" t="str">
        <f>IF(D215&gt;0,VLOOKUP(D215,DONNEES!$A$2:$C$141,3),"")</f>
        <v/>
      </c>
      <c r="I215" s="4" t="str">
        <f t="shared" si="3"/>
        <v/>
      </c>
    </row>
    <row r="216" spans="5:9" x14ac:dyDescent="0.25">
      <c r="E216" t="str">
        <f>IF(D216&gt;0,VLOOKUP(D216,DONNEES!$A$2:$C$300,2),"")</f>
        <v/>
      </c>
      <c r="G216" s="3" t="str">
        <f>IF(D216&gt;0,VLOOKUP(D216,DONNEES!$A$2:$C$141,3),"")</f>
        <v/>
      </c>
      <c r="I216" s="4" t="str">
        <f t="shared" si="3"/>
        <v/>
      </c>
    </row>
    <row r="217" spans="5:9" x14ac:dyDescent="0.25">
      <c r="E217" t="str">
        <f>IF(D217&gt;0,VLOOKUP(D217,DONNEES!$A$2:$C$300,2),"")</f>
        <v/>
      </c>
      <c r="G217" s="3" t="str">
        <f>IF(D217&gt;0,VLOOKUP(D217,DONNEES!$A$2:$C$141,3),"")</f>
        <v/>
      </c>
      <c r="I217" s="4" t="str">
        <f t="shared" si="3"/>
        <v/>
      </c>
    </row>
    <row r="218" spans="5:9" x14ac:dyDescent="0.25">
      <c r="E218" t="str">
        <f>IF(D218&gt;0,VLOOKUP(D218,DONNEES!$A$2:$C$300,2),"")</f>
        <v/>
      </c>
      <c r="G218" s="3" t="str">
        <f>IF(D218&gt;0,VLOOKUP(D218,DONNEES!$A$2:$C$141,3),"")</f>
        <v/>
      </c>
      <c r="I218" s="4" t="str">
        <f t="shared" si="3"/>
        <v/>
      </c>
    </row>
    <row r="219" spans="5:9" x14ac:dyDescent="0.25">
      <c r="E219" t="str">
        <f>IF(D219&gt;0,VLOOKUP(D219,DONNEES!$A$2:$C$300,2),"")</f>
        <v/>
      </c>
      <c r="G219" s="3" t="str">
        <f>IF(D219&gt;0,VLOOKUP(D219,DONNEES!$A$2:$C$141,3),"")</f>
        <v/>
      </c>
      <c r="I219" s="4" t="str">
        <f t="shared" si="3"/>
        <v/>
      </c>
    </row>
    <row r="220" spans="5:9" x14ac:dyDescent="0.25">
      <c r="E220" t="str">
        <f>IF(D220&gt;0,VLOOKUP(D220,DONNEES!$A$2:$C$300,2),"")</f>
        <v/>
      </c>
      <c r="G220" s="3" t="str">
        <f>IF(D220&gt;0,VLOOKUP(D220,DONNEES!$A$2:$C$141,3),"")</f>
        <v/>
      </c>
      <c r="I220" s="4" t="str">
        <f t="shared" si="3"/>
        <v/>
      </c>
    </row>
    <row r="221" spans="5:9" x14ac:dyDescent="0.25">
      <c r="E221" t="str">
        <f>IF(D221&gt;0,VLOOKUP(D221,DONNEES!$A$2:$C$300,2),"")</f>
        <v/>
      </c>
      <c r="G221" s="3" t="str">
        <f>IF(D221&gt;0,VLOOKUP(D221,DONNEES!$A$2:$C$141,3),"")</f>
        <v/>
      </c>
      <c r="I221" s="4" t="str">
        <f t="shared" si="3"/>
        <v/>
      </c>
    </row>
    <row r="222" spans="5:9" x14ac:dyDescent="0.25">
      <c r="E222" t="str">
        <f>IF(D222&gt;0,VLOOKUP(D222,DONNEES!$A$2:$C$300,2),"")</f>
        <v/>
      </c>
      <c r="G222" s="3" t="str">
        <f>IF(D222&gt;0,VLOOKUP(D222,DONNEES!$A$2:$C$141,3),"")</f>
        <v/>
      </c>
      <c r="I222" s="4" t="str">
        <f t="shared" si="3"/>
        <v/>
      </c>
    </row>
    <row r="223" spans="5:9" x14ac:dyDescent="0.25">
      <c r="E223" t="str">
        <f>IF(D223&gt;0,VLOOKUP(D223,DONNEES!$A$2:$C$300,2),"")</f>
        <v/>
      </c>
      <c r="G223" s="3" t="str">
        <f>IF(D223&gt;0,VLOOKUP(D223,DONNEES!$A$2:$C$141,3),"")</f>
        <v/>
      </c>
      <c r="I223" s="4" t="str">
        <f t="shared" si="3"/>
        <v/>
      </c>
    </row>
    <row r="224" spans="5:9" x14ac:dyDescent="0.25">
      <c r="E224" t="str">
        <f>IF(D224&gt;0,VLOOKUP(D224,DONNEES!$A$2:$C$300,2),"")</f>
        <v/>
      </c>
      <c r="G224" s="3" t="str">
        <f>IF(D224&gt;0,VLOOKUP(D224,DONNEES!$A$2:$C$141,3),"")</f>
        <v/>
      </c>
      <c r="I224" s="4" t="str">
        <f t="shared" si="3"/>
        <v/>
      </c>
    </row>
    <row r="225" spans="5:9" x14ac:dyDescent="0.25">
      <c r="E225" t="str">
        <f>IF(D225&gt;0,VLOOKUP(D225,DONNEES!$A$2:$C$300,2),"")</f>
        <v/>
      </c>
      <c r="G225" s="3" t="str">
        <f>IF(D225&gt;0,VLOOKUP(D225,DONNEES!$A$2:$C$141,3),"")</f>
        <v/>
      </c>
      <c r="I225" s="4" t="str">
        <f t="shared" si="3"/>
        <v/>
      </c>
    </row>
    <row r="226" spans="5:9" x14ac:dyDescent="0.25">
      <c r="E226" t="str">
        <f>IF(D226&gt;0,VLOOKUP(D226,DONNEES!$A$2:$C$300,2),"")</f>
        <v/>
      </c>
      <c r="G226" s="3" t="str">
        <f>IF(D226&gt;0,VLOOKUP(D226,DONNEES!$A$2:$C$141,3),"")</f>
        <v/>
      </c>
      <c r="I226" s="4" t="str">
        <f t="shared" si="3"/>
        <v/>
      </c>
    </row>
    <row r="227" spans="5:9" x14ac:dyDescent="0.25">
      <c r="E227" t="str">
        <f>IF(D227&gt;0,VLOOKUP(D227,DONNEES!$A$2:$C$300,2),"")</f>
        <v/>
      </c>
      <c r="G227" s="3" t="str">
        <f>IF(D227&gt;0,VLOOKUP(D227,DONNEES!$A$2:$C$141,3),"")</f>
        <v/>
      </c>
      <c r="I227" s="4" t="str">
        <f t="shared" si="3"/>
        <v/>
      </c>
    </row>
    <row r="228" spans="5:9" x14ac:dyDescent="0.25">
      <c r="E228" t="str">
        <f>IF(D228&gt;0,VLOOKUP(D228,DONNEES!$A$2:$C$300,2),"")</f>
        <v/>
      </c>
      <c r="G228" s="3" t="str">
        <f>IF(D228&gt;0,VLOOKUP(D228,DONNEES!$A$2:$C$141,3),"")</f>
        <v/>
      </c>
      <c r="I228" s="4" t="str">
        <f t="shared" si="3"/>
        <v/>
      </c>
    </row>
    <row r="229" spans="5:9" x14ac:dyDescent="0.25">
      <c r="E229" t="str">
        <f>IF(D229&gt;0,VLOOKUP(D229,DONNEES!$A$2:$C$300,2),"")</f>
        <v/>
      </c>
      <c r="G229" s="3" t="str">
        <f>IF(D229&gt;0,VLOOKUP(D229,DONNEES!$A$2:$C$141,3),"")</f>
        <v/>
      </c>
      <c r="I229" s="4" t="str">
        <f t="shared" si="3"/>
        <v/>
      </c>
    </row>
    <row r="230" spans="5:9" x14ac:dyDescent="0.25">
      <c r="E230" t="str">
        <f>IF(D230&gt;0,VLOOKUP(D230,DONNEES!$A$2:$C$300,2),"")</f>
        <v/>
      </c>
      <c r="G230" s="3" t="str">
        <f>IF(D230&gt;0,VLOOKUP(D230,DONNEES!$A$2:$C$141,3),"")</f>
        <v/>
      </c>
      <c r="I230" s="4" t="str">
        <f t="shared" si="3"/>
        <v/>
      </c>
    </row>
    <row r="231" spans="5:9" x14ac:dyDescent="0.25">
      <c r="E231" t="str">
        <f>IF(D231&gt;0,VLOOKUP(D231,DONNEES!$A$2:$C$300,2),"")</f>
        <v/>
      </c>
      <c r="G231" s="3" t="str">
        <f>IF(D231&gt;0,VLOOKUP(D231,DONNEES!$A$2:$C$141,3),"")</f>
        <v/>
      </c>
      <c r="I231" s="4" t="str">
        <f t="shared" si="3"/>
        <v/>
      </c>
    </row>
    <row r="232" spans="5:9" x14ac:dyDescent="0.25">
      <c r="E232" t="str">
        <f>IF(D232&gt;0,VLOOKUP(D232,DONNEES!$A$2:$C$300,2),"")</f>
        <v/>
      </c>
      <c r="G232" s="3" t="str">
        <f>IF(D232&gt;0,VLOOKUP(D232,DONNEES!$A$2:$C$141,3),"")</f>
        <v/>
      </c>
      <c r="I232" s="4" t="str">
        <f t="shared" si="3"/>
        <v/>
      </c>
    </row>
    <row r="233" spans="5:9" x14ac:dyDescent="0.25">
      <c r="E233" t="str">
        <f>IF(D233&gt;0,VLOOKUP(D233,DONNEES!$A$2:$C$300,2),"")</f>
        <v/>
      </c>
      <c r="G233" s="3" t="str">
        <f>IF(D233&gt;0,VLOOKUP(D233,DONNEES!$A$2:$C$141,3),"")</f>
        <v/>
      </c>
      <c r="I233" s="4" t="str">
        <f t="shared" si="3"/>
        <v/>
      </c>
    </row>
    <row r="234" spans="5:9" x14ac:dyDescent="0.25">
      <c r="E234" t="str">
        <f>IF(D234&gt;0,VLOOKUP(D234,DONNEES!$A$2:$C$300,2),"")</f>
        <v/>
      </c>
      <c r="G234" s="3" t="str">
        <f>IF(D234&gt;0,VLOOKUP(D234,DONNEES!$A$2:$C$141,3),"")</f>
        <v/>
      </c>
      <c r="I234" s="4" t="str">
        <f t="shared" si="3"/>
        <v/>
      </c>
    </row>
    <row r="235" spans="5:9" x14ac:dyDescent="0.25">
      <c r="E235" t="str">
        <f>IF(D235&gt;0,VLOOKUP(D235,DONNEES!$A$2:$C$300,2),"")</f>
        <v/>
      </c>
      <c r="G235" s="3" t="str">
        <f>IF(D235&gt;0,VLOOKUP(D235,DONNEES!$A$2:$C$141,3),"")</f>
        <v/>
      </c>
      <c r="I235" s="4" t="str">
        <f t="shared" si="3"/>
        <v/>
      </c>
    </row>
    <row r="236" spans="5:9" x14ac:dyDescent="0.25">
      <c r="E236" t="str">
        <f>IF(D236&gt;0,VLOOKUP(D236,DONNEES!$A$2:$C$300,2),"")</f>
        <v/>
      </c>
      <c r="G236" s="3" t="str">
        <f>IF(D236&gt;0,VLOOKUP(D236,DONNEES!$A$2:$C$141,3),"")</f>
        <v/>
      </c>
      <c r="I236" s="4" t="str">
        <f t="shared" si="3"/>
        <v/>
      </c>
    </row>
    <row r="237" spans="5:9" x14ac:dyDescent="0.25">
      <c r="E237" t="str">
        <f>IF(D237&gt;0,VLOOKUP(D237,DONNEES!$A$2:$C$300,2),"")</f>
        <v/>
      </c>
      <c r="G237" s="3" t="str">
        <f>IF(D237&gt;0,VLOOKUP(D237,DONNEES!$A$2:$C$141,3),"")</f>
        <v/>
      </c>
      <c r="I237" s="4" t="str">
        <f t="shared" si="3"/>
        <v/>
      </c>
    </row>
    <row r="238" spans="5:9" x14ac:dyDescent="0.25">
      <c r="E238" t="str">
        <f>IF(D238&gt;0,VLOOKUP(D238,DONNEES!$A$2:$C$300,2),"")</f>
        <v/>
      </c>
      <c r="G238" s="3" t="str">
        <f>IF(D238&gt;0,VLOOKUP(D238,DONNEES!$A$2:$C$141,3),"")</f>
        <v/>
      </c>
      <c r="I238" s="4" t="str">
        <f t="shared" si="3"/>
        <v/>
      </c>
    </row>
    <row r="239" spans="5:9" x14ac:dyDescent="0.25">
      <c r="E239" t="str">
        <f>IF(D239&gt;0,VLOOKUP(D239,DONNEES!$A$2:$C$300,2),"")</f>
        <v/>
      </c>
      <c r="G239" s="3" t="str">
        <f>IF(D239&gt;0,VLOOKUP(D239,DONNEES!$A$2:$C$141,3),"")</f>
        <v/>
      </c>
      <c r="I239" s="4" t="str">
        <f t="shared" si="3"/>
        <v/>
      </c>
    </row>
    <row r="240" spans="5:9" x14ac:dyDescent="0.25">
      <c r="E240" t="str">
        <f>IF(D240&gt;0,VLOOKUP(D240,DONNEES!$A$2:$C$300,2),"")</f>
        <v/>
      </c>
      <c r="G240" s="3" t="str">
        <f>IF(D240&gt;0,VLOOKUP(D240,DONNEES!$A$2:$C$141,3),"")</f>
        <v/>
      </c>
      <c r="I240" s="4" t="str">
        <f t="shared" si="3"/>
        <v/>
      </c>
    </row>
    <row r="241" spans="5:9" x14ac:dyDescent="0.25">
      <c r="E241" t="str">
        <f>IF(D241&gt;0,VLOOKUP(D241,DONNEES!$A$2:$C$300,2),"")</f>
        <v/>
      </c>
      <c r="G241" s="3" t="str">
        <f>IF(D241&gt;0,VLOOKUP(D241,DONNEES!$A$2:$C$141,3),"")</f>
        <v/>
      </c>
      <c r="I241" s="4" t="str">
        <f t="shared" si="3"/>
        <v/>
      </c>
    </row>
    <row r="242" spans="5:9" x14ac:dyDescent="0.25">
      <c r="E242" t="str">
        <f>IF(D242&gt;0,VLOOKUP(D242,DONNEES!$A$2:$C$300,2),"")</f>
        <v/>
      </c>
      <c r="G242" s="3" t="str">
        <f>IF(D242&gt;0,VLOOKUP(D242,DONNEES!$A$2:$C$141,3),"")</f>
        <v/>
      </c>
      <c r="I242" s="4" t="str">
        <f t="shared" si="3"/>
        <v/>
      </c>
    </row>
    <row r="243" spans="5:9" x14ac:dyDescent="0.25">
      <c r="E243" t="str">
        <f>IF(D243&gt;0,VLOOKUP(D243,DONNEES!$A$2:$C$300,2),"")</f>
        <v/>
      </c>
      <c r="G243" s="3" t="str">
        <f>IF(D243&gt;0,VLOOKUP(D243,DONNEES!$A$2:$C$141,3),"")</f>
        <v/>
      </c>
      <c r="I243" s="4" t="str">
        <f t="shared" si="3"/>
        <v/>
      </c>
    </row>
    <row r="244" spans="5:9" x14ac:dyDescent="0.25">
      <c r="E244" t="str">
        <f>IF(D244&gt;0,VLOOKUP(D244,DONNEES!$A$2:$C$300,2),"")</f>
        <v/>
      </c>
      <c r="G244" s="3" t="str">
        <f>IF(D244&gt;0,VLOOKUP(D244,DONNEES!$A$2:$C$141,3),"")</f>
        <v/>
      </c>
      <c r="I244" s="4" t="str">
        <f t="shared" si="3"/>
        <v/>
      </c>
    </row>
    <row r="245" spans="5:9" x14ac:dyDescent="0.25">
      <c r="E245" t="str">
        <f>IF(D245&gt;0,VLOOKUP(D245,DONNEES!$A$2:$C$300,2),"")</f>
        <v/>
      </c>
      <c r="G245" s="3" t="str">
        <f>IF(D245&gt;0,VLOOKUP(D245,DONNEES!$A$2:$C$141,3),"")</f>
        <v/>
      </c>
      <c r="I245" s="4" t="str">
        <f t="shared" si="3"/>
        <v/>
      </c>
    </row>
    <row r="246" spans="5:9" x14ac:dyDescent="0.25">
      <c r="E246" t="str">
        <f>IF(D246&gt;0,VLOOKUP(D246,DONNEES!$A$2:$C$300,2),"")</f>
        <v/>
      </c>
      <c r="G246" s="3" t="str">
        <f>IF(D246&gt;0,VLOOKUP(D246,DONNEES!$A$2:$C$141,3),"")</f>
        <v/>
      </c>
      <c r="I246" s="4" t="str">
        <f t="shared" si="3"/>
        <v/>
      </c>
    </row>
    <row r="247" spans="5:9" x14ac:dyDescent="0.25">
      <c r="E247" t="str">
        <f>IF(D247&gt;0,VLOOKUP(D247,DONNEES!$A$2:$C$300,2),"")</f>
        <v/>
      </c>
      <c r="G247" s="3" t="str">
        <f>IF(D247&gt;0,VLOOKUP(D247,DONNEES!$A$2:$C$141,3),"")</f>
        <v/>
      </c>
      <c r="I247" s="4" t="str">
        <f t="shared" si="3"/>
        <v/>
      </c>
    </row>
    <row r="248" spans="5:9" x14ac:dyDescent="0.25">
      <c r="E248" t="str">
        <f>IF(D248&gt;0,VLOOKUP(D248,DONNEES!$A$2:$C$300,2),"")</f>
        <v/>
      </c>
      <c r="G248" s="3" t="str">
        <f>IF(D248&gt;0,VLOOKUP(D248,DONNEES!$A$2:$C$141,3),"")</f>
        <v/>
      </c>
      <c r="I248" s="4" t="str">
        <f t="shared" si="3"/>
        <v/>
      </c>
    </row>
    <row r="249" spans="5:9" x14ac:dyDescent="0.25">
      <c r="E249" t="str">
        <f>IF(D249&gt;0,VLOOKUP(D249,DONNEES!$A$2:$C$300,2),"")</f>
        <v/>
      </c>
      <c r="G249" s="3" t="str">
        <f>IF(D249&gt;0,VLOOKUP(D249,DONNEES!$A$2:$C$141,3),"")</f>
        <v/>
      </c>
      <c r="I249" s="4" t="str">
        <f t="shared" si="3"/>
        <v/>
      </c>
    </row>
    <row r="250" spans="5:9" x14ac:dyDescent="0.25">
      <c r="E250" t="str">
        <f>IF(D250&gt;0,VLOOKUP(D250,DONNEES!$A$2:$C$300,2),"")</f>
        <v/>
      </c>
      <c r="G250" s="3" t="str">
        <f>IF(D250&gt;0,VLOOKUP(D250,DONNEES!$A$2:$C$141,3),"")</f>
        <v/>
      </c>
      <c r="I250" s="4" t="str">
        <f t="shared" si="3"/>
        <v/>
      </c>
    </row>
    <row r="251" spans="5:9" x14ac:dyDescent="0.25">
      <c r="E251" t="str">
        <f>IF(D251&gt;0,VLOOKUP(D251,DONNEES!$A$2:$C$300,2),"")</f>
        <v/>
      </c>
      <c r="G251" s="3" t="str">
        <f>IF(D251&gt;0,VLOOKUP(D251,DONNEES!$A$2:$C$141,3),"")</f>
        <v/>
      </c>
      <c r="I251" s="4" t="str">
        <f t="shared" si="3"/>
        <v/>
      </c>
    </row>
    <row r="252" spans="5:9" x14ac:dyDescent="0.25">
      <c r="E252" t="str">
        <f>IF(D252&gt;0,VLOOKUP(D252,DONNEES!$A$2:$C$300,2),"")</f>
        <v/>
      </c>
      <c r="G252" s="3" t="str">
        <f>IF(D252&gt;0,VLOOKUP(D252,DONNEES!$A$2:$C$141,3),"")</f>
        <v/>
      </c>
      <c r="I252" s="4" t="str">
        <f t="shared" si="3"/>
        <v/>
      </c>
    </row>
    <row r="253" spans="5:9" x14ac:dyDescent="0.25">
      <c r="E253" t="str">
        <f>IF(D253&gt;0,VLOOKUP(D253,DONNEES!$A$2:$C$300,2),"")</f>
        <v/>
      </c>
      <c r="G253" s="3" t="str">
        <f>IF(D253&gt;0,VLOOKUP(D253,DONNEES!$A$2:$C$141,3),"")</f>
        <v/>
      </c>
      <c r="I253" s="4" t="str">
        <f t="shared" si="3"/>
        <v/>
      </c>
    </row>
    <row r="254" spans="5:9" x14ac:dyDescent="0.25">
      <c r="E254" t="str">
        <f>IF(D254&gt;0,VLOOKUP(D254,DONNEES!$A$2:$C$300,2),"")</f>
        <v/>
      </c>
      <c r="G254" s="3" t="str">
        <f>IF(D254&gt;0,VLOOKUP(D254,DONNEES!$A$2:$C$141,3),"")</f>
        <v/>
      </c>
      <c r="I254" s="4" t="str">
        <f t="shared" si="3"/>
        <v/>
      </c>
    </row>
    <row r="255" spans="5:9" x14ac:dyDescent="0.25">
      <c r="E255" t="str">
        <f>IF(D255&gt;0,VLOOKUP(D255,DONNEES!$A$2:$C$300,2),"")</f>
        <v/>
      </c>
      <c r="G255" s="3" t="str">
        <f>IF(D255&gt;0,VLOOKUP(D255,DONNEES!$A$2:$C$141,3),"")</f>
        <v/>
      </c>
      <c r="I255" s="4" t="str">
        <f t="shared" si="3"/>
        <v/>
      </c>
    </row>
    <row r="256" spans="5:9" x14ac:dyDescent="0.25">
      <c r="E256" t="str">
        <f>IF(D256&gt;0,VLOOKUP(D256,DONNEES!$A$2:$C$300,2),"")</f>
        <v/>
      </c>
      <c r="G256" s="3" t="str">
        <f>IF(D256&gt;0,VLOOKUP(D256,DONNEES!$A$2:$C$141,3),"")</f>
        <v/>
      </c>
      <c r="I256" s="4" t="str">
        <f t="shared" si="3"/>
        <v/>
      </c>
    </row>
    <row r="257" spans="5:9" x14ac:dyDescent="0.25">
      <c r="E257" t="str">
        <f>IF(D257&gt;0,VLOOKUP(D257,DONNEES!$A$2:$C$300,2),"")</f>
        <v/>
      </c>
      <c r="G257" s="3" t="str">
        <f>IF(D257&gt;0,VLOOKUP(D257,DONNEES!$A$2:$C$141,3),"")</f>
        <v/>
      </c>
      <c r="I257" s="4" t="str">
        <f t="shared" si="3"/>
        <v/>
      </c>
    </row>
    <row r="258" spans="5:9" x14ac:dyDescent="0.25">
      <c r="E258" t="str">
        <f>IF(D258&gt;0,VLOOKUP(D258,DONNEES!$A$2:$C$300,2),"")</f>
        <v/>
      </c>
      <c r="G258" s="3" t="str">
        <f>IF(D258&gt;0,VLOOKUP(D258,DONNEES!$A$2:$C$141,3),"")</f>
        <v/>
      </c>
      <c r="I258" s="4" t="str">
        <f t="shared" si="3"/>
        <v/>
      </c>
    </row>
    <row r="259" spans="5:9" x14ac:dyDescent="0.25">
      <c r="E259" t="str">
        <f>IF(D259&gt;0,VLOOKUP(D259,DONNEES!$A$2:$C$300,2),"")</f>
        <v/>
      </c>
      <c r="G259" s="3" t="str">
        <f>IF(D259&gt;0,VLOOKUP(D259,DONNEES!$A$2:$C$141,3),"")</f>
        <v/>
      </c>
      <c r="I259" s="4" t="str">
        <f t="shared" si="3"/>
        <v/>
      </c>
    </row>
    <row r="260" spans="5:9" x14ac:dyDescent="0.25">
      <c r="E260" t="str">
        <f>IF(D260&gt;0,VLOOKUP(D260,DONNEES!$A$2:$C$300,2),"")</f>
        <v/>
      </c>
      <c r="G260" s="3" t="str">
        <f>IF(D260&gt;0,VLOOKUP(D260,DONNEES!$A$2:$C$141,3),"")</f>
        <v/>
      </c>
      <c r="I260" s="4" t="str">
        <f t="shared" si="3"/>
        <v/>
      </c>
    </row>
    <row r="261" spans="5:9" x14ac:dyDescent="0.25">
      <c r="E261" t="str">
        <f>IF(D261&gt;0,VLOOKUP(D261,DONNEES!$A$2:$C$300,2),"")</f>
        <v/>
      </c>
      <c r="G261" s="3" t="str">
        <f>IF(D261&gt;0,VLOOKUP(D261,DONNEES!$A$2:$C$141,3),"")</f>
        <v/>
      </c>
      <c r="I261" s="4" t="str">
        <f t="shared" si="3"/>
        <v/>
      </c>
    </row>
    <row r="262" spans="5:9" x14ac:dyDescent="0.25">
      <c r="E262" t="str">
        <f>IF(D262&gt;0,VLOOKUP(D262,DONNEES!$A$2:$C$300,2),"")</f>
        <v/>
      </c>
      <c r="G262" s="3" t="str">
        <f>IF(D262&gt;0,VLOOKUP(D262,DONNEES!$A$2:$C$141,3),"")</f>
        <v/>
      </c>
      <c r="I262" s="4" t="str">
        <f t="shared" si="3"/>
        <v/>
      </c>
    </row>
    <row r="263" spans="5:9" x14ac:dyDescent="0.25">
      <c r="E263" t="str">
        <f>IF(D263&gt;0,VLOOKUP(D263,DONNEES!$A$2:$C$300,2),"")</f>
        <v/>
      </c>
      <c r="G263" s="3" t="str">
        <f>IF(D263&gt;0,VLOOKUP(D263,DONNEES!$A$2:$C$141,3),"")</f>
        <v/>
      </c>
      <c r="I263" s="4" t="str">
        <f t="shared" si="3"/>
        <v/>
      </c>
    </row>
    <row r="264" spans="5:9" x14ac:dyDescent="0.25">
      <c r="E264" t="str">
        <f>IF(D264&gt;0,VLOOKUP(D264,DONNEES!$A$2:$C$300,2),"")</f>
        <v/>
      </c>
      <c r="G264" s="3" t="str">
        <f>IF(D264&gt;0,VLOOKUP(D264,DONNEES!$A$2:$C$141,3),"")</f>
        <v/>
      </c>
      <c r="I264" s="4" t="str">
        <f t="shared" ref="I264:I327" si="4">IF(H264&gt;0,G264*H264,"")</f>
        <v/>
      </c>
    </row>
    <row r="265" spans="5:9" x14ac:dyDescent="0.25">
      <c r="E265" t="str">
        <f>IF(D265&gt;0,VLOOKUP(D265,DONNEES!$A$2:$C$300,2),"")</f>
        <v/>
      </c>
      <c r="G265" s="3" t="str">
        <f>IF(D265&gt;0,VLOOKUP(D265,DONNEES!$A$2:$C$141,3),"")</f>
        <v/>
      </c>
      <c r="I265" s="4" t="str">
        <f t="shared" si="4"/>
        <v/>
      </c>
    </row>
    <row r="266" spans="5:9" x14ac:dyDescent="0.25">
      <c r="E266" t="str">
        <f>IF(D266&gt;0,VLOOKUP(D266,DONNEES!$A$2:$C$300,2),"")</f>
        <v/>
      </c>
      <c r="G266" s="3" t="str">
        <f>IF(D266&gt;0,VLOOKUP(D266,DONNEES!$A$2:$C$141,3),"")</f>
        <v/>
      </c>
      <c r="I266" s="4" t="str">
        <f t="shared" si="4"/>
        <v/>
      </c>
    </row>
    <row r="267" spans="5:9" x14ac:dyDescent="0.25">
      <c r="E267" t="str">
        <f>IF(D267&gt;0,VLOOKUP(D267,DONNEES!$A$2:$C$300,2),"")</f>
        <v/>
      </c>
      <c r="G267" s="3" t="str">
        <f>IF(D267&gt;0,VLOOKUP(D267,DONNEES!$A$2:$C$141,3),"")</f>
        <v/>
      </c>
      <c r="I267" s="4" t="str">
        <f t="shared" si="4"/>
        <v/>
      </c>
    </row>
    <row r="268" spans="5:9" x14ac:dyDescent="0.25">
      <c r="E268" t="str">
        <f>IF(D268&gt;0,VLOOKUP(D268,DONNEES!$A$2:$C$300,2),"")</f>
        <v/>
      </c>
      <c r="G268" s="3" t="str">
        <f>IF(D268&gt;0,VLOOKUP(D268,DONNEES!$A$2:$C$141,3),"")</f>
        <v/>
      </c>
      <c r="I268" s="4" t="str">
        <f t="shared" si="4"/>
        <v/>
      </c>
    </row>
    <row r="269" spans="5:9" x14ac:dyDescent="0.25">
      <c r="E269" t="str">
        <f>IF(D269&gt;0,VLOOKUP(D269,DONNEES!$A$2:$C$300,2),"")</f>
        <v/>
      </c>
      <c r="G269" s="3" t="str">
        <f>IF(D269&gt;0,VLOOKUP(D269,DONNEES!$A$2:$C$141,3),"")</f>
        <v/>
      </c>
      <c r="I269" s="4" t="str">
        <f t="shared" si="4"/>
        <v/>
      </c>
    </row>
    <row r="270" spans="5:9" x14ac:dyDescent="0.25">
      <c r="E270" t="str">
        <f>IF(D270&gt;0,VLOOKUP(D270,DONNEES!$A$2:$C$300,2),"")</f>
        <v/>
      </c>
      <c r="G270" s="3" t="str">
        <f>IF(D270&gt;0,VLOOKUP(D270,DONNEES!$A$2:$C$141,3),"")</f>
        <v/>
      </c>
      <c r="I270" s="4" t="str">
        <f t="shared" si="4"/>
        <v/>
      </c>
    </row>
    <row r="271" spans="5:9" x14ac:dyDescent="0.25">
      <c r="E271" t="str">
        <f>IF(D271&gt;0,VLOOKUP(D271,DONNEES!$A$2:$C$300,2),"")</f>
        <v/>
      </c>
      <c r="G271" s="3" t="str">
        <f>IF(D271&gt;0,VLOOKUP(D271,DONNEES!$A$2:$C$141,3),"")</f>
        <v/>
      </c>
      <c r="I271" s="4" t="str">
        <f t="shared" si="4"/>
        <v/>
      </c>
    </row>
    <row r="272" spans="5:9" x14ac:dyDescent="0.25">
      <c r="E272" t="str">
        <f>IF(D272&gt;0,VLOOKUP(D272,DONNEES!$A$2:$C$300,2),"")</f>
        <v/>
      </c>
      <c r="G272" s="3" t="str">
        <f>IF(D272&gt;0,VLOOKUP(D272,DONNEES!$A$2:$C$141,3),"")</f>
        <v/>
      </c>
      <c r="I272" s="4" t="str">
        <f t="shared" si="4"/>
        <v/>
      </c>
    </row>
    <row r="273" spans="5:9" x14ac:dyDescent="0.25">
      <c r="E273" t="str">
        <f>IF(D273&gt;0,VLOOKUP(D273,DONNEES!$A$2:$C$300,2),"")</f>
        <v/>
      </c>
      <c r="G273" s="3" t="str">
        <f>IF(D273&gt;0,VLOOKUP(D273,DONNEES!$A$2:$C$141,3),"")</f>
        <v/>
      </c>
      <c r="I273" s="4" t="str">
        <f t="shared" si="4"/>
        <v/>
      </c>
    </row>
    <row r="274" spans="5:9" x14ac:dyDescent="0.25">
      <c r="E274" t="str">
        <f>IF(D274&gt;0,VLOOKUP(D274,DONNEES!$A$2:$C$300,2),"")</f>
        <v/>
      </c>
      <c r="G274" s="3" t="str">
        <f>IF(D274&gt;0,VLOOKUP(D274,DONNEES!$A$2:$C$141,3),"")</f>
        <v/>
      </c>
      <c r="I274" s="4" t="str">
        <f t="shared" si="4"/>
        <v/>
      </c>
    </row>
    <row r="275" spans="5:9" x14ac:dyDescent="0.25">
      <c r="E275" t="str">
        <f>IF(D275&gt;0,VLOOKUP(D275,DONNEES!$A$2:$C$300,2),"")</f>
        <v/>
      </c>
      <c r="G275" s="3" t="str">
        <f>IF(D275&gt;0,VLOOKUP(D275,DONNEES!$A$2:$C$141,3),"")</f>
        <v/>
      </c>
      <c r="I275" s="4" t="str">
        <f t="shared" si="4"/>
        <v/>
      </c>
    </row>
    <row r="276" spans="5:9" x14ac:dyDescent="0.25">
      <c r="E276" t="str">
        <f>IF(D276&gt;0,VLOOKUP(D276,DONNEES!$A$2:$C$300,2),"")</f>
        <v/>
      </c>
      <c r="G276" s="3" t="str">
        <f>IF(D276&gt;0,VLOOKUP(D276,DONNEES!$A$2:$C$141,3),"")</f>
        <v/>
      </c>
      <c r="I276" s="4" t="str">
        <f t="shared" si="4"/>
        <v/>
      </c>
    </row>
    <row r="277" spans="5:9" x14ac:dyDescent="0.25">
      <c r="E277" t="str">
        <f>IF(D277&gt;0,VLOOKUP(D277,DONNEES!$A$2:$C$300,2),"")</f>
        <v/>
      </c>
      <c r="G277" s="3" t="str">
        <f>IF(D277&gt;0,VLOOKUP(D277,DONNEES!$A$2:$C$141,3),"")</f>
        <v/>
      </c>
      <c r="I277" s="4" t="str">
        <f t="shared" si="4"/>
        <v/>
      </c>
    </row>
    <row r="278" spans="5:9" x14ac:dyDescent="0.25">
      <c r="E278" t="str">
        <f>IF(D278&gt;0,VLOOKUP(D278,DONNEES!$A$2:$C$300,2),"")</f>
        <v/>
      </c>
      <c r="G278" s="3" t="str">
        <f>IF(D278&gt;0,VLOOKUP(D278,DONNEES!$A$2:$C$141,3),"")</f>
        <v/>
      </c>
      <c r="I278" s="4" t="str">
        <f t="shared" si="4"/>
        <v/>
      </c>
    </row>
    <row r="279" spans="5:9" x14ac:dyDescent="0.25">
      <c r="E279" t="str">
        <f>IF(D279&gt;0,VLOOKUP(D279,DONNEES!$A$2:$C$300,2),"")</f>
        <v/>
      </c>
      <c r="G279" s="3" t="str">
        <f>IF(D279&gt;0,VLOOKUP(D279,DONNEES!$A$2:$C$141,3),"")</f>
        <v/>
      </c>
      <c r="I279" s="4" t="str">
        <f t="shared" si="4"/>
        <v/>
      </c>
    </row>
    <row r="280" spans="5:9" x14ac:dyDescent="0.25">
      <c r="E280" t="str">
        <f>IF(D280&gt;0,VLOOKUP(D280,DONNEES!$A$2:$C$300,2),"")</f>
        <v/>
      </c>
      <c r="G280" s="3" t="str">
        <f>IF(D280&gt;0,VLOOKUP(D280,DONNEES!$A$2:$C$141,3),"")</f>
        <v/>
      </c>
      <c r="I280" s="4" t="str">
        <f t="shared" si="4"/>
        <v/>
      </c>
    </row>
    <row r="281" spans="5:9" x14ac:dyDescent="0.25">
      <c r="E281" t="str">
        <f>IF(D281&gt;0,VLOOKUP(D281,DONNEES!$A$2:$C$300,2),"")</f>
        <v/>
      </c>
      <c r="G281" s="3" t="str">
        <f>IF(D281&gt;0,VLOOKUP(D281,DONNEES!$A$2:$C$141,3),"")</f>
        <v/>
      </c>
      <c r="I281" s="4" t="str">
        <f t="shared" si="4"/>
        <v/>
      </c>
    </row>
    <row r="282" spans="5:9" x14ac:dyDescent="0.25">
      <c r="E282" t="str">
        <f>IF(D282&gt;0,VLOOKUP(D282,DONNEES!$A$2:$C$300,2),"")</f>
        <v/>
      </c>
      <c r="G282" s="3" t="str">
        <f>IF(D282&gt;0,VLOOKUP(D282,DONNEES!$A$2:$C$141,3),"")</f>
        <v/>
      </c>
      <c r="I282" s="4" t="str">
        <f t="shared" si="4"/>
        <v/>
      </c>
    </row>
    <row r="283" spans="5:9" x14ac:dyDescent="0.25">
      <c r="E283" t="str">
        <f>IF(D283&gt;0,VLOOKUP(D283,DONNEES!$A$2:$C$300,2),"")</f>
        <v/>
      </c>
      <c r="G283" s="3" t="str">
        <f>IF(D283&gt;0,VLOOKUP(D283,DONNEES!$A$2:$C$141,3),"")</f>
        <v/>
      </c>
      <c r="I283" s="4" t="str">
        <f t="shared" si="4"/>
        <v/>
      </c>
    </row>
    <row r="284" spans="5:9" x14ac:dyDescent="0.25">
      <c r="E284" t="str">
        <f>IF(D284&gt;0,VLOOKUP(D284,DONNEES!$A$2:$C$300,2),"")</f>
        <v/>
      </c>
      <c r="G284" s="3" t="str">
        <f>IF(D284&gt;0,VLOOKUP(D284,DONNEES!$A$2:$C$141,3),"")</f>
        <v/>
      </c>
      <c r="I284" s="4" t="str">
        <f t="shared" si="4"/>
        <v/>
      </c>
    </row>
    <row r="285" spans="5:9" x14ac:dyDescent="0.25">
      <c r="E285" t="str">
        <f>IF(D285&gt;0,VLOOKUP(D285,DONNEES!$A$2:$C$300,2),"")</f>
        <v/>
      </c>
      <c r="G285" s="3" t="str">
        <f>IF(D285&gt;0,VLOOKUP(D285,DONNEES!$A$2:$C$141,3),"")</f>
        <v/>
      </c>
      <c r="I285" s="4" t="str">
        <f t="shared" si="4"/>
        <v/>
      </c>
    </row>
    <row r="286" spans="5:9" x14ac:dyDescent="0.25">
      <c r="E286" t="str">
        <f>IF(D286&gt;0,VLOOKUP(D286,DONNEES!$A$2:$C$300,2),"")</f>
        <v/>
      </c>
      <c r="G286" s="3" t="str">
        <f>IF(D286&gt;0,VLOOKUP(D286,DONNEES!$A$2:$C$141,3),"")</f>
        <v/>
      </c>
      <c r="I286" s="4" t="str">
        <f t="shared" si="4"/>
        <v/>
      </c>
    </row>
    <row r="287" spans="5:9" x14ac:dyDescent="0.25">
      <c r="E287" t="str">
        <f>IF(D287&gt;0,VLOOKUP(D287,DONNEES!$A$2:$C$300,2),"")</f>
        <v/>
      </c>
      <c r="G287" s="3" t="str">
        <f>IF(D287&gt;0,VLOOKUP(D287,DONNEES!$A$2:$C$141,3),"")</f>
        <v/>
      </c>
      <c r="I287" s="4" t="str">
        <f t="shared" si="4"/>
        <v/>
      </c>
    </row>
    <row r="288" spans="5:9" x14ac:dyDescent="0.25">
      <c r="E288" t="str">
        <f>IF(D288&gt;0,VLOOKUP(D288,DONNEES!$A$2:$C$300,2),"")</f>
        <v/>
      </c>
      <c r="G288" s="3" t="str">
        <f>IF(D288&gt;0,VLOOKUP(D288,DONNEES!$A$2:$C$141,3),"")</f>
        <v/>
      </c>
      <c r="I288" s="4" t="str">
        <f t="shared" si="4"/>
        <v/>
      </c>
    </row>
    <row r="289" spans="5:9" x14ac:dyDescent="0.25">
      <c r="E289" t="str">
        <f>IF(D289&gt;0,VLOOKUP(D289,DONNEES!$A$2:$C$300,2),"")</f>
        <v/>
      </c>
      <c r="G289" s="3" t="str">
        <f>IF(D289&gt;0,VLOOKUP(D289,DONNEES!$A$2:$C$141,3),"")</f>
        <v/>
      </c>
      <c r="I289" s="4" t="str">
        <f t="shared" si="4"/>
        <v/>
      </c>
    </row>
    <row r="290" spans="5:9" x14ac:dyDescent="0.25">
      <c r="E290" t="str">
        <f>IF(D290&gt;0,VLOOKUP(D290,DONNEES!$A$2:$C$300,2),"")</f>
        <v/>
      </c>
      <c r="G290" s="3" t="str">
        <f>IF(D290&gt;0,VLOOKUP(D290,DONNEES!$A$2:$C$141,3),"")</f>
        <v/>
      </c>
      <c r="I290" s="4" t="str">
        <f t="shared" si="4"/>
        <v/>
      </c>
    </row>
    <row r="291" spans="5:9" x14ac:dyDescent="0.25">
      <c r="E291" t="str">
        <f>IF(D291&gt;0,VLOOKUP(D291,DONNEES!$A$2:$C$300,2),"")</f>
        <v/>
      </c>
      <c r="G291" s="3" t="str">
        <f>IF(D291&gt;0,VLOOKUP(D291,DONNEES!$A$2:$C$141,3),"")</f>
        <v/>
      </c>
      <c r="I291" s="4" t="str">
        <f t="shared" si="4"/>
        <v/>
      </c>
    </row>
    <row r="292" spans="5:9" x14ac:dyDescent="0.25">
      <c r="E292" t="str">
        <f>IF(D292&gt;0,VLOOKUP(D292,DONNEES!$A$2:$C$300,2),"")</f>
        <v/>
      </c>
      <c r="G292" s="3" t="str">
        <f>IF(D292&gt;0,VLOOKUP(D292,DONNEES!$A$2:$C$141,3),"")</f>
        <v/>
      </c>
      <c r="I292" s="4" t="str">
        <f t="shared" si="4"/>
        <v/>
      </c>
    </row>
    <row r="293" spans="5:9" x14ac:dyDescent="0.25">
      <c r="E293" t="str">
        <f>IF(D293&gt;0,VLOOKUP(D293,DONNEES!$A$2:$C$300,2),"")</f>
        <v/>
      </c>
      <c r="G293" s="3" t="str">
        <f>IF(D293&gt;0,VLOOKUP(D293,DONNEES!$A$2:$C$141,3),"")</f>
        <v/>
      </c>
      <c r="I293" s="4" t="str">
        <f t="shared" si="4"/>
        <v/>
      </c>
    </row>
    <row r="294" spans="5:9" x14ac:dyDescent="0.25">
      <c r="E294" t="str">
        <f>IF(D294&gt;0,VLOOKUP(D294,DONNEES!$A$2:$C$300,2),"")</f>
        <v/>
      </c>
      <c r="G294" s="3" t="str">
        <f>IF(D294&gt;0,VLOOKUP(D294,DONNEES!$A$2:$C$141,3),"")</f>
        <v/>
      </c>
      <c r="I294" s="4" t="str">
        <f t="shared" si="4"/>
        <v/>
      </c>
    </row>
    <row r="295" spans="5:9" x14ac:dyDescent="0.25">
      <c r="E295" t="str">
        <f>IF(D295&gt;0,VLOOKUP(D295,DONNEES!$A$2:$C$300,2),"")</f>
        <v/>
      </c>
      <c r="G295" s="3" t="str">
        <f>IF(D295&gt;0,VLOOKUP(D295,DONNEES!$A$2:$C$141,3),"")</f>
        <v/>
      </c>
      <c r="I295" s="4" t="str">
        <f t="shared" si="4"/>
        <v/>
      </c>
    </row>
    <row r="296" spans="5:9" x14ac:dyDescent="0.25">
      <c r="E296" t="str">
        <f>IF(D296&gt;0,VLOOKUP(D296,DONNEES!$A$2:$C$300,2),"")</f>
        <v/>
      </c>
      <c r="G296" s="3" t="str">
        <f>IF(D296&gt;0,VLOOKUP(D296,DONNEES!$A$2:$C$141,3),"")</f>
        <v/>
      </c>
      <c r="I296" s="4" t="str">
        <f t="shared" si="4"/>
        <v/>
      </c>
    </row>
    <row r="297" spans="5:9" x14ac:dyDescent="0.25">
      <c r="E297" t="str">
        <f>IF(D297&gt;0,VLOOKUP(D297,DONNEES!$A$2:$C$300,2),"")</f>
        <v/>
      </c>
      <c r="G297" s="3" t="str">
        <f>IF(D297&gt;0,VLOOKUP(D297,DONNEES!$A$2:$C$141,3),"")</f>
        <v/>
      </c>
      <c r="I297" s="4" t="str">
        <f t="shared" si="4"/>
        <v/>
      </c>
    </row>
    <row r="298" spans="5:9" x14ac:dyDescent="0.25">
      <c r="E298" t="str">
        <f>IF(D298&gt;0,VLOOKUP(D298,DONNEES!$A$2:$C$300,2),"")</f>
        <v/>
      </c>
      <c r="G298" s="3" t="str">
        <f>IF(D298&gt;0,VLOOKUP(D298,DONNEES!$A$2:$C$141,3),"")</f>
        <v/>
      </c>
      <c r="I298" s="4" t="str">
        <f t="shared" si="4"/>
        <v/>
      </c>
    </row>
    <row r="299" spans="5:9" x14ac:dyDescent="0.25">
      <c r="E299" t="str">
        <f>IF(D299&gt;0,VLOOKUP(D299,DONNEES!$A$2:$C$300,2),"")</f>
        <v/>
      </c>
      <c r="G299" s="3" t="str">
        <f>IF(D299&gt;0,VLOOKUP(D299,DONNEES!$A$2:$C$141,3),"")</f>
        <v/>
      </c>
      <c r="I299" s="4" t="str">
        <f t="shared" si="4"/>
        <v/>
      </c>
    </row>
    <row r="300" spans="5:9" x14ac:dyDescent="0.25">
      <c r="E300" t="str">
        <f>IF(D300&gt;0,VLOOKUP(D300,DONNEES!$A$2:$C$300,2),"")</f>
        <v/>
      </c>
      <c r="G300" s="3" t="str">
        <f>IF(D300&gt;0,VLOOKUP(D300,DONNEES!$A$2:$C$141,3),"")</f>
        <v/>
      </c>
      <c r="I300" s="4" t="str">
        <f t="shared" si="4"/>
        <v/>
      </c>
    </row>
    <row r="301" spans="5:9" x14ac:dyDescent="0.25">
      <c r="E301" t="str">
        <f>IF(D301&gt;0,VLOOKUP(D301,DONNEES!$A$2:$C$300,2),"")</f>
        <v/>
      </c>
      <c r="G301" s="3" t="str">
        <f>IF(D301&gt;0,VLOOKUP(D301,DONNEES!$A$2:$C$141,3),"")</f>
        <v/>
      </c>
      <c r="I301" s="4" t="str">
        <f t="shared" si="4"/>
        <v/>
      </c>
    </row>
    <row r="302" spans="5:9" x14ac:dyDescent="0.25">
      <c r="E302" t="str">
        <f>IF(D302&gt;0,VLOOKUP(D302,DONNEES!$A$2:$C$300,2),"")</f>
        <v/>
      </c>
      <c r="G302" s="3" t="str">
        <f>IF(D302&gt;0,VLOOKUP(D302,DONNEES!$A$2:$C$141,3),"")</f>
        <v/>
      </c>
      <c r="I302" s="4" t="str">
        <f t="shared" si="4"/>
        <v/>
      </c>
    </row>
    <row r="303" spans="5:9" x14ac:dyDescent="0.25">
      <c r="E303" t="str">
        <f>IF(D303&gt;0,VLOOKUP(D303,DONNEES!$A$2:$C$300,2),"")</f>
        <v/>
      </c>
      <c r="G303" s="3" t="str">
        <f>IF(D303&gt;0,VLOOKUP(D303,DONNEES!$A$2:$C$141,3),"")</f>
        <v/>
      </c>
      <c r="I303" s="4" t="str">
        <f t="shared" si="4"/>
        <v/>
      </c>
    </row>
    <row r="304" spans="5:9" x14ac:dyDescent="0.25">
      <c r="E304" t="str">
        <f>IF(D304&gt;0,VLOOKUP(D304,DONNEES!$A$2:$C$300,2),"")</f>
        <v/>
      </c>
      <c r="G304" s="3" t="str">
        <f>IF(D304&gt;0,VLOOKUP(D304,DONNEES!$A$2:$C$141,3),"")</f>
        <v/>
      </c>
      <c r="I304" s="4" t="str">
        <f t="shared" si="4"/>
        <v/>
      </c>
    </row>
    <row r="305" spans="5:9" x14ac:dyDescent="0.25">
      <c r="E305" t="str">
        <f>IF(D305&gt;0,VLOOKUP(D305,DONNEES!$A$2:$C$300,2),"")</f>
        <v/>
      </c>
      <c r="G305" s="3" t="str">
        <f>IF(D305&gt;0,VLOOKUP(D305,DONNEES!$A$2:$C$141,3),"")</f>
        <v/>
      </c>
      <c r="I305" s="4" t="str">
        <f t="shared" si="4"/>
        <v/>
      </c>
    </row>
    <row r="306" spans="5:9" x14ac:dyDescent="0.25">
      <c r="E306" t="str">
        <f>IF(D306&gt;0,VLOOKUP(D306,DONNEES!$A$2:$C$300,2),"")</f>
        <v/>
      </c>
      <c r="G306" s="3" t="str">
        <f>IF(D306&gt;0,VLOOKUP(D306,DONNEES!$A$2:$C$141,3),"")</f>
        <v/>
      </c>
      <c r="I306" s="4" t="str">
        <f t="shared" si="4"/>
        <v/>
      </c>
    </row>
    <row r="307" spans="5:9" x14ac:dyDescent="0.25">
      <c r="E307" t="str">
        <f>IF(D307&gt;0,VLOOKUP(D307,DONNEES!$A$2:$C$300,2),"")</f>
        <v/>
      </c>
      <c r="G307" s="3" t="str">
        <f>IF(D307&gt;0,VLOOKUP(D307,DONNEES!$A$2:$C$141,3),"")</f>
        <v/>
      </c>
      <c r="I307" s="4" t="str">
        <f t="shared" si="4"/>
        <v/>
      </c>
    </row>
    <row r="308" spans="5:9" x14ac:dyDescent="0.25">
      <c r="E308" t="str">
        <f>IF(D308&gt;0,VLOOKUP(D308,DONNEES!$A$2:$C$300,2),"")</f>
        <v/>
      </c>
      <c r="G308" s="3" t="str">
        <f>IF(D308&gt;0,VLOOKUP(D308,DONNEES!$A$2:$C$141,3),"")</f>
        <v/>
      </c>
      <c r="I308" s="4" t="str">
        <f t="shared" si="4"/>
        <v/>
      </c>
    </row>
    <row r="309" spans="5:9" x14ac:dyDescent="0.25">
      <c r="E309" t="str">
        <f>IF(D309&gt;0,VLOOKUP(D309,DONNEES!$A$2:$C$300,2),"")</f>
        <v/>
      </c>
      <c r="G309" s="3" t="str">
        <f>IF(D309&gt;0,VLOOKUP(D309,DONNEES!$A$2:$C$141,3),"")</f>
        <v/>
      </c>
      <c r="I309" s="4" t="str">
        <f t="shared" si="4"/>
        <v/>
      </c>
    </row>
    <row r="310" spans="5:9" x14ac:dyDescent="0.25">
      <c r="E310" t="str">
        <f>IF(D310&gt;0,VLOOKUP(D310,DONNEES!$A$2:$C$300,2),"")</f>
        <v/>
      </c>
      <c r="G310" s="3" t="str">
        <f>IF(D310&gt;0,VLOOKUP(D310,DONNEES!$A$2:$C$141,3),"")</f>
        <v/>
      </c>
      <c r="I310" s="4" t="str">
        <f t="shared" si="4"/>
        <v/>
      </c>
    </row>
    <row r="311" spans="5:9" x14ac:dyDescent="0.25">
      <c r="E311" t="str">
        <f>IF(D311&gt;0,VLOOKUP(D311,DONNEES!$A$2:$C$300,2),"")</f>
        <v/>
      </c>
      <c r="G311" s="3" t="str">
        <f>IF(D311&gt;0,VLOOKUP(D311,DONNEES!$A$2:$C$141,3),"")</f>
        <v/>
      </c>
      <c r="I311" s="4" t="str">
        <f t="shared" si="4"/>
        <v/>
      </c>
    </row>
    <row r="312" spans="5:9" x14ac:dyDescent="0.25">
      <c r="E312" t="str">
        <f>IF(D312&gt;0,VLOOKUP(D312,DONNEES!$A$2:$C$300,2),"")</f>
        <v/>
      </c>
      <c r="G312" s="3" t="str">
        <f>IF(D312&gt;0,VLOOKUP(D312,DONNEES!$A$2:$C$141,3),"")</f>
        <v/>
      </c>
      <c r="I312" s="4" t="str">
        <f t="shared" si="4"/>
        <v/>
      </c>
    </row>
    <row r="313" spans="5:9" x14ac:dyDescent="0.25">
      <c r="E313" t="str">
        <f>IF(D313&gt;0,VLOOKUP(D313,DONNEES!$A$2:$C$300,2),"")</f>
        <v/>
      </c>
      <c r="G313" s="3" t="str">
        <f>IF(D313&gt;0,VLOOKUP(D313,DONNEES!$A$2:$C$141,3),"")</f>
        <v/>
      </c>
      <c r="I313" s="4" t="str">
        <f t="shared" si="4"/>
        <v/>
      </c>
    </row>
    <row r="314" spans="5:9" x14ac:dyDescent="0.25">
      <c r="E314" t="str">
        <f>IF(D314&gt;0,VLOOKUP(D314,DONNEES!$A$2:$C$300,2),"")</f>
        <v/>
      </c>
      <c r="G314" s="3" t="str">
        <f>IF(D314&gt;0,VLOOKUP(D314,DONNEES!$A$2:$C$141,3),"")</f>
        <v/>
      </c>
      <c r="I314" s="4" t="str">
        <f t="shared" si="4"/>
        <v/>
      </c>
    </row>
    <row r="315" spans="5:9" x14ac:dyDescent="0.25">
      <c r="E315" t="str">
        <f>IF(D315&gt;0,VLOOKUP(D315,DONNEES!$A$2:$C$300,2),"")</f>
        <v/>
      </c>
      <c r="G315" s="3" t="str">
        <f>IF(D315&gt;0,VLOOKUP(D315,DONNEES!$A$2:$C$141,3),"")</f>
        <v/>
      </c>
      <c r="I315" s="4" t="str">
        <f t="shared" si="4"/>
        <v/>
      </c>
    </row>
    <row r="316" spans="5:9" x14ac:dyDescent="0.25">
      <c r="E316" t="str">
        <f>IF(D316&gt;0,VLOOKUP(D316,DONNEES!$A$2:$C$300,2),"")</f>
        <v/>
      </c>
      <c r="G316" s="3" t="str">
        <f>IF(D316&gt;0,VLOOKUP(D316,DONNEES!$A$2:$C$141,3),"")</f>
        <v/>
      </c>
      <c r="I316" s="4" t="str">
        <f t="shared" si="4"/>
        <v/>
      </c>
    </row>
    <row r="317" spans="5:9" x14ac:dyDescent="0.25">
      <c r="E317" t="str">
        <f>IF(D317&gt;0,VLOOKUP(D317,DONNEES!$A$2:$C$300,2),"")</f>
        <v/>
      </c>
      <c r="G317" s="3" t="str">
        <f>IF(D317&gt;0,VLOOKUP(D317,DONNEES!$A$2:$C$141,3),"")</f>
        <v/>
      </c>
      <c r="I317" s="4" t="str">
        <f t="shared" si="4"/>
        <v/>
      </c>
    </row>
    <row r="318" spans="5:9" x14ac:dyDescent="0.25">
      <c r="E318" t="str">
        <f>IF(D318&gt;0,VLOOKUP(D318,DONNEES!$A$2:$C$300,2),"")</f>
        <v/>
      </c>
      <c r="G318" s="3" t="str">
        <f>IF(D318&gt;0,VLOOKUP(D318,DONNEES!$A$2:$C$141,3),"")</f>
        <v/>
      </c>
      <c r="I318" s="4" t="str">
        <f t="shared" si="4"/>
        <v/>
      </c>
    </row>
    <row r="319" spans="5:9" x14ac:dyDescent="0.25">
      <c r="E319" t="str">
        <f>IF(D319&gt;0,VLOOKUP(D319,DONNEES!$A$2:$C$300,2),"")</f>
        <v/>
      </c>
      <c r="G319" s="3" t="str">
        <f>IF(D319&gt;0,VLOOKUP(D319,DONNEES!$A$2:$C$141,3),"")</f>
        <v/>
      </c>
      <c r="I319" s="4" t="str">
        <f t="shared" si="4"/>
        <v/>
      </c>
    </row>
    <row r="320" spans="5:9" x14ac:dyDescent="0.25">
      <c r="E320" t="str">
        <f>IF(D320&gt;0,VLOOKUP(D320,DONNEES!$A$2:$C$300,2),"")</f>
        <v/>
      </c>
      <c r="G320" s="3" t="str">
        <f>IF(D320&gt;0,VLOOKUP(D320,DONNEES!$A$2:$C$141,3),"")</f>
        <v/>
      </c>
      <c r="I320" s="4" t="str">
        <f t="shared" si="4"/>
        <v/>
      </c>
    </row>
    <row r="321" spans="5:9" x14ac:dyDescent="0.25">
      <c r="E321" t="str">
        <f>IF(D321&gt;0,VLOOKUP(D321,DONNEES!$A$2:$C$300,2),"")</f>
        <v/>
      </c>
      <c r="G321" s="3" t="str">
        <f>IF(D321&gt;0,VLOOKUP(D321,DONNEES!$A$2:$C$141,3),"")</f>
        <v/>
      </c>
      <c r="I321" s="4" t="str">
        <f t="shared" si="4"/>
        <v/>
      </c>
    </row>
    <row r="322" spans="5:9" x14ac:dyDescent="0.25">
      <c r="E322" t="str">
        <f>IF(D322&gt;0,VLOOKUP(D322,DONNEES!$A$2:$C$300,2),"")</f>
        <v/>
      </c>
      <c r="G322" s="3" t="str">
        <f>IF(D322&gt;0,VLOOKUP(D322,DONNEES!$A$2:$C$141,3),"")</f>
        <v/>
      </c>
      <c r="I322" s="4" t="str">
        <f t="shared" si="4"/>
        <v/>
      </c>
    </row>
    <row r="323" spans="5:9" x14ac:dyDescent="0.25">
      <c r="E323" t="str">
        <f>IF(D323&gt;0,VLOOKUP(D323,DONNEES!$A$2:$C$300,2),"")</f>
        <v/>
      </c>
      <c r="G323" s="3" t="str">
        <f>IF(D323&gt;0,VLOOKUP(D323,DONNEES!$A$2:$C$141,3),"")</f>
        <v/>
      </c>
      <c r="I323" s="4" t="str">
        <f t="shared" si="4"/>
        <v/>
      </c>
    </row>
    <row r="324" spans="5:9" x14ac:dyDescent="0.25">
      <c r="E324" t="str">
        <f>IF(D324&gt;0,VLOOKUP(D324,DONNEES!$A$2:$C$300,2),"")</f>
        <v/>
      </c>
      <c r="G324" s="3" t="str">
        <f>IF(D324&gt;0,VLOOKUP(D324,DONNEES!$A$2:$C$141,3),"")</f>
        <v/>
      </c>
      <c r="I324" s="4" t="str">
        <f t="shared" si="4"/>
        <v/>
      </c>
    </row>
    <row r="325" spans="5:9" x14ac:dyDescent="0.25">
      <c r="E325" t="str">
        <f>IF(D325&gt;0,VLOOKUP(D325,DONNEES!$A$2:$C$300,2),"")</f>
        <v/>
      </c>
      <c r="G325" s="3" t="str">
        <f>IF(D325&gt;0,VLOOKUP(D325,DONNEES!$A$2:$C$141,3),"")</f>
        <v/>
      </c>
      <c r="I325" s="4" t="str">
        <f t="shared" si="4"/>
        <v/>
      </c>
    </row>
    <row r="326" spans="5:9" x14ac:dyDescent="0.25">
      <c r="E326" t="str">
        <f>IF(D326&gt;0,VLOOKUP(D326,DONNEES!$A$2:$C$300,2),"")</f>
        <v/>
      </c>
      <c r="G326" s="3" t="str">
        <f>IF(D326&gt;0,VLOOKUP(D326,DONNEES!$A$2:$C$141,3),"")</f>
        <v/>
      </c>
      <c r="I326" s="4" t="str">
        <f t="shared" si="4"/>
        <v/>
      </c>
    </row>
    <row r="327" spans="5:9" x14ac:dyDescent="0.25">
      <c r="E327" t="str">
        <f>IF(D327&gt;0,VLOOKUP(D327,DONNEES!$A$2:$C$300,2),"")</f>
        <v/>
      </c>
      <c r="G327" s="3" t="str">
        <f>IF(D327&gt;0,VLOOKUP(D327,DONNEES!$A$2:$C$141,3),"")</f>
        <v/>
      </c>
      <c r="I327" s="4" t="str">
        <f t="shared" si="4"/>
        <v/>
      </c>
    </row>
    <row r="328" spans="5:9" x14ac:dyDescent="0.25">
      <c r="E328" t="str">
        <f>IF(D328&gt;0,VLOOKUP(D328,DONNEES!$A$2:$C$300,2),"")</f>
        <v/>
      </c>
      <c r="G328" s="3" t="str">
        <f>IF(D328&gt;0,VLOOKUP(D328,DONNEES!$A$2:$C$141,3),"")</f>
        <v/>
      </c>
      <c r="I328" s="4" t="str">
        <f t="shared" ref="I328:I355" si="5">IF(H328&gt;0,G328*H328,"")</f>
        <v/>
      </c>
    </row>
    <row r="329" spans="5:9" x14ac:dyDescent="0.25">
      <c r="E329" t="str">
        <f>IF(D329&gt;0,VLOOKUP(D329,DONNEES!$A$2:$C$300,2),"")</f>
        <v/>
      </c>
      <c r="G329" s="3" t="str">
        <f>IF(D329&gt;0,VLOOKUP(D329,DONNEES!$A$2:$C$141,3),"")</f>
        <v/>
      </c>
      <c r="I329" s="4" t="str">
        <f t="shared" si="5"/>
        <v/>
      </c>
    </row>
    <row r="330" spans="5:9" x14ac:dyDescent="0.25">
      <c r="E330" t="str">
        <f>IF(D330&gt;0,VLOOKUP(D330,DONNEES!$A$2:$C$300,2),"")</f>
        <v/>
      </c>
      <c r="G330" s="3" t="str">
        <f>IF(D330&gt;0,VLOOKUP(D330,DONNEES!$A$2:$C$141,3),"")</f>
        <v/>
      </c>
      <c r="I330" s="4" t="str">
        <f t="shared" si="5"/>
        <v/>
      </c>
    </row>
    <row r="331" spans="5:9" x14ac:dyDescent="0.25">
      <c r="E331" t="str">
        <f>IF(D331&gt;0,VLOOKUP(D331,DONNEES!$A$2:$C$300,2),"")</f>
        <v/>
      </c>
      <c r="G331" s="3" t="str">
        <f>IF(D331&gt;0,VLOOKUP(D331,DONNEES!$A$2:$C$141,3),"")</f>
        <v/>
      </c>
      <c r="I331" s="4" t="str">
        <f t="shared" si="5"/>
        <v/>
      </c>
    </row>
    <row r="332" spans="5:9" x14ac:dyDescent="0.25">
      <c r="E332" t="str">
        <f>IF(D332&gt;0,VLOOKUP(D332,DONNEES!$A$2:$C$300,2),"")</f>
        <v/>
      </c>
      <c r="G332" s="3" t="str">
        <f>IF(D332&gt;0,VLOOKUP(D332,DONNEES!$A$2:$C$141,3),"")</f>
        <v/>
      </c>
      <c r="I332" s="4" t="str">
        <f t="shared" si="5"/>
        <v/>
      </c>
    </row>
    <row r="333" spans="5:9" x14ac:dyDescent="0.25">
      <c r="E333" t="str">
        <f>IF(D333&gt;0,VLOOKUP(D333,DONNEES!$A$2:$C$300,2),"")</f>
        <v/>
      </c>
      <c r="G333" s="3" t="str">
        <f>IF(D333&gt;0,VLOOKUP(D333,DONNEES!$A$2:$C$141,3),"")</f>
        <v/>
      </c>
      <c r="I333" s="4" t="str">
        <f t="shared" si="5"/>
        <v/>
      </c>
    </row>
    <row r="334" spans="5:9" x14ac:dyDescent="0.25">
      <c r="E334" t="str">
        <f>IF(D334&gt;0,VLOOKUP(D334,DONNEES!$A$2:$C$300,2),"")</f>
        <v/>
      </c>
      <c r="G334" s="3" t="str">
        <f>IF(D334&gt;0,VLOOKUP(D334,DONNEES!$A$2:$C$141,3),"")</f>
        <v/>
      </c>
      <c r="I334" s="4" t="str">
        <f t="shared" si="5"/>
        <v/>
      </c>
    </row>
    <row r="335" spans="5:9" x14ac:dyDescent="0.25">
      <c r="E335" t="str">
        <f>IF(D335&gt;0,VLOOKUP(D335,DONNEES!$A$2:$C$300,2),"")</f>
        <v/>
      </c>
      <c r="G335" s="3" t="str">
        <f>IF(D335&gt;0,VLOOKUP(D335,DONNEES!$A$2:$C$141,3),"")</f>
        <v/>
      </c>
      <c r="I335" s="4" t="str">
        <f t="shared" si="5"/>
        <v/>
      </c>
    </row>
    <row r="336" spans="5:9" x14ac:dyDescent="0.25">
      <c r="E336" t="str">
        <f>IF(D336&gt;0,VLOOKUP(D336,DONNEES!$A$2:$C$300,2),"")</f>
        <v/>
      </c>
      <c r="G336" s="3" t="str">
        <f>IF(D336&gt;0,VLOOKUP(D336,DONNEES!$A$2:$C$141,3),"")</f>
        <v/>
      </c>
      <c r="I336" s="4" t="str">
        <f t="shared" si="5"/>
        <v/>
      </c>
    </row>
    <row r="337" spans="5:9" x14ac:dyDescent="0.25">
      <c r="E337" t="str">
        <f>IF(D337&gt;0,VLOOKUP(D337,DONNEES!$A$2:$C$300,2),"")</f>
        <v/>
      </c>
      <c r="G337" s="3" t="str">
        <f>IF(D337&gt;0,VLOOKUP(D337,DONNEES!$A$2:$C$141,3),"")</f>
        <v/>
      </c>
      <c r="I337" s="4" t="str">
        <f t="shared" si="5"/>
        <v/>
      </c>
    </row>
    <row r="338" spans="5:9" x14ac:dyDescent="0.25">
      <c r="E338" t="str">
        <f>IF(D338&gt;0,VLOOKUP(D338,DONNEES!$A$2:$C$300,2),"")</f>
        <v/>
      </c>
      <c r="G338" s="3" t="str">
        <f>IF(D338&gt;0,VLOOKUP(D338,DONNEES!$A$2:$C$141,3),"")</f>
        <v/>
      </c>
      <c r="I338" s="4" t="str">
        <f t="shared" si="5"/>
        <v/>
      </c>
    </row>
    <row r="339" spans="5:9" x14ac:dyDescent="0.25">
      <c r="E339" t="str">
        <f>IF(D339&gt;0,VLOOKUP(D339,DONNEES!$A$2:$C$300,2),"")</f>
        <v/>
      </c>
      <c r="G339" s="3" t="str">
        <f>IF(D339&gt;0,VLOOKUP(D339,DONNEES!$A$2:$C$141,3),"")</f>
        <v/>
      </c>
      <c r="I339" s="4" t="str">
        <f t="shared" si="5"/>
        <v/>
      </c>
    </row>
    <row r="340" spans="5:9" x14ac:dyDescent="0.25">
      <c r="E340" t="str">
        <f>IF(D340&gt;0,VLOOKUP(D340,DONNEES!$A$2:$C$300,2),"")</f>
        <v/>
      </c>
      <c r="G340" s="3" t="str">
        <f>IF(D340&gt;0,VLOOKUP(D340,DONNEES!$A$2:$C$141,3),"")</f>
        <v/>
      </c>
      <c r="I340" s="4" t="str">
        <f t="shared" si="5"/>
        <v/>
      </c>
    </row>
    <row r="341" spans="5:9" x14ac:dyDescent="0.25">
      <c r="E341" t="str">
        <f>IF(D341&gt;0,VLOOKUP(D341,DONNEES!$A$2:$C$300,2),"")</f>
        <v/>
      </c>
      <c r="G341" s="3" t="str">
        <f>IF(D341&gt;0,VLOOKUP(D341,DONNEES!$A$2:$C$141,3),"")</f>
        <v/>
      </c>
      <c r="I341" s="4" t="str">
        <f t="shared" si="5"/>
        <v/>
      </c>
    </row>
    <row r="342" spans="5:9" x14ac:dyDescent="0.25">
      <c r="E342" t="str">
        <f>IF(D342&gt;0,VLOOKUP(D342,DONNEES!$A$2:$C$300,2),"")</f>
        <v/>
      </c>
      <c r="G342" s="3" t="str">
        <f>IF(D342&gt;0,VLOOKUP(D342,DONNEES!$A$2:$C$141,3),"")</f>
        <v/>
      </c>
      <c r="I342" s="4" t="str">
        <f t="shared" si="5"/>
        <v/>
      </c>
    </row>
    <row r="343" spans="5:9" x14ac:dyDescent="0.25">
      <c r="E343" t="str">
        <f>IF(D343&gt;0,VLOOKUP(D343,DONNEES!$A$2:$C$300,2),"")</f>
        <v/>
      </c>
      <c r="G343" s="3" t="str">
        <f>IF(D343&gt;0,VLOOKUP(D343,DONNEES!$A$2:$C$141,3),"")</f>
        <v/>
      </c>
      <c r="I343" s="4" t="str">
        <f t="shared" si="5"/>
        <v/>
      </c>
    </row>
    <row r="344" spans="5:9" x14ac:dyDescent="0.25">
      <c r="E344" t="str">
        <f>IF(D344&gt;0,VLOOKUP(D344,DONNEES!$A$2:$C$300,2),"")</f>
        <v/>
      </c>
      <c r="G344" s="3" t="str">
        <f>IF(D344&gt;0,VLOOKUP(D344,DONNEES!$A$2:$C$141,3),"")</f>
        <v/>
      </c>
      <c r="I344" s="4" t="str">
        <f t="shared" si="5"/>
        <v/>
      </c>
    </row>
    <row r="345" spans="5:9" x14ac:dyDescent="0.25">
      <c r="E345" t="str">
        <f>IF(D345&gt;0,VLOOKUP(D345,DONNEES!$A$2:$C$300,2),"")</f>
        <v/>
      </c>
      <c r="G345" s="3" t="str">
        <f>IF(D345&gt;0,VLOOKUP(D345,DONNEES!$A$2:$C$141,3),"")</f>
        <v/>
      </c>
      <c r="I345" s="4" t="str">
        <f t="shared" si="5"/>
        <v/>
      </c>
    </row>
    <row r="346" spans="5:9" x14ac:dyDescent="0.25">
      <c r="E346" t="str">
        <f>IF(D346&gt;0,VLOOKUP(D346,DONNEES!$A$2:$C$300,2),"")</f>
        <v/>
      </c>
      <c r="G346" s="3" t="str">
        <f>IF(D346&gt;0,VLOOKUP(D346,DONNEES!$A$2:$C$141,3),"")</f>
        <v/>
      </c>
      <c r="I346" s="4" t="str">
        <f t="shared" si="5"/>
        <v/>
      </c>
    </row>
    <row r="347" spans="5:9" x14ac:dyDescent="0.25">
      <c r="E347" t="str">
        <f>IF(D347&gt;0,VLOOKUP(D347,DONNEES!$A$2:$C$300,2),"")</f>
        <v/>
      </c>
      <c r="G347" s="3" t="str">
        <f>IF(D347&gt;0,VLOOKUP(D347,DONNEES!$A$2:$C$141,3),"")</f>
        <v/>
      </c>
      <c r="I347" s="4" t="str">
        <f t="shared" si="5"/>
        <v/>
      </c>
    </row>
    <row r="348" spans="5:9" x14ac:dyDescent="0.25">
      <c r="E348" t="str">
        <f>IF(D348&gt;0,VLOOKUP(D348,DONNEES!$A$2:$C$300,2),"")</f>
        <v/>
      </c>
      <c r="G348" s="3" t="str">
        <f>IF(D348&gt;0,VLOOKUP(D348,DONNEES!$A$2:$C$141,3),"")</f>
        <v/>
      </c>
      <c r="I348" s="4" t="str">
        <f t="shared" si="5"/>
        <v/>
      </c>
    </row>
    <row r="349" spans="5:9" x14ac:dyDescent="0.25">
      <c r="E349" t="str">
        <f>IF(D349&gt;0,VLOOKUP(D349,DONNEES!$A$2:$C$300,2),"")</f>
        <v/>
      </c>
      <c r="G349" s="3" t="str">
        <f>IF(D349&gt;0,VLOOKUP(D349,DONNEES!$A$2:$C$141,3),"")</f>
        <v/>
      </c>
      <c r="I349" s="4" t="str">
        <f t="shared" si="5"/>
        <v/>
      </c>
    </row>
    <row r="350" spans="5:9" x14ac:dyDescent="0.25">
      <c r="E350" t="str">
        <f>IF(D350&gt;0,VLOOKUP(D350,DONNEES!$A$2:$C$300,2),"")</f>
        <v/>
      </c>
      <c r="G350" s="3" t="str">
        <f>IF(D350&gt;0,VLOOKUP(D350,DONNEES!$A$2:$C$141,3),"")</f>
        <v/>
      </c>
      <c r="I350" s="4" t="str">
        <f t="shared" si="5"/>
        <v/>
      </c>
    </row>
    <row r="351" spans="5:9" x14ac:dyDescent="0.25">
      <c r="E351" t="str">
        <f>IF(D351&gt;0,VLOOKUP(D351,DONNEES!$A$2:$C$300,2),"")</f>
        <v/>
      </c>
      <c r="G351" s="3" t="str">
        <f>IF(D351&gt;0,VLOOKUP(D351,DONNEES!$A$2:$C$141,3),"")</f>
        <v/>
      </c>
      <c r="I351" s="4" t="str">
        <f t="shared" si="5"/>
        <v/>
      </c>
    </row>
    <row r="352" spans="5:9" x14ac:dyDescent="0.25">
      <c r="E352" t="str">
        <f>IF(D352&gt;0,VLOOKUP(D352,DONNEES!$A$2:$C$300,2),"")</f>
        <v/>
      </c>
      <c r="G352" s="3" t="str">
        <f>IF(D352&gt;0,VLOOKUP(D352,DONNEES!$A$2:$C$141,3),"")</f>
        <v/>
      </c>
      <c r="I352" s="4" t="str">
        <f t="shared" si="5"/>
        <v/>
      </c>
    </row>
    <row r="353" spans="5:9" x14ac:dyDescent="0.25">
      <c r="E353" t="str">
        <f>IF(D353&gt;0,VLOOKUP(D353,DONNEES!$A$2:$C$300,2),"")</f>
        <v/>
      </c>
      <c r="G353" s="3" t="str">
        <f>IF(D353&gt;0,VLOOKUP(D353,DONNEES!$A$2:$C$141,3),"")</f>
        <v/>
      </c>
      <c r="I353" s="4" t="str">
        <f t="shared" si="5"/>
        <v/>
      </c>
    </row>
    <row r="354" spans="5:9" x14ac:dyDescent="0.25">
      <c r="E354" t="str">
        <f>IF(D354&gt;0,VLOOKUP(D354,DONNEES!$A$2:$C$300,2),"")</f>
        <v/>
      </c>
      <c r="G354" s="3" t="str">
        <f>IF(D354&gt;0,VLOOKUP(D354,DONNEES!$A$2:$C$141,3),"")</f>
        <v/>
      </c>
      <c r="I354" s="4" t="str">
        <f t="shared" si="5"/>
        <v/>
      </c>
    </row>
    <row r="355" spans="5:9" x14ac:dyDescent="0.25">
      <c r="E355" t="str">
        <f>IF(D355&gt;0,VLOOKUP(D355,DONNEES!$A$2:$C$300,2),"")</f>
        <v/>
      </c>
      <c r="G355" s="3" t="str">
        <f>IF(D355&gt;0,VLOOKUP(D355,DONNEES!$A$2:$C$141,3),"")</f>
        <v/>
      </c>
      <c r="I355" s="4" t="str">
        <f t="shared" si="5"/>
        <v/>
      </c>
    </row>
  </sheetData>
  <dataValidations count="4">
    <dataValidation type="list" allowBlank="1" showInputMessage="1" showErrorMessage="1" sqref="J5:J9">
      <formula1>"ESP,CHQ,CB"</formula1>
    </dataValidation>
    <dataValidation type="list" allowBlank="1" showInputMessage="1" showErrorMessage="1" sqref="D10:D355">
      <formula1>CODES_RECETTES</formula1>
    </dataValidation>
    <dataValidation type="list" allowBlank="1" showInputMessage="1" showErrorMessage="1" sqref="F10:F13">
      <formula1>"P,R"</formula1>
    </dataValidation>
    <dataValidation type="list" allowBlank="1" showInputMessage="1" showErrorMessage="1" sqref="D5:D9">
      <formula1>CodePrest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1"/>
  <sheetViews>
    <sheetView workbookViewId="0">
      <selection activeCell="A2" sqref="A2"/>
    </sheetView>
  </sheetViews>
  <sheetFormatPr baseColWidth="10" defaultRowHeight="12.75" x14ac:dyDescent="0.2"/>
  <cols>
    <col min="1" max="1" width="23.85546875" style="2" customWidth="1"/>
    <col min="2" max="2" width="51.5703125" style="2" bestFit="1" customWidth="1"/>
    <col min="3" max="3" width="11.42578125" style="5"/>
    <col min="4" max="256" width="11.42578125" style="2"/>
    <col min="257" max="257" width="4" style="2" bestFit="1" customWidth="1"/>
    <col min="258" max="258" width="37.85546875" style="2" bestFit="1" customWidth="1"/>
    <col min="259" max="512" width="11.42578125" style="2"/>
    <col min="513" max="513" width="4" style="2" bestFit="1" customWidth="1"/>
    <col min="514" max="514" width="37.85546875" style="2" bestFit="1" customWidth="1"/>
    <col min="515" max="768" width="11.42578125" style="2"/>
    <col min="769" max="769" width="4" style="2" bestFit="1" customWidth="1"/>
    <col min="770" max="770" width="37.85546875" style="2" bestFit="1" customWidth="1"/>
    <col min="771" max="1024" width="11.42578125" style="2"/>
    <col min="1025" max="1025" width="4" style="2" bestFit="1" customWidth="1"/>
    <col min="1026" max="1026" width="37.85546875" style="2" bestFit="1" customWidth="1"/>
    <col min="1027" max="1280" width="11.42578125" style="2"/>
    <col min="1281" max="1281" width="4" style="2" bestFit="1" customWidth="1"/>
    <col min="1282" max="1282" width="37.85546875" style="2" bestFit="1" customWidth="1"/>
    <col min="1283" max="1536" width="11.42578125" style="2"/>
    <col min="1537" max="1537" width="4" style="2" bestFit="1" customWidth="1"/>
    <col min="1538" max="1538" width="37.85546875" style="2" bestFit="1" customWidth="1"/>
    <col min="1539" max="1792" width="11.42578125" style="2"/>
    <col min="1793" max="1793" width="4" style="2" bestFit="1" customWidth="1"/>
    <col min="1794" max="1794" width="37.85546875" style="2" bestFit="1" customWidth="1"/>
    <col min="1795" max="2048" width="11.42578125" style="2"/>
    <col min="2049" max="2049" width="4" style="2" bestFit="1" customWidth="1"/>
    <col min="2050" max="2050" width="37.85546875" style="2" bestFit="1" customWidth="1"/>
    <col min="2051" max="2304" width="11.42578125" style="2"/>
    <col min="2305" max="2305" width="4" style="2" bestFit="1" customWidth="1"/>
    <col min="2306" max="2306" width="37.85546875" style="2" bestFit="1" customWidth="1"/>
    <col min="2307" max="2560" width="11.42578125" style="2"/>
    <col min="2561" max="2561" width="4" style="2" bestFit="1" customWidth="1"/>
    <col min="2562" max="2562" width="37.85546875" style="2" bestFit="1" customWidth="1"/>
    <col min="2563" max="2816" width="11.42578125" style="2"/>
    <col min="2817" max="2817" width="4" style="2" bestFit="1" customWidth="1"/>
    <col min="2818" max="2818" width="37.85546875" style="2" bestFit="1" customWidth="1"/>
    <col min="2819" max="3072" width="11.42578125" style="2"/>
    <col min="3073" max="3073" width="4" style="2" bestFit="1" customWidth="1"/>
    <col min="3074" max="3074" width="37.85546875" style="2" bestFit="1" customWidth="1"/>
    <col min="3075" max="3328" width="11.42578125" style="2"/>
    <col min="3329" max="3329" width="4" style="2" bestFit="1" customWidth="1"/>
    <col min="3330" max="3330" width="37.85546875" style="2" bestFit="1" customWidth="1"/>
    <col min="3331" max="3584" width="11.42578125" style="2"/>
    <col min="3585" max="3585" width="4" style="2" bestFit="1" customWidth="1"/>
    <col min="3586" max="3586" width="37.85546875" style="2" bestFit="1" customWidth="1"/>
    <col min="3587" max="3840" width="11.42578125" style="2"/>
    <col min="3841" max="3841" width="4" style="2" bestFit="1" customWidth="1"/>
    <col min="3842" max="3842" width="37.85546875" style="2" bestFit="1" customWidth="1"/>
    <col min="3843" max="4096" width="11.42578125" style="2"/>
    <col min="4097" max="4097" width="4" style="2" bestFit="1" customWidth="1"/>
    <col min="4098" max="4098" width="37.85546875" style="2" bestFit="1" customWidth="1"/>
    <col min="4099" max="4352" width="11.42578125" style="2"/>
    <col min="4353" max="4353" width="4" style="2" bestFit="1" customWidth="1"/>
    <col min="4354" max="4354" width="37.85546875" style="2" bestFit="1" customWidth="1"/>
    <col min="4355" max="4608" width="11.42578125" style="2"/>
    <col min="4609" max="4609" width="4" style="2" bestFit="1" customWidth="1"/>
    <col min="4610" max="4610" width="37.85546875" style="2" bestFit="1" customWidth="1"/>
    <col min="4611" max="4864" width="11.42578125" style="2"/>
    <col min="4865" max="4865" width="4" style="2" bestFit="1" customWidth="1"/>
    <col min="4866" max="4866" width="37.85546875" style="2" bestFit="1" customWidth="1"/>
    <col min="4867" max="5120" width="11.42578125" style="2"/>
    <col min="5121" max="5121" width="4" style="2" bestFit="1" customWidth="1"/>
    <col min="5122" max="5122" width="37.85546875" style="2" bestFit="1" customWidth="1"/>
    <col min="5123" max="5376" width="11.42578125" style="2"/>
    <col min="5377" max="5377" width="4" style="2" bestFit="1" customWidth="1"/>
    <col min="5378" max="5378" width="37.85546875" style="2" bestFit="1" customWidth="1"/>
    <col min="5379" max="5632" width="11.42578125" style="2"/>
    <col min="5633" max="5633" width="4" style="2" bestFit="1" customWidth="1"/>
    <col min="5634" max="5634" width="37.85546875" style="2" bestFit="1" customWidth="1"/>
    <col min="5635" max="5888" width="11.42578125" style="2"/>
    <col min="5889" max="5889" width="4" style="2" bestFit="1" customWidth="1"/>
    <col min="5890" max="5890" width="37.85546875" style="2" bestFit="1" customWidth="1"/>
    <col min="5891" max="6144" width="11.42578125" style="2"/>
    <col min="6145" max="6145" width="4" style="2" bestFit="1" customWidth="1"/>
    <col min="6146" max="6146" width="37.85546875" style="2" bestFit="1" customWidth="1"/>
    <col min="6147" max="6400" width="11.42578125" style="2"/>
    <col min="6401" max="6401" width="4" style="2" bestFit="1" customWidth="1"/>
    <col min="6402" max="6402" width="37.85546875" style="2" bestFit="1" customWidth="1"/>
    <col min="6403" max="6656" width="11.42578125" style="2"/>
    <col min="6657" max="6657" width="4" style="2" bestFit="1" customWidth="1"/>
    <col min="6658" max="6658" width="37.85546875" style="2" bestFit="1" customWidth="1"/>
    <col min="6659" max="6912" width="11.42578125" style="2"/>
    <col min="6913" max="6913" width="4" style="2" bestFit="1" customWidth="1"/>
    <col min="6914" max="6914" width="37.85546875" style="2" bestFit="1" customWidth="1"/>
    <col min="6915" max="7168" width="11.42578125" style="2"/>
    <col min="7169" max="7169" width="4" style="2" bestFit="1" customWidth="1"/>
    <col min="7170" max="7170" width="37.85546875" style="2" bestFit="1" customWidth="1"/>
    <col min="7171" max="7424" width="11.42578125" style="2"/>
    <col min="7425" max="7425" width="4" style="2" bestFit="1" customWidth="1"/>
    <col min="7426" max="7426" width="37.85546875" style="2" bestFit="1" customWidth="1"/>
    <col min="7427" max="7680" width="11.42578125" style="2"/>
    <col min="7681" max="7681" width="4" style="2" bestFit="1" customWidth="1"/>
    <col min="7682" max="7682" width="37.85546875" style="2" bestFit="1" customWidth="1"/>
    <col min="7683" max="7936" width="11.42578125" style="2"/>
    <col min="7937" max="7937" width="4" style="2" bestFit="1" customWidth="1"/>
    <col min="7938" max="7938" width="37.85546875" style="2" bestFit="1" customWidth="1"/>
    <col min="7939" max="8192" width="11.42578125" style="2"/>
    <col min="8193" max="8193" width="4" style="2" bestFit="1" customWidth="1"/>
    <col min="8194" max="8194" width="37.85546875" style="2" bestFit="1" customWidth="1"/>
    <col min="8195" max="8448" width="11.42578125" style="2"/>
    <col min="8449" max="8449" width="4" style="2" bestFit="1" customWidth="1"/>
    <col min="8450" max="8450" width="37.85546875" style="2" bestFit="1" customWidth="1"/>
    <col min="8451" max="8704" width="11.42578125" style="2"/>
    <col min="8705" max="8705" width="4" style="2" bestFit="1" customWidth="1"/>
    <col min="8706" max="8706" width="37.85546875" style="2" bestFit="1" customWidth="1"/>
    <col min="8707" max="8960" width="11.42578125" style="2"/>
    <col min="8961" max="8961" width="4" style="2" bestFit="1" customWidth="1"/>
    <col min="8962" max="8962" width="37.85546875" style="2" bestFit="1" customWidth="1"/>
    <col min="8963" max="9216" width="11.42578125" style="2"/>
    <col min="9217" max="9217" width="4" style="2" bestFit="1" customWidth="1"/>
    <col min="9218" max="9218" width="37.85546875" style="2" bestFit="1" customWidth="1"/>
    <col min="9219" max="9472" width="11.42578125" style="2"/>
    <col min="9473" max="9473" width="4" style="2" bestFit="1" customWidth="1"/>
    <col min="9474" max="9474" width="37.85546875" style="2" bestFit="1" customWidth="1"/>
    <col min="9475" max="9728" width="11.42578125" style="2"/>
    <col min="9729" max="9729" width="4" style="2" bestFit="1" customWidth="1"/>
    <col min="9730" max="9730" width="37.85546875" style="2" bestFit="1" customWidth="1"/>
    <col min="9731" max="9984" width="11.42578125" style="2"/>
    <col min="9985" max="9985" width="4" style="2" bestFit="1" customWidth="1"/>
    <col min="9986" max="9986" width="37.85546875" style="2" bestFit="1" customWidth="1"/>
    <col min="9987" max="10240" width="11.42578125" style="2"/>
    <col min="10241" max="10241" width="4" style="2" bestFit="1" customWidth="1"/>
    <col min="10242" max="10242" width="37.85546875" style="2" bestFit="1" customWidth="1"/>
    <col min="10243" max="10496" width="11.42578125" style="2"/>
    <col min="10497" max="10497" width="4" style="2" bestFit="1" customWidth="1"/>
    <col min="10498" max="10498" width="37.85546875" style="2" bestFit="1" customWidth="1"/>
    <col min="10499" max="10752" width="11.42578125" style="2"/>
    <col min="10753" max="10753" width="4" style="2" bestFit="1" customWidth="1"/>
    <col min="10754" max="10754" width="37.85546875" style="2" bestFit="1" customWidth="1"/>
    <col min="10755" max="11008" width="11.42578125" style="2"/>
    <col min="11009" max="11009" width="4" style="2" bestFit="1" customWidth="1"/>
    <col min="11010" max="11010" width="37.85546875" style="2" bestFit="1" customWidth="1"/>
    <col min="11011" max="11264" width="11.42578125" style="2"/>
    <col min="11265" max="11265" width="4" style="2" bestFit="1" customWidth="1"/>
    <col min="11266" max="11266" width="37.85546875" style="2" bestFit="1" customWidth="1"/>
    <col min="11267" max="11520" width="11.42578125" style="2"/>
    <col min="11521" max="11521" width="4" style="2" bestFit="1" customWidth="1"/>
    <col min="11522" max="11522" width="37.85546875" style="2" bestFit="1" customWidth="1"/>
    <col min="11523" max="11776" width="11.42578125" style="2"/>
    <col min="11777" max="11777" width="4" style="2" bestFit="1" customWidth="1"/>
    <col min="11778" max="11778" width="37.85546875" style="2" bestFit="1" customWidth="1"/>
    <col min="11779" max="12032" width="11.42578125" style="2"/>
    <col min="12033" max="12033" width="4" style="2" bestFit="1" customWidth="1"/>
    <col min="12034" max="12034" width="37.85546875" style="2" bestFit="1" customWidth="1"/>
    <col min="12035" max="12288" width="11.42578125" style="2"/>
    <col min="12289" max="12289" width="4" style="2" bestFit="1" customWidth="1"/>
    <col min="12290" max="12290" width="37.85546875" style="2" bestFit="1" customWidth="1"/>
    <col min="12291" max="12544" width="11.42578125" style="2"/>
    <col min="12545" max="12545" width="4" style="2" bestFit="1" customWidth="1"/>
    <col min="12546" max="12546" width="37.85546875" style="2" bestFit="1" customWidth="1"/>
    <col min="12547" max="12800" width="11.42578125" style="2"/>
    <col min="12801" max="12801" width="4" style="2" bestFit="1" customWidth="1"/>
    <col min="12802" max="12802" width="37.85546875" style="2" bestFit="1" customWidth="1"/>
    <col min="12803" max="13056" width="11.42578125" style="2"/>
    <col min="13057" max="13057" width="4" style="2" bestFit="1" customWidth="1"/>
    <col min="13058" max="13058" width="37.85546875" style="2" bestFit="1" customWidth="1"/>
    <col min="13059" max="13312" width="11.42578125" style="2"/>
    <col min="13313" max="13313" width="4" style="2" bestFit="1" customWidth="1"/>
    <col min="13314" max="13314" width="37.85546875" style="2" bestFit="1" customWidth="1"/>
    <col min="13315" max="13568" width="11.42578125" style="2"/>
    <col min="13569" max="13569" width="4" style="2" bestFit="1" customWidth="1"/>
    <col min="13570" max="13570" width="37.85546875" style="2" bestFit="1" customWidth="1"/>
    <col min="13571" max="13824" width="11.42578125" style="2"/>
    <col min="13825" max="13825" width="4" style="2" bestFit="1" customWidth="1"/>
    <col min="13826" max="13826" width="37.85546875" style="2" bestFit="1" customWidth="1"/>
    <col min="13827" max="14080" width="11.42578125" style="2"/>
    <col min="14081" max="14081" width="4" style="2" bestFit="1" customWidth="1"/>
    <col min="14082" max="14082" width="37.85546875" style="2" bestFit="1" customWidth="1"/>
    <col min="14083" max="14336" width="11.42578125" style="2"/>
    <col min="14337" max="14337" width="4" style="2" bestFit="1" customWidth="1"/>
    <col min="14338" max="14338" width="37.85546875" style="2" bestFit="1" customWidth="1"/>
    <col min="14339" max="14592" width="11.42578125" style="2"/>
    <col min="14593" max="14593" width="4" style="2" bestFit="1" customWidth="1"/>
    <col min="14594" max="14594" width="37.85546875" style="2" bestFit="1" customWidth="1"/>
    <col min="14595" max="14848" width="11.42578125" style="2"/>
    <col min="14849" max="14849" width="4" style="2" bestFit="1" customWidth="1"/>
    <col min="14850" max="14850" width="37.85546875" style="2" bestFit="1" customWidth="1"/>
    <col min="14851" max="15104" width="11.42578125" style="2"/>
    <col min="15105" max="15105" width="4" style="2" bestFit="1" customWidth="1"/>
    <col min="15106" max="15106" width="37.85546875" style="2" bestFit="1" customWidth="1"/>
    <col min="15107" max="15360" width="11.42578125" style="2"/>
    <col min="15361" max="15361" width="4" style="2" bestFit="1" customWidth="1"/>
    <col min="15362" max="15362" width="37.85546875" style="2" bestFit="1" customWidth="1"/>
    <col min="15363" max="15616" width="11.42578125" style="2"/>
    <col min="15617" max="15617" width="4" style="2" bestFit="1" customWidth="1"/>
    <col min="15618" max="15618" width="37.85546875" style="2" bestFit="1" customWidth="1"/>
    <col min="15619" max="15872" width="11.42578125" style="2"/>
    <col min="15873" max="15873" width="4" style="2" bestFit="1" customWidth="1"/>
    <col min="15874" max="15874" width="37.85546875" style="2" bestFit="1" customWidth="1"/>
    <col min="15875" max="16128" width="11.42578125" style="2"/>
    <col min="16129" max="16129" width="4" style="2" bestFit="1" customWidth="1"/>
    <col min="16130" max="16130" width="37.85546875" style="2" bestFit="1" customWidth="1"/>
    <col min="16131" max="16384" width="11.42578125" style="2"/>
  </cols>
  <sheetData>
    <row r="1" spans="1:4" x14ac:dyDescent="0.2">
      <c r="A1" s="2" t="s">
        <v>289</v>
      </c>
      <c r="B1" s="2" t="s">
        <v>1</v>
      </c>
      <c r="C1" s="5" t="s">
        <v>3</v>
      </c>
      <c r="D1" s="2" t="s">
        <v>305</v>
      </c>
    </row>
    <row r="2" spans="1:4" ht="15" x14ac:dyDescent="0.25">
      <c r="A2" s="2" t="s">
        <v>142</v>
      </c>
      <c r="B2" s="2" t="s">
        <v>4</v>
      </c>
      <c r="C2" s="3">
        <v>13</v>
      </c>
      <c r="D2" s="2" t="s">
        <v>283</v>
      </c>
    </row>
    <row r="3" spans="1:4" ht="15" x14ac:dyDescent="0.25">
      <c r="A3" s="2" t="s">
        <v>143</v>
      </c>
      <c r="B3" s="2" t="s">
        <v>5</v>
      </c>
      <c r="C3" s="3">
        <v>17</v>
      </c>
      <c r="D3" s="2" t="s">
        <v>283</v>
      </c>
    </row>
    <row r="4" spans="1:4" ht="15" x14ac:dyDescent="0.25">
      <c r="A4" s="2" t="s">
        <v>144</v>
      </c>
      <c r="B4" s="2" t="s">
        <v>6</v>
      </c>
      <c r="C4" s="3">
        <v>21</v>
      </c>
      <c r="D4" s="2" t="s">
        <v>283</v>
      </c>
    </row>
    <row r="5" spans="1:4" ht="15" x14ac:dyDescent="0.25">
      <c r="A5" s="2" t="s">
        <v>145</v>
      </c>
      <c r="B5" s="2" t="s">
        <v>7</v>
      </c>
      <c r="C5" s="3">
        <v>9</v>
      </c>
      <c r="D5" s="2" t="s">
        <v>283</v>
      </c>
    </row>
    <row r="6" spans="1:4" ht="15" x14ac:dyDescent="0.25">
      <c r="A6" s="2" t="s">
        <v>146</v>
      </c>
      <c r="B6" s="2" t="s">
        <v>8</v>
      </c>
      <c r="C6" s="3">
        <v>11</v>
      </c>
      <c r="D6" s="2" t="s">
        <v>283</v>
      </c>
    </row>
    <row r="7" spans="1:4" ht="15" x14ac:dyDescent="0.25">
      <c r="A7" s="2" t="s">
        <v>147</v>
      </c>
      <c r="B7" s="2" t="s">
        <v>6</v>
      </c>
      <c r="C7" s="3">
        <v>14</v>
      </c>
      <c r="D7" s="2" t="s">
        <v>283</v>
      </c>
    </row>
    <row r="8" spans="1:4" ht="15" x14ac:dyDescent="0.25">
      <c r="A8" s="2" t="s">
        <v>148</v>
      </c>
      <c r="B8" s="2" t="s">
        <v>7</v>
      </c>
      <c r="C8" s="3">
        <v>9</v>
      </c>
      <c r="D8" s="2" t="s">
        <v>283</v>
      </c>
    </row>
    <row r="9" spans="1:4" ht="15" x14ac:dyDescent="0.25">
      <c r="A9" s="2" t="s">
        <v>149</v>
      </c>
      <c r="B9" s="2" t="s">
        <v>9</v>
      </c>
      <c r="C9" s="3">
        <v>179</v>
      </c>
      <c r="D9" s="2" t="s">
        <v>283</v>
      </c>
    </row>
    <row r="10" spans="1:4" ht="15" x14ac:dyDescent="0.25">
      <c r="A10" s="2" t="s">
        <v>150</v>
      </c>
      <c r="B10" s="2" t="s">
        <v>10</v>
      </c>
      <c r="C10" s="3">
        <v>120</v>
      </c>
      <c r="D10" s="2" t="s">
        <v>283</v>
      </c>
    </row>
    <row r="11" spans="1:4" ht="15" x14ac:dyDescent="0.25">
      <c r="A11" s="2" t="s">
        <v>157</v>
      </c>
      <c r="B11" s="2" t="s">
        <v>11</v>
      </c>
      <c r="C11" s="3">
        <v>5.3</v>
      </c>
      <c r="D11" s="2" t="s">
        <v>283</v>
      </c>
    </row>
    <row r="12" spans="1:4" ht="15" x14ac:dyDescent="0.25">
      <c r="A12" s="2" t="s">
        <v>158</v>
      </c>
      <c r="B12" s="2" t="s">
        <v>12</v>
      </c>
      <c r="C12" s="3">
        <v>21</v>
      </c>
      <c r="D12" s="2" t="s">
        <v>283</v>
      </c>
    </row>
    <row r="13" spans="1:4" ht="15" x14ac:dyDescent="0.25">
      <c r="A13" s="2" t="s">
        <v>159</v>
      </c>
      <c r="B13" s="2" t="s">
        <v>13</v>
      </c>
      <c r="C13" s="3">
        <v>47</v>
      </c>
      <c r="D13" s="2" t="s">
        <v>283</v>
      </c>
    </row>
    <row r="14" spans="1:4" ht="15" x14ac:dyDescent="0.25">
      <c r="A14" s="2" t="s">
        <v>160</v>
      </c>
      <c r="B14" s="2" t="s">
        <v>14</v>
      </c>
      <c r="C14" s="3">
        <v>31.5</v>
      </c>
      <c r="D14" s="2" t="s">
        <v>283</v>
      </c>
    </row>
    <row r="15" spans="1:4" ht="15" x14ac:dyDescent="0.25">
      <c r="A15" s="2" t="s">
        <v>151</v>
      </c>
      <c r="B15" s="2" t="s">
        <v>15</v>
      </c>
      <c r="C15" s="3">
        <v>12.6</v>
      </c>
      <c r="D15" s="2" t="s">
        <v>283</v>
      </c>
    </row>
    <row r="16" spans="1:4" ht="15" x14ac:dyDescent="0.25">
      <c r="A16" s="2" t="s">
        <v>152</v>
      </c>
      <c r="B16" s="2" t="s">
        <v>16</v>
      </c>
      <c r="C16" s="3">
        <v>9.5</v>
      </c>
      <c r="D16" s="2" t="s">
        <v>283</v>
      </c>
    </row>
    <row r="17" spans="1:4" ht="15" x14ac:dyDescent="0.25">
      <c r="A17" s="2" t="s">
        <v>161</v>
      </c>
      <c r="B17" s="2" t="s">
        <v>17</v>
      </c>
      <c r="C17" s="3">
        <v>21</v>
      </c>
      <c r="D17" s="2" t="s">
        <v>283</v>
      </c>
    </row>
    <row r="18" spans="1:4" ht="15" x14ac:dyDescent="0.25">
      <c r="A18" s="2" t="s">
        <v>162</v>
      </c>
      <c r="B18" s="2" t="s">
        <v>18</v>
      </c>
      <c r="C18" s="3">
        <v>43</v>
      </c>
      <c r="D18" s="2" t="s">
        <v>283</v>
      </c>
    </row>
    <row r="19" spans="1:4" ht="15" x14ac:dyDescent="0.25">
      <c r="A19" s="2" t="s">
        <v>163</v>
      </c>
      <c r="B19" s="2" t="s">
        <v>19</v>
      </c>
      <c r="C19" s="3">
        <v>30</v>
      </c>
      <c r="D19" s="2" t="s">
        <v>283</v>
      </c>
    </row>
    <row r="20" spans="1:4" ht="15" x14ac:dyDescent="0.25">
      <c r="A20" s="2" t="s">
        <v>164</v>
      </c>
      <c r="B20" s="2" t="s">
        <v>20</v>
      </c>
      <c r="C20" s="3">
        <v>14</v>
      </c>
      <c r="D20" s="2" t="s">
        <v>283</v>
      </c>
    </row>
    <row r="21" spans="1:4" ht="15" x14ac:dyDescent="0.25">
      <c r="A21" s="2" t="s">
        <v>165</v>
      </c>
      <c r="B21" s="2" t="s">
        <v>21</v>
      </c>
      <c r="C21" s="3">
        <v>7</v>
      </c>
      <c r="D21" s="2" t="s">
        <v>283</v>
      </c>
    </row>
    <row r="22" spans="1:4" ht="15" x14ac:dyDescent="0.25">
      <c r="A22" s="2" t="s">
        <v>153</v>
      </c>
      <c r="B22" s="2" t="s">
        <v>22</v>
      </c>
      <c r="C22" s="3">
        <v>65</v>
      </c>
      <c r="D22" s="2" t="s">
        <v>283</v>
      </c>
    </row>
    <row r="23" spans="1:4" ht="15" x14ac:dyDescent="0.25">
      <c r="A23" s="2" t="s">
        <v>166</v>
      </c>
      <c r="B23" s="2" t="s">
        <v>23</v>
      </c>
      <c r="C23" s="3">
        <v>5.3</v>
      </c>
      <c r="D23" s="2" t="s">
        <v>283</v>
      </c>
    </row>
    <row r="24" spans="1:4" ht="15" x14ac:dyDescent="0.25">
      <c r="A24" s="2" t="s">
        <v>167</v>
      </c>
      <c r="B24" s="2" t="s">
        <v>24</v>
      </c>
      <c r="C24" s="3">
        <v>50</v>
      </c>
      <c r="D24" s="2" t="s">
        <v>283</v>
      </c>
    </row>
    <row r="25" spans="1:4" ht="15" x14ac:dyDescent="0.25">
      <c r="A25" s="2" t="s">
        <v>168</v>
      </c>
      <c r="B25" s="2" t="s">
        <v>25</v>
      </c>
      <c r="C25" s="3">
        <v>5.3</v>
      </c>
      <c r="D25" s="2" t="s">
        <v>283</v>
      </c>
    </row>
    <row r="26" spans="1:4" ht="15" x14ac:dyDescent="0.25">
      <c r="A26" s="2" t="s">
        <v>169</v>
      </c>
      <c r="B26" s="2" t="s">
        <v>26</v>
      </c>
      <c r="C26" s="3">
        <v>11</v>
      </c>
      <c r="D26" s="2" t="s">
        <v>283</v>
      </c>
    </row>
    <row r="27" spans="1:4" ht="15" x14ac:dyDescent="0.25">
      <c r="A27" s="2" t="s">
        <v>170</v>
      </c>
      <c r="B27" s="2" t="s">
        <v>27</v>
      </c>
      <c r="C27" s="3">
        <v>12.6</v>
      </c>
      <c r="D27" s="2" t="s">
        <v>283</v>
      </c>
    </row>
    <row r="28" spans="1:4" ht="15" x14ac:dyDescent="0.25">
      <c r="A28" s="2" t="s">
        <v>171</v>
      </c>
      <c r="B28" s="2" t="s">
        <v>28</v>
      </c>
      <c r="C28" s="3">
        <v>2.5</v>
      </c>
      <c r="D28" s="2" t="s">
        <v>283</v>
      </c>
    </row>
    <row r="29" spans="1:4" ht="15" x14ac:dyDescent="0.25">
      <c r="A29" s="2" t="s">
        <v>172</v>
      </c>
      <c r="B29" s="2" t="s">
        <v>29</v>
      </c>
      <c r="C29" s="3">
        <v>19</v>
      </c>
      <c r="D29" s="2" t="s">
        <v>283</v>
      </c>
    </row>
    <row r="30" spans="1:4" ht="15" x14ac:dyDescent="0.25">
      <c r="A30" s="2" t="s">
        <v>173</v>
      </c>
      <c r="B30" s="2" t="s">
        <v>30</v>
      </c>
      <c r="C30" s="3">
        <v>5.3</v>
      </c>
      <c r="D30" s="2" t="s">
        <v>283</v>
      </c>
    </row>
    <row r="31" spans="1:4" ht="15" x14ac:dyDescent="0.25">
      <c r="A31" s="2" t="s">
        <v>174</v>
      </c>
      <c r="B31" s="2" t="s">
        <v>31</v>
      </c>
      <c r="C31" s="3">
        <v>15</v>
      </c>
      <c r="D31" s="2" t="s">
        <v>283</v>
      </c>
    </row>
    <row r="32" spans="1:4" ht="15" x14ac:dyDescent="0.25">
      <c r="A32" s="2" t="s">
        <v>175</v>
      </c>
      <c r="B32" s="2" t="s">
        <v>32</v>
      </c>
      <c r="C32" s="3">
        <v>31.5</v>
      </c>
      <c r="D32" s="2" t="s">
        <v>283</v>
      </c>
    </row>
    <row r="33" spans="1:4" ht="15" x14ac:dyDescent="0.25">
      <c r="A33" s="2" t="s">
        <v>176</v>
      </c>
      <c r="B33" s="2" t="s">
        <v>33</v>
      </c>
      <c r="C33" s="3">
        <v>28.5</v>
      </c>
      <c r="D33" s="2" t="s">
        <v>283</v>
      </c>
    </row>
    <row r="34" spans="1:4" ht="15" x14ac:dyDescent="0.25">
      <c r="A34" s="2" t="s">
        <v>154</v>
      </c>
      <c r="B34" s="2" t="s">
        <v>34</v>
      </c>
      <c r="C34" s="3">
        <v>3.2</v>
      </c>
      <c r="D34" s="2" t="s">
        <v>283</v>
      </c>
    </row>
    <row r="35" spans="1:4" ht="15" x14ac:dyDescent="0.25">
      <c r="A35" s="2" t="s">
        <v>155</v>
      </c>
      <c r="B35" s="2" t="s">
        <v>35</v>
      </c>
      <c r="C35" s="3">
        <v>7.5</v>
      </c>
      <c r="D35" s="2" t="s">
        <v>283</v>
      </c>
    </row>
    <row r="36" spans="1:4" ht="15" x14ac:dyDescent="0.25">
      <c r="A36" s="2" t="s">
        <v>156</v>
      </c>
      <c r="B36" s="2" t="s">
        <v>36</v>
      </c>
      <c r="C36" s="3">
        <v>14</v>
      </c>
      <c r="D36" s="2" t="s">
        <v>283</v>
      </c>
    </row>
    <row r="37" spans="1:4" ht="15" x14ac:dyDescent="0.25">
      <c r="A37" s="2" t="s">
        <v>177</v>
      </c>
      <c r="B37" s="2" t="s">
        <v>37</v>
      </c>
      <c r="C37" s="3">
        <v>4</v>
      </c>
      <c r="D37" s="2" t="s">
        <v>283</v>
      </c>
    </row>
    <row r="38" spans="1:4" ht="15" x14ac:dyDescent="0.25">
      <c r="A38" s="2" t="s">
        <v>178</v>
      </c>
      <c r="B38" s="2" t="s">
        <v>33</v>
      </c>
      <c r="C38" s="3">
        <v>18</v>
      </c>
      <c r="D38" s="2" t="s">
        <v>283</v>
      </c>
    </row>
    <row r="39" spans="1:4" ht="15" x14ac:dyDescent="0.25">
      <c r="A39" s="2" t="s">
        <v>179</v>
      </c>
      <c r="B39" s="2" t="s">
        <v>38</v>
      </c>
      <c r="C39" s="3">
        <v>17.5</v>
      </c>
      <c r="D39" s="2" t="s">
        <v>283</v>
      </c>
    </row>
    <row r="40" spans="1:4" x14ac:dyDescent="0.2">
      <c r="A40" s="2" t="s">
        <v>180</v>
      </c>
      <c r="B40" s="2" t="s">
        <v>40</v>
      </c>
      <c r="C40" s="5">
        <v>1</v>
      </c>
      <c r="D40" s="2" t="s">
        <v>306</v>
      </c>
    </row>
    <row r="41" spans="1:4" x14ac:dyDescent="0.2">
      <c r="A41" s="2" t="s">
        <v>184</v>
      </c>
      <c r="B41" s="2" t="s">
        <v>41</v>
      </c>
      <c r="C41" s="5">
        <v>1</v>
      </c>
      <c r="D41" s="2" t="s">
        <v>306</v>
      </c>
    </row>
    <row r="42" spans="1:4" x14ac:dyDescent="0.2">
      <c r="A42" s="2" t="s">
        <v>185</v>
      </c>
      <c r="B42" s="2" t="s">
        <v>42</v>
      </c>
      <c r="C42" s="5">
        <v>1</v>
      </c>
      <c r="D42" s="2" t="s">
        <v>306</v>
      </c>
    </row>
    <row r="43" spans="1:4" x14ac:dyDescent="0.2">
      <c r="A43" s="2" t="s">
        <v>186</v>
      </c>
      <c r="B43" s="2" t="s">
        <v>43</v>
      </c>
      <c r="C43" s="5">
        <v>1</v>
      </c>
      <c r="D43" s="2" t="s">
        <v>306</v>
      </c>
    </row>
    <row r="44" spans="1:4" x14ac:dyDescent="0.2">
      <c r="A44" s="2" t="s">
        <v>187</v>
      </c>
      <c r="B44" s="2" t="s">
        <v>44</v>
      </c>
      <c r="C44" s="5">
        <v>1</v>
      </c>
      <c r="D44" s="2" t="s">
        <v>306</v>
      </c>
    </row>
    <row r="45" spans="1:4" x14ac:dyDescent="0.2">
      <c r="A45" s="2" t="s">
        <v>188</v>
      </c>
      <c r="B45" s="2" t="s">
        <v>45</v>
      </c>
      <c r="C45" s="5">
        <v>1</v>
      </c>
      <c r="D45" s="2" t="s">
        <v>306</v>
      </c>
    </row>
    <row r="46" spans="1:4" x14ac:dyDescent="0.2">
      <c r="A46" s="2" t="s">
        <v>189</v>
      </c>
      <c r="B46" s="2" t="s">
        <v>46</v>
      </c>
      <c r="C46" s="5">
        <v>1</v>
      </c>
      <c r="D46" s="2" t="s">
        <v>306</v>
      </c>
    </row>
    <row r="47" spans="1:4" x14ac:dyDescent="0.2">
      <c r="A47" s="2" t="s">
        <v>190</v>
      </c>
      <c r="B47" s="2" t="s">
        <v>47</v>
      </c>
      <c r="C47" s="5">
        <v>1</v>
      </c>
      <c r="D47" s="2" t="s">
        <v>306</v>
      </c>
    </row>
    <row r="48" spans="1:4" x14ac:dyDescent="0.2">
      <c r="A48" s="2" t="s">
        <v>183</v>
      </c>
      <c r="B48" s="2" t="s">
        <v>48</v>
      </c>
      <c r="C48" s="5">
        <v>1</v>
      </c>
      <c r="D48" s="2" t="s">
        <v>306</v>
      </c>
    </row>
    <row r="49" spans="1:4" x14ac:dyDescent="0.2">
      <c r="A49" s="2" t="s">
        <v>191</v>
      </c>
      <c r="B49" s="2" t="s">
        <v>49</v>
      </c>
      <c r="C49" s="5">
        <v>1</v>
      </c>
      <c r="D49" s="2" t="s">
        <v>306</v>
      </c>
    </row>
    <row r="50" spans="1:4" x14ac:dyDescent="0.2">
      <c r="A50" s="2" t="s">
        <v>192</v>
      </c>
      <c r="B50" s="2" t="s">
        <v>50</v>
      </c>
      <c r="C50" s="5">
        <v>1</v>
      </c>
      <c r="D50" s="2" t="s">
        <v>306</v>
      </c>
    </row>
    <row r="51" spans="1:4" x14ac:dyDescent="0.2">
      <c r="A51" s="2" t="s">
        <v>181</v>
      </c>
      <c r="B51" s="2" t="s">
        <v>51</v>
      </c>
      <c r="C51" s="5">
        <v>1</v>
      </c>
      <c r="D51" s="2" t="s">
        <v>306</v>
      </c>
    </row>
    <row r="52" spans="1:4" x14ac:dyDescent="0.2">
      <c r="A52" s="2" t="s">
        <v>193</v>
      </c>
      <c r="B52" s="2" t="s">
        <v>52</v>
      </c>
      <c r="C52" s="5">
        <v>1</v>
      </c>
      <c r="D52" s="2" t="s">
        <v>306</v>
      </c>
    </row>
    <row r="53" spans="1:4" x14ac:dyDescent="0.2">
      <c r="A53" s="2" t="s">
        <v>194</v>
      </c>
      <c r="B53" s="2" t="s">
        <v>53</v>
      </c>
      <c r="C53" s="5">
        <v>1</v>
      </c>
      <c r="D53" s="2" t="s">
        <v>306</v>
      </c>
    </row>
    <row r="54" spans="1:4" x14ac:dyDescent="0.2">
      <c r="A54" s="2" t="s">
        <v>195</v>
      </c>
      <c r="B54" s="2" t="s">
        <v>54</v>
      </c>
      <c r="C54" s="5">
        <v>1</v>
      </c>
      <c r="D54" s="2" t="s">
        <v>306</v>
      </c>
    </row>
    <row r="55" spans="1:4" x14ac:dyDescent="0.2">
      <c r="A55" s="2" t="s">
        <v>196</v>
      </c>
      <c r="B55" s="2" t="s">
        <v>55</v>
      </c>
      <c r="C55" s="5">
        <v>1</v>
      </c>
      <c r="D55" s="2" t="s">
        <v>306</v>
      </c>
    </row>
    <row r="56" spans="1:4" x14ac:dyDescent="0.2">
      <c r="A56" s="2" t="s">
        <v>197</v>
      </c>
      <c r="B56" s="2" t="s">
        <v>56</v>
      </c>
      <c r="C56" s="5">
        <v>1</v>
      </c>
      <c r="D56" s="2" t="s">
        <v>306</v>
      </c>
    </row>
    <row r="57" spans="1:4" x14ac:dyDescent="0.2">
      <c r="A57" s="2" t="s">
        <v>198</v>
      </c>
      <c r="B57" s="2" t="s">
        <v>57</v>
      </c>
      <c r="C57" s="5">
        <v>1</v>
      </c>
      <c r="D57" s="2" t="s">
        <v>306</v>
      </c>
    </row>
    <row r="58" spans="1:4" x14ac:dyDescent="0.2">
      <c r="A58" s="2" t="s">
        <v>199</v>
      </c>
      <c r="B58" s="2" t="s">
        <v>58</v>
      </c>
      <c r="C58" s="5">
        <v>1</v>
      </c>
      <c r="D58" s="2" t="s">
        <v>306</v>
      </c>
    </row>
    <row r="59" spans="1:4" x14ac:dyDescent="0.2">
      <c r="A59" s="2" t="s">
        <v>200</v>
      </c>
      <c r="B59" s="2" t="s">
        <v>59</v>
      </c>
      <c r="C59" s="5">
        <v>1</v>
      </c>
      <c r="D59" s="2" t="s">
        <v>306</v>
      </c>
    </row>
    <row r="60" spans="1:4" x14ac:dyDescent="0.2">
      <c r="A60" s="2" t="s">
        <v>201</v>
      </c>
      <c r="B60" s="2" t="s">
        <v>60</v>
      </c>
      <c r="C60" s="5">
        <v>1</v>
      </c>
      <c r="D60" s="2" t="s">
        <v>306</v>
      </c>
    </row>
    <row r="61" spans="1:4" x14ac:dyDescent="0.2">
      <c r="A61" s="2" t="s">
        <v>202</v>
      </c>
      <c r="B61" s="2" t="s">
        <v>61</v>
      </c>
      <c r="C61" s="5">
        <v>1</v>
      </c>
      <c r="D61" s="2" t="s">
        <v>306</v>
      </c>
    </row>
    <row r="62" spans="1:4" x14ac:dyDescent="0.2">
      <c r="A62" s="2" t="s">
        <v>203</v>
      </c>
      <c r="B62" s="2" t="s">
        <v>62</v>
      </c>
      <c r="C62" s="5">
        <v>1</v>
      </c>
      <c r="D62" s="2" t="s">
        <v>306</v>
      </c>
    </row>
    <row r="63" spans="1:4" x14ac:dyDescent="0.2">
      <c r="A63" s="2" t="s">
        <v>204</v>
      </c>
      <c r="B63" s="2" t="s">
        <v>63</v>
      </c>
      <c r="C63" s="5">
        <v>1</v>
      </c>
      <c r="D63" s="2" t="s">
        <v>306</v>
      </c>
    </row>
    <row r="64" spans="1:4" x14ac:dyDescent="0.2">
      <c r="A64" s="2" t="s">
        <v>182</v>
      </c>
      <c r="B64" s="2" t="s">
        <v>64</v>
      </c>
      <c r="C64" s="5">
        <v>1</v>
      </c>
      <c r="D64" s="2" t="s">
        <v>306</v>
      </c>
    </row>
    <row r="65" spans="1:4" x14ac:dyDescent="0.2">
      <c r="A65" s="2" t="s">
        <v>205</v>
      </c>
      <c r="B65" s="2" t="s">
        <v>65</v>
      </c>
      <c r="C65" s="5">
        <v>1</v>
      </c>
      <c r="D65" s="2" t="s">
        <v>306</v>
      </c>
    </row>
    <row r="66" spans="1:4" x14ac:dyDescent="0.2">
      <c r="A66" s="2" t="s">
        <v>206</v>
      </c>
      <c r="B66" s="2" t="s">
        <v>66</v>
      </c>
      <c r="C66" s="5">
        <v>1</v>
      </c>
      <c r="D66" s="2" t="s">
        <v>306</v>
      </c>
    </row>
    <row r="67" spans="1:4" x14ac:dyDescent="0.2">
      <c r="A67" s="2" t="s">
        <v>207</v>
      </c>
      <c r="B67" s="2" t="s">
        <v>67</v>
      </c>
      <c r="C67" s="5">
        <v>1</v>
      </c>
      <c r="D67" s="2" t="s">
        <v>306</v>
      </c>
    </row>
    <row r="68" spans="1:4" x14ac:dyDescent="0.2">
      <c r="A68" s="2" t="s">
        <v>208</v>
      </c>
      <c r="B68" s="2" t="s">
        <v>68</v>
      </c>
      <c r="C68" s="5">
        <v>1</v>
      </c>
      <c r="D68" s="2" t="s">
        <v>306</v>
      </c>
    </row>
    <row r="69" spans="1:4" x14ac:dyDescent="0.2">
      <c r="A69" s="2" t="s">
        <v>209</v>
      </c>
      <c r="B69" s="2" t="s">
        <v>69</v>
      </c>
      <c r="C69" s="5">
        <v>1</v>
      </c>
      <c r="D69" s="2" t="s">
        <v>306</v>
      </c>
    </row>
    <row r="70" spans="1:4" x14ac:dyDescent="0.2">
      <c r="A70" s="2" t="s">
        <v>210</v>
      </c>
      <c r="B70" s="2" t="s">
        <v>70</v>
      </c>
      <c r="C70" s="5">
        <v>1</v>
      </c>
      <c r="D70" s="2" t="s">
        <v>306</v>
      </c>
    </row>
    <row r="71" spans="1:4" x14ac:dyDescent="0.2">
      <c r="A71" s="2" t="s">
        <v>211</v>
      </c>
      <c r="B71" s="2" t="s">
        <v>71</v>
      </c>
      <c r="C71" s="5">
        <v>1</v>
      </c>
      <c r="D71" s="2" t="s">
        <v>306</v>
      </c>
    </row>
    <row r="72" spans="1:4" x14ac:dyDescent="0.2">
      <c r="A72" s="2" t="s">
        <v>212</v>
      </c>
      <c r="B72" s="2" t="s">
        <v>72</v>
      </c>
      <c r="C72" s="5">
        <v>1</v>
      </c>
      <c r="D72" s="2" t="s">
        <v>306</v>
      </c>
    </row>
    <row r="73" spans="1:4" x14ac:dyDescent="0.2">
      <c r="A73" s="2" t="s">
        <v>213</v>
      </c>
      <c r="B73" s="2" t="s">
        <v>73</v>
      </c>
      <c r="C73" s="5">
        <v>1</v>
      </c>
      <c r="D73" s="2" t="s">
        <v>306</v>
      </c>
    </row>
    <row r="74" spans="1:4" x14ac:dyDescent="0.2">
      <c r="A74" s="2" t="s">
        <v>214</v>
      </c>
      <c r="B74" s="2" t="s">
        <v>74</v>
      </c>
      <c r="C74" s="5">
        <v>1</v>
      </c>
      <c r="D74" s="2" t="s">
        <v>306</v>
      </c>
    </row>
    <row r="75" spans="1:4" x14ac:dyDescent="0.2">
      <c r="A75" s="2" t="s">
        <v>215</v>
      </c>
      <c r="B75" s="2" t="s">
        <v>75</v>
      </c>
      <c r="C75" s="5">
        <v>1</v>
      </c>
      <c r="D75" s="2" t="s">
        <v>306</v>
      </c>
    </row>
    <row r="76" spans="1:4" x14ac:dyDescent="0.2">
      <c r="A76" s="2" t="s">
        <v>216</v>
      </c>
      <c r="B76" s="2" t="s">
        <v>76</v>
      </c>
      <c r="C76" s="5">
        <v>1</v>
      </c>
      <c r="D76" s="2" t="s">
        <v>306</v>
      </c>
    </row>
    <row r="77" spans="1:4" x14ac:dyDescent="0.2">
      <c r="A77" s="2" t="s">
        <v>217</v>
      </c>
      <c r="B77" s="2" t="s">
        <v>77</v>
      </c>
      <c r="C77" s="5">
        <v>1</v>
      </c>
      <c r="D77" s="2" t="s">
        <v>306</v>
      </c>
    </row>
    <row r="78" spans="1:4" x14ac:dyDescent="0.2">
      <c r="A78" s="2" t="s">
        <v>218</v>
      </c>
      <c r="B78" s="2" t="s">
        <v>78</v>
      </c>
      <c r="C78" s="5">
        <v>1</v>
      </c>
      <c r="D78" s="2" t="s">
        <v>306</v>
      </c>
    </row>
    <row r="79" spans="1:4" x14ac:dyDescent="0.2">
      <c r="A79" s="2" t="s">
        <v>219</v>
      </c>
      <c r="B79" s="2" t="s">
        <v>79</v>
      </c>
      <c r="C79" s="5">
        <v>1</v>
      </c>
      <c r="D79" s="2" t="s">
        <v>306</v>
      </c>
    </row>
    <row r="80" spans="1:4" x14ac:dyDescent="0.2">
      <c r="A80" s="2" t="s">
        <v>220</v>
      </c>
      <c r="B80" s="2" t="s">
        <v>80</v>
      </c>
      <c r="C80" s="5">
        <v>1</v>
      </c>
      <c r="D80" s="2" t="s">
        <v>306</v>
      </c>
    </row>
    <row r="81" spans="1:4" x14ac:dyDescent="0.2">
      <c r="A81" s="2" t="s">
        <v>221</v>
      </c>
      <c r="B81" s="2" t="s">
        <v>81</v>
      </c>
      <c r="C81" s="5">
        <v>1</v>
      </c>
      <c r="D81" s="2" t="s">
        <v>306</v>
      </c>
    </row>
    <row r="82" spans="1:4" x14ac:dyDescent="0.2">
      <c r="A82" s="2" t="s">
        <v>222</v>
      </c>
      <c r="B82" s="2" t="s">
        <v>82</v>
      </c>
      <c r="C82" s="5">
        <v>1</v>
      </c>
      <c r="D82" s="2" t="s">
        <v>306</v>
      </c>
    </row>
    <row r="83" spans="1:4" x14ac:dyDescent="0.2">
      <c r="A83" s="2" t="s">
        <v>223</v>
      </c>
      <c r="B83" s="2" t="s">
        <v>83</v>
      </c>
      <c r="C83" s="5">
        <v>1</v>
      </c>
      <c r="D83" s="2" t="s">
        <v>306</v>
      </c>
    </row>
    <row r="84" spans="1:4" x14ac:dyDescent="0.2">
      <c r="A84" s="2" t="s">
        <v>224</v>
      </c>
      <c r="B84" s="2" t="s">
        <v>84</v>
      </c>
      <c r="C84" s="5">
        <v>1</v>
      </c>
      <c r="D84" s="2" t="s">
        <v>306</v>
      </c>
    </row>
    <row r="85" spans="1:4" x14ac:dyDescent="0.2">
      <c r="A85" s="2" t="s">
        <v>225</v>
      </c>
      <c r="B85" s="2" t="s">
        <v>85</v>
      </c>
      <c r="C85" s="5">
        <v>1</v>
      </c>
      <c r="D85" s="2" t="s">
        <v>306</v>
      </c>
    </row>
    <row r="86" spans="1:4" x14ac:dyDescent="0.2">
      <c r="A86" s="2" t="s">
        <v>226</v>
      </c>
      <c r="B86" s="2" t="s">
        <v>86</v>
      </c>
      <c r="C86" s="5">
        <v>1</v>
      </c>
      <c r="D86" s="2" t="s">
        <v>306</v>
      </c>
    </row>
    <row r="87" spans="1:4" x14ac:dyDescent="0.2">
      <c r="A87" s="2" t="s">
        <v>227</v>
      </c>
      <c r="B87" s="2" t="s">
        <v>87</v>
      </c>
      <c r="C87" s="5">
        <v>1</v>
      </c>
      <c r="D87" s="2" t="s">
        <v>306</v>
      </c>
    </row>
    <row r="88" spans="1:4" x14ac:dyDescent="0.2">
      <c r="A88" s="2" t="s">
        <v>228</v>
      </c>
      <c r="B88" s="2" t="s">
        <v>88</v>
      </c>
      <c r="C88" s="5">
        <v>1</v>
      </c>
      <c r="D88" s="2" t="s">
        <v>306</v>
      </c>
    </row>
    <row r="89" spans="1:4" x14ac:dyDescent="0.2">
      <c r="A89" s="2" t="s">
        <v>229</v>
      </c>
      <c r="B89" s="2" t="s">
        <v>89</v>
      </c>
      <c r="C89" s="5">
        <v>1</v>
      </c>
      <c r="D89" s="2" t="s">
        <v>306</v>
      </c>
    </row>
    <row r="90" spans="1:4" x14ac:dyDescent="0.2">
      <c r="A90" s="2" t="s">
        <v>230</v>
      </c>
      <c r="B90" s="2" t="s">
        <v>90</v>
      </c>
      <c r="C90" s="5">
        <v>1</v>
      </c>
      <c r="D90" s="2" t="s">
        <v>306</v>
      </c>
    </row>
    <row r="91" spans="1:4" x14ac:dyDescent="0.2">
      <c r="A91" s="2" t="s">
        <v>231</v>
      </c>
      <c r="B91" s="2" t="s">
        <v>91</v>
      </c>
      <c r="C91" s="5">
        <v>1</v>
      </c>
      <c r="D91" s="2" t="s">
        <v>306</v>
      </c>
    </row>
    <row r="92" spans="1:4" x14ac:dyDescent="0.2">
      <c r="A92" s="2" t="s">
        <v>232</v>
      </c>
      <c r="B92" s="2" t="s">
        <v>92</v>
      </c>
      <c r="C92" s="5">
        <v>1</v>
      </c>
      <c r="D92" s="2" t="s">
        <v>306</v>
      </c>
    </row>
    <row r="93" spans="1:4" x14ac:dyDescent="0.2">
      <c r="A93" s="2" t="s">
        <v>233</v>
      </c>
      <c r="B93" s="2" t="s">
        <v>93</v>
      </c>
      <c r="C93" s="5">
        <v>1</v>
      </c>
      <c r="D93" s="2" t="s">
        <v>306</v>
      </c>
    </row>
    <row r="94" spans="1:4" x14ac:dyDescent="0.2">
      <c r="A94" s="2" t="s">
        <v>234</v>
      </c>
      <c r="B94" s="2" t="s">
        <v>94</v>
      </c>
      <c r="C94" s="5">
        <v>1</v>
      </c>
      <c r="D94" s="2" t="s">
        <v>306</v>
      </c>
    </row>
    <row r="95" spans="1:4" x14ac:dyDescent="0.2">
      <c r="A95" s="2" t="s">
        <v>235</v>
      </c>
      <c r="B95" s="2" t="s">
        <v>95</v>
      </c>
      <c r="C95" s="5">
        <v>1</v>
      </c>
      <c r="D95" s="2" t="s">
        <v>306</v>
      </c>
    </row>
    <row r="96" spans="1:4" x14ac:dyDescent="0.2">
      <c r="A96" s="2" t="s">
        <v>236</v>
      </c>
      <c r="B96" s="2" t="s">
        <v>96</v>
      </c>
      <c r="C96" s="5">
        <v>1</v>
      </c>
      <c r="D96" s="2" t="s">
        <v>306</v>
      </c>
    </row>
    <row r="97" spans="1:4" x14ac:dyDescent="0.2">
      <c r="A97" s="2" t="s">
        <v>237</v>
      </c>
      <c r="B97" s="2" t="s">
        <v>97</v>
      </c>
      <c r="C97" s="5">
        <v>1</v>
      </c>
      <c r="D97" s="2" t="s">
        <v>306</v>
      </c>
    </row>
    <row r="98" spans="1:4" x14ac:dyDescent="0.2">
      <c r="A98" s="2" t="s">
        <v>238</v>
      </c>
      <c r="B98" s="2" t="s">
        <v>98</v>
      </c>
      <c r="C98" s="5">
        <v>1</v>
      </c>
      <c r="D98" s="2" t="s">
        <v>306</v>
      </c>
    </row>
    <row r="99" spans="1:4" x14ac:dyDescent="0.2">
      <c r="A99" s="2" t="s">
        <v>239</v>
      </c>
      <c r="B99" s="2" t="s">
        <v>99</v>
      </c>
      <c r="C99" s="5">
        <v>1</v>
      </c>
      <c r="D99" s="2" t="s">
        <v>306</v>
      </c>
    </row>
    <row r="100" spans="1:4" x14ac:dyDescent="0.2">
      <c r="A100" s="2" t="s">
        <v>240</v>
      </c>
      <c r="B100" s="2" t="s">
        <v>100</v>
      </c>
      <c r="C100" s="5">
        <v>1</v>
      </c>
      <c r="D100" s="2" t="s">
        <v>306</v>
      </c>
    </row>
    <row r="101" spans="1:4" x14ac:dyDescent="0.2">
      <c r="A101" s="2" t="s">
        <v>241</v>
      </c>
      <c r="B101" s="2" t="s">
        <v>101</v>
      </c>
      <c r="C101" s="5">
        <v>1</v>
      </c>
      <c r="D101" s="2" t="s">
        <v>306</v>
      </c>
    </row>
    <row r="102" spans="1:4" x14ac:dyDescent="0.2">
      <c r="A102" s="2" t="s">
        <v>242</v>
      </c>
      <c r="B102" s="2" t="s">
        <v>102</v>
      </c>
      <c r="C102" s="5">
        <v>1</v>
      </c>
      <c r="D102" s="2" t="s">
        <v>306</v>
      </c>
    </row>
    <row r="103" spans="1:4" x14ac:dyDescent="0.2">
      <c r="A103" s="2" t="s">
        <v>243</v>
      </c>
      <c r="B103" s="2" t="s">
        <v>103</v>
      </c>
      <c r="C103" s="5">
        <v>1</v>
      </c>
      <c r="D103" s="2" t="s">
        <v>306</v>
      </c>
    </row>
    <row r="104" spans="1:4" x14ac:dyDescent="0.2">
      <c r="A104" s="2" t="s">
        <v>244</v>
      </c>
      <c r="B104" s="2" t="s">
        <v>104</v>
      </c>
      <c r="C104" s="5">
        <v>1</v>
      </c>
      <c r="D104" s="2" t="s">
        <v>306</v>
      </c>
    </row>
    <row r="105" spans="1:4" x14ac:dyDescent="0.2">
      <c r="A105" s="2" t="s">
        <v>245</v>
      </c>
      <c r="B105" s="2" t="s">
        <v>105</v>
      </c>
      <c r="C105" s="5">
        <v>1</v>
      </c>
      <c r="D105" s="2" t="s">
        <v>306</v>
      </c>
    </row>
    <row r="106" spans="1:4" x14ac:dyDescent="0.2">
      <c r="A106" s="2" t="s">
        <v>246</v>
      </c>
      <c r="B106" s="2" t="s">
        <v>106</v>
      </c>
      <c r="C106" s="5">
        <v>1</v>
      </c>
      <c r="D106" s="2" t="s">
        <v>306</v>
      </c>
    </row>
    <row r="107" spans="1:4" x14ac:dyDescent="0.2">
      <c r="A107" s="2" t="s">
        <v>247</v>
      </c>
      <c r="B107" s="2" t="s">
        <v>107</v>
      </c>
      <c r="C107" s="5">
        <v>1</v>
      </c>
      <c r="D107" s="2" t="s">
        <v>306</v>
      </c>
    </row>
    <row r="108" spans="1:4" x14ac:dyDescent="0.2">
      <c r="A108" s="2" t="s">
        <v>248</v>
      </c>
      <c r="B108" s="2" t="s">
        <v>108</v>
      </c>
      <c r="C108" s="5">
        <v>1</v>
      </c>
      <c r="D108" s="2" t="s">
        <v>306</v>
      </c>
    </row>
    <row r="109" spans="1:4" x14ac:dyDescent="0.2">
      <c r="A109" s="2" t="s">
        <v>249</v>
      </c>
      <c r="B109" s="2" t="s">
        <v>109</v>
      </c>
      <c r="C109" s="5">
        <v>1</v>
      </c>
      <c r="D109" s="2" t="s">
        <v>306</v>
      </c>
    </row>
    <row r="110" spans="1:4" x14ac:dyDescent="0.2">
      <c r="A110" s="2" t="s">
        <v>250</v>
      </c>
      <c r="B110" s="2" t="s">
        <v>110</v>
      </c>
      <c r="C110" s="5">
        <v>1</v>
      </c>
      <c r="D110" s="2" t="s">
        <v>306</v>
      </c>
    </row>
    <row r="111" spans="1:4" x14ac:dyDescent="0.2">
      <c r="A111" s="2" t="s">
        <v>251</v>
      </c>
      <c r="B111" s="2" t="s">
        <v>111</v>
      </c>
      <c r="C111" s="5">
        <v>1</v>
      </c>
      <c r="D111" s="2" t="s">
        <v>306</v>
      </c>
    </row>
    <row r="112" spans="1:4" x14ac:dyDescent="0.2">
      <c r="A112" s="2" t="s">
        <v>252</v>
      </c>
      <c r="B112" s="2" t="s">
        <v>112</v>
      </c>
      <c r="C112" s="5">
        <v>1</v>
      </c>
      <c r="D112" s="2" t="s">
        <v>306</v>
      </c>
    </row>
    <row r="113" spans="1:4" x14ac:dyDescent="0.2">
      <c r="A113" s="2" t="s">
        <v>253</v>
      </c>
      <c r="B113" s="2" t="s">
        <v>113</v>
      </c>
      <c r="C113" s="5">
        <v>1</v>
      </c>
      <c r="D113" s="2" t="s">
        <v>306</v>
      </c>
    </row>
    <row r="114" spans="1:4" x14ac:dyDescent="0.2">
      <c r="A114" s="2" t="s">
        <v>254</v>
      </c>
      <c r="B114" s="2" t="s">
        <v>114</v>
      </c>
      <c r="C114" s="5">
        <v>1</v>
      </c>
      <c r="D114" s="2" t="s">
        <v>306</v>
      </c>
    </row>
    <row r="115" spans="1:4" x14ac:dyDescent="0.2">
      <c r="A115" s="2" t="s">
        <v>255</v>
      </c>
      <c r="B115" s="2" t="s">
        <v>115</v>
      </c>
      <c r="C115" s="5">
        <v>1</v>
      </c>
      <c r="D115" s="2" t="s">
        <v>306</v>
      </c>
    </row>
    <row r="116" spans="1:4" x14ac:dyDescent="0.2">
      <c r="A116" s="2" t="s">
        <v>256</v>
      </c>
      <c r="B116" s="2" t="s">
        <v>116</v>
      </c>
      <c r="C116" s="5">
        <v>1</v>
      </c>
      <c r="D116" s="2" t="s">
        <v>306</v>
      </c>
    </row>
    <row r="117" spans="1:4" x14ac:dyDescent="0.2">
      <c r="A117" s="2" t="s">
        <v>257</v>
      </c>
      <c r="B117" s="2" t="s">
        <v>117</v>
      </c>
      <c r="C117" s="5">
        <v>1</v>
      </c>
      <c r="D117" s="2" t="s">
        <v>306</v>
      </c>
    </row>
    <row r="118" spans="1:4" x14ac:dyDescent="0.2">
      <c r="A118" s="2" t="s">
        <v>258</v>
      </c>
      <c r="B118" s="2" t="s">
        <v>118</v>
      </c>
      <c r="C118" s="5">
        <v>1</v>
      </c>
      <c r="D118" s="2" t="s">
        <v>306</v>
      </c>
    </row>
    <row r="119" spans="1:4" x14ac:dyDescent="0.2">
      <c r="A119" s="2" t="s">
        <v>259</v>
      </c>
      <c r="B119" s="2" t="s">
        <v>119</v>
      </c>
      <c r="C119" s="5">
        <v>1</v>
      </c>
      <c r="D119" s="2" t="s">
        <v>306</v>
      </c>
    </row>
    <row r="120" spans="1:4" x14ac:dyDescent="0.2">
      <c r="A120" s="2" t="s">
        <v>260</v>
      </c>
      <c r="B120" s="2" t="s">
        <v>120</v>
      </c>
      <c r="C120" s="5">
        <v>1</v>
      </c>
      <c r="D120" s="2" t="s">
        <v>306</v>
      </c>
    </row>
    <row r="121" spans="1:4" x14ac:dyDescent="0.2">
      <c r="A121" s="2" t="s">
        <v>261</v>
      </c>
      <c r="B121" s="2" t="s">
        <v>121</v>
      </c>
      <c r="C121" s="5">
        <v>1</v>
      </c>
      <c r="D121" s="2" t="s">
        <v>306</v>
      </c>
    </row>
    <row r="122" spans="1:4" x14ac:dyDescent="0.2">
      <c r="A122" s="2" t="s">
        <v>262</v>
      </c>
      <c r="B122" s="2" t="s">
        <v>122</v>
      </c>
      <c r="C122" s="5">
        <v>1</v>
      </c>
      <c r="D122" s="2" t="s">
        <v>306</v>
      </c>
    </row>
    <row r="123" spans="1:4" x14ac:dyDescent="0.2">
      <c r="A123" s="2" t="s">
        <v>263</v>
      </c>
      <c r="B123" s="2" t="s">
        <v>123</v>
      </c>
      <c r="C123" s="5">
        <v>1</v>
      </c>
      <c r="D123" s="2" t="s">
        <v>306</v>
      </c>
    </row>
    <row r="124" spans="1:4" x14ac:dyDescent="0.2">
      <c r="A124" s="2" t="s">
        <v>264</v>
      </c>
      <c r="B124" s="2" t="s">
        <v>124</v>
      </c>
      <c r="C124" s="5">
        <v>1</v>
      </c>
      <c r="D124" s="2" t="s">
        <v>306</v>
      </c>
    </row>
    <row r="125" spans="1:4" x14ac:dyDescent="0.2">
      <c r="A125" s="2" t="s">
        <v>265</v>
      </c>
      <c r="B125" s="2" t="s">
        <v>125</v>
      </c>
      <c r="C125" s="5">
        <v>1</v>
      </c>
      <c r="D125" s="2" t="s">
        <v>306</v>
      </c>
    </row>
    <row r="126" spans="1:4" x14ac:dyDescent="0.2">
      <c r="A126" s="2" t="s">
        <v>266</v>
      </c>
      <c r="B126" s="2" t="s">
        <v>126</v>
      </c>
      <c r="C126" s="5">
        <v>1</v>
      </c>
      <c r="D126" s="2" t="s">
        <v>306</v>
      </c>
    </row>
    <row r="127" spans="1:4" x14ac:dyDescent="0.2">
      <c r="A127" s="2" t="s">
        <v>267</v>
      </c>
      <c r="B127" s="2" t="s">
        <v>127</v>
      </c>
      <c r="C127" s="5">
        <v>1</v>
      </c>
      <c r="D127" s="2" t="s">
        <v>306</v>
      </c>
    </row>
    <row r="128" spans="1:4" x14ac:dyDescent="0.2">
      <c r="A128" s="2" t="s">
        <v>268</v>
      </c>
      <c r="B128" s="2" t="s">
        <v>128</v>
      </c>
      <c r="C128" s="5">
        <v>1</v>
      </c>
      <c r="D128" s="2" t="s">
        <v>306</v>
      </c>
    </row>
    <row r="129" spans="1:4" x14ac:dyDescent="0.2">
      <c r="A129" s="2" t="s">
        <v>269</v>
      </c>
      <c r="B129" s="2" t="s">
        <v>129</v>
      </c>
      <c r="C129" s="5">
        <v>1</v>
      </c>
      <c r="D129" s="2" t="s">
        <v>306</v>
      </c>
    </row>
    <row r="130" spans="1:4" x14ac:dyDescent="0.2">
      <c r="A130" s="2" t="s">
        <v>270</v>
      </c>
      <c r="B130" s="2" t="s">
        <v>130</v>
      </c>
      <c r="C130" s="5">
        <v>1</v>
      </c>
      <c r="D130" s="2" t="s">
        <v>306</v>
      </c>
    </row>
    <row r="131" spans="1:4" x14ac:dyDescent="0.2">
      <c r="A131" s="2" t="s">
        <v>271</v>
      </c>
      <c r="B131" s="2" t="s">
        <v>131</v>
      </c>
      <c r="C131" s="5">
        <v>1</v>
      </c>
      <c r="D131" s="2" t="s">
        <v>306</v>
      </c>
    </row>
    <row r="132" spans="1:4" x14ac:dyDescent="0.2">
      <c r="A132" s="2" t="s">
        <v>272</v>
      </c>
      <c r="B132" s="2" t="s">
        <v>132</v>
      </c>
      <c r="C132" s="5">
        <v>1</v>
      </c>
      <c r="D132" s="2" t="s">
        <v>306</v>
      </c>
    </row>
    <row r="133" spans="1:4" x14ac:dyDescent="0.2">
      <c r="A133" s="2" t="s">
        <v>273</v>
      </c>
      <c r="B133" s="2" t="s">
        <v>133</v>
      </c>
      <c r="C133" s="5">
        <v>1</v>
      </c>
      <c r="D133" s="2" t="s">
        <v>306</v>
      </c>
    </row>
    <row r="134" spans="1:4" x14ac:dyDescent="0.2">
      <c r="A134" s="2" t="s">
        <v>274</v>
      </c>
      <c r="B134" s="2" t="s">
        <v>134</v>
      </c>
      <c r="C134" s="5">
        <v>1</v>
      </c>
      <c r="D134" s="2" t="s">
        <v>306</v>
      </c>
    </row>
    <row r="135" spans="1:4" x14ac:dyDescent="0.2">
      <c r="A135" s="2" t="s">
        <v>275</v>
      </c>
      <c r="B135" s="2" t="s">
        <v>135</v>
      </c>
      <c r="C135" s="5">
        <v>1</v>
      </c>
      <c r="D135" s="2" t="s">
        <v>306</v>
      </c>
    </row>
    <row r="136" spans="1:4" x14ac:dyDescent="0.2">
      <c r="A136" s="2" t="s">
        <v>276</v>
      </c>
      <c r="B136" s="2" t="s">
        <v>136</v>
      </c>
      <c r="C136" s="5">
        <v>1</v>
      </c>
      <c r="D136" s="2" t="s">
        <v>306</v>
      </c>
    </row>
    <row r="137" spans="1:4" x14ac:dyDescent="0.2">
      <c r="A137" s="2" t="s">
        <v>277</v>
      </c>
      <c r="B137" s="2" t="s">
        <v>137</v>
      </c>
      <c r="C137" s="5">
        <v>1</v>
      </c>
      <c r="D137" s="2" t="s">
        <v>306</v>
      </c>
    </row>
    <row r="138" spans="1:4" x14ac:dyDescent="0.2">
      <c r="A138" s="2" t="s">
        <v>278</v>
      </c>
      <c r="B138" s="2" t="s">
        <v>138</v>
      </c>
      <c r="C138" s="5">
        <v>1</v>
      </c>
      <c r="D138" s="2" t="s">
        <v>306</v>
      </c>
    </row>
    <row r="139" spans="1:4" x14ac:dyDescent="0.2">
      <c r="A139" s="2" t="s">
        <v>279</v>
      </c>
      <c r="B139" s="2" t="s">
        <v>139</v>
      </c>
      <c r="C139" s="5">
        <v>1</v>
      </c>
      <c r="D139" s="2" t="s">
        <v>306</v>
      </c>
    </row>
    <row r="140" spans="1:4" x14ac:dyDescent="0.2">
      <c r="A140" s="2" t="s">
        <v>280</v>
      </c>
      <c r="B140" s="2" t="s">
        <v>140</v>
      </c>
      <c r="C140" s="5">
        <v>1</v>
      </c>
      <c r="D140" s="2" t="s">
        <v>306</v>
      </c>
    </row>
    <row r="141" spans="1:4" x14ac:dyDescent="0.2">
      <c r="A141" s="2" t="s">
        <v>281</v>
      </c>
      <c r="B141" s="2" t="s">
        <v>141</v>
      </c>
      <c r="C141" s="5">
        <v>1</v>
      </c>
      <c r="D141" s="2" t="s">
        <v>306</v>
      </c>
    </row>
  </sheetData>
  <dataValidations count="1">
    <dataValidation type="list" allowBlank="1" showInputMessage="1" showErrorMessage="1" sqref="D2:D141">
      <formula1>"P,RV"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71"/>
  <sheetViews>
    <sheetView showZeros="0" topLeftCell="A21" workbookViewId="0">
      <selection activeCell="H39" sqref="H39"/>
    </sheetView>
  </sheetViews>
  <sheetFormatPr baseColWidth="10" defaultRowHeight="15" x14ac:dyDescent="0.25"/>
  <cols>
    <col min="1" max="1" width="10.7109375" bestFit="1" customWidth="1"/>
  </cols>
  <sheetData>
    <row r="1" spans="2:11" x14ac:dyDescent="0.25">
      <c r="C1" s="18" t="s">
        <v>308</v>
      </c>
    </row>
    <row r="2" spans="2:11" ht="15.75" thickBot="1" x14ac:dyDescent="0.3"/>
    <row r="3" spans="2:11" ht="15.75" thickBot="1" x14ac:dyDescent="0.3">
      <c r="C3" s="11" t="s">
        <v>286</v>
      </c>
      <c r="D3" s="12"/>
      <c r="E3" s="12"/>
      <c r="F3" s="13"/>
      <c r="G3" s="14" t="s">
        <v>288</v>
      </c>
      <c r="H3" s="15"/>
      <c r="I3" s="15"/>
      <c r="J3" s="16"/>
    </row>
    <row r="4" spans="2:11" ht="15.75" thickBot="1" x14ac:dyDescent="0.3">
      <c r="C4" s="34" t="s">
        <v>284</v>
      </c>
      <c r="D4" s="35" t="s">
        <v>287</v>
      </c>
      <c r="E4" s="35" t="s">
        <v>290</v>
      </c>
      <c r="F4" s="36" t="s">
        <v>291</v>
      </c>
      <c r="G4" s="34" t="s">
        <v>284</v>
      </c>
      <c r="H4" s="35" t="s">
        <v>287</v>
      </c>
      <c r="I4" s="35" t="s">
        <v>290</v>
      </c>
      <c r="J4" s="46" t="s">
        <v>291</v>
      </c>
      <c r="K4" s="46" t="s">
        <v>309</v>
      </c>
    </row>
    <row r="5" spans="2:11" x14ac:dyDescent="0.25">
      <c r="B5" s="48">
        <v>41640</v>
      </c>
      <c r="C5" s="41">
        <f>SUMIFS(Total_TTC,Mois,MONTH($B5),Mode_Rglt,C$4,PrestRev,"P")</f>
        <v>0</v>
      </c>
      <c r="D5" s="26">
        <f>SUMIFS(Total_TTC,Mois,MONTH($B5),Mode_Rglt,D$4,PrestRev,"P")</f>
        <v>0</v>
      </c>
      <c r="E5" s="27">
        <f>SUMIFS(Total_TTC,Mois,MONTH($B5),Mode_Rglt,E$4,PrestRev,"P")</f>
        <v>0</v>
      </c>
      <c r="F5" s="54">
        <f>SUM(C5:E5)</f>
        <v>0</v>
      </c>
      <c r="G5" s="41">
        <f>SUMIFS(Total_TTC,Mois,MONTH($B5),Mode_Rglt,G$4,PrestRev,"RV")</f>
        <v>0</v>
      </c>
      <c r="H5" s="26">
        <f>SUMIFS(Total_TTC,Mois,MONTH($B5),Mode_Rglt,H$4,PrestRev,"RV")</f>
        <v>0</v>
      </c>
      <c r="I5" s="27">
        <f>SUMIFS(Total_TTC,Mois,MONTH($B5),Mode_Rglt,I$4,PrestRev,"RV")</f>
        <v>0</v>
      </c>
      <c r="J5" s="54">
        <f>SUM(G5:I5)</f>
        <v>0</v>
      </c>
      <c r="K5" s="54">
        <f>J5+F5</f>
        <v>0</v>
      </c>
    </row>
    <row r="6" spans="2:11" x14ac:dyDescent="0.25">
      <c r="B6" s="49">
        <v>41671</v>
      </c>
      <c r="C6" s="42">
        <f>SUMIFS(Total_TTC,Mois,MONTH($B6),Mode_Rglt,C$4,PrestRev,"P")</f>
        <v>0</v>
      </c>
      <c r="D6" s="28">
        <f>SUMIFS(Total_TTC,Mois,MONTH($B6),Mode_Rglt,D$4,PrestRev,"P")</f>
        <v>0</v>
      </c>
      <c r="E6" s="29">
        <f>SUMIFS(Total_TTC,Mois,MONTH($B6),Mode_Rglt,E$4,PrestRev,"P")</f>
        <v>0</v>
      </c>
      <c r="F6" s="55">
        <f t="shared" ref="F6:F16" si="0">SUM(C6:E6)</f>
        <v>0</v>
      </c>
      <c r="G6" s="42">
        <f>SUMIFS(Total_TTC,Mois,MONTH($B6),Mode_Rglt,G$4,PrestRev,"RV")</f>
        <v>0</v>
      </c>
      <c r="H6" s="28">
        <f>SUMIFS(Total_TTC,Mois,MONTH($B6),Mode_Rglt,H$4,PrestRev,"RV")</f>
        <v>0</v>
      </c>
      <c r="I6" s="29">
        <f>SUMIFS(Total_TTC,Mois,MONTH($B6),Mode_Rglt,I$4,PrestRev,"RV")</f>
        <v>0</v>
      </c>
      <c r="J6" s="55">
        <f t="shared" ref="J6:J16" si="1">SUM(G6:I6)</f>
        <v>0</v>
      </c>
      <c r="K6" s="55">
        <f t="shared" ref="K6:K16" si="2">J6+F6</f>
        <v>0</v>
      </c>
    </row>
    <row r="7" spans="2:11" x14ac:dyDescent="0.25">
      <c r="B7" s="49">
        <v>41699</v>
      </c>
      <c r="C7" s="42">
        <f>SUMIFS(Total_TTC,Mois,MONTH($B7),Mode_Rglt,C$4,PrestRev,"P")</f>
        <v>0</v>
      </c>
      <c r="D7" s="28">
        <f>SUMIFS(Total_TTC,Mois,MONTH($B7),Mode_Rglt,D$4,PrestRev,"P")</f>
        <v>0</v>
      </c>
      <c r="E7" s="29">
        <f>SUMIFS(Total_TTC,Mois,MONTH($B7),Mode_Rglt,E$4,PrestRev,"P")</f>
        <v>0</v>
      </c>
      <c r="F7" s="55">
        <f t="shared" si="0"/>
        <v>0</v>
      </c>
      <c r="G7" s="42">
        <f>SUMIFS(Total_TTC,Mois,MONTH($B7),Mode_Rglt,G$4,PrestRev,"RV")</f>
        <v>0</v>
      </c>
      <c r="H7" s="28">
        <f>SUMIFS(Total_TTC,Mois,MONTH($B7),Mode_Rglt,H$4,PrestRev,"RV")</f>
        <v>0</v>
      </c>
      <c r="I7" s="29">
        <f>SUMIFS(Total_TTC,Mois,MONTH($B7),Mode_Rglt,I$4,PrestRev,"RV")</f>
        <v>0</v>
      </c>
      <c r="J7" s="55">
        <f t="shared" si="1"/>
        <v>0</v>
      </c>
      <c r="K7" s="55">
        <f t="shared" si="2"/>
        <v>0</v>
      </c>
    </row>
    <row r="8" spans="2:11" x14ac:dyDescent="0.25">
      <c r="B8" s="49">
        <v>41730</v>
      </c>
      <c r="C8" s="42">
        <f ca="1">SUMIFS(Total_TTC,Mois,MONTH($B8),Mode_Rglt,C$4,PrestRev,"P")</f>
        <v>63</v>
      </c>
      <c r="D8" s="28">
        <f>SUMIFS(Total_TTC,Mois,MONTH($B8),Mode_Rglt,D$4,PrestRev,"P")</f>
        <v>0</v>
      </c>
      <c r="E8" s="29">
        <f>SUMIFS(Total_TTC,Mois,MONTH($B8),Mode_Rglt,E$4,PrestRev,"P")</f>
        <v>0</v>
      </c>
      <c r="F8" s="55">
        <f t="shared" ca="1" si="0"/>
        <v>63</v>
      </c>
      <c r="G8" s="42">
        <f ca="1">SUMIFS(Total_TTC,Mois,MONTH($B8),Mode_Rglt,G$4,PrestRev,"RV")</f>
        <v>0</v>
      </c>
      <c r="H8" s="28">
        <f>SUMIFS(Total_TTC,Mois,MONTH($B8),Mode_Rglt,H$4,PrestRev,"RV")</f>
        <v>0</v>
      </c>
      <c r="I8" s="29">
        <f>SUMIFS(Total_TTC,Mois,MONTH($B8),Mode_Rglt,I$4,PrestRev,"RV")</f>
        <v>0</v>
      </c>
      <c r="J8" s="55">
        <f t="shared" ca="1" si="1"/>
        <v>0</v>
      </c>
      <c r="K8" s="55">
        <f t="shared" ca="1" si="2"/>
        <v>63</v>
      </c>
    </row>
    <row r="9" spans="2:11" x14ac:dyDescent="0.25">
      <c r="B9" s="49">
        <v>41760</v>
      </c>
      <c r="C9" s="42">
        <f ca="1">SUMIFS(Total_TTC,Mois,MONTH($B9),Mode_Rglt,C$4,PrestRev,"P")</f>
        <v>0</v>
      </c>
      <c r="D9" s="28">
        <f ca="1">SUMIFS(Total_TTC,Mois,MONTH($B9),Mode_Rglt,D$4,PrestRev,"P")</f>
        <v>21</v>
      </c>
      <c r="E9" s="29">
        <f>SUMIFS(Total_TTC,Mois,MONTH($B9),Mode_Rglt,E$4,PrestRev,"P")</f>
        <v>0</v>
      </c>
      <c r="F9" s="55">
        <f t="shared" ca="1" si="0"/>
        <v>21</v>
      </c>
      <c r="G9" s="42">
        <f ca="1">SUMIFS(Total_TTC,Mois,MONTH($B9),Mode_Rglt,G$4,PrestRev,"RV")</f>
        <v>3</v>
      </c>
      <c r="H9" s="28">
        <f ca="1">SUMIFS(Total_TTC,Mois,MONTH($B9),Mode_Rglt,H$4,PrestRev,"RV")</f>
        <v>0</v>
      </c>
      <c r="I9" s="29">
        <f>SUMIFS(Total_TTC,Mois,MONTH($B9),Mode_Rglt,I$4,PrestRev,"RV")</f>
        <v>0</v>
      </c>
      <c r="J9" s="55">
        <f t="shared" ca="1" si="1"/>
        <v>3</v>
      </c>
      <c r="K9" s="55">
        <f t="shared" ca="1" si="2"/>
        <v>24</v>
      </c>
    </row>
    <row r="10" spans="2:11" x14ac:dyDescent="0.25">
      <c r="B10" s="49">
        <v>41791</v>
      </c>
      <c r="C10" s="42">
        <f>SUMIFS(Total_TTC,Mois,MONTH($B10),Mode_Rglt,C$4,PrestRev,"P")</f>
        <v>0</v>
      </c>
      <c r="D10" s="28">
        <f ca="1">SUMIFS(Total_TTC,Mois,MONTH($B10),Mode_Rglt,D$4,PrestRev,"P")</f>
        <v>6.4</v>
      </c>
      <c r="E10" s="29">
        <f ca="1">SUMIFS(Total_TTC,Mois,MONTH($B10),Mode_Rglt,E$4,PrestRev,"P")</f>
        <v>179</v>
      </c>
      <c r="F10" s="55">
        <f t="shared" ca="1" si="0"/>
        <v>185.4</v>
      </c>
      <c r="G10" s="42">
        <f>SUMIFS(Total_TTC,Mois,MONTH($B10),Mode_Rglt,G$4,PrestRev,"RV")</f>
        <v>0</v>
      </c>
      <c r="H10" s="28">
        <f ca="1">SUMIFS(Total_TTC,Mois,MONTH($B10),Mode_Rglt,H$4,PrestRev,"RV")</f>
        <v>0</v>
      </c>
      <c r="I10" s="29">
        <f ca="1">SUMIFS(Total_TTC,Mois,MONTH($B10),Mode_Rglt,I$4,PrestRev,"RV")</f>
        <v>0</v>
      </c>
      <c r="J10" s="55">
        <f t="shared" ca="1" si="1"/>
        <v>0</v>
      </c>
      <c r="K10" s="55">
        <f t="shared" ca="1" si="2"/>
        <v>185.4</v>
      </c>
    </row>
    <row r="11" spans="2:11" x14ac:dyDescent="0.25">
      <c r="B11" s="49">
        <v>41821</v>
      </c>
      <c r="C11" s="42">
        <f>SUMIFS(Total_TTC,Mois,MONTH($B11),Mode_Rglt,C$4,PrestRev,"P")</f>
        <v>0</v>
      </c>
      <c r="D11" s="28">
        <f>SUMIFS(Total_TTC,Mois,MONTH($B11),Mode_Rglt,D$4,PrestRev,"P")</f>
        <v>0</v>
      </c>
      <c r="E11" s="29">
        <f>SUMIFS(Total_TTC,Mois,MONTH($B11),Mode_Rglt,E$4,PrestRev,"P")</f>
        <v>0</v>
      </c>
      <c r="F11" s="55">
        <f t="shared" si="0"/>
        <v>0</v>
      </c>
      <c r="G11" s="42">
        <f>SUMIFS(Total_TTC,Mois,MONTH($B11),Mode_Rglt,G$4,PrestRev,"RV")</f>
        <v>0</v>
      </c>
      <c r="H11" s="28">
        <f>SUMIFS(Total_TTC,Mois,MONTH($B11),Mode_Rglt,H$4,PrestRev,"RV")</f>
        <v>0</v>
      </c>
      <c r="I11" s="29">
        <f>SUMIFS(Total_TTC,Mois,MONTH($B11),Mode_Rglt,I$4,PrestRev,"RV")</f>
        <v>0</v>
      </c>
      <c r="J11" s="55">
        <f t="shared" si="1"/>
        <v>0</v>
      </c>
      <c r="K11" s="55">
        <f t="shared" si="2"/>
        <v>0</v>
      </c>
    </row>
    <row r="12" spans="2:11" x14ac:dyDescent="0.25">
      <c r="B12" s="49">
        <v>41852</v>
      </c>
      <c r="C12" s="42">
        <f>SUMIFS(Total_TTC,Mois,MONTH($B12),Mode_Rglt,C$4,PrestRev,"P")</f>
        <v>0</v>
      </c>
      <c r="D12" s="28">
        <f>SUMIFS(Total_TTC,Mois,MONTH($B12),Mode_Rglt,D$4,PrestRev,"P")</f>
        <v>0</v>
      </c>
      <c r="E12" s="29">
        <f>SUMIFS(Total_TTC,Mois,MONTH($B12),Mode_Rglt,E$4,PrestRev,"P")</f>
        <v>0</v>
      </c>
      <c r="F12" s="55">
        <f t="shared" si="0"/>
        <v>0</v>
      </c>
      <c r="G12" s="42">
        <f>SUMIFS(Total_TTC,Mois,MONTH($B12),Mode_Rglt,G$4,PrestRev,"RV")</f>
        <v>0</v>
      </c>
      <c r="H12" s="28">
        <f>SUMIFS(Total_TTC,Mois,MONTH($B12),Mode_Rglt,H$4,PrestRev,"RV")</f>
        <v>0</v>
      </c>
      <c r="I12" s="29">
        <f>SUMIFS(Total_TTC,Mois,MONTH($B12),Mode_Rglt,I$4,PrestRev,"RV")</f>
        <v>0</v>
      </c>
      <c r="J12" s="55">
        <f t="shared" si="1"/>
        <v>0</v>
      </c>
      <c r="K12" s="55">
        <f t="shared" si="2"/>
        <v>0</v>
      </c>
    </row>
    <row r="13" spans="2:11" x14ac:dyDescent="0.25">
      <c r="B13" s="49">
        <v>41883</v>
      </c>
      <c r="C13" s="42">
        <f>SUMIFS(Total_TTC,Mois,MONTH($B13),Mode_Rglt,C$4,PrestRev,"P")</f>
        <v>0</v>
      </c>
      <c r="D13" s="28">
        <f>SUMIFS(Total_TTC,Mois,MONTH($B13),Mode_Rglt,D$4,PrestRev,"P")</f>
        <v>0</v>
      </c>
      <c r="E13" s="29">
        <f>SUMIFS(Total_TTC,Mois,MONTH($B13),Mode_Rglt,E$4,PrestRev,"P")</f>
        <v>0</v>
      </c>
      <c r="F13" s="55">
        <f t="shared" si="0"/>
        <v>0</v>
      </c>
      <c r="G13" s="42">
        <f>SUMIFS(Total_TTC,Mois,MONTH($B13),Mode_Rglt,G$4,PrestRev,"RV")</f>
        <v>0</v>
      </c>
      <c r="H13" s="28">
        <f>SUMIFS(Total_TTC,Mois,MONTH($B13),Mode_Rglt,H$4,PrestRev,"RV")</f>
        <v>0</v>
      </c>
      <c r="I13" s="29">
        <f>SUMIFS(Total_TTC,Mois,MONTH($B13),Mode_Rglt,I$4,PrestRev,"RV")</f>
        <v>0</v>
      </c>
      <c r="J13" s="55">
        <f t="shared" si="1"/>
        <v>0</v>
      </c>
      <c r="K13" s="55">
        <f t="shared" si="2"/>
        <v>0</v>
      </c>
    </row>
    <row r="14" spans="2:11" x14ac:dyDescent="0.25">
      <c r="B14" s="49">
        <v>41913</v>
      </c>
      <c r="C14" s="42">
        <f>SUMIFS(Total_TTC,Mois,MONTH($B14),Mode_Rglt,C$4,PrestRev,"P")</f>
        <v>0</v>
      </c>
      <c r="D14" s="28">
        <f>SUMIFS(Total_TTC,Mois,MONTH($B14),Mode_Rglt,D$4,PrestRev,"P")</f>
        <v>0</v>
      </c>
      <c r="E14" s="29">
        <f>SUMIFS(Total_TTC,Mois,MONTH($B14),Mode_Rglt,E$4,PrestRev,"P")</f>
        <v>0</v>
      </c>
      <c r="F14" s="55">
        <f t="shared" si="0"/>
        <v>0</v>
      </c>
      <c r="G14" s="42">
        <f>SUMIFS(Total_TTC,Mois,MONTH($B14),Mode_Rglt,G$4,PrestRev,"RV")</f>
        <v>0</v>
      </c>
      <c r="H14" s="28">
        <f>SUMIFS(Total_TTC,Mois,MONTH($B14),Mode_Rglt,H$4,PrestRev,"RV")</f>
        <v>0</v>
      </c>
      <c r="I14" s="29">
        <f>SUMIFS(Total_TTC,Mois,MONTH($B14),Mode_Rglt,I$4,PrestRev,"RV")</f>
        <v>0</v>
      </c>
      <c r="J14" s="55">
        <f t="shared" si="1"/>
        <v>0</v>
      </c>
      <c r="K14" s="55">
        <f t="shared" si="2"/>
        <v>0</v>
      </c>
    </row>
    <row r="15" spans="2:11" x14ac:dyDescent="0.25">
      <c r="B15" s="49">
        <v>41944</v>
      </c>
      <c r="C15" s="42">
        <f>SUMIFS(Total_TTC,Mois,MONTH($B15),Mode_Rglt,C$4,PrestRev,"P")</f>
        <v>0</v>
      </c>
      <c r="D15" s="28">
        <f>SUMIFS(Total_TTC,Mois,MONTH($B15),Mode_Rglt,D$4,PrestRev,"P")</f>
        <v>0</v>
      </c>
      <c r="E15" s="29">
        <f>SUMIFS(Total_TTC,Mois,MONTH($B15),Mode_Rglt,E$4,PrestRev,"P")</f>
        <v>0</v>
      </c>
      <c r="F15" s="55">
        <f t="shared" si="0"/>
        <v>0</v>
      </c>
      <c r="G15" s="42">
        <f>SUMIFS(Total_TTC,Mois,MONTH($B15),Mode_Rglt,G$4,PrestRev,"RV")</f>
        <v>0</v>
      </c>
      <c r="H15" s="28">
        <f>SUMIFS(Total_TTC,Mois,MONTH($B15),Mode_Rglt,H$4,PrestRev,"RV")</f>
        <v>0</v>
      </c>
      <c r="I15" s="29">
        <f>SUMIFS(Total_TTC,Mois,MONTH($B15),Mode_Rglt,I$4,PrestRev,"RV")</f>
        <v>0</v>
      </c>
      <c r="J15" s="55">
        <f t="shared" si="1"/>
        <v>0</v>
      </c>
      <c r="K15" s="55">
        <f t="shared" si="2"/>
        <v>0</v>
      </c>
    </row>
    <row r="16" spans="2:11" ht="15.75" thickBot="1" x14ac:dyDescent="0.3">
      <c r="B16" s="50">
        <v>41974</v>
      </c>
      <c r="C16" s="43">
        <f>SUMIFS(Total_TTC,Mois,MONTH($B16),Mode_Rglt,C$4,PrestRev,"P")</f>
        <v>0</v>
      </c>
      <c r="D16" s="30">
        <f>SUMIFS(Total_TTC,Mois,MONTH($B16),Mode_Rglt,D$4,PrestRev,"P")</f>
        <v>0</v>
      </c>
      <c r="E16" s="31">
        <f>SUMIFS(Total_TTC,Mois,MONTH($B16),Mode_Rglt,E$4,PrestRev,"P")</f>
        <v>0</v>
      </c>
      <c r="F16" s="56">
        <f t="shared" si="0"/>
        <v>0</v>
      </c>
      <c r="G16" s="43">
        <f>SUMIFS(Total_TTC,Mois,MONTH($B16),Mode_Rglt,G$4,PrestRev,"RV")</f>
        <v>0</v>
      </c>
      <c r="H16" s="30">
        <f>SUMIFS(Total_TTC,Mois,MONTH($B16),Mode_Rglt,H$4,PrestRev,"RV")</f>
        <v>0</v>
      </c>
      <c r="I16" s="31">
        <f>SUMIFS(Total_TTC,Mois,MONTH($B16),Mode_Rglt,I$4,PrestRev,"RV")</f>
        <v>0</v>
      </c>
      <c r="J16" s="56">
        <f t="shared" si="1"/>
        <v>0</v>
      </c>
      <c r="K16" s="56">
        <f t="shared" si="2"/>
        <v>0</v>
      </c>
    </row>
    <row r="17" spans="1:11" ht="15.75" thickBot="1" x14ac:dyDescent="0.3">
      <c r="C17" s="57">
        <f ca="1">SUM(C5:C16)</f>
        <v>63</v>
      </c>
      <c r="D17" s="58">
        <f t="shared" ref="D17:K17" ca="1" si="3">SUM(D5:D16)</f>
        <v>27.4</v>
      </c>
      <c r="E17" s="59">
        <f t="shared" ca="1" si="3"/>
        <v>179</v>
      </c>
      <c r="F17" s="60">
        <f t="shared" ca="1" si="3"/>
        <v>269.39999999999998</v>
      </c>
      <c r="G17" s="57">
        <f t="shared" ca="1" si="3"/>
        <v>3</v>
      </c>
      <c r="H17" s="58">
        <f t="shared" ca="1" si="3"/>
        <v>0</v>
      </c>
      <c r="I17" s="59">
        <f t="shared" ca="1" si="3"/>
        <v>0</v>
      </c>
      <c r="J17" s="60">
        <f t="shared" ca="1" si="3"/>
        <v>3</v>
      </c>
      <c r="K17" s="60">
        <f t="shared" ca="1" si="3"/>
        <v>272.39999999999998</v>
      </c>
    </row>
    <row r="23" spans="1:11" x14ac:dyDescent="0.25">
      <c r="A23" t="s">
        <v>307</v>
      </c>
    </row>
    <row r="24" spans="1:11" ht="15.75" thickBot="1" x14ac:dyDescent="0.3"/>
    <row r="25" spans="1:11" ht="15.75" thickBot="1" x14ac:dyDescent="0.3">
      <c r="C25" s="11" t="s">
        <v>286</v>
      </c>
      <c r="D25" s="12"/>
      <c r="E25" s="12"/>
      <c r="F25" s="13"/>
      <c r="G25" s="14" t="s">
        <v>288</v>
      </c>
      <c r="H25" s="15"/>
      <c r="I25" s="15"/>
      <c r="J25" s="16"/>
    </row>
    <row r="26" spans="1:11" ht="15.75" thickBot="1" x14ac:dyDescent="0.3">
      <c r="A26" s="37" t="s">
        <v>0</v>
      </c>
      <c r="B26" s="9" t="s">
        <v>285</v>
      </c>
      <c r="C26" s="34" t="s">
        <v>284</v>
      </c>
      <c r="D26" s="35" t="s">
        <v>287</v>
      </c>
      <c r="E26" s="35" t="s">
        <v>290</v>
      </c>
      <c r="F26" s="36" t="s">
        <v>291</v>
      </c>
      <c r="G26" s="34" t="s">
        <v>284</v>
      </c>
      <c r="H26" s="35" t="s">
        <v>287</v>
      </c>
      <c r="I26" s="35" t="s">
        <v>290</v>
      </c>
      <c r="J26" s="36" t="s">
        <v>291</v>
      </c>
    </row>
    <row r="27" spans="1:11" x14ac:dyDescent="0.25">
      <c r="A27" s="38">
        <v>41760</v>
      </c>
      <c r="B27" s="44">
        <f>J27+F27</f>
        <v>0</v>
      </c>
      <c r="C27" s="41">
        <f>SUMIFS(Total_TTC,Jour,$A27,PrestRev,"P",Mode_Rglt,C$26)</f>
        <v>0</v>
      </c>
      <c r="D27" s="26">
        <f t="shared" ref="C27:E46" si="4">SUMIFS(Total_TTC,Jour,$A27,PrestRev,"P",Mode_Rglt,D$26)</f>
        <v>0</v>
      </c>
      <c r="E27" s="26">
        <f t="shared" si="4"/>
        <v>0</v>
      </c>
      <c r="F27" s="27">
        <f>SUM(C27:E27)</f>
        <v>0</v>
      </c>
      <c r="G27" s="41">
        <f>SUMIFS(Total_TTC,Jour,$A27,PrestRev,"rv",Mode_Rglt,G$26)</f>
        <v>0</v>
      </c>
      <c r="H27" s="26">
        <f>SUMIFS(Total_TTC,Jour,$A27,PrestRev,"rv",Mode_Rglt,H$26)</f>
        <v>0</v>
      </c>
      <c r="I27" s="26">
        <f>SUMIFS(Total_TTC,Jour,$A27,PrestRev,"rv",Mode_Rglt,I$26)</f>
        <v>0</v>
      </c>
      <c r="J27" s="27">
        <f>SUM(G27:I27)</f>
        <v>0</v>
      </c>
    </row>
    <row r="28" spans="1:11" x14ac:dyDescent="0.25">
      <c r="A28" s="39">
        <v>41761</v>
      </c>
      <c r="B28" s="44">
        <f ca="1">J28+F28</f>
        <v>24</v>
      </c>
      <c r="C28" s="42">
        <f t="shared" ca="1" si="4"/>
        <v>0</v>
      </c>
      <c r="D28" s="28">
        <f t="shared" ca="1" si="4"/>
        <v>21</v>
      </c>
      <c r="E28" s="28">
        <f t="shared" ca="1" si="4"/>
        <v>0</v>
      </c>
      <c r="F28" s="29">
        <f t="shared" ref="F28:F91" ca="1" si="5">SUM(C28:E28)</f>
        <v>21</v>
      </c>
      <c r="G28" s="42">
        <f ca="1">SUMIFS(Total_TTC,Jour,$A28,PrestRev,"rv",Mode_Rglt,G$26)</f>
        <v>3</v>
      </c>
      <c r="H28" s="28">
        <f ca="1">SUMIFS(Total_TTC,Jour,$A28,PrestRev,"rv",Mode_Rglt,H$26)</f>
        <v>0</v>
      </c>
      <c r="I28" s="28">
        <f ca="1">SUMIFS(Total_TTC,Jour,$A28,PrestRev,"rv",Mode_Rglt,I$26)</f>
        <v>0</v>
      </c>
      <c r="J28" s="29">
        <f t="shared" ref="J28:J91" ca="1" si="6">SUM(G28:I28)</f>
        <v>3</v>
      </c>
    </row>
    <row r="29" spans="1:11" x14ac:dyDescent="0.25">
      <c r="A29" s="39">
        <v>41762</v>
      </c>
      <c r="B29" s="44">
        <f t="shared" ref="B29:B92" si="7">J29+F29</f>
        <v>0</v>
      </c>
      <c r="C29" s="42">
        <f t="shared" si="4"/>
        <v>0</v>
      </c>
      <c r="D29" s="28">
        <f t="shared" si="4"/>
        <v>0</v>
      </c>
      <c r="E29" s="28">
        <f t="shared" si="4"/>
        <v>0</v>
      </c>
      <c r="F29" s="29">
        <f t="shared" si="5"/>
        <v>0</v>
      </c>
      <c r="G29" s="42">
        <f>SUMIFS(Total_TTC,Jour,$A29,PrestRev,"rv",Mode_Rglt,G$26)</f>
        <v>0</v>
      </c>
      <c r="H29" s="28">
        <f>SUMIFS(Total_TTC,Jour,$A29,PrestRev,"rv",Mode_Rglt,H$26)</f>
        <v>0</v>
      </c>
      <c r="I29" s="28">
        <f>SUMIFS(Total_TTC,Jour,$A29,PrestRev,"rv",Mode_Rglt,I$26)</f>
        <v>0</v>
      </c>
      <c r="J29" s="29">
        <f t="shared" si="6"/>
        <v>0</v>
      </c>
    </row>
    <row r="30" spans="1:11" x14ac:dyDescent="0.25">
      <c r="A30" s="39">
        <v>41763</v>
      </c>
      <c r="B30" s="44">
        <f t="shared" si="7"/>
        <v>0</v>
      </c>
      <c r="C30" s="42">
        <f t="shared" si="4"/>
        <v>0</v>
      </c>
      <c r="D30" s="28">
        <f t="shared" si="4"/>
        <v>0</v>
      </c>
      <c r="E30" s="28">
        <f t="shared" si="4"/>
        <v>0</v>
      </c>
      <c r="F30" s="29">
        <f t="shared" si="5"/>
        <v>0</v>
      </c>
      <c r="G30" s="42">
        <f>SUMIFS(Total_TTC,Jour,$A30,PrestRev,"rv",Mode_Rglt,G$26)</f>
        <v>0</v>
      </c>
      <c r="H30" s="28">
        <f>SUMIFS(Total_TTC,Jour,$A30,PrestRev,"rv",Mode_Rglt,H$26)</f>
        <v>0</v>
      </c>
      <c r="I30" s="28">
        <f>SUMIFS(Total_TTC,Jour,$A30,PrestRev,"rv",Mode_Rglt,I$26)</f>
        <v>0</v>
      </c>
      <c r="J30" s="29">
        <f t="shared" si="6"/>
        <v>0</v>
      </c>
    </row>
    <row r="31" spans="1:11" x14ac:dyDescent="0.25">
      <c r="A31" s="39">
        <v>41764</v>
      </c>
      <c r="B31" s="44">
        <f t="shared" si="7"/>
        <v>0</v>
      </c>
      <c r="C31" s="42">
        <f t="shared" si="4"/>
        <v>0</v>
      </c>
      <c r="D31" s="28">
        <f t="shared" si="4"/>
        <v>0</v>
      </c>
      <c r="E31" s="28">
        <f t="shared" si="4"/>
        <v>0</v>
      </c>
      <c r="F31" s="29">
        <f t="shared" si="5"/>
        <v>0</v>
      </c>
      <c r="G31" s="42">
        <f>SUMIFS(Total_TTC,Jour,$A31,PrestRev,"rv",Mode_Rglt,G$26)</f>
        <v>0</v>
      </c>
      <c r="H31" s="28">
        <f>SUMIFS(Total_TTC,Jour,$A31,PrestRev,"rv",Mode_Rglt,H$26)</f>
        <v>0</v>
      </c>
      <c r="I31" s="28">
        <f>SUMIFS(Total_TTC,Jour,$A31,PrestRev,"rv",Mode_Rglt,I$26)</f>
        <v>0</v>
      </c>
      <c r="J31" s="29">
        <f t="shared" si="6"/>
        <v>0</v>
      </c>
    </row>
    <row r="32" spans="1:11" x14ac:dyDescent="0.25">
      <c r="A32" s="39">
        <v>41765</v>
      </c>
      <c r="B32" s="44">
        <f t="shared" si="7"/>
        <v>0</v>
      </c>
      <c r="C32" s="42">
        <f t="shared" si="4"/>
        <v>0</v>
      </c>
      <c r="D32" s="28">
        <f t="shared" si="4"/>
        <v>0</v>
      </c>
      <c r="E32" s="28">
        <f t="shared" si="4"/>
        <v>0</v>
      </c>
      <c r="F32" s="29">
        <f t="shared" si="5"/>
        <v>0</v>
      </c>
      <c r="G32" s="42">
        <f>SUMIFS(Total_TTC,Jour,$A32,PrestRev,"rv",Mode_Rglt,G$26)</f>
        <v>0</v>
      </c>
      <c r="H32" s="28">
        <f>SUMIFS(Total_TTC,Jour,$A32,PrestRev,"rv",Mode_Rglt,H$26)</f>
        <v>0</v>
      </c>
      <c r="I32" s="28">
        <f>SUMIFS(Total_TTC,Jour,$A32,PrestRev,"rv",Mode_Rglt,I$26)</f>
        <v>0</v>
      </c>
      <c r="J32" s="29">
        <f t="shared" si="6"/>
        <v>0</v>
      </c>
    </row>
    <row r="33" spans="1:10" x14ac:dyDescent="0.25">
      <c r="A33" s="39">
        <v>41766</v>
      </c>
      <c r="B33" s="44">
        <f t="shared" si="7"/>
        <v>0</v>
      </c>
      <c r="C33" s="42">
        <f t="shared" si="4"/>
        <v>0</v>
      </c>
      <c r="D33" s="28">
        <f t="shared" si="4"/>
        <v>0</v>
      </c>
      <c r="E33" s="28">
        <f t="shared" si="4"/>
        <v>0</v>
      </c>
      <c r="F33" s="29">
        <f t="shared" si="5"/>
        <v>0</v>
      </c>
      <c r="G33" s="42">
        <f>SUMIFS(Total_TTC,Jour,$A33,PrestRev,"rv",Mode_Rglt,G$26)</f>
        <v>0</v>
      </c>
      <c r="H33" s="28">
        <f>SUMIFS(Total_TTC,Jour,$A33,PrestRev,"rv",Mode_Rglt,H$26)</f>
        <v>0</v>
      </c>
      <c r="I33" s="28">
        <f>SUMIFS(Total_TTC,Jour,$A33,PrestRev,"rv",Mode_Rglt,I$26)</f>
        <v>0</v>
      </c>
      <c r="J33" s="29">
        <f t="shared" si="6"/>
        <v>0</v>
      </c>
    </row>
    <row r="34" spans="1:10" x14ac:dyDescent="0.25">
      <c r="A34" s="39">
        <v>41767</v>
      </c>
      <c r="B34" s="44">
        <f t="shared" si="7"/>
        <v>0</v>
      </c>
      <c r="C34" s="42">
        <f t="shared" si="4"/>
        <v>0</v>
      </c>
      <c r="D34" s="28">
        <f t="shared" si="4"/>
        <v>0</v>
      </c>
      <c r="E34" s="28">
        <f t="shared" si="4"/>
        <v>0</v>
      </c>
      <c r="F34" s="29">
        <f t="shared" si="5"/>
        <v>0</v>
      </c>
      <c r="G34" s="42">
        <f>SUMIFS(Total_TTC,Jour,$A34,PrestRev,"rv",Mode_Rglt,G$26)</f>
        <v>0</v>
      </c>
      <c r="H34" s="28">
        <f>SUMIFS(Total_TTC,Jour,$A34,PrestRev,"rv",Mode_Rglt,H$26)</f>
        <v>0</v>
      </c>
      <c r="I34" s="28">
        <f>SUMIFS(Total_TTC,Jour,$A34,PrestRev,"rv",Mode_Rglt,I$26)</f>
        <v>0</v>
      </c>
      <c r="J34" s="29">
        <f t="shared" si="6"/>
        <v>0</v>
      </c>
    </row>
    <row r="35" spans="1:10" x14ac:dyDescent="0.25">
      <c r="A35" s="39">
        <v>41768</v>
      </c>
      <c r="B35" s="44">
        <f t="shared" si="7"/>
        <v>0</v>
      </c>
      <c r="C35" s="42">
        <f t="shared" si="4"/>
        <v>0</v>
      </c>
      <c r="D35" s="28">
        <f t="shared" si="4"/>
        <v>0</v>
      </c>
      <c r="E35" s="28">
        <f t="shared" si="4"/>
        <v>0</v>
      </c>
      <c r="F35" s="29">
        <f t="shared" si="5"/>
        <v>0</v>
      </c>
      <c r="G35" s="42">
        <f>SUMIFS(Total_TTC,Jour,$A35,PrestRev,"rv",Mode_Rglt,G$26)</f>
        <v>0</v>
      </c>
      <c r="H35" s="28">
        <f>SUMIFS(Total_TTC,Jour,$A35,PrestRev,"rv",Mode_Rglt,H$26)</f>
        <v>0</v>
      </c>
      <c r="I35" s="28">
        <f>SUMIFS(Total_TTC,Jour,$A35,PrestRev,"rv",Mode_Rglt,I$26)</f>
        <v>0</v>
      </c>
      <c r="J35" s="29">
        <f t="shared" si="6"/>
        <v>0</v>
      </c>
    </row>
    <row r="36" spans="1:10" x14ac:dyDescent="0.25">
      <c r="A36" s="39">
        <v>41769</v>
      </c>
      <c r="B36" s="44">
        <f t="shared" si="7"/>
        <v>0</v>
      </c>
      <c r="C36" s="42">
        <f t="shared" si="4"/>
        <v>0</v>
      </c>
      <c r="D36" s="28">
        <f t="shared" si="4"/>
        <v>0</v>
      </c>
      <c r="E36" s="28">
        <f t="shared" si="4"/>
        <v>0</v>
      </c>
      <c r="F36" s="29">
        <f t="shared" si="5"/>
        <v>0</v>
      </c>
      <c r="G36" s="42">
        <f>SUMIFS(Total_TTC,Jour,$A36,PrestRev,"rv",Mode_Rglt,G$26)</f>
        <v>0</v>
      </c>
      <c r="H36" s="28">
        <f>SUMIFS(Total_TTC,Jour,$A36,PrestRev,"rv",Mode_Rglt,H$26)</f>
        <v>0</v>
      </c>
      <c r="I36" s="28">
        <f>SUMIFS(Total_TTC,Jour,$A36,PrestRev,"rv",Mode_Rglt,I$26)</f>
        <v>0</v>
      </c>
      <c r="J36" s="29">
        <f t="shared" si="6"/>
        <v>0</v>
      </c>
    </row>
    <row r="37" spans="1:10" x14ac:dyDescent="0.25">
      <c r="A37" s="39">
        <v>41770</v>
      </c>
      <c r="B37" s="44">
        <f t="shared" si="7"/>
        <v>0</v>
      </c>
      <c r="C37" s="42">
        <f t="shared" si="4"/>
        <v>0</v>
      </c>
      <c r="D37" s="28">
        <f t="shared" si="4"/>
        <v>0</v>
      </c>
      <c r="E37" s="28">
        <f t="shared" si="4"/>
        <v>0</v>
      </c>
      <c r="F37" s="29">
        <f t="shared" si="5"/>
        <v>0</v>
      </c>
      <c r="G37" s="42">
        <f>SUMIFS(Total_TTC,Jour,$A37,PrestRev,"rv",Mode_Rglt,G$26)</f>
        <v>0</v>
      </c>
      <c r="H37" s="28">
        <f>SUMIFS(Total_TTC,Jour,$A37,PrestRev,"rv",Mode_Rglt,H$26)</f>
        <v>0</v>
      </c>
      <c r="I37" s="28">
        <f>SUMIFS(Total_TTC,Jour,$A37,PrestRev,"rv",Mode_Rglt,I$26)</f>
        <v>0</v>
      </c>
      <c r="J37" s="29">
        <f t="shared" si="6"/>
        <v>0</v>
      </c>
    </row>
    <row r="38" spans="1:10" x14ac:dyDescent="0.25">
      <c r="A38" s="39">
        <v>41771</v>
      </c>
      <c r="B38" s="44">
        <f t="shared" si="7"/>
        <v>0</v>
      </c>
      <c r="C38" s="42">
        <f t="shared" si="4"/>
        <v>0</v>
      </c>
      <c r="D38" s="28">
        <f t="shared" si="4"/>
        <v>0</v>
      </c>
      <c r="E38" s="28">
        <f t="shared" si="4"/>
        <v>0</v>
      </c>
      <c r="F38" s="29">
        <f t="shared" si="5"/>
        <v>0</v>
      </c>
      <c r="G38" s="42">
        <f>SUMIFS(Total_TTC,Jour,$A38,PrestRev,"rv",Mode_Rglt,G$26)</f>
        <v>0</v>
      </c>
      <c r="H38" s="28">
        <f>SUMIFS(Total_TTC,Jour,$A38,PrestRev,"rv",Mode_Rglt,H$26)</f>
        <v>0</v>
      </c>
      <c r="I38" s="28">
        <f>SUMIFS(Total_TTC,Jour,$A38,PrestRev,"rv",Mode_Rglt,I$26)</f>
        <v>0</v>
      </c>
      <c r="J38" s="29">
        <f t="shared" si="6"/>
        <v>0</v>
      </c>
    </row>
    <row r="39" spans="1:10" x14ac:dyDescent="0.25">
      <c r="A39" s="39">
        <v>41772</v>
      </c>
      <c r="B39" s="44">
        <f t="shared" si="7"/>
        <v>0</v>
      </c>
      <c r="C39" s="42">
        <f t="shared" si="4"/>
        <v>0</v>
      </c>
      <c r="D39" s="28">
        <f t="shared" si="4"/>
        <v>0</v>
      </c>
      <c r="E39" s="28">
        <f t="shared" si="4"/>
        <v>0</v>
      </c>
      <c r="F39" s="29">
        <f t="shared" si="5"/>
        <v>0</v>
      </c>
      <c r="G39" s="42">
        <f>SUMIFS(Total_TTC,Jour,$A39,PrestRev,"rv",Mode_Rglt,G$26)</f>
        <v>0</v>
      </c>
      <c r="H39" s="28">
        <f>SUMIFS(Total_TTC,Jour,$A39,PrestRev,"rv",Mode_Rglt,H$26)</f>
        <v>0</v>
      </c>
      <c r="I39" s="28">
        <f>SUMIFS(Total_TTC,Jour,$A39,PrestRev,"rv",Mode_Rglt,I$26)</f>
        <v>0</v>
      </c>
      <c r="J39" s="29">
        <f t="shared" si="6"/>
        <v>0</v>
      </c>
    </row>
    <row r="40" spans="1:10" x14ac:dyDescent="0.25">
      <c r="A40" s="39">
        <v>41773</v>
      </c>
      <c r="B40" s="44">
        <f t="shared" si="7"/>
        <v>0</v>
      </c>
      <c r="C40" s="42">
        <f t="shared" si="4"/>
        <v>0</v>
      </c>
      <c r="D40" s="28">
        <f t="shared" si="4"/>
        <v>0</v>
      </c>
      <c r="E40" s="28">
        <f t="shared" si="4"/>
        <v>0</v>
      </c>
      <c r="F40" s="29">
        <f t="shared" si="5"/>
        <v>0</v>
      </c>
      <c r="G40" s="42">
        <f>SUMIFS(Total_TTC,Jour,$A40,PrestRev,"rv",Mode_Rglt,G$26)</f>
        <v>0</v>
      </c>
      <c r="H40" s="28">
        <f>SUMIFS(Total_TTC,Jour,$A40,PrestRev,"rv",Mode_Rglt,H$26)</f>
        <v>0</v>
      </c>
      <c r="I40" s="28">
        <f>SUMIFS(Total_TTC,Jour,$A40,PrestRev,"rv",Mode_Rglt,I$26)</f>
        <v>0</v>
      </c>
      <c r="J40" s="29">
        <f t="shared" si="6"/>
        <v>0</v>
      </c>
    </row>
    <row r="41" spans="1:10" x14ac:dyDescent="0.25">
      <c r="A41" s="39">
        <v>41774</v>
      </c>
      <c r="B41" s="44">
        <f t="shared" si="7"/>
        <v>0</v>
      </c>
      <c r="C41" s="42">
        <f t="shared" si="4"/>
        <v>0</v>
      </c>
      <c r="D41" s="28">
        <f t="shared" si="4"/>
        <v>0</v>
      </c>
      <c r="E41" s="28">
        <f t="shared" si="4"/>
        <v>0</v>
      </c>
      <c r="F41" s="29">
        <f t="shared" si="5"/>
        <v>0</v>
      </c>
      <c r="G41" s="42">
        <f>SUMIFS(Total_TTC,Jour,$A41,PrestRev,"rv",Mode_Rglt,G$26)</f>
        <v>0</v>
      </c>
      <c r="H41" s="28">
        <f>SUMIFS(Total_TTC,Jour,$A41,PrestRev,"rv",Mode_Rglt,H$26)</f>
        <v>0</v>
      </c>
      <c r="I41" s="28">
        <f>SUMIFS(Total_TTC,Jour,$A41,PrestRev,"rv",Mode_Rglt,I$26)</f>
        <v>0</v>
      </c>
      <c r="J41" s="29">
        <f t="shared" si="6"/>
        <v>0</v>
      </c>
    </row>
    <row r="42" spans="1:10" x14ac:dyDescent="0.25">
      <c r="A42" s="39">
        <v>41775</v>
      </c>
      <c r="B42" s="44">
        <f t="shared" si="7"/>
        <v>0</v>
      </c>
      <c r="C42" s="42">
        <f t="shared" si="4"/>
        <v>0</v>
      </c>
      <c r="D42" s="28">
        <f t="shared" si="4"/>
        <v>0</v>
      </c>
      <c r="E42" s="28">
        <f t="shared" si="4"/>
        <v>0</v>
      </c>
      <c r="F42" s="29">
        <f t="shared" si="5"/>
        <v>0</v>
      </c>
      <c r="G42" s="42">
        <f>SUMIFS(Total_TTC,Jour,$A42,PrestRev,"rv",Mode_Rglt,G$26)</f>
        <v>0</v>
      </c>
      <c r="H42" s="28">
        <f>SUMIFS(Total_TTC,Jour,$A42,PrestRev,"rv",Mode_Rglt,H$26)</f>
        <v>0</v>
      </c>
      <c r="I42" s="28">
        <f>SUMIFS(Total_TTC,Jour,$A42,PrestRev,"rv",Mode_Rglt,I$26)</f>
        <v>0</v>
      </c>
      <c r="J42" s="29">
        <f t="shared" si="6"/>
        <v>0</v>
      </c>
    </row>
    <row r="43" spans="1:10" x14ac:dyDescent="0.25">
      <c r="A43" s="39">
        <v>41776</v>
      </c>
      <c r="B43" s="44">
        <f t="shared" si="7"/>
        <v>0</v>
      </c>
      <c r="C43" s="42">
        <f t="shared" si="4"/>
        <v>0</v>
      </c>
      <c r="D43" s="28">
        <f t="shared" si="4"/>
        <v>0</v>
      </c>
      <c r="E43" s="28">
        <f t="shared" si="4"/>
        <v>0</v>
      </c>
      <c r="F43" s="29">
        <f t="shared" si="5"/>
        <v>0</v>
      </c>
      <c r="G43" s="42">
        <f>SUMIFS(Total_TTC,Jour,$A43,PrestRev,"rv",Mode_Rglt,G$26)</f>
        <v>0</v>
      </c>
      <c r="H43" s="28">
        <f>SUMIFS(Total_TTC,Jour,$A43,PrestRev,"rv",Mode_Rglt,H$26)</f>
        <v>0</v>
      </c>
      <c r="I43" s="28">
        <f>SUMIFS(Total_TTC,Jour,$A43,PrestRev,"rv",Mode_Rglt,I$26)</f>
        <v>0</v>
      </c>
      <c r="J43" s="29">
        <f t="shared" si="6"/>
        <v>0</v>
      </c>
    </row>
    <row r="44" spans="1:10" x14ac:dyDescent="0.25">
      <c r="A44" s="39">
        <v>41777</v>
      </c>
      <c r="B44" s="44">
        <f t="shared" si="7"/>
        <v>0</v>
      </c>
      <c r="C44" s="42">
        <f t="shared" si="4"/>
        <v>0</v>
      </c>
      <c r="D44" s="28">
        <f t="shared" si="4"/>
        <v>0</v>
      </c>
      <c r="E44" s="28">
        <f t="shared" si="4"/>
        <v>0</v>
      </c>
      <c r="F44" s="29">
        <f t="shared" si="5"/>
        <v>0</v>
      </c>
      <c r="G44" s="42">
        <f>SUMIFS(Total_TTC,Jour,$A44,PrestRev,"rv",Mode_Rglt,G$26)</f>
        <v>0</v>
      </c>
      <c r="H44" s="28">
        <f>SUMIFS(Total_TTC,Jour,$A44,PrestRev,"rv",Mode_Rglt,H$26)</f>
        <v>0</v>
      </c>
      <c r="I44" s="28">
        <f>SUMIFS(Total_TTC,Jour,$A44,PrestRev,"rv",Mode_Rglt,I$26)</f>
        <v>0</v>
      </c>
      <c r="J44" s="29">
        <f t="shared" si="6"/>
        <v>0</v>
      </c>
    </row>
    <row r="45" spans="1:10" x14ac:dyDescent="0.25">
      <c r="A45" s="39">
        <v>41778</v>
      </c>
      <c r="B45" s="44">
        <f t="shared" si="7"/>
        <v>0</v>
      </c>
      <c r="C45" s="42">
        <f t="shared" si="4"/>
        <v>0</v>
      </c>
      <c r="D45" s="28">
        <f t="shared" si="4"/>
        <v>0</v>
      </c>
      <c r="E45" s="28">
        <f t="shared" si="4"/>
        <v>0</v>
      </c>
      <c r="F45" s="29">
        <f t="shared" si="5"/>
        <v>0</v>
      </c>
      <c r="G45" s="42">
        <f>SUMIFS(Total_TTC,Jour,$A45,PrestRev,"rv",Mode_Rglt,G$26)</f>
        <v>0</v>
      </c>
      <c r="H45" s="28">
        <f>SUMIFS(Total_TTC,Jour,$A45,PrestRev,"rv",Mode_Rglt,H$26)</f>
        <v>0</v>
      </c>
      <c r="I45" s="28">
        <f>SUMIFS(Total_TTC,Jour,$A45,PrestRev,"rv",Mode_Rglt,I$26)</f>
        <v>0</v>
      </c>
      <c r="J45" s="29">
        <f t="shared" si="6"/>
        <v>0</v>
      </c>
    </row>
    <row r="46" spans="1:10" x14ac:dyDescent="0.25">
      <c r="A46" s="39">
        <v>41779</v>
      </c>
      <c r="B46" s="44">
        <f t="shared" si="7"/>
        <v>0</v>
      </c>
      <c r="C46" s="42">
        <f t="shared" si="4"/>
        <v>0</v>
      </c>
      <c r="D46" s="28">
        <f t="shared" si="4"/>
        <v>0</v>
      </c>
      <c r="E46" s="28">
        <f t="shared" si="4"/>
        <v>0</v>
      </c>
      <c r="F46" s="29">
        <f t="shared" si="5"/>
        <v>0</v>
      </c>
      <c r="G46" s="42">
        <f>SUMIFS(Total_TTC,Jour,$A46,PrestRev,"rv",Mode_Rglt,G$26)</f>
        <v>0</v>
      </c>
      <c r="H46" s="28">
        <f>SUMIFS(Total_TTC,Jour,$A46,PrestRev,"rv",Mode_Rglt,H$26)</f>
        <v>0</v>
      </c>
      <c r="I46" s="28">
        <f>SUMIFS(Total_TTC,Jour,$A46,PrestRev,"rv",Mode_Rglt,I$26)</f>
        <v>0</v>
      </c>
      <c r="J46" s="29">
        <f t="shared" si="6"/>
        <v>0</v>
      </c>
    </row>
    <row r="47" spans="1:10" x14ac:dyDescent="0.25">
      <c r="A47" s="39">
        <v>41780</v>
      </c>
      <c r="B47" s="44">
        <f t="shared" si="7"/>
        <v>0</v>
      </c>
      <c r="C47" s="42">
        <f t="shared" ref="C47:E66" si="8">SUMIFS(Total_TTC,Jour,$A47,PrestRev,"P",Mode_Rglt,C$26)</f>
        <v>0</v>
      </c>
      <c r="D47" s="28">
        <f t="shared" si="8"/>
        <v>0</v>
      </c>
      <c r="E47" s="28">
        <f t="shared" si="8"/>
        <v>0</v>
      </c>
      <c r="F47" s="29">
        <f t="shared" si="5"/>
        <v>0</v>
      </c>
      <c r="G47" s="42">
        <f>SUMIFS(Total_TTC,Jour,$A47,PrestRev,"rv",Mode_Rglt,G$26)</f>
        <v>0</v>
      </c>
      <c r="H47" s="28">
        <f>SUMIFS(Total_TTC,Jour,$A47,PrestRev,"rv",Mode_Rglt,H$26)</f>
        <v>0</v>
      </c>
      <c r="I47" s="28">
        <f>SUMIFS(Total_TTC,Jour,$A47,PrestRev,"rv",Mode_Rglt,I$26)</f>
        <v>0</v>
      </c>
      <c r="J47" s="29">
        <f t="shared" si="6"/>
        <v>0</v>
      </c>
    </row>
    <row r="48" spans="1:10" x14ac:dyDescent="0.25">
      <c r="A48" s="39">
        <v>41781</v>
      </c>
      <c r="B48" s="44">
        <f t="shared" si="7"/>
        <v>0</v>
      </c>
      <c r="C48" s="42">
        <f t="shared" si="8"/>
        <v>0</v>
      </c>
      <c r="D48" s="28">
        <f t="shared" si="8"/>
        <v>0</v>
      </c>
      <c r="E48" s="28">
        <f t="shared" si="8"/>
        <v>0</v>
      </c>
      <c r="F48" s="29">
        <f t="shared" si="5"/>
        <v>0</v>
      </c>
      <c r="G48" s="42">
        <f>SUMIFS(Total_TTC,Jour,$A48,PrestRev,"rv",Mode_Rglt,G$26)</f>
        <v>0</v>
      </c>
      <c r="H48" s="28">
        <f>SUMIFS(Total_TTC,Jour,$A48,PrestRev,"rv",Mode_Rglt,H$26)</f>
        <v>0</v>
      </c>
      <c r="I48" s="28">
        <f>SUMIFS(Total_TTC,Jour,$A48,PrestRev,"rv",Mode_Rglt,I$26)</f>
        <v>0</v>
      </c>
      <c r="J48" s="29">
        <f t="shared" si="6"/>
        <v>0</v>
      </c>
    </row>
    <row r="49" spans="1:10" x14ac:dyDescent="0.25">
      <c r="A49" s="39">
        <v>41782</v>
      </c>
      <c r="B49" s="44">
        <f t="shared" si="7"/>
        <v>0</v>
      </c>
      <c r="C49" s="42">
        <f t="shared" si="8"/>
        <v>0</v>
      </c>
      <c r="D49" s="28">
        <f t="shared" si="8"/>
        <v>0</v>
      </c>
      <c r="E49" s="28">
        <f t="shared" si="8"/>
        <v>0</v>
      </c>
      <c r="F49" s="29">
        <f t="shared" si="5"/>
        <v>0</v>
      </c>
      <c r="G49" s="42">
        <f>SUMIFS(Total_TTC,Jour,$A49,PrestRev,"rv",Mode_Rglt,G$26)</f>
        <v>0</v>
      </c>
      <c r="H49" s="28">
        <f>SUMIFS(Total_TTC,Jour,$A49,PrestRev,"rv",Mode_Rglt,H$26)</f>
        <v>0</v>
      </c>
      <c r="I49" s="28">
        <f>SUMIFS(Total_TTC,Jour,$A49,PrestRev,"rv",Mode_Rglt,I$26)</f>
        <v>0</v>
      </c>
      <c r="J49" s="29">
        <f t="shared" si="6"/>
        <v>0</v>
      </c>
    </row>
    <row r="50" spans="1:10" x14ac:dyDescent="0.25">
      <c r="A50" s="39">
        <v>41783</v>
      </c>
      <c r="B50" s="44">
        <f t="shared" si="7"/>
        <v>0</v>
      </c>
      <c r="C50" s="42">
        <f t="shared" si="8"/>
        <v>0</v>
      </c>
      <c r="D50" s="28">
        <f t="shared" si="8"/>
        <v>0</v>
      </c>
      <c r="E50" s="28">
        <f t="shared" si="8"/>
        <v>0</v>
      </c>
      <c r="F50" s="29">
        <f t="shared" si="5"/>
        <v>0</v>
      </c>
      <c r="G50" s="42">
        <f>SUMIFS(Total_TTC,Jour,$A50,PrestRev,"rv",Mode_Rglt,G$26)</f>
        <v>0</v>
      </c>
      <c r="H50" s="28">
        <f>SUMIFS(Total_TTC,Jour,$A50,PrestRev,"rv",Mode_Rglt,H$26)</f>
        <v>0</v>
      </c>
      <c r="I50" s="28">
        <f>SUMIFS(Total_TTC,Jour,$A50,PrestRev,"rv",Mode_Rglt,I$26)</f>
        <v>0</v>
      </c>
      <c r="J50" s="29">
        <f t="shared" si="6"/>
        <v>0</v>
      </c>
    </row>
    <row r="51" spans="1:10" x14ac:dyDescent="0.25">
      <c r="A51" s="39">
        <v>41784</v>
      </c>
      <c r="B51" s="44">
        <f t="shared" si="7"/>
        <v>0</v>
      </c>
      <c r="C51" s="42">
        <f t="shared" si="8"/>
        <v>0</v>
      </c>
      <c r="D51" s="28">
        <f t="shared" si="8"/>
        <v>0</v>
      </c>
      <c r="E51" s="28">
        <f t="shared" si="8"/>
        <v>0</v>
      </c>
      <c r="F51" s="29">
        <f t="shared" si="5"/>
        <v>0</v>
      </c>
      <c r="G51" s="42">
        <f>SUMIFS(Total_TTC,Jour,$A51,PrestRev,"rv",Mode_Rglt,G$26)</f>
        <v>0</v>
      </c>
      <c r="H51" s="28">
        <f>SUMIFS(Total_TTC,Jour,$A51,PrestRev,"rv",Mode_Rglt,H$26)</f>
        <v>0</v>
      </c>
      <c r="I51" s="28">
        <f>SUMIFS(Total_TTC,Jour,$A51,PrestRev,"rv",Mode_Rglt,I$26)</f>
        <v>0</v>
      </c>
      <c r="J51" s="29">
        <f t="shared" si="6"/>
        <v>0</v>
      </c>
    </row>
    <row r="52" spans="1:10" x14ac:dyDescent="0.25">
      <c r="A52" s="39">
        <v>41785</v>
      </c>
      <c r="B52" s="44">
        <f t="shared" si="7"/>
        <v>0</v>
      </c>
      <c r="C52" s="42">
        <f t="shared" si="8"/>
        <v>0</v>
      </c>
      <c r="D52" s="28">
        <f t="shared" si="8"/>
        <v>0</v>
      </c>
      <c r="E52" s="28">
        <f t="shared" si="8"/>
        <v>0</v>
      </c>
      <c r="F52" s="29">
        <f t="shared" si="5"/>
        <v>0</v>
      </c>
      <c r="G52" s="42">
        <f>SUMIFS(Total_TTC,Jour,$A52,PrestRev,"rv",Mode_Rglt,G$26)</f>
        <v>0</v>
      </c>
      <c r="H52" s="28">
        <f>SUMIFS(Total_TTC,Jour,$A52,PrestRev,"rv",Mode_Rglt,H$26)</f>
        <v>0</v>
      </c>
      <c r="I52" s="28">
        <f>SUMIFS(Total_TTC,Jour,$A52,PrestRev,"rv",Mode_Rglt,I$26)</f>
        <v>0</v>
      </c>
      <c r="J52" s="29">
        <f t="shared" si="6"/>
        <v>0</v>
      </c>
    </row>
    <row r="53" spans="1:10" x14ac:dyDescent="0.25">
      <c r="A53" s="39">
        <v>41786</v>
      </c>
      <c r="B53" s="44">
        <f t="shared" si="7"/>
        <v>0</v>
      </c>
      <c r="C53" s="42">
        <f t="shared" si="8"/>
        <v>0</v>
      </c>
      <c r="D53" s="28">
        <f t="shared" si="8"/>
        <v>0</v>
      </c>
      <c r="E53" s="28">
        <f t="shared" si="8"/>
        <v>0</v>
      </c>
      <c r="F53" s="29">
        <f t="shared" si="5"/>
        <v>0</v>
      </c>
      <c r="G53" s="42">
        <f>SUMIFS(Total_TTC,Jour,$A53,PrestRev,"rv",Mode_Rglt,G$26)</f>
        <v>0</v>
      </c>
      <c r="H53" s="28">
        <f>SUMIFS(Total_TTC,Jour,$A53,PrestRev,"rv",Mode_Rglt,H$26)</f>
        <v>0</v>
      </c>
      <c r="I53" s="28">
        <f>SUMIFS(Total_TTC,Jour,$A53,PrestRev,"rv",Mode_Rglt,I$26)</f>
        <v>0</v>
      </c>
      <c r="J53" s="29">
        <f t="shared" si="6"/>
        <v>0</v>
      </c>
    </row>
    <row r="54" spans="1:10" x14ac:dyDescent="0.25">
      <c r="A54" s="39">
        <v>41787</v>
      </c>
      <c r="B54" s="44">
        <f t="shared" si="7"/>
        <v>0</v>
      </c>
      <c r="C54" s="42">
        <f t="shared" si="8"/>
        <v>0</v>
      </c>
      <c r="D54" s="28">
        <f t="shared" si="8"/>
        <v>0</v>
      </c>
      <c r="E54" s="28">
        <f t="shared" si="8"/>
        <v>0</v>
      </c>
      <c r="F54" s="29">
        <f t="shared" si="5"/>
        <v>0</v>
      </c>
      <c r="G54" s="42">
        <f>SUMIFS(Total_TTC,Jour,$A54,PrestRev,"rv",Mode_Rglt,G$26)</f>
        <v>0</v>
      </c>
      <c r="H54" s="28">
        <f>SUMIFS(Total_TTC,Jour,$A54,PrestRev,"rv",Mode_Rglt,H$26)</f>
        <v>0</v>
      </c>
      <c r="I54" s="28">
        <f>SUMIFS(Total_TTC,Jour,$A54,PrestRev,"rv",Mode_Rglt,I$26)</f>
        <v>0</v>
      </c>
      <c r="J54" s="29">
        <f t="shared" si="6"/>
        <v>0</v>
      </c>
    </row>
    <row r="55" spans="1:10" x14ac:dyDescent="0.25">
      <c r="A55" s="39">
        <v>41788</v>
      </c>
      <c r="B55" s="44">
        <f t="shared" si="7"/>
        <v>0</v>
      </c>
      <c r="C55" s="42">
        <f t="shared" si="8"/>
        <v>0</v>
      </c>
      <c r="D55" s="28">
        <f t="shared" si="8"/>
        <v>0</v>
      </c>
      <c r="E55" s="28">
        <f t="shared" si="8"/>
        <v>0</v>
      </c>
      <c r="F55" s="29">
        <f t="shared" si="5"/>
        <v>0</v>
      </c>
      <c r="G55" s="42">
        <f>SUMIFS(Total_TTC,Jour,$A55,PrestRev,"rv",Mode_Rglt,G$26)</f>
        <v>0</v>
      </c>
      <c r="H55" s="28">
        <f>SUMIFS(Total_TTC,Jour,$A55,PrestRev,"rv",Mode_Rglt,H$26)</f>
        <v>0</v>
      </c>
      <c r="I55" s="28">
        <f>SUMIFS(Total_TTC,Jour,$A55,PrestRev,"rv",Mode_Rglt,I$26)</f>
        <v>0</v>
      </c>
      <c r="J55" s="29">
        <f t="shared" si="6"/>
        <v>0</v>
      </c>
    </row>
    <row r="56" spans="1:10" x14ac:dyDescent="0.25">
      <c r="A56" s="39">
        <v>41789</v>
      </c>
      <c r="B56" s="44">
        <f t="shared" si="7"/>
        <v>0</v>
      </c>
      <c r="C56" s="42">
        <f t="shared" si="8"/>
        <v>0</v>
      </c>
      <c r="D56" s="28">
        <f t="shared" si="8"/>
        <v>0</v>
      </c>
      <c r="E56" s="28">
        <f t="shared" si="8"/>
        <v>0</v>
      </c>
      <c r="F56" s="29">
        <f t="shared" si="5"/>
        <v>0</v>
      </c>
      <c r="G56" s="42">
        <f>SUMIFS(Total_TTC,Jour,$A56,PrestRev,"rv",Mode_Rglt,G$26)</f>
        <v>0</v>
      </c>
      <c r="H56" s="28">
        <f>SUMIFS(Total_TTC,Jour,$A56,PrestRev,"rv",Mode_Rglt,H$26)</f>
        <v>0</v>
      </c>
      <c r="I56" s="28">
        <f>SUMIFS(Total_TTC,Jour,$A56,PrestRev,"rv",Mode_Rglt,I$26)</f>
        <v>0</v>
      </c>
      <c r="J56" s="29">
        <f t="shared" si="6"/>
        <v>0</v>
      </c>
    </row>
    <row r="57" spans="1:10" x14ac:dyDescent="0.25">
      <c r="A57" s="39">
        <v>41790</v>
      </c>
      <c r="B57" s="44">
        <f t="shared" si="7"/>
        <v>0</v>
      </c>
      <c r="C57" s="42">
        <f t="shared" si="8"/>
        <v>0</v>
      </c>
      <c r="D57" s="28">
        <f t="shared" si="8"/>
        <v>0</v>
      </c>
      <c r="E57" s="28">
        <f t="shared" si="8"/>
        <v>0</v>
      </c>
      <c r="F57" s="29">
        <f t="shared" si="5"/>
        <v>0</v>
      </c>
      <c r="G57" s="42">
        <f>SUMIFS(Total_TTC,Jour,$A57,PrestRev,"rv",Mode_Rglt,G$26)</f>
        <v>0</v>
      </c>
      <c r="H57" s="28">
        <f>SUMIFS(Total_TTC,Jour,$A57,PrestRev,"rv",Mode_Rglt,H$26)</f>
        <v>0</v>
      </c>
      <c r="I57" s="28">
        <f>SUMIFS(Total_TTC,Jour,$A57,PrestRev,"rv",Mode_Rglt,I$26)</f>
        <v>0</v>
      </c>
      <c r="J57" s="29">
        <f t="shared" si="6"/>
        <v>0</v>
      </c>
    </row>
    <row r="58" spans="1:10" x14ac:dyDescent="0.25">
      <c r="A58" s="39">
        <v>41791</v>
      </c>
      <c r="B58" s="44">
        <f t="shared" si="7"/>
        <v>0</v>
      </c>
      <c r="C58" s="42">
        <f t="shared" si="8"/>
        <v>0</v>
      </c>
      <c r="D58" s="28">
        <f t="shared" si="8"/>
        <v>0</v>
      </c>
      <c r="E58" s="28">
        <f t="shared" si="8"/>
        <v>0</v>
      </c>
      <c r="F58" s="29">
        <f t="shared" si="5"/>
        <v>0</v>
      </c>
      <c r="G58" s="42">
        <f>SUMIFS(Total_TTC,Jour,$A58,PrestRev,"rv",Mode_Rglt,G$26)</f>
        <v>0</v>
      </c>
      <c r="H58" s="28">
        <f>SUMIFS(Total_TTC,Jour,$A58,PrestRev,"rv",Mode_Rglt,H$26)</f>
        <v>0</v>
      </c>
      <c r="I58" s="28">
        <f>SUMIFS(Total_TTC,Jour,$A58,PrestRev,"rv",Mode_Rglt,I$26)</f>
        <v>0</v>
      </c>
      <c r="J58" s="29">
        <f t="shared" si="6"/>
        <v>0</v>
      </c>
    </row>
    <row r="59" spans="1:10" x14ac:dyDescent="0.25">
      <c r="A59" s="39">
        <v>41792</v>
      </c>
      <c r="B59" s="44">
        <f t="shared" si="7"/>
        <v>0</v>
      </c>
      <c r="C59" s="42">
        <f t="shared" si="8"/>
        <v>0</v>
      </c>
      <c r="D59" s="28">
        <f t="shared" si="8"/>
        <v>0</v>
      </c>
      <c r="E59" s="28">
        <f t="shared" si="8"/>
        <v>0</v>
      </c>
      <c r="F59" s="29">
        <f t="shared" si="5"/>
        <v>0</v>
      </c>
      <c r="G59" s="42">
        <f>SUMIFS(Total_TTC,Jour,$A59,PrestRev,"rv",Mode_Rglt,G$26)</f>
        <v>0</v>
      </c>
      <c r="H59" s="28">
        <f>SUMIFS(Total_TTC,Jour,$A59,PrestRev,"rv",Mode_Rglt,H$26)</f>
        <v>0</v>
      </c>
      <c r="I59" s="28">
        <f>SUMIFS(Total_TTC,Jour,$A59,PrestRev,"rv",Mode_Rglt,I$26)</f>
        <v>0</v>
      </c>
      <c r="J59" s="29">
        <f t="shared" si="6"/>
        <v>0</v>
      </c>
    </row>
    <row r="60" spans="1:10" x14ac:dyDescent="0.25">
      <c r="A60" s="39">
        <v>41793</v>
      </c>
      <c r="B60" s="44">
        <f t="shared" ca="1" si="7"/>
        <v>185.4</v>
      </c>
      <c r="C60" s="42">
        <f t="shared" ca="1" si="8"/>
        <v>0</v>
      </c>
      <c r="D60" s="28">
        <f t="shared" ca="1" si="8"/>
        <v>6.4</v>
      </c>
      <c r="E60" s="28">
        <f t="shared" ca="1" si="8"/>
        <v>179</v>
      </c>
      <c r="F60" s="29">
        <f t="shared" ca="1" si="5"/>
        <v>185.4</v>
      </c>
      <c r="G60" s="42">
        <f ca="1">SUMIFS(Total_TTC,Jour,$A60,PrestRev,"rv",Mode_Rglt,G$26)</f>
        <v>0</v>
      </c>
      <c r="H60" s="28">
        <f ca="1">SUMIFS(Total_TTC,Jour,$A60,PrestRev,"rv",Mode_Rglt,H$26)</f>
        <v>0</v>
      </c>
      <c r="I60" s="28">
        <f ca="1">SUMIFS(Total_TTC,Jour,$A60,PrestRev,"rv",Mode_Rglt,I$26)</f>
        <v>0</v>
      </c>
      <c r="J60" s="29">
        <f t="shared" ca="1" si="6"/>
        <v>0</v>
      </c>
    </row>
    <row r="61" spans="1:10" x14ac:dyDescent="0.25">
      <c r="A61" s="39">
        <v>41794</v>
      </c>
      <c r="B61" s="44">
        <f t="shared" si="7"/>
        <v>0</v>
      </c>
      <c r="C61" s="42">
        <f t="shared" si="8"/>
        <v>0</v>
      </c>
      <c r="D61" s="28">
        <f t="shared" si="8"/>
        <v>0</v>
      </c>
      <c r="E61" s="28">
        <f t="shared" si="8"/>
        <v>0</v>
      </c>
      <c r="F61" s="29">
        <f t="shared" si="5"/>
        <v>0</v>
      </c>
      <c r="G61" s="42">
        <f>SUMIFS(Total_TTC,Jour,$A61,PrestRev,"rv",Mode_Rglt,G$26)</f>
        <v>0</v>
      </c>
      <c r="H61" s="28">
        <f>SUMIFS(Total_TTC,Jour,$A61,PrestRev,"rv",Mode_Rglt,H$26)</f>
        <v>0</v>
      </c>
      <c r="I61" s="28">
        <f>SUMIFS(Total_TTC,Jour,$A61,PrestRev,"rv",Mode_Rglt,I$26)</f>
        <v>0</v>
      </c>
      <c r="J61" s="29">
        <f t="shared" si="6"/>
        <v>0</v>
      </c>
    </row>
    <row r="62" spans="1:10" x14ac:dyDescent="0.25">
      <c r="A62" s="39">
        <v>41795</v>
      </c>
      <c r="B62" s="44">
        <f t="shared" si="7"/>
        <v>0</v>
      </c>
      <c r="C62" s="42">
        <f t="shared" si="8"/>
        <v>0</v>
      </c>
      <c r="D62" s="28">
        <f t="shared" si="8"/>
        <v>0</v>
      </c>
      <c r="E62" s="28">
        <f t="shared" si="8"/>
        <v>0</v>
      </c>
      <c r="F62" s="29">
        <f t="shared" si="5"/>
        <v>0</v>
      </c>
      <c r="G62" s="42">
        <f>SUMIFS(Total_TTC,Jour,$A62,PrestRev,"rv",Mode_Rglt,G$26)</f>
        <v>0</v>
      </c>
      <c r="H62" s="28">
        <f>SUMIFS(Total_TTC,Jour,$A62,PrestRev,"rv",Mode_Rglt,H$26)</f>
        <v>0</v>
      </c>
      <c r="I62" s="28">
        <f>SUMIFS(Total_TTC,Jour,$A62,PrestRev,"rv",Mode_Rglt,I$26)</f>
        <v>0</v>
      </c>
      <c r="J62" s="29">
        <f t="shared" si="6"/>
        <v>0</v>
      </c>
    </row>
    <row r="63" spans="1:10" x14ac:dyDescent="0.25">
      <c r="A63" s="39">
        <v>41796</v>
      </c>
      <c r="B63" s="44">
        <f t="shared" si="7"/>
        <v>0</v>
      </c>
      <c r="C63" s="42">
        <f t="shared" si="8"/>
        <v>0</v>
      </c>
      <c r="D63" s="28">
        <f t="shared" si="8"/>
        <v>0</v>
      </c>
      <c r="E63" s="28">
        <f t="shared" si="8"/>
        <v>0</v>
      </c>
      <c r="F63" s="29">
        <f t="shared" si="5"/>
        <v>0</v>
      </c>
      <c r="G63" s="42">
        <f>SUMIFS(Total_TTC,Jour,$A63,PrestRev,"rv",Mode_Rglt,G$26)</f>
        <v>0</v>
      </c>
      <c r="H63" s="28">
        <f>SUMIFS(Total_TTC,Jour,$A63,PrestRev,"rv",Mode_Rglt,H$26)</f>
        <v>0</v>
      </c>
      <c r="I63" s="28">
        <f>SUMIFS(Total_TTC,Jour,$A63,PrestRev,"rv",Mode_Rglt,I$26)</f>
        <v>0</v>
      </c>
      <c r="J63" s="29">
        <f t="shared" si="6"/>
        <v>0</v>
      </c>
    </row>
    <row r="64" spans="1:10" x14ac:dyDescent="0.25">
      <c r="A64" s="39">
        <v>41797</v>
      </c>
      <c r="B64" s="44">
        <f t="shared" si="7"/>
        <v>0</v>
      </c>
      <c r="C64" s="42">
        <f t="shared" si="8"/>
        <v>0</v>
      </c>
      <c r="D64" s="28">
        <f t="shared" si="8"/>
        <v>0</v>
      </c>
      <c r="E64" s="28">
        <f t="shared" si="8"/>
        <v>0</v>
      </c>
      <c r="F64" s="29">
        <f t="shared" si="5"/>
        <v>0</v>
      </c>
      <c r="G64" s="42">
        <f>SUMIFS(Total_TTC,Jour,$A64,PrestRev,"rv",Mode_Rglt,G$26)</f>
        <v>0</v>
      </c>
      <c r="H64" s="28">
        <f>SUMIFS(Total_TTC,Jour,$A64,PrestRev,"rv",Mode_Rglt,H$26)</f>
        <v>0</v>
      </c>
      <c r="I64" s="28">
        <f>SUMIFS(Total_TTC,Jour,$A64,PrestRev,"rv",Mode_Rglt,I$26)</f>
        <v>0</v>
      </c>
      <c r="J64" s="29">
        <f t="shared" si="6"/>
        <v>0</v>
      </c>
    </row>
    <row r="65" spans="1:10" x14ac:dyDescent="0.25">
      <c r="A65" s="39">
        <v>41798</v>
      </c>
      <c r="B65" s="44">
        <f t="shared" si="7"/>
        <v>0</v>
      </c>
      <c r="C65" s="42">
        <f t="shared" si="8"/>
        <v>0</v>
      </c>
      <c r="D65" s="28">
        <f t="shared" si="8"/>
        <v>0</v>
      </c>
      <c r="E65" s="28">
        <f t="shared" si="8"/>
        <v>0</v>
      </c>
      <c r="F65" s="29">
        <f t="shared" si="5"/>
        <v>0</v>
      </c>
      <c r="G65" s="42">
        <f>SUMIFS(Total_TTC,Jour,$A65,PrestRev,"rv",Mode_Rglt,G$26)</f>
        <v>0</v>
      </c>
      <c r="H65" s="28">
        <f>SUMIFS(Total_TTC,Jour,$A65,PrestRev,"rv",Mode_Rglt,H$26)</f>
        <v>0</v>
      </c>
      <c r="I65" s="28">
        <f>SUMIFS(Total_TTC,Jour,$A65,PrestRev,"rv",Mode_Rglt,I$26)</f>
        <v>0</v>
      </c>
      <c r="J65" s="29">
        <f t="shared" si="6"/>
        <v>0</v>
      </c>
    </row>
    <row r="66" spans="1:10" x14ac:dyDescent="0.25">
      <c r="A66" s="39">
        <v>41799</v>
      </c>
      <c r="B66" s="44">
        <f t="shared" si="7"/>
        <v>0</v>
      </c>
      <c r="C66" s="42">
        <f t="shared" si="8"/>
        <v>0</v>
      </c>
      <c r="D66" s="28">
        <f t="shared" si="8"/>
        <v>0</v>
      </c>
      <c r="E66" s="28">
        <f t="shared" si="8"/>
        <v>0</v>
      </c>
      <c r="F66" s="29">
        <f t="shared" si="5"/>
        <v>0</v>
      </c>
      <c r="G66" s="42">
        <f>SUMIFS(Total_TTC,Jour,$A66,PrestRev,"rv",Mode_Rglt,G$26)</f>
        <v>0</v>
      </c>
      <c r="H66" s="28">
        <f>SUMIFS(Total_TTC,Jour,$A66,PrestRev,"rv",Mode_Rglt,H$26)</f>
        <v>0</v>
      </c>
      <c r="I66" s="28">
        <f>SUMIFS(Total_TTC,Jour,$A66,PrestRev,"rv",Mode_Rglt,I$26)</f>
        <v>0</v>
      </c>
      <c r="J66" s="29">
        <f t="shared" si="6"/>
        <v>0</v>
      </c>
    </row>
    <row r="67" spans="1:10" x14ac:dyDescent="0.25">
      <c r="A67" s="39">
        <v>41800</v>
      </c>
      <c r="B67" s="44">
        <f t="shared" si="7"/>
        <v>0</v>
      </c>
      <c r="C67" s="42">
        <f t="shared" ref="C67:E86" si="9">SUMIFS(Total_TTC,Jour,$A67,PrestRev,"P",Mode_Rglt,C$26)</f>
        <v>0</v>
      </c>
      <c r="D67" s="28">
        <f t="shared" si="9"/>
        <v>0</v>
      </c>
      <c r="E67" s="28">
        <f t="shared" si="9"/>
        <v>0</v>
      </c>
      <c r="F67" s="29">
        <f t="shared" si="5"/>
        <v>0</v>
      </c>
      <c r="G67" s="42">
        <f>SUMIFS(Total_TTC,Jour,$A67,PrestRev,"rv",Mode_Rglt,G$26)</f>
        <v>0</v>
      </c>
      <c r="H67" s="28">
        <f>SUMIFS(Total_TTC,Jour,$A67,PrestRev,"rv",Mode_Rglt,H$26)</f>
        <v>0</v>
      </c>
      <c r="I67" s="28">
        <f>SUMIFS(Total_TTC,Jour,$A67,PrestRev,"rv",Mode_Rglt,I$26)</f>
        <v>0</v>
      </c>
      <c r="J67" s="29">
        <f t="shared" si="6"/>
        <v>0</v>
      </c>
    </row>
    <row r="68" spans="1:10" x14ac:dyDescent="0.25">
      <c r="A68" s="39">
        <v>41801</v>
      </c>
      <c r="B68" s="44">
        <f t="shared" si="7"/>
        <v>0</v>
      </c>
      <c r="C68" s="42">
        <f t="shared" si="9"/>
        <v>0</v>
      </c>
      <c r="D68" s="28">
        <f t="shared" si="9"/>
        <v>0</v>
      </c>
      <c r="E68" s="28">
        <f t="shared" si="9"/>
        <v>0</v>
      </c>
      <c r="F68" s="29">
        <f t="shared" si="5"/>
        <v>0</v>
      </c>
      <c r="G68" s="42">
        <f>SUMIFS(Total_TTC,Jour,$A68,PrestRev,"rv",Mode_Rglt,G$26)</f>
        <v>0</v>
      </c>
      <c r="H68" s="28">
        <f>SUMIFS(Total_TTC,Jour,$A68,PrestRev,"rv",Mode_Rglt,H$26)</f>
        <v>0</v>
      </c>
      <c r="I68" s="28">
        <f>SUMIFS(Total_TTC,Jour,$A68,PrestRev,"rv",Mode_Rglt,I$26)</f>
        <v>0</v>
      </c>
      <c r="J68" s="29">
        <f t="shared" si="6"/>
        <v>0</v>
      </c>
    </row>
    <row r="69" spans="1:10" x14ac:dyDescent="0.25">
      <c r="A69" s="39">
        <v>41802</v>
      </c>
      <c r="B69" s="44">
        <f t="shared" si="7"/>
        <v>0</v>
      </c>
      <c r="C69" s="42">
        <f t="shared" si="9"/>
        <v>0</v>
      </c>
      <c r="D69" s="28">
        <f t="shared" si="9"/>
        <v>0</v>
      </c>
      <c r="E69" s="28">
        <f t="shared" si="9"/>
        <v>0</v>
      </c>
      <c r="F69" s="29">
        <f t="shared" si="5"/>
        <v>0</v>
      </c>
      <c r="G69" s="42">
        <f>SUMIFS(Total_TTC,Jour,$A69,PrestRev,"rv",Mode_Rglt,G$26)</f>
        <v>0</v>
      </c>
      <c r="H69" s="28">
        <f>SUMIFS(Total_TTC,Jour,$A69,PrestRev,"rv",Mode_Rglt,H$26)</f>
        <v>0</v>
      </c>
      <c r="I69" s="28">
        <f>SUMIFS(Total_TTC,Jour,$A69,PrestRev,"rv",Mode_Rglt,I$26)</f>
        <v>0</v>
      </c>
      <c r="J69" s="29">
        <f t="shared" si="6"/>
        <v>0</v>
      </c>
    </row>
    <row r="70" spans="1:10" x14ac:dyDescent="0.25">
      <c r="A70" s="39">
        <v>41803</v>
      </c>
      <c r="B70" s="44">
        <f t="shared" si="7"/>
        <v>0</v>
      </c>
      <c r="C70" s="42">
        <f t="shared" si="9"/>
        <v>0</v>
      </c>
      <c r="D70" s="28">
        <f t="shared" si="9"/>
        <v>0</v>
      </c>
      <c r="E70" s="28">
        <f t="shared" si="9"/>
        <v>0</v>
      </c>
      <c r="F70" s="29">
        <f t="shared" si="5"/>
        <v>0</v>
      </c>
      <c r="G70" s="42">
        <f>SUMIFS(Total_TTC,Jour,$A70,PrestRev,"rv",Mode_Rglt,G$26)</f>
        <v>0</v>
      </c>
      <c r="H70" s="28">
        <f>SUMIFS(Total_TTC,Jour,$A70,PrestRev,"rv",Mode_Rglt,H$26)</f>
        <v>0</v>
      </c>
      <c r="I70" s="28">
        <f>SUMIFS(Total_TTC,Jour,$A70,PrestRev,"rv",Mode_Rglt,I$26)</f>
        <v>0</v>
      </c>
      <c r="J70" s="29">
        <f t="shared" si="6"/>
        <v>0</v>
      </c>
    </row>
    <row r="71" spans="1:10" x14ac:dyDescent="0.25">
      <c r="A71" s="39">
        <v>41804</v>
      </c>
      <c r="B71" s="44">
        <f t="shared" si="7"/>
        <v>0</v>
      </c>
      <c r="C71" s="42">
        <f t="shared" si="9"/>
        <v>0</v>
      </c>
      <c r="D71" s="28">
        <f t="shared" si="9"/>
        <v>0</v>
      </c>
      <c r="E71" s="28">
        <f t="shared" si="9"/>
        <v>0</v>
      </c>
      <c r="F71" s="29">
        <f t="shared" si="5"/>
        <v>0</v>
      </c>
      <c r="G71" s="42">
        <f>SUMIFS(Total_TTC,Jour,$A71,PrestRev,"rv",Mode_Rglt,G$26)</f>
        <v>0</v>
      </c>
      <c r="H71" s="28">
        <f>SUMIFS(Total_TTC,Jour,$A71,PrestRev,"rv",Mode_Rglt,H$26)</f>
        <v>0</v>
      </c>
      <c r="I71" s="28">
        <f>SUMIFS(Total_TTC,Jour,$A71,PrestRev,"rv",Mode_Rglt,I$26)</f>
        <v>0</v>
      </c>
      <c r="J71" s="29">
        <f t="shared" si="6"/>
        <v>0</v>
      </c>
    </row>
    <row r="72" spans="1:10" x14ac:dyDescent="0.25">
      <c r="A72" s="39">
        <v>41805</v>
      </c>
      <c r="B72" s="44">
        <f t="shared" si="7"/>
        <v>0</v>
      </c>
      <c r="C72" s="42">
        <f t="shared" si="9"/>
        <v>0</v>
      </c>
      <c r="D72" s="28">
        <f t="shared" si="9"/>
        <v>0</v>
      </c>
      <c r="E72" s="28">
        <f t="shared" si="9"/>
        <v>0</v>
      </c>
      <c r="F72" s="29">
        <f t="shared" si="5"/>
        <v>0</v>
      </c>
      <c r="G72" s="42">
        <f>SUMIFS(Total_TTC,Jour,$A72,PrestRev,"rv",Mode_Rglt,G$26)</f>
        <v>0</v>
      </c>
      <c r="H72" s="28">
        <f>SUMIFS(Total_TTC,Jour,$A72,PrestRev,"rv",Mode_Rglt,H$26)</f>
        <v>0</v>
      </c>
      <c r="I72" s="28">
        <f>SUMIFS(Total_TTC,Jour,$A72,PrestRev,"rv",Mode_Rglt,I$26)</f>
        <v>0</v>
      </c>
      <c r="J72" s="29">
        <f t="shared" si="6"/>
        <v>0</v>
      </c>
    </row>
    <row r="73" spans="1:10" x14ac:dyDescent="0.25">
      <c r="A73" s="39">
        <v>41806</v>
      </c>
      <c r="B73" s="44">
        <f t="shared" si="7"/>
        <v>0</v>
      </c>
      <c r="C73" s="42">
        <f t="shared" si="9"/>
        <v>0</v>
      </c>
      <c r="D73" s="28">
        <f t="shared" si="9"/>
        <v>0</v>
      </c>
      <c r="E73" s="28">
        <f t="shared" si="9"/>
        <v>0</v>
      </c>
      <c r="F73" s="29">
        <f t="shared" si="5"/>
        <v>0</v>
      </c>
      <c r="G73" s="42">
        <f>SUMIFS(Total_TTC,Jour,$A73,PrestRev,"rv",Mode_Rglt,G$26)</f>
        <v>0</v>
      </c>
      <c r="H73" s="28">
        <f>SUMIFS(Total_TTC,Jour,$A73,PrestRev,"rv",Mode_Rglt,H$26)</f>
        <v>0</v>
      </c>
      <c r="I73" s="28">
        <f>SUMIFS(Total_TTC,Jour,$A73,PrestRev,"rv",Mode_Rglt,I$26)</f>
        <v>0</v>
      </c>
      <c r="J73" s="29">
        <f t="shared" si="6"/>
        <v>0</v>
      </c>
    </row>
    <row r="74" spans="1:10" x14ac:dyDescent="0.25">
      <c r="A74" s="39">
        <v>41807</v>
      </c>
      <c r="B74" s="44">
        <f t="shared" si="7"/>
        <v>0</v>
      </c>
      <c r="C74" s="42">
        <f t="shared" si="9"/>
        <v>0</v>
      </c>
      <c r="D74" s="28">
        <f t="shared" si="9"/>
        <v>0</v>
      </c>
      <c r="E74" s="28">
        <f t="shared" si="9"/>
        <v>0</v>
      </c>
      <c r="F74" s="29">
        <f t="shared" si="5"/>
        <v>0</v>
      </c>
      <c r="G74" s="42">
        <f>SUMIFS(Total_TTC,Jour,$A74,PrestRev,"rv",Mode_Rglt,G$26)</f>
        <v>0</v>
      </c>
      <c r="H74" s="28">
        <f>SUMIFS(Total_TTC,Jour,$A74,PrestRev,"rv",Mode_Rglt,H$26)</f>
        <v>0</v>
      </c>
      <c r="I74" s="28">
        <f>SUMIFS(Total_TTC,Jour,$A74,PrestRev,"rv",Mode_Rglt,I$26)</f>
        <v>0</v>
      </c>
      <c r="J74" s="29">
        <f t="shared" si="6"/>
        <v>0</v>
      </c>
    </row>
    <row r="75" spans="1:10" x14ac:dyDescent="0.25">
      <c r="A75" s="39">
        <v>41808</v>
      </c>
      <c r="B75" s="44">
        <f t="shared" si="7"/>
        <v>0</v>
      </c>
      <c r="C75" s="42">
        <f t="shared" si="9"/>
        <v>0</v>
      </c>
      <c r="D75" s="28">
        <f t="shared" si="9"/>
        <v>0</v>
      </c>
      <c r="E75" s="28">
        <f t="shared" si="9"/>
        <v>0</v>
      </c>
      <c r="F75" s="29">
        <f t="shared" si="5"/>
        <v>0</v>
      </c>
      <c r="G75" s="42">
        <f>SUMIFS(Total_TTC,Jour,$A75,PrestRev,"rv",Mode_Rglt,G$26)</f>
        <v>0</v>
      </c>
      <c r="H75" s="28">
        <f>SUMIFS(Total_TTC,Jour,$A75,PrestRev,"rv",Mode_Rglt,H$26)</f>
        <v>0</v>
      </c>
      <c r="I75" s="28">
        <f>SUMIFS(Total_TTC,Jour,$A75,PrestRev,"rv",Mode_Rglt,I$26)</f>
        <v>0</v>
      </c>
      <c r="J75" s="29">
        <f t="shared" si="6"/>
        <v>0</v>
      </c>
    </row>
    <row r="76" spans="1:10" x14ac:dyDescent="0.25">
      <c r="A76" s="39">
        <v>41809</v>
      </c>
      <c r="B76" s="44">
        <f t="shared" si="7"/>
        <v>0</v>
      </c>
      <c r="C76" s="42">
        <f t="shared" si="9"/>
        <v>0</v>
      </c>
      <c r="D76" s="28">
        <f t="shared" si="9"/>
        <v>0</v>
      </c>
      <c r="E76" s="28">
        <f t="shared" si="9"/>
        <v>0</v>
      </c>
      <c r="F76" s="29">
        <f t="shared" si="5"/>
        <v>0</v>
      </c>
      <c r="G76" s="42">
        <f>SUMIFS(Total_TTC,Jour,$A76,PrestRev,"rv",Mode_Rglt,G$26)</f>
        <v>0</v>
      </c>
      <c r="H76" s="28">
        <f>SUMIFS(Total_TTC,Jour,$A76,PrestRev,"rv",Mode_Rglt,H$26)</f>
        <v>0</v>
      </c>
      <c r="I76" s="28">
        <f>SUMIFS(Total_TTC,Jour,$A76,PrestRev,"rv",Mode_Rglt,I$26)</f>
        <v>0</v>
      </c>
      <c r="J76" s="29">
        <f t="shared" si="6"/>
        <v>0</v>
      </c>
    </row>
    <row r="77" spans="1:10" x14ac:dyDescent="0.25">
      <c r="A77" s="39">
        <v>41810</v>
      </c>
      <c r="B77" s="44">
        <f t="shared" si="7"/>
        <v>0</v>
      </c>
      <c r="C77" s="42">
        <f t="shared" si="9"/>
        <v>0</v>
      </c>
      <c r="D77" s="28">
        <f t="shared" si="9"/>
        <v>0</v>
      </c>
      <c r="E77" s="28">
        <f t="shared" si="9"/>
        <v>0</v>
      </c>
      <c r="F77" s="29">
        <f t="shared" si="5"/>
        <v>0</v>
      </c>
      <c r="G77" s="42">
        <f>SUMIFS(Total_TTC,Jour,$A77,PrestRev,"rv",Mode_Rglt,G$26)</f>
        <v>0</v>
      </c>
      <c r="H77" s="28">
        <f>SUMIFS(Total_TTC,Jour,$A77,PrestRev,"rv",Mode_Rglt,H$26)</f>
        <v>0</v>
      </c>
      <c r="I77" s="28">
        <f>SUMIFS(Total_TTC,Jour,$A77,PrestRev,"rv",Mode_Rglt,I$26)</f>
        <v>0</v>
      </c>
      <c r="J77" s="29">
        <f t="shared" si="6"/>
        <v>0</v>
      </c>
    </row>
    <row r="78" spans="1:10" x14ac:dyDescent="0.25">
      <c r="A78" s="39">
        <v>41811</v>
      </c>
      <c r="B78" s="44">
        <f t="shared" si="7"/>
        <v>0</v>
      </c>
      <c r="C78" s="42">
        <f t="shared" si="9"/>
        <v>0</v>
      </c>
      <c r="D78" s="28">
        <f t="shared" si="9"/>
        <v>0</v>
      </c>
      <c r="E78" s="28">
        <f t="shared" si="9"/>
        <v>0</v>
      </c>
      <c r="F78" s="29">
        <f t="shared" si="5"/>
        <v>0</v>
      </c>
      <c r="G78" s="42">
        <f>SUMIFS(Total_TTC,Jour,$A78,PrestRev,"rv",Mode_Rglt,G$26)</f>
        <v>0</v>
      </c>
      <c r="H78" s="28">
        <f>SUMIFS(Total_TTC,Jour,$A78,PrestRev,"rv",Mode_Rglt,H$26)</f>
        <v>0</v>
      </c>
      <c r="I78" s="28">
        <f>SUMIFS(Total_TTC,Jour,$A78,PrestRev,"rv",Mode_Rglt,I$26)</f>
        <v>0</v>
      </c>
      <c r="J78" s="29">
        <f t="shared" si="6"/>
        <v>0</v>
      </c>
    </row>
    <row r="79" spans="1:10" x14ac:dyDescent="0.25">
      <c r="A79" s="39">
        <v>41812</v>
      </c>
      <c r="B79" s="44">
        <f t="shared" si="7"/>
        <v>0</v>
      </c>
      <c r="C79" s="42">
        <f t="shared" si="9"/>
        <v>0</v>
      </c>
      <c r="D79" s="28">
        <f t="shared" si="9"/>
        <v>0</v>
      </c>
      <c r="E79" s="28">
        <f t="shared" si="9"/>
        <v>0</v>
      </c>
      <c r="F79" s="29">
        <f t="shared" si="5"/>
        <v>0</v>
      </c>
      <c r="G79" s="42">
        <f>SUMIFS(Total_TTC,Jour,$A79,PrestRev,"rv",Mode_Rglt,G$26)</f>
        <v>0</v>
      </c>
      <c r="H79" s="28">
        <f>SUMIFS(Total_TTC,Jour,$A79,PrestRev,"rv",Mode_Rglt,H$26)</f>
        <v>0</v>
      </c>
      <c r="I79" s="28">
        <f>SUMIFS(Total_TTC,Jour,$A79,PrestRev,"rv",Mode_Rglt,I$26)</f>
        <v>0</v>
      </c>
      <c r="J79" s="29">
        <f t="shared" si="6"/>
        <v>0</v>
      </c>
    </row>
    <row r="80" spans="1:10" x14ac:dyDescent="0.25">
      <c r="A80" s="39">
        <v>41813</v>
      </c>
      <c r="B80" s="44">
        <f t="shared" si="7"/>
        <v>0</v>
      </c>
      <c r="C80" s="42">
        <f t="shared" si="9"/>
        <v>0</v>
      </c>
      <c r="D80" s="28">
        <f t="shared" si="9"/>
        <v>0</v>
      </c>
      <c r="E80" s="28">
        <f t="shared" si="9"/>
        <v>0</v>
      </c>
      <c r="F80" s="29">
        <f t="shared" si="5"/>
        <v>0</v>
      </c>
      <c r="G80" s="42">
        <f>SUMIFS(Total_TTC,Jour,$A80,PrestRev,"rv",Mode_Rglt,G$26)</f>
        <v>0</v>
      </c>
      <c r="H80" s="28">
        <f>SUMIFS(Total_TTC,Jour,$A80,PrestRev,"rv",Mode_Rglt,H$26)</f>
        <v>0</v>
      </c>
      <c r="I80" s="28">
        <f>SUMIFS(Total_TTC,Jour,$A80,PrestRev,"rv",Mode_Rglt,I$26)</f>
        <v>0</v>
      </c>
      <c r="J80" s="29">
        <f t="shared" si="6"/>
        <v>0</v>
      </c>
    </row>
    <row r="81" spans="1:10" x14ac:dyDescent="0.25">
      <c r="A81" s="39">
        <v>41814</v>
      </c>
      <c r="B81" s="44">
        <f t="shared" si="7"/>
        <v>0</v>
      </c>
      <c r="C81" s="42">
        <f t="shared" si="9"/>
        <v>0</v>
      </c>
      <c r="D81" s="28">
        <f t="shared" si="9"/>
        <v>0</v>
      </c>
      <c r="E81" s="28">
        <f t="shared" si="9"/>
        <v>0</v>
      </c>
      <c r="F81" s="29">
        <f t="shared" si="5"/>
        <v>0</v>
      </c>
      <c r="G81" s="42">
        <f>SUMIFS(Total_TTC,Jour,$A81,PrestRev,"rv",Mode_Rglt,G$26)</f>
        <v>0</v>
      </c>
      <c r="H81" s="28">
        <f>SUMIFS(Total_TTC,Jour,$A81,PrestRev,"rv",Mode_Rglt,H$26)</f>
        <v>0</v>
      </c>
      <c r="I81" s="28">
        <f>SUMIFS(Total_TTC,Jour,$A81,PrestRev,"rv",Mode_Rglt,I$26)</f>
        <v>0</v>
      </c>
      <c r="J81" s="29">
        <f t="shared" si="6"/>
        <v>0</v>
      </c>
    </row>
    <row r="82" spans="1:10" x14ac:dyDescent="0.25">
      <c r="A82" s="39">
        <v>41815</v>
      </c>
      <c r="B82" s="44">
        <f t="shared" si="7"/>
        <v>0</v>
      </c>
      <c r="C82" s="42">
        <f t="shared" si="9"/>
        <v>0</v>
      </c>
      <c r="D82" s="28">
        <f t="shared" si="9"/>
        <v>0</v>
      </c>
      <c r="E82" s="28">
        <f t="shared" si="9"/>
        <v>0</v>
      </c>
      <c r="F82" s="29">
        <f t="shared" si="5"/>
        <v>0</v>
      </c>
      <c r="G82" s="42">
        <f>SUMIFS(Total_TTC,Jour,$A82,PrestRev,"rv",Mode_Rglt,G$26)</f>
        <v>0</v>
      </c>
      <c r="H82" s="28">
        <f>SUMIFS(Total_TTC,Jour,$A82,PrestRev,"rv",Mode_Rglt,H$26)</f>
        <v>0</v>
      </c>
      <c r="I82" s="28">
        <f>SUMIFS(Total_TTC,Jour,$A82,PrestRev,"rv",Mode_Rglt,I$26)</f>
        <v>0</v>
      </c>
      <c r="J82" s="29">
        <f t="shared" si="6"/>
        <v>0</v>
      </c>
    </row>
    <row r="83" spans="1:10" x14ac:dyDescent="0.25">
      <c r="A83" s="39">
        <v>41816</v>
      </c>
      <c r="B83" s="44">
        <f t="shared" si="7"/>
        <v>0</v>
      </c>
      <c r="C83" s="42">
        <f t="shared" si="9"/>
        <v>0</v>
      </c>
      <c r="D83" s="28">
        <f t="shared" si="9"/>
        <v>0</v>
      </c>
      <c r="E83" s="28">
        <f t="shared" si="9"/>
        <v>0</v>
      </c>
      <c r="F83" s="29">
        <f t="shared" si="5"/>
        <v>0</v>
      </c>
      <c r="G83" s="42">
        <f>SUMIFS(Total_TTC,Jour,$A83,PrestRev,"rv",Mode_Rglt,G$26)</f>
        <v>0</v>
      </c>
      <c r="H83" s="28">
        <f>SUMIFS(Total_TTC,Jour,$A83,PrestRev,"rv",Mode_Rglt,H$26)</f>
        <v>0</v>
      </c>
      <c r="I83" s="28">
        <f>SUMIFS(Total_TTC,Jour,$A83,PrestRev,"rv",Mode_Rglt,I$26)</f>
        <v>0</v>
      </c>
      <c r="J83" s="29">
        <f t="shared" si="6"/>
        <v>0</v>
      </c>
    </row>
    <row r="84" spans="1:10" x14ac:dyDescent="0.25">
      <c r="A84" s="39">
        <v>41817</v>
      </c>
      <c r="B84" s="44">
        <f t="shared" si="7"/>
        <v>0</v>
      </c>
      <c r="C84" s="42">
        <f t="shared" si="9"/>
        <v>0</v>
      </c>
      <c r="D84" s="28">
        <f t="shared" si="9"/>
        <v>0</v>
      </c>
      <c r="E84" s="28">
        <f t="shared" si="9"/>
        <v>0</v>
      </c>
      <c r="F84" s="29">
        <f t="shared" si="5"/>
        <v>0</v>
      </c>
      <c r="G84" s="42">
        <f>SUMIFS(Total_TTC,Jour,$A84,PrestRev,"rv",Mode_Rglt,G$26)</f>
        <v>0</v>
      </c>
      <c r="H84" s="28">
        <f>SUMIFS(Total_TTC,Jour,$A84,PrestRev,"rv",Mode_Rglt,H$26)</f>
        <v>0</v>
      </c>
      <c r="I84" s="28">
        <f>SUMIFS(Total_TTC,Jour,$A84,PrestRev,"rv",Mode_Rglt,I$26)</f>
        <v>0</v>
      </c>
      <c r="J84" s="29">
        <f t="shared" si="6"/>
        <v>0</v>
      </c>
    </row>
    <row r="85" spans="1:10" x14ac:dyDescent="0.25">
      <c r="A85" s="39">
        <v>41818</v>
      </c>
      <c r="B85" s="44">
        <f t="shared" si="7"/>
        <v>0</v>
      </c>
      <c r="C85" s="42">
        <f t="shared" si="9"/>
        <v>0</v>
      </c>
      <c r="D85" s="28">
        <f t="shared" si="9"/>
        <v>0</v>
      </c>
      <c r="E85" s="28">
        <f t="shared" si="9"/>
        <v>0</v>
      </c>
      <c r="F85" s="29">
        <f t="shared" si="5"/>
        <v>0</v>
      </c>
      <c r="G85" s="42">
        <f>SUMIFS(Total_TTC,Jour,$A85,PrestRev,"rv",Mode_Rglt,G$26)</f>
        <v>0</v>
      </c>
      <c r="H85" s="28">
        <f>SUMIFS(Total_TTC,Jour,$A85,PrestRev,"rv",Mode_Rglt,H$26)</f>
        <v>0</v>
      </c>
      <c r="I85" s="28">
        <f>SUMIFS(Total_TTC,Jour,$A85,PrestRev,"rv",Mode_Rglt,I$26)</f>
        <v>0</v>
      </c>
      <c r="J85" s="29">
        <f t="shared" si="6"/>
        <v>0</v>
      </c>
    </row>
    <row r="86" spans="1:10" x14ac:dyDescent="0.25">
      <c r="A86" s="39">
        <v>41819</v>
      </c>
      <c r="B86" s="44">
        <f t="shared" si="7"/>
        <v>0</v>
      </c>
      <c r="C86" s="42">
        <f t="shared" si="9"/>
        <v>0</v>
      </c>
      <c r="D86" s="28">
        <f t="shared" si="9"/>
        <v>0</v>
      </c>
      <c r="E86" s="28">
        <f t="shared" si="9"/>
        <v>0</v>
      </c>
      <c r="F86" s="29">
        <f t="shared" si="5"/>
        <v>0</v>
      </c>
      <c r="G86" s="42">
        <f>SUMIFS(Total_TTC,Jour,$A86,PrestRev,"rv",Mode_Rglt,G$26)</f>
        <v>0</v>
      </c>
      <c r="H86" s="28">
        <f>SUMIFS(Total_TTC,Jour,$A86,PrestRev,"rv",Mode_Rglt,H$26)</f>
        <v>0</v>
      </c>
      <c r="I86" s="28">
        <f>SUMIFS(Total_TTC,Jour,$A86,PrestRev,"rv",Mode_Rglt,I$26)</f>
        <v>0</v>
      </c>
      <c r="J86" s="29">
        <f t="shared" si="6"/>
        <v>0</v>
      </c>
    </row>
    <row r="87" spans="1:10" x14ac:dyDescent="0.25">
      <c r="A87" s="39">
        <v>41820</v>
      </c>
      <c r="B87" s="44">
        <f t="shared" si="7"/>
        <v>0</v>
      </c>
      <c r="C87" s="42">
        <f t="shared" ref="C87:E106" si="10">SUMIFS(Total_TTC,Jour,$A87,PrestRev,"P",Mode_Rglt,C$26)</f>
        <v>0</v>
      </c>
      <c r="D87" s="28">
        <f t="shared" si="10"/>
        <v>0</v>
      </c>
      <c r="E87" s="28">
        <f t="shared" si="10"/>
        <v>0</v>
      </c>
      <c r="F87" s="29">
        <f t="shared" si="5"/>
        <v>0</v>
      </c>
      <c r="G87" s="42">
        <f>SUMIFS(Total_TTC,Jour,$A87,PrestRev,"rv",Mode_Rglt,G$26)</f>
        <v>0</v>
      </c>
      <c r="H87" s="28">
        <f>SUMIFS(Total_TTC,Jour,$A87,PrestRev,"rv",Mode_Rglt,H$26)</f>
        <v>0</v>
      </c>
      <c r="I87" s="28">
        <f>SUMIFS(Total_TTC,Jour,$A87,PrestRev,"rv",Mode_Rglt,I$26)</f>
        <v>0</v>
      </c>
      <c r="J87" s="29">
        <f t="shared" si="6"/>
        <v>0</v>
      </c>
    </row>
    <row r="88" spans="1:10" x14ac:dyDescent="0.25">
      <c r="A88" s="39">
        <v>41821</v>
      </c>
      <c r="B88" s="44">
        <f t="shared" si="7"/>
        <v>0</v>
      </c>
      <c r="C88" s="42">
        <f t="shared" si="10"/>
        <v>0</v>
      </c>
      <c r="D88" s="28">
        <f t="shared" si="10"/>
        <v>0</v>
      </c>
      <c r="E88" s="28">
        <f t="shared" si="10"/>
        <v>0</v>
      </c>
      <c r="F88" s="29">
        <f t="shared" si="5"/>
        <v>0</v>
      </c>
      <c r="G88" s="42">
        <f>SUMIFS(Total_TTC,Jour,$A88,PrestRev,"rv",Mode_Rglt,G$26)</f>
        <v>0</v>
      </c>
      <c r="H88" s="28">
        <f>SUMIFS(Total_TTC,Jour,$A88,PrestRev,"rv",Mode_Rglt,H$26)</f>
        <v>0</v>
      </c>
      <c r="I88" s="28">
        <f>SUMIFS(Total_TTC,Jour,$A88,PrestRev,"rv",Mode_Rglt,I$26)</f>
        <v>0</v>
      </c>
      <c r="J88" s="29">
        <f t="shared" si="6"/>
        <v>0</v>
      </c>
    </row>
    <row r="89" spans="1:10" x14ac:dyDescent="0.25">
      <c r="A89" s="39">
        <v>41822</v>
      </c>
      <c r="B89" s="44">
        <f t="shared" si="7"/>
        <v>0</v>
      </c>
      <c r="C89" s="42">
        <f t="shared" si="10"/>
        <v>0</v>
      </c>
      <c r="D89" s="28">
        <f t="shared" si="10"/>
        <v>0</v>
      </c>
      <c r="E89" s="28">
        <f t="shared" si="10"/>
        <v>0</v>
      </c>
      <c r="F89" s="29">
        <f t="shared" si="5"/>
        <v>0</v>
      </c>
      <c r="G89" s="42">
        <f>SUMIFS(Total_TTC,Jour,$A89,PrestRev,"rv",Mode_Rglt,G$26)</f>
        <v>0</v>
      </c>
      <c r="H89" s="28">
        <f>SUMIFS(Total_TTC,Jour,$A89,PrestRev,"rv",Mode_Rglt,H$26)</f>
        <v>0</v>
      </c>
      <c r="I89" s="28">
        <f>SUMIFS(Total_TTC,Jour,$A89,PrestRev,"rv",Mode_Rglt,I$26)</f>
        <v>0</v>
      </c>
      <c r="J89" s="29">
        <f t="shared" si="6"/>
        <v>0</v>
      </c>
    </row>
    <row r="90" spans="1:10" x14ac:dyDescent="0.25">
      <c r="A90" s="39">
        <v>41823</v>
      </c>
      <c r="B90" s="44">
        <f t="shared" si="7"/>
        <v>0</v>
      </c>
      <c r="C90" s="42">
        <f t="shared" si="10"/>
        <v>0</v>
      </c>
      <c r="D90" s="28">
        <f t="shared" si="10"/>
        <v>0</v>
      </c>
      <c r="E90" s="28">
        <f t="shared" si="10"/>
        <v>0</v>
      </c>
      <c r="F90" s="29">
        <f t="shared" si="5"/>
        <v>0</v>
      </c>
      <c r="G90" s="42">
        <f>SUMIFS(Total_TTC,Jour,$A90,PrestRev,"rv",Mode_Rglt,G$26)</f>
        <v>0</v>
      </c>
      <c r="H90" s="28">
        <f>SUMIFS(Total_TTC,Jour,$A90,PrestRev,"rv",Mode_Rglt,H$26)</f>
        <v>0</v>
      </c>
      <c r="I90" s="28">
        <f>SUMIFS(Total_TTC,Jour,$A90,PrestRev,"rv",Mode_Rglt,I$26)</f>
        <v>0</v>
      </c>
      <c r="J90" s="29">
        <f t="shared" si="6"/>
        <v>0</v>
      </c>
    </row>
    <row r="91" spans="1:10" x14ac:dyDescent="0.25">
      <c r="A91" s="39">
        <v>41824</v>
      </c>
      <c r="B91" s="44">
        <f t="shared" si="7"/>
        <v>0</v>
      </c>
      <c r="C91" s="42">
        <f t="shared" si="10"/>
        <v>0</v>
      </c>
      <c r="D91" s="28">
        <f t="shared" si="10"/>
        <v>0</v>
      </c>
      <c r="E91" s="28">
        <f t="shared" si="10"/>
        <v>0</v>
      </c>
      <c r="F91" s="29">
        <f t="shared" si="5"/>
        <v>0</v>
      </c>
      <c r="G91" s="42">
        <f>SUMIFS(Total_TTC,Jour,$A91,PrestRev,"rv",Mode_Rglt,G$26)</f>
        <v>0</v>
      </c>
      <c r="H91" s="28">
        <f>SUMIFS(Total_TTC,Jour,$A91,PrestRev,"rv",Mode_Rglt,H$26)</f>
        <v>0</v>
      </c>
      <c r="I91" s="28">
        <f>SUMIFS(Total_TTC,Jour,$A91,PrestRev,"rv",Mode_Rglt,I$26)</f>
        <v>0</v>
      </c>
      <c r="J91" s="29">
        <f t="shared" si="6"/>
        <v>0</v>
      </c>
    </row>
    <row r="92" spans="1:10" x14ac:dyDescent="0.25">
      <c r="A92" s="39">
        <v>41825</v>
      </c>
      <c r="B92" s="44">
        <f t="shared" si="7"/>
        <v>0</v>
      </c>
      <c r="C92" s="42">
        <f t="shared" si="10"/>
        <v>0</v>
      </c>
      <c r="D92" s="28">
        <f t="shared" si="10"/>
        <v>0</v>
      </c>
      <c r="E92" s="28">
        <f t="shared" si="10"/>
        <v>0</v>
      </c>
      <c r="F92" s="29">
        <f t="shared" ref="F92:F155" si="11">SUM(C92:E92)</f>
        <v>0</v>
      </c>
      <c r="G92" s="42">
        <f>SUMIFS(Total_TTC,Jour,$A92,PrestRev,"rv",Mode_Rglt,G$26)</f>
        <v>0</v>
      </c>
      <c r="H92" s="28">
        <f>SUMIFS(Total_TTC,Jour,$A92,PrestRev,"rv",Mode_Rglt,H$26)</f>
        <v>0</v>
      </c>
      <c r="I92" s="28">
        <f>SUMIFS(Total_TTC,Jour,$A92,PrestRev,"rv",Mode_Rglt,I$26)</f>
        <v>0</v>
      </c>
      <c r="J92" s="29">
        <f t="shared" ref="J92:J155" si="12">SUM(G92:I92)</f>
        <v>0</v>
      </c>
    </row>
    <row r="93" spans="1:10" x14ac:dyDescent="0.25">
      <c r="A93" s="39">
        <v>41826</v>
      </c>
      <c r="B93" s="44">
        <f t="shared" ref="B93:B156" si="13">J93+F93</f>
        <v>0</v>
      </c>
      <c r="C93" s="42">
        <f t="shared" si="10"/>
        <v>0</v>
      </c>
      <c r="D93" s="28">
        <f t="shared" si="10"/>
        <v>0</v>
      </c>
      <c r="E93" s="28">
        <f t="shared" si="10"/>
        <v>0</v>
      </c>
      <c r="F93" s="29">
        <f t="shared" si="11"/>
        <v>0</v>
      </c>
      <c r="G93" s="42">
        <f>SUMIFS(Total_TTC,Jour,$A93,PrestRev,"rv",Mode_Rglt,G$26)</f>
        <v>0</v>
      </c>
      <c r="H93" s="28">
        <f>SUMIFS(Total_TTC,Jour,$A93,PrestRev,"rv",Mode_Rglt,H$26)</f>
        <v>0</v>
      </c>
      <c r="I93" s="28">
        <f>SUMIFS(Total_TTC,Jour,$A93,PrestRev,"rv",Mode_Rglt,I$26)</f>
        <v>0</v>
      </c>
      <c r="J93" s="29">
        <f t="shared" si="12"/>
        <v>0</v>
      </c>
    </row>
    <row r="94" spans="1:10" x14ac:dyDescent="0.25">
      <c r="A94" s="39">
        <v>41827</v>
      </c>
      <c r="B94" s="44">
        <f t="shared" si="13"/>
        <v>0</v>
      </c>
      <c r="C94" s="42">
        <f t="shared" si="10"/>
        <v>0</v>
      </c>
      <c r="D94" s="28">
        <f t="shared" si="10"/>
        <v>0</v>
      </c>
      <c r="E94" s="28">
        <f t="shared" si="10"/>
        <v>0</v>
      </c>
      <c r="F94" s="29">
        <f t="shared" si="11"/>
        <v>0</v>
      </c>
      <c r="G94" s="42">
        <f>SUMIFS(Total_TTC,Jour,$A94,PrestRev,"rv",Mode_Rglt,G$26)</f>
        <v>0</v>
      </c>
      <c r="H94" s="28">
        <f>SUMIFS(Total_TTC,Jour,$A94,PrestRev,"rv",Mode_Rglt,H$26)</f>
        <v>0</v>
      </c>
      <c r="I94" s="28">
        <f>SUMIFS(Total_TTC,Jour,$A94,PrestRev,"rv",Mode_Rglt,I$26)</f>
        <v>0</v>
      </c>
      <c r="J94" s="29">
        <f t="shared" si="12"/>
        <v>0</v>
      </c>
    </row>
    <row r="95" spans="1:10" x14ac:dyDescent="0.25">
      <c r="A95" s="39">
        <v>41828</v>
      </c>
      <c r="B95" s="44">
        <f t="shared" si="13"/>
        <v>0</v>
      </c>
      <c r="C95" s="42">
        <f t="shared" si="10"/>
        <v>0</v>
      </c>
      <c r="D95" s="28">
        <f t="shared" si="10"/>
        <v>0</v>
      </c>
      <c r="E95" s="28">
        <f t="shared" si="10"/>
        <v>0</v>
      </c>
      <c r="F95" s="29">
        <f t="shared" si="11"/>
        <v>0</v>
      </c>
      <c r="G95" s="42">
        <f>SUMIFS(Total_TTC,Jour,$A95,PrestRev,"rv",Mode_Rglt,G$26)</f>
        <v>0</v>
      </c>
      <c r="H95" s="28">
        <f>SUMIFS(Total_TTC,Jour,$A95,PrestRev,"rv",Mode_Rglt,H$26)</f>
        <v>0</v>
      </c>
      <c r="I95" s="28">
        <f>SUMIFS(Total_TTC,Jour,$A95,PrestRev,"rv",Mode_Rglt,I$26)</f>
        <v>0</v>
      </c>
      <c r="J95" s="29">
        <f t="shared" si="12"/>
        <v>0</v>
      </c>
    </row>
    <row r="96" spans="1:10" x14ac:dyDescent="0.25">
      <c r="A96" s="39">
        <v>41829</v>
      </c>
      <c r="B96" s="44">
        <f t="shared" si="13"/>
        <v>0</v>
      </c>
      <c r="C96" s="42">
        <f t="shared" si="10"/>
        <v>0</v>
      </c>
      <c r="D96" s="28">
        <f t="shared" si="10"/>
        <v>0</v>
      </c>
      <c r="E96" s="28">
        <f t="shared" si="10"/>
        <v>0</v>
      </c>
      <c r="F96" s="29">
        <f t="shared" si="11"/>
        <v>0</v>
      </c>
      <c r="G96" s="42">
        <f>SUMIFS(Total_TTC,Jour,$A96,PrestRev,"rv",Mode_Rglt,G$26)</f>
        <v>0</v>
      </c>
      <c r="H96" s="28">
        <f>SUMIFS(Total_TTC,Jour,$A96,PrestRev,"rv",Mode_Rglt,H$26)</f>
        <v>0</v>
      </c>
      <c r="I96" s="28">
        <f>SUMIFS(Total_TTC,Jour,$A96,PrestRev,"rv",Mode_Rglt,I$26)</f>
        <v>0</v>
      </c>
      <c r="J96" s="29">
        <f t="shared" si="12"/>
        <v>0</v>
      </c>
    </row>
    <row r="97" spans="1:10" x14ac:dyDescent="0.25">
      <c r="A97" s="39">
        <v>41830</v>
      </c>
      <c r="B97" s="44">
        <f t="shared" si="13"/>
        <v>0</v>
      </c>
      <c r="C97" s="42">
        <f t="shared" si="10"/>
        <v>0</v>
      </c>
      <c r="D97" s="28">
        <f t="shared" si="10"/>
        <v>0</v>
      </c>
      <c r="E97" s="28">
        <f t="shared" si="10"/>
        <v>0</v>
      </c>
      <c r="F97" s="29">
        <f t="shared" si="11"/>
        <v>0</v>
      </c>
      <c r="G97" s="42">
        <f>SUMIFS(Total_TTC,Jour,$A97,PrestRev,"rv",Mode_Rglt,G$26)</f>
        <v>0</v>
      </c>
      <c r="H97" s="28">
        <f>SUMIFS(Total_TTC,Jour,$A97,PrestRev,"rv",Mode_Rglt,H$26)</f>
        <v>0</v>
      </c>
      <c r="I97" s="28">
        <f>SUMIFS(Total_TTC,Jour,$A97,PrestRev,"rv",Mode_Rglt,I$26)</f>
        <v>0</v>
      </c>
      <c r="J97" s="29">
        <f t="shared" si="12"/>
        <v>0</v>
      </c>
    </row>
    <row r="98" spans="1:10" x14ac:dyDescent="0.25">
      <c r="A98" s="39">
        <v>41831</v>
      </c>
      <c r="B98" s="44">
        <f t="shared" si="13"/>
        <v>0</v>
      </c>
      <c r="C98" s="42">
        <f t="shared" si="10"/>
        <v>0</v>
      </c>
      <c r="D98" s="28">
        <f t="shared" si="10"/>
        <v>0</v>
      </c>
      <c r="E98" s="28">
        <f t="shared" si="10"/>
        <v>0</v>
      </c>
      <c r="F98" s="29">
        <f t="shared" si="11"/>
        <v>0</v>
      </c>
      <c r="G98" s="42">
        <f>SUMIFS(Total_TTC,Jour,$A98,PrestRev,"rv",Mode_Rglt,G$26)</f>
        <v>0</v>
      </c>
      <c r="H98" s="28">
        <f>SUMIFS(Total_TTC,Jour,$A98,PrestRev,"rv",Mode_Rglt,H$26)</f>
        <v>0</v>
      </c>
      <c r="I98" s="28">
        <f>SUMIFS(Total_TTC,Jour,$A98,PrestRev,"rv",Mode_Rglt,I$26)</f>
        <v>0</v>
      </c>
      <c r="J98" s="29">
        <f t="shared" si="12"/>
        <v>0</v>
      </c>
    </row>
    <row r="99" spans="1:10" x14ac:dyDescent="0.25">
      <c r="A99" s="39">
        <v>41832</v>
      </c>
      <c r="B99" s="44">
        <f t="shared" si="13"/>
        <v>0</v>
      </c>
      <c r="C99" s="42">
        <f t="shared" si="10"/>
        <v>0</v>
      </c>
      <c r="D99" s="28">
        <f t="shared" si="10"/>
        <v>0</v>
      </c>
      <c r="E99" s="28">
        <f t="shared" si="10"/>
        <v>0</v>
      </c>
      <c r="F99" s="29">
        <f t="shared" si="11"/>
        <v>0</v>
      </c>
      <c r="G99" s="42">
        <f>SUMIFS(Total_TTC,Jour,$A99,PrestRev,"rv",Mode_Rglt,G$26)</f>
        <v>0</v>
      </c>
      <c r="H99" s="28">
        <f>SUMIFS(Total_TTC,Jour,$A99,PrestRev,"rv",Mode_Rglt,H$26)</f>
        <v>0</v>
      </c>
      <c r="I99" s="28">
        <f>SUMIFS(Total_TTC,Jour,$A99,PrestRev,"rv",Mode_Rglt,I$26)</f>
        <v>0</v>
      </c>
      <c r="J99" s="29">
        <f t="shared" si="12"/>
        <v>0</v>
      </c>
    </row>
    <row r="100" spans="1:10" x14ac:dyDescent="0.25">
      <c r="A100" s="39">
        <v>41833</v>
      </c>
      <c r="B100" s="44">
        <f t="shared" si="13"/>
        <v>0</v>
      </c>
      <c r="C100" s="42">
        <f t="shared" si="10"/>
        <v>0</v>
      </c>
      <c r="D100" s="28">
        <f t="shared" si="10"/>
        <v>0</v>
      </c>
      <c r="E100" s="28">
        <f t="shared" si="10"/>
        <v>0</v>
      </c>
      <c r="F100" s="29">
        <f t="shared" si="11"/>
        <v>0</v>
      </c>
      <c r="G100" s="42">
        <f>SUMIFS(Total_TTC,Jour,$A100,PrestRev,"rv",Mode_Rglt,G$26)</f>
        <v>0</v>
      </c>
      <c r="H100" s="28">
        <f>SUMIFS(Total_TTC,Jour,$A100,PrestRev,"rv",Mode_Rglt,H$26)</f>
        <v>0</v>
      </c>
      <c r="I100" s="28">
        <f>SUMIFS(Total_TTC,Jour,$A100,PrestRev,"rv",Mode_Rglt,I$26)</f>
        <v>0</v>
      </c>
      <c r="J100" s="29">
        <f t="shared" si="12"/>
        <v>0</v>
      </c>
    </row>
    <row r="101" spans="1:10" x14ac:dyDescent="0.25">
      <c r="A101" s="39">
        <v>41834</v>
      </c>
      <c r="B101" s="44">
        <f t="shared" si="13"/>
        <v>0</v>
      </c>
      <c r="C101" s="42">
        <f t="shared" si="10"/>
        <v>0</v>
      </c>
      <c r="D101" s="28">
        <f t="shared" si="10"/>
        <v>0</v>
      </c>
      <c r="E101" s="28">
        <f t="shared" si="10"/>
        <v>0</v>
      </c>
      <c r="F101" s="29">
        <f t="shared" si="11"/>
        <v>0</v>
      </c>
      <c r="G101" s="42">
        <f>SUMIFS(Total_TTC,Jour,$A101,PrestRev,"rv",Mode_Rglt,G$26)</f>
        <v>0</v>
      </c>
      <c r="H101" s="28">
        <f>SUMIFS(Total_TTC,Jour,$A101,PrestRev,"rv",Mode_Rglt,H$26)</f>
        <v>0</v>
      </c>
      <c r="I101" s="28">
        <f>SUMIFS(Total_TTC,Jour,$A101,PrestRev,"rv",Mode_Rglt,I$26)</f>
        <v>0</v>
      </c>
      <c r="J101" s="29">
        <f t="shared" si="12"/>
        <v>0</v>
      </c>
    </row>
    <row r="102" spans="1:10" x14ac:dyDescent="0.25">
      <c r="A102" s="39">
        <v>41835</v>
      </c>
      <c r="B102" s="44">
        <f t="shared" si="13"/>
        <v>0</v>
      </c>
      <c r="C102" s="42">
        <f t="shared" si="10"/>
        <v>0</v>
      </c>
      <c r="D102" s="28">
        <f t="shared" si="10"/>
        <v>0</v>
      </c>
      <c r="E102" s="28">
        <f t="shared" si="10"/>
        <v>0</v>
      </c>
      <c r="F102" s="29">
        <f t="shared" si="11"/>
        <v>0</v>
      </c>
      <c r="G102" s="42">
        <f>SUMIFS(Total_TTC,Jour,$A102,PrestRev,"rv",Mode_Rglt,G$26)</f>
        <v>0</v>
      </c>
      <c r="H102" s="28">
        <f>SUMIFS(Total_TTC,Jour,$A102,PrestRev,"rv",Mode_Rglt,H$26)</f>
        <v>0</v>
      </c>
      <c r="I102" s="28">
        <f>SUMIFS(Total_TTC,Jour,$A102,PrestRev,"rv",Mode_Rglt,I$26)</f>
        <v>0</v>
      </c>
      <c r="J102" s="29">
        <f t="shared" si="12"/>
        <v>0</v>
      </c>
    </row>
    <row r="103" spans="1:10" x14ac:dyDescent="0.25">
      <c r="A103" s="39">
        <v>41836</v>
      </c>
      <c r="B103" s="44">
        <f t="shared" si="13"/>
        <v>0</v>
      </c>
      <c r="C103" s="42">
        <f t="shared" si="10"/>
        <v>0</v>
      </c>
      <c r="D103" s="28">
        <f t="shared" si="10"/>
        <v>0</v>
      </c>
      <c r="E103" s="28">
        <f t="shared" si="10"/>
        <v>0</v>
      </c>
      <c r="F103" s="29">
        <f t="shared" si="11"/>
        <v>0</v>
      </c>
      <c r="G103" s="42">
        <f>SUMIFS(Total_TTC,Jour,$A103,PrestRev,"rv",Mode_Rglt,G$26)</f>
        <v>0</v>
      </c>
      <c r="H103" s="28">
        <f>SUMIFS(Total_TTC,Jour,$A103,PrestRev,"rv",Mode_Rglt,H$26)</f>
        <v>0</v>
      </c>
      <c r="I103" s="28">
        <f>SUMIFS(Total_TTC,Jour,$A103,PrestRev,"rv",Mode_Rglt,I$26)</f>
        <v>0</v>
      </c>
      <c r="J103" s="29">
        <f t="shared" si="12"/>
        <v>0</v>
      </c>
    </row>
    <row r="104" spans="1:10" x14ac:dyDescent="0.25">
      <c r="A104" s="39">
        <v>41837</v>
      </c>
      <c r="B104" s="44">
        <f t="shared" si="13"/>
        <v>0</v>
      </c>
      <c r="C104" s="42">
        <f t="shared" si="10"/>
        <v>0</v>
      </c>
      <c r="D104" s="28">
        <f t="shared" si="10"/>
        <v>0</v>
      </c>
      <c r="E104" s="28">
        <f t="shared" si="10"/>
        <v>0</v>
      </c>
      <c r="F104" s="29">
        <f t="shared" si="11"/>
        <v>0</v>
      </c>
      <c r="G104" s="42">
        <f>SUMIFS(Total_TTC,Jour,$A104,PrestRev,"rv",Mode_Rglt,G$26)</f>
        <v>0</v>
      </c>
      <c r="H104" s="28">
        <f>SUMIFS(Total_TTC,Jour,$A104,PrestRev,"rv",Mode_Rglt,H$26)</f>
        <v>0</v>
      </c>
      <c r="I104" s="28">
        <f>SUMIFS(Total_TTC,Jour,$A104,PrestRev,"rv",Mode_Rglt,I$26)</f>
        <v>0</v>
      </c>
      <c r="J104" s="29">
        <f t="shared" si="12"/>
        <v>0</v>
      </c>
    </row>
    <row r="105" spans="1:10" x14ac:dyDescent="0.25">
      <c r="A105" s="39">
        <v>41838</v>
      </c>
      <c r="B105" s="44">
        <f t="shared" si="13"/>
        <v>0</v>
      </c>
      <c r="C105" s="42">
        <f t="shared" si="10"/>
        <v>0</v>
      </c>
      <c r="D105" s="28">
        <f t="shared" si="10"/>
        <v>0</v>
      </c>
      <c r="E105" s="28">
        <f t="shared" si="10"/>
        <v>0</v>
      </c>
      <c r="F105" s="29">
        <f t="shared" si="11"/>
        <v>0</v>
      </c>
      <c r="G105" s="42">
        <f>SUMIFS(Total_TTC,Jour,$A105,PrestRev,"rv",Mode_Rglt,G$26)</f>
        <v>0</v>
      </c>
      <c r="H105" s="28">
        <f>SUMIFS(Total_TTC,Jour,$A105,PrestRev,"rv",Mode_Rglt,H$26)</f>
        <v>0</v>
      </c>
      <c r="I105" s="28">
        <f>SUMIFS(Total_TTC,Jour,$A105,PrestRev,"rv",Mode_Rglt,I$26)</f>
        <v>0</v>
      </c>
      <c r="J105" s="29">
        <f t="shared" si="12"/>
        <v>0</v>
      </c>
    </row>
    <row r="106" spans="1:10" x14ac:dyDescent="0.25">
      <c r="A106" s="39">
        <v>41839</v>
      </c>
      <c r="B106" s="44">
        <f t="shared" si="13"/>
        <v>0</v>
      </c>
      <c r="C106" s="42">
        <f t="shared" si="10"/>
        <v>0</v>
      </c>
      <c r="D106" s="28">
        <f t="shared" si="10"/>
        <v>0</v>
      </c>
      <c r="E106" s="28">
        <f t="shared" si="10"/>
        <v>0</v>
      </c>
      <c r="F106" s="29">
        <f t="shared" si="11"/>
        <v>0</v>
      </c>
      <c r="G106" s="42">
        <f>SUMIFS(Total_TTC,Jour,$A106,PrestRev,"rv",Mode_Rglt,G$26)</f>
        <v>0</v>
      </c>
      <c r="H106" s="28">
        <f>SUMIFS(Total_TTC,Jour,$A106,PrestRev,"rv",Mode_Rglt,H$26)</f>
        <v>0</v>
      </c>
      <c r="I106" s="28">
        <f>SUMIFS(Total_TTC,Jour,$A106,PrestRev,"rv",Mode_Rglt,I$26)</f>
        <v>0</v>
      </c>
      <c r="J106" s="29">
        <f t="shared" si="12"/>
        <v>0</v>
      </c>
    </row>
    <row r="107" spans="1:10" x14ac:dyDescent="0.25">
      <c r="A107" s="39">
        <v>41840</v>
      </c>
      <c r="B107" s="44">
        <f t="shared" si="13"/>
        <v>0</v>
      </c>
      <c r="C107" s="42">
        <f t="shared" ref="C107:E126" si="14">SUMIFS(Total_TTC,Jour,$A107,PrestRev,"P",Mode_Rglt,C$26)</f>
        <v>0</v>
      </c>
      <c r="D107" s="28">
        <f t="shared" si="14"/>
        <v>0</v>
      </c>
      <c r="E107" s="28">
        <f t="shared" si="14"/>
        <v>0</v>
      </c>
      <c r="F107" s="29">
        <f t="shared" si="11"/>
        <v>0</v>
      </c>
      <c r="G107" s="42">
        <f>SUMIFS(Total_TTC,Jour,$A107,PrestRev,"rv",Mode_Rglt,G$26)</f>
        <v>0</v>
      </c>
      <c r="H107" s="28">
        <f>SUMIFS(Total_TTC,Jour,$A107,PrestRev,"rv",Mode_Rglt,H$26)</f>
        <v>0</v>
      </c>
      <c r="I107" s="28">
        <f>SUMIFS(Total_TTC,Jour,$A107,PrestRev,"rv",Mode_Rglt,I$26)</f>
        <v>0</v>
      </c>
      <c r="J107" s="29">
        <f t="shared" si="12"/>
        <v>0</v>
      </c>
    </row>
    <row r="108" spans="1:10" x14ac:dyDescent="0.25">
      <c r="A108" s="39">
        <v>41841</v>
      </c>
      <c r="B108" s="44">
        <f t="shared" si="13"/>
        <v>0</v>
      </c>
      <c r="C108" s="42">
        <f t="shared" si="14"/>
        <v>0</v>
      </c>
      <c r="D108" s="28">
        <f t="shared" si="14"/>
        <v>0</v>
      </c>
      <c r="E108" s="28">
        <f t="shared" si="14"/>
        <v>0</v>
      </c>
      <c r="F108" s="29">
        <f t="shared" si="11"/>
        <v>0</v>
      </c>
      <c r="G108" s="42">
        <f>SUMIFS(Total_TTC,Jour,$A108,PrestRev,"rv",Mode_Rglt,G$26)</f>
        <v>0</v>
      </c>
      <c r="H108" s="28">
        <f>SUMIFS(Total_TTC,Jour,$A108,PrestRev,"rv",Mode_Rglt,H$26)</f>
        <v>0</v>
      </c>
      <c r="I108" s="28">
        <f>SUMIFS(Total_TTC,Jour,$A108,PrestRev,"rv",Mode_Rglt,I$26)</f>
        <v>0</v>
      </c>
      <c r="J108" s="29">
        <f t="shared" si="12"/>
        <v>0</v>
      </c>
    </row>
    <row r="109" spans="1:10" x14ac:dyDescent="0.25">
      <c r="A109" s="39">
        <v>41842</v>
      </c>
      <c r="B109" s="44">
        <f t="shared" si="13"/>
        <v>0</v>
      </c>
      <c r="C109" s="42">
        <f t="shared" si="14"/>
        <v>0</v>
      </c>
      <c r="D109" s="28">
        <f t="shared" si="14"/>
        <v>0</v>
      </c>
      <c r="E109" s="28">
        <f t="shared" si="14"/>
        <v>0</v>
      </c>
      <c r="F109" s="29">
        <f t="shared" si="11"/>
        <v>0</v>
      </c>
      <c r="G109" s="42">
        <f>SUMIFS(Total_TTC,Jour,$A109,PrestRev,"rv",Mode_Rglt,G$26)</f>
        <v>0</v>
      </c>
      <c r="H109" s="28">
        <f>SUMIFS(Total_TTC,Jour,$A109,PrestRev,"rv",Mode_Rglt,H$26)</f>
        <v>0</v>
      </c>
      <c r="I109" s="28">
        <f>SUMIFS(Total_TTC,Jour,$A109,PrestRev,"rv",Mode_Rglt,I$26)</f>
        <v>0</v>
      </c>
      <c r="J109" s="29">
        <f t="shared" si="12"/>
        <v>0</v>
      </c>
    </row>
    <row r="110" spans="1:10" x14ac:dyDescent="0.25">
      <c r="A110" s="39">
        <v>41843</v>
      </c>
      <c r="B110" s="44">
        <f t="shared" si="13"/>
        <v>0</v>
      </c>
      <c r="C110" s="42">
        <f t="shared" si="14"/>
        <v>0</v>
      </c>
      <c r="D110" s="28">
        <f t="shared" si="14"/>
        <v>0</v>
      </c>
      <c r="E110" s="28">
        <f t="shared" si="14"/>
        <v>0</v>
      </c>
      <c r="F110" s="29">
        <f t="shared" si="11"/>
        <v>0</v>
      </c>
      <c r="G110" s="42">
        <f>SUMIFS(Total_TTC,Jour,$A110,PrestRev,"rv",Mode_Rglt,G$26)</f>
        <v>0</v>
      </c>
      <c r="H110" s="28">
        <f>SUMIFS(Total_TTC,Jour,$A110,PrestRev,"rv",Mode_Rglt,H$26)</f>
        <v>0</v>
      </c>
      <c r="I110" s="28">
        <f>SUMIFS(Total_TTC,Jour,$A110,PrestRev,"rv",Mode_Rglt,I$26)</f>
        <v>0</v>
      </c>
      <c r="J110" s="29">
        <f t="shared" si="12"/>
        <v>0</v>
      </c>
    </row>
    <row r="111" spans="1:10" x14ac:dyDescent="0.25">
      <c r="A111" s="39">
        <v>41844</v>
      </c>
      <c r="B111" s="44">
        <f t="shared" si="13"/>
        <v>0</v>
      </c>
      <c r="C111" s="42">
        <f t="shared" si="14"/>
        <v>0</v>
      </c>
      <c r="D111" s="28">
        <f t="shared" si="14"/>
        <v>0</v>
      </c>
      <c r="E111" s="28">
        <f t="shared" si="14"/>
        <v>0</v>
      </c>
      <c r="F111" s="29">
        <f t="shared" si="11"/>
        <v>0</v>
      </c>
      <c r="G111" s="42">
        <f>SUMIFS(Total_TTC,Jour,$A111,PrestRev,"rv",Mode_Rglt,G$26)</f>
        <v>0</v>
      </c>
      <c r="H111" s="28">
        <f>SUMIFS(Total_TTC,Jour,$A111,PrestRev,"rv",Mode_Rglt,H$26)</f>
        <v>0</v>
      </c>
      <c r="I111" s="28">
        <f>SUMIFS(Total_TTC,Jour,$A111,PrestRev,"rv",Mode_Rglt,I$26)</f>
        <v>0</v>
      </c>
      <c r="J111" s="29">
        <f t="shared" si="12"/>
        <v>0</v>
      </c>
    </row>
    <row r="112" spans="1:10" x14ac:dyDescent="0.25">
      <c r="A112" s="39">
        <v>41845</v>
      </c>
      <c r="B112" s="44">
        <f t="shared" si="13"/>
        <v>0</v>
      </c>
      <c r="C112" s="42">
        <f t="shared" si="14"/>
        <v>0</v>
      </c>
      <c r="D112" s="28">
        <f t="shared" si="14"/>
        <v>0</v>
      </c>
      <c r="E112" s="28">
        <f t="shared" si="14"/>
        <v>0</v>
      </c>
      <c r="F112" s="29">
        <f t="shared" si="11"/>
        <v>0</v>
      </c>
      <c r="G112" s="42">
        <f>SUMIFS(Total_TTC,Jour,$A112,PrestRev,"rv",Mode_Rglt,G$26)</f>
        <v>0</v>
      </c>
      <c r="H112" s="28">
        <f>SUMIFS(Total_TTC,Jour,$A112,PrestRev,"rv",Mode_Rglt,H$26)</f>
        <v>0</v>
      </c>
      <c r="I112" s="28">
        <f>SUMIFS(Total_TTC,Jour,$A112,PrestRev,"rv",Mode_Rglt,I$26)</f>
        <v>0</v>
      </c>
      <c r="J112" s="29">
        <f t="shared" si="12"/>
        <v>0</v>
      </c>
    </row>
    <row r="113" spans="1:10" x14ac:dyDescent="0.25">
      <c r="A113" s="39">
        <v>41846</v>
      </c>
      <c r="B113" s="44">
        <f t="shared" si="13"/>
        <v>0</v>
      </c>
      <c r="C113" s="42">
        <f t="shared" si="14"/>
        <v>0</v>
      </c>
      <c r="D113" s="28">
        <f t="shared" si="14"/>
        <v>0</v>
      </c>
      <c r="E113" s="28">
        <f t="shared" si="14"/>
        <v>0</v>
      </c>
      <c r="F113" s="29">
        <f t="shared" si="11"/>
        <v>0</v>
      </c>
      <c r="G113" s="42">
        <f>SUMIFS(Total_TTC,Jour,$A113,PrestRev,"rv",Mode_Rglt,G$26)</f>
        <v>0</v>
      </c>
      <c r="H113" s="28">
        <f>SUMIFS(Total_TTC,Jour,$A113,PrestRev,"rv",Mode_Rglt,H$26)</f>
        <v>0</v>
      </c>
      <c r="I113" s="28">
        <f>SUMIFS(Total_TTC,Jour,$A113,PrestRev,"rv",Mode_Rglt,I$26)</f>
        <v>0</v>
      </c>
      <c r="J113" s="29">
        <f t="shared" si="12"/>
        <v>0</v>
      </c>
    </row>
    <row r="114" spans="1:10" x14ac:dyDescent="0.25">
      <c r="A114" s="39">
        <v>41847</v>
      </c>
      <c r="B114" s="44">
        <f t="shared" si="13"/>
        <v>0</v>
      </c>
      <c r="C114" s="42">
        <f t="shared" si="14"/>
        <v>0</v>
      </c>
      <c r="D114" s="28">
        <f t="shared" si="14"/>
        <v>0</v>
      </c>
      <c r="E114" s="28">
        <f t="shared" si="14"/>
        <v>0</v>
      </c>
      <c r="F114" s="29">
        <f t="shared" si="11"/>
        <v>0</v>
      </c>
      <c r="G114" s="42">
        <f>SUMIFS(Total_TTC,Jour,$A114,PrestRev,"rv",Mode_Rglt,G$26)</f>
        <v>0</v>
      </c>
      <c r="H114" s="28">
        <f>SUMIFS(Total_TTC,Jour,$A114,PrestRev,"rv",Mode_Rglt,H$26)</f>
        <v>0</v>
      </c>
      <c r="I114" s="28">
        <f>SUMIFS(Total_TTC,Jour,$A114,PrestRev,"rv",Mode_Rglt,I$26)</f>
        <v>0</v>
      </c>
      <c r="J114" s="29">
        <f t="shared" si="12"/>
        <v>0</v>
      </c>
    </row>
    <row r="115" spans="1:10" x14ac:dyDescent="0.25">
      <c r="A115" s="39">
        <v>41848</v>
      </c>
      <c r="B115" s="44">
        <f t="shared" si="13"/>
        <v>0</v>
      </c>
      <c r="C115" s="42">
        <f t="shared" si="14"/>
        <v>0</v>
      </c>
      <c r="D115" s="28">
        <f t="shared" si="14"/>
        <v>0</v>
      </c>
      <c r="E115" s="28">
        <f t="shared" si="14"/>
        <v>0</v>
      </c>
      <c r="F115" s="29">
        <f t="shared" si="11"/>
        <v>0</v>
      </c>
      <c r="G115" s="42">
        <f>SUMIFS(Total_TTC,Jour,$A115,PrestRev,"rv",Mode_Rglt,G$26)</f>
        <v>0</v>
      </c>
      <c r="H115" s="28">
        <f>SUMIFS(Total_TTC,Jour,$A115,PrestRev,"rv",Mode_Rglt,H$26)</f>
        <v>0</v>
      </c>
      <c r="I115" s="28">
        <f>SUMIFS(Total_TTC,Jour,$A115,PrestRev,"rv",Mode_Rglt,I$26)</f>
        <v>0</v>
      </c>
      <c r="J115" s="29">
        <f t="shared" si="12"/>
        <v>0</v>
      </c>
    </row>
    <row r="116" spans="1:10" x14ac:dyDescent="0.25">
      <c r="A116" s="39">
        <v>41849</v>
      </c>
      <c r="B116" s="44">
        <f t="shared" si="13"/>
        <v>0</v>
      </c>
      <c r="C116" s="42">
        <f t="shared" si="14"/>
        <v>0</v>
      </c>
      <c r="D116" s="28">
        <f t="shared" si="14"/>
        <v>0</v>
      </c>
      <c r="E116" s="28">
        <f t="shared" si="14"/>
        <v>0</v>
      </c>
      <c r="F116" s="29">
        <f t="shared" si="11"/>
        <v>0</v>
      </c>
      <c r="G116" s="42">
        <f>SUMIFS(Total_TTC,Jour,$A116,PrestRev,"rv",Mode_Rglt,G$26)</f>
        <v>0</v>
      </c>
      <c r="H116" s="28">
        <f>SUMIFS(Total_TTC,Jour,$A116,PrestRev,"rv",Mode_Rglt,H$26)</f>
        <v>0</v>
      </c>
      <c r="I116" s="28">
        <f>SUMIFS(Total_TTC,Jour,$A116,PrestRev,"rv",Mode_Rglt,I$26)</f>
        <v>0</v>
      </c>
      <c r="J116" s="29">
        <f t="shared" si="12"/>
        <v>0</v>
      </c>
    </row>
    <row r="117" spans="1:10" x14ac:dyDescent="0.25">
      <c r="A117" s="39">
        <v>41850</v>
      </c>
      <c r="B117" s="44">
        <f t="shared" si="13"/>
        <v>0</v>
      </c>
      <c r="C117" s="42">
        <f t="shared" si="14"/>
        <v>0</v>
      </c>
      <c r="D117" s="28">
        <f t="shared" si="14"/>
        <v>0</v>
      </c>
      <c r="E117" s="28">
        <f t="shared" si="14"/>
        <v>0</v>
      </c>
      <c r="F117" s="29">
        <f t="shared" si="11"/>
        <v>0</v>
      </c>
      <c r="G117" s="42">
        <f>SUMIFS(Total_TTC,Jour,$A117,PrestRev,"rv",Mode_Rglt,G$26)</f>
        <v>0</v>
      </c>
      <c r="H117" s="28">
        <f>SUMIFS(Total_TTC,Jour,$A117,PrestRev,"rv",Mode_Rglt,H$26)</f>
        <v>0</v>
      </c>
      <c r="I117" s="28">
        <f>SUMIFS(Total_TTC,Jour,$A117,PrestRev,"rv",Mode_Rglt,I$26)</f>
        <v>0</v>
      </c>
      <c r="J117" s="29">
        <f t="shared" si="12"/>
        <v>0</v>
      </c>
    </row>
    <row r="118" spans="1:10" x14ac:dyDescent="0.25">
      <c r="A118" s="39">
        <v>41851</v>
      </c>
      <c r="B118" s="44">
        <f t="shared" si="13"/>
        <v>0</v>
      </c>
      <c r="C118" s="42">
        <f t="shared" si="14"/>
        <v>0</v>
      </c>
      <c r="D118" s="28">
        <f t="shared" si="14"/>
        <v>0</v>
      </c>
      <c r="E118" s="28">
        <f t="shared" si="14"/>
        <v>0</v>
      </c>
      <c r="F118" s="29">
        <f t="shared" si="11"/>
        <v>0</v>
      </c>
      <c r="G118" s="42">
        <f>SUMIFS(Total_TTC,Jour,$A118,PrestRev,"rv",Mode_Rglt,G$26)</f>
        <v>0</v>
      </c>
      <c r="H118" s="28">
        <f>SUMIFS(Total_TTC,Jour,$A118,PrestRev,"rv",Mode_Rglt,H$26)</f>
        <v>0</v>
      </c>
      <c r="I118" s="28">
        <f>SUMIFS(Total_TTC,Jour,$A118,PrestRev,"rv",Mode_Rglt,I$26)</f>
        <v>0</v>
      </c>
      <c r="J118" s="29">
        <f t="shared" si="12"/>
        <v>0</v>
      </c>
    </row>
    <row r="119" spans="1:10" x14ac:dyDescent="0.25">
      <c r="A119" s="39">
        <v>41852</v>
      </c>
      <c r="B119" s="44">
        <f t="shared" si="13"/>
        <v>0</v>
      </c>
      <c r="C119" s="42">
        <f t="shared" si="14"/>
        <v>0</v>
      </c>
      <c r="D119" s="28">
        <f t="shared" si="14"/>
        <v>0</v>
      </c>
      <c r="E119" s="28">
        <f t="shared" si="14"/>
        <v>0</v>
      </c>
      <c r="F119" s="29">
        <f t="shared" si="11"/>
        <v>0</v>
      </c>
      <c r="G119" s="42">
        <f>SUMIFS(Total_TTC,Jour,$A119,PrestRev,"rv",Mode_Rglt,G$26)</f>
        <v>0</v>
      </c>
      <c r="H119" s="28">
        <f>SUMIFS(Total_TTC,Jour,$A119,PrestRev,"rv",Mode_Rglt,H$26)</f>
        <v>0</v>
      </c>
      <c r="I119" s="28">
        <f>SUMIFS(Total_TTC,Jour,$A119,PrestRev,"rv",Mode_Rglt,I$26)</f>
        <v>0</v>
      </c>
      <c r="J119" s="29">
        <f t="shared" si="12"/>
        <v>0</v>
      </c>
    </row>
    <row r="120" spans="1:10" x14ac:dyDescent="0.25">
      <c r="A120" s="39">
        <v>41853</v>
      </c>
      <c r="B120" s="44">
        <f t="shared" si="13"/>
        <v>0</v>
      </c>
      <c r="C120" s="42">
        <f t="shared" si="14"/>
        <v>0</v>
      </c>
      <c r="D120" s="28">
        <f t="shared" si="14"/>
        <v>0</v>
      </c>
      <c r="E120" s="28">
        <f t="shared" si="14"/>
        <v>0</v>
      </c>
      <c r="F120" s="29">
        <f t="shared" si="11"/>
        <v>0</v>
      </c>
      <c r="G120" s="42">
        <f>SUMIFS(Total_TTC,Jour,$A120,PrestRev,"rv",Mode_Rglt,G$26)</f>
        <v>0</v>
      </c>
      <c r="H120" s="28">
        <f>SUMIFS(Total_TTC,Jour,$A120,PrestRev,"rv",Mode_Rglt,H$26)</f>
        <v>0</v>
      </c>
      <c r="I120" s="28">
        <f>SUMIFS(Total_TTC,Jour,$A120,PrestRev,"rv",Mode_Rglt,I$26)</f>
        <v>0</v>
      </c>
      <c r="J120" s="29">
        <f t="shared" si="12"/>
        <v>0</v>
      </c>
    </row>
    <row r="121" spans="1:10" x14ac:dyDescent="0.25">
      <c r="A121" s="39">
        <v>41854</v>
      </c>
      <c r="B121" s="44">
        <f t="shared" si="13"/>
        <v>0</v>
      </c>
      <c r="C121" s="42">
        <f t="shared" si="14"/>
        <v>0</v>
      </c>
      <c r="D121" s="28">
        <f t="shared" si="14"/>
        <v>0</v>
      </c>
      <c r="E121" s="28">
        <f t="shared" si="14"/>
        <v>0</v>
      </c>
      <c r="F121" s="29">
        <f t="shared" si="11"/>
        <v>0</v>
      </c>
      <c r="G121" s="42">
        <f>SUMIFS(Total_TTC,Jour,$A121,PrestRev,"rv",Mode_Rglt,G$26)</f>
        <v>0</v>
      </c>
      <c r="H121" s="28">
        <f>SUMIFS(Total_TTC,Jour,$A121,PrestRev,"rv",Mode_Rglt,H$26)</f>
        <v>0</v>
      </c>
      <c r="I121" s="28">
        <f>SUMIFS(Total_TTC,Jour,$A121,PrestRev,"rv",Mode_Rglt,I$26)</f>
        <v>0</v>
      </c>
      <c r="J121" s="29">
        <f t="shared" si="12"/>
        <v>0</v>
      </c>
    </row>
    <row r="122" spans="1:10" x14ac:dyDescent="0.25">
      <c r="A122" s="39">
        <v>41855</v>
      </c>
      <c r="B122" s="44">
        <f t="shared" si="13"/>
        <v>0</v>
      </c>
      <c r="C122" s="42">
        <f t="shared" si="14"/>
        <v>0</v>
      </c>
      <c r="D122" s="28">
        <f t="shared" si="14"/>
        <v>0</v>
      </c>
      <c r="E122" s="28">
        <f t="shared" si="14"/>
        <v>0</v>
      </c>
      <c r="F122" s="29">
        <f t="shared" si="11"/>
        <v>0</v>
      </c>
      <c r="G122" s="42">
        <f>SUMIFS(Total_TTC,Jour,$A122,PrestRev,"rv",Mode_Rglt,G$26)</f>
        <v>0</v>
      </c>
      <c r="H122" s="28">
        <f>SUMIFS(Total_TTC,Jour,$A122,PrestRev,"rv",Mode_Rglt,H$26)</f>
        <v>0</v>
      </c>
      <c r="I122" s="28">
        <f>SUMIFS(Total_TTC,Jour,$A122,PrestRev,"rv",Mode_Rglt,I$26)</f>
        <v>0</v>
      </c>
      <c r="J122" s="29">
        <f t="shared" si="12"/>
        <v>0</v>
      </c>
    </row>
    <row r="123" spans="1:10" x14ac:dyDescent="0.25">
      <c r="A123" s="39">
        <v>41856</v>
      </c>
      <c r="B123" s="44">
        <f t="shared" si="13"/>
        <v>0</v>
      </c>
      <c r="C123" s="42">
        <f t="shared" si="14"/>
        <v>0</v>
      </c>
      <c r="D123" s="28">
        <f t="shared" si="14"/>
        <v>0</v>
      </c>
      <c r="E123" s="28">
        <f t="shared" si="14"/>
        <v>0</v>
      </c>
      <c r="F123" s="29">
        <f t="shared" si="11"/>
        <v>0</v>
      </c>
      <c r="G123" s="42">
        <f>SUMIFS(Total_TTC,Jour,$A123,PrestRev,"rv",Mode_Rglt,G$26)</f>
        <v>0</v>
      </c>
      <c r="H123" s="28">
        <f>SUMIFS(Total_TTC,Jour,$A123,PrestRev,"rv",Mode_Rglt,H$26)</f>
        <v>0</v>
      </c>
      <c r="I123" s="28">
        <f>SUMIFS(Total_TTC,Jour,$A123,PrestRev,"rv",Mode_Rglt,I$26)</f>
        <v>0</v>
      </c>
      <c r="J123" s="29">
        <f t="shared" si="12"/>
        <v>0</v>
      </c>
    </row>
    <row r="124" spans="1:10" x14ac:dyDescent="0.25">
      <c r="A124" s="39">
        <v>41857</v>
      </c>
      <c r="B124" s="44">
        <f t="shared" si="13"/>
        <v>0</v>
      </c>
      <c r="C124" s="42">
        <f t="shared" si="14"/>
        <v>0</v>
      </c>
      <c r="D124" s="28">
        <f t="shared" si="14"/>
        <v>0</v>
      </c>
      <c r="E124" s="28">
        <f t="shared" si="14"/>
        <v>0</v>
      </c>
      <c r="F124" s="29">
        <f t="shared" si="11"/>
        <v>0</v>
      </c>
      <c r="G124" s="42">
        <f>SUMIFS(Total_TTC,Jour,$A124,PrestRev,"rv",Mode_Rglt,G$26)</f>
        <v>0</v>
      </c>
      <c r="H124" s="28">
        <f>SUMIFS(Total_TTC,Jour,$A124,PrestRev,"rv",Mode_Rglt,H$26)</f>
        <v>0</v>
      </c>
      <c r="I124" s="28">
        <f>SUMIFS(Total_TTC,Jour,$A124,PrestRev,"rv",Mode_Rglt,I$26)</f>
        <v>0</v>
      </c>
      <c r="J124" s="29">
        <f t="shared" si="12"/>
        <v>0</v>
      </c>
    </row>
    <row r="125" spans="1:10" x14ac:dyDescent="0.25">
      <c r="A125" s="39">
        <v>41858</v>
      </c>
      <c r="B125" s="44">
        <f t="shared" si="13"/>
        <v>0</v>
      </c>
      <c r="C125" s="42">
        <f t="shared" si="14"/>
        <v>0</v>
      </c>
      <c r="D125" s="28">
        <f t="shared" si="14"/>
        <v>0</v>
      </c>
      <c r="E125" s="28">
        <f t="shared" si="14"/>
        <v>0</v>
      </c>
      <c r="F125" s="29">
        <f t="shared" si="11"/>
        <v>0</v>
      </c>
      <c r="G125" s="42">
        <f>SUMIFS(Total_TTC,Jour,$A125,PrestRev,"rv",Mode_Rglt,G$26)</f>
        <v>0</v>
      </c>
      <c r="H125" s="28">
        <f>SUMIFS(Total_TTC,Jour,$A125,PrestRev,"rv",Mode_Rglt,H$26)</f>
        <v>0</v>
      </c>
      <c r="I125" s="28">
        <f>SUMIFS(Total_TTC,Jour,$A125,PrestRev,"rv",Mode_Rglt,I$26)</f>
        <v>0</v>
      </c>
      <c r="J125" s="29">
        <f t="shared" si="12"/>
        <v>0</v>
      </c>
    </row>
    <row r="126" spans="1:10" x14ac:dyDescent="0.25">
      <c r="A126" s="39">
        <v>41859</v>
      </c>
      <c r="B126" s="44">
        <f t="shared" si="13"/>
        <v>0</v>
      </c>
      <c r="C126" s="42">
        <f t="shared" si="14"/>
        <v>0</v>
      </c>
      <c r="D126" s="28">
        <f t="shared" si="14"/>
        <v>0</v>
      </c>
      <c r="E126" s="28">
        <f t="shared" si="14"/>
        <v>0</v>
      </c>
      <c r="F126" s="29">
        <f t="shared" si="11"/>
        <v>0</v>
      </c>
      <c r="G126" s="42">
        <f>SUMIFS(Total_TTC,Jour,$A126,PrestRev,"rv",Mode_Rglt,G$26)</f>
        <v>0</v>
      </c>
      <c r="H126" s="28">
        <f>SUMIFS(Total_TTC,Jour,$A126,PrestRev,"rv",Mode_Rglt,H$26)</f>
        <v>0</v>
      </c>
      <c r="I126" s="28">
        <f>SUMIFS(Total_TTC,Jour,$A126,PrestRev,"rv",Mode_Rglt,I$26)</f>
        <v>0</v>
      </c>
      <c r="J126" s="29">
        <f t="shared" si="12"/>
        <v>0</v>
      </c>
    </row>
    <row r="127" spans="1:10" x14ac:dyDescent="0.25">
      <c r="A127" s="39">
        <v>41860</v>
      </c>
      <c r="B127" s="44">
        <f t="shared" si="13"/>
        <v>0</v>
      </c>
      <c r="C127" s="42">
        <f t="shared" ref="C127:E146" si="15">SUMIFS(Total_TTC,Jour,$A127,PrestRev,"P",Mode_Rglt,C$26)</f>
        <v>0</v>
      </c>
      <c r="D127" s="28">
        <f t="shared" si="15"/>
        <v>0</v>
      </c>
      <c r="E127" s="28">
        <f t="shared" si="15"/>
        <v>0</v>
      </c>
      <c r="F127" s="29">
        <f t="shared" si="11"/>
        <v>0</v>
      </c>
      <c r="G127" s="42">
        <f>SUMIFS(Total_TTC,Jour,$A127,PrestRev,"rv",Mode_Rglt,G$26)</f>
        <v>0</v>
      </c>
      <c r="H127" s="28">
        <f>SUMIFS(Total_TTC,Jour,$A127,PrestRev,"rv",Mode_Rglt,H$26)</f>
        <v>0</v>
      </c>
      <c r="I127" s="28">
        <f>SUMIFS(Total_TTC,Jour,$A127,PrestRev,"rv",Mode_Rglt,I$26)</f>
        <v>0</v>
      </c>
      <c r="J127" s="29">
        <f t="shared" si="12"/>
        <v>0</v>
      </c>
    </row>
    <row r="128" spans="1:10" x14ac:dyDescent="0.25">
      <c r="A128" s="39">
        <v>41861</v>
      </c>
      <c r="B128" s="44">
        <f t="shared" si="13"/>
        <v>0</v>
      </c>
      <c r="C128" s="42">
        <f t="shared" si="15"/>
        <v>0</v>
      </c>
      <c r="D128" s="28">
        <f t="shared" si="15"/>
        <v>0</v>
      </c>
      <c r="E128" s="28">
        <f t="shared" si="15"/>
        <v>0</v>
      </c>
      <c r="F128" s="29">
        <f t="shared" si="11"/>
        <v>0</v>
      </c>
      <c r="G128" s="42">
        <f>SUMIFS(Total_TTC,Jour,$A128,PrestRev,"rv",Mode_Rglt,G$26)</f>
        <v>0</v>
      </c>
      <c r="H128" s="28">
        <f>SUMIFS(Total_TTC,Jour,$A128,PrestRev,"rv",Mode_Rglt,H$26)</f>
        <v>0</v>
      </c>
      <c r="I128" s="28">
        <f>SUMIFS(Total_TTC,Jour,$A128,PrestRev,"rv",Mode_Rglt,I$26)</f>
        <v>0</v>
      </c>
      <c r="J128" s="29">
        <f t="shared" si="12"/>
        <v>0</v>
      </c>
    </row>
    <row r="129" spans="1:10" x14ac:dyDescent="0.25">
      <c r="A129" s="39">
        <v>41862</v>
      </c>
      <c r="B129" s="44">
        <f t="shared" si="13"/>
        <v>0</v>
      </c>
      <c r="C129" s="42">
        <f t="shared" si="15"/>
        <v>0</v>
      </c>
      <c r="D129" s="28">
        <f t="shared" si="15"/>
        <v>0</v>
      </c>
      <c r="E129" s="28">
        <f t="shared" si="15"/>
        <v>0</v>
      </c>
      <c r="F129" s="29">
        <f t="shared" si="11"/>
        <v>0</v>
      </c>
      <c r="G129" s="42">
        <f>SUMIFS(Total_TTC,Jour,$A129,PrestRev,"rv",Mode_Rglt,G$26)</f>
        <v>0</v>
      </c>
      <c r="H129" s="28">
        <f>SUMIFS(Total_TTC,Jour,$A129,PrestRev,"rv",Mode_Rglt,H$26)</f>
        <v>0</v>
      </c>
      <c r="I129" s="28">
        <f>SUMIFS(Total_TTC,Jour,$A129,PrestRev,"rv",Mode_Rglt,I$26)</f>
        <v>0</v>
      </c>
      <c r="J129" s="29">
        <f t="shared" si="12"/>
        <v>0</v>
      </c>
    </row>
    <row r="130" spans="1:10" x14ac:dyDescent="0.25">
      <c r="A130" s="39">
        <v>41863</v>
      </c>
      <c r="B130" s="44">
        <f t="shared" si="13"/>
        <v>0</v>
      </c>
      <c r="C130" s="42">
        <f t="shared" si="15"/>
        <v>0</v>
      </c>
      <c r="D130" s="28">
        <f t="shared" si="15"/>
        <v>0</v>
      </c>
      <c r="E130" s="28">
        <f t="shared" si="15"/>
        <v>0</v>
      </c>
      <c r="F130" s="29">
        <f t="shared" si="11"/>
        <v>0</v>
      </c>
      <c r="G130" s="42">
        <f>SUMIFS(Total_TTC,Jour,$A130,PrestRev,"rv",Mode_Rglt,G$26)</f>
        <v>0</v>
      </c>
      <c r="H130" s="28">
        <f>SUMIFS(Total_TTC,Jour,$A130,PrestRev,"rv",Mode_Rglt,H$26)</f>
        <v>0</v>
      </c>
      <c r="I130" s="28">
        <f>SUMIFS(Total_TTC,Jour,$A130,PrestRev,"rv",Mode_Rglt,I$26)</f>
        <v>0</v>
      </c>
      <c r="J130" s="29">
        <f t="shared" si="12"/>
        <v>0</v>
      </c>
    </row>
    <row r="131" spans="1:10" x14ac:dyDescent="0.25">
      <c r="A131" s="39">
        <v>41864</v>
      </c>
      <c r="B131" s="44">
        <f t="shared" si="13"/>
        <v>0</v>
      </c>
      <c r="C131" s="42">
        <f t="shared" si="15"/>
        <v>0</v>
      </c>
      <c r="D131" s="28">
        <f t="shared" si="15"/>
        <v>0</v>
      </c>
      <c r="E131" s="28">
        <f t="shared" si="15"/>
        <v>0</v>
      </c>
      <c r="F131" s="29">
        <f t="shared" si="11"/>
        <v>0</v>
      </c>
      <c r="G131" s="42">
        <f>SUMIFS(Total_TTC,Jour,$A131,PrestRev,"rv",Mode_Rglt,G$26)</f>
        <v>0</v>
      </c>
      <c r="H131" s="28">
        <f>SUMIFS(Total_TTC,Jour,$A131,PrestRev,"rv",Mode_Rglt,H$26)</f>
        <v>0</v>
      </c>
      <c r="I131" s="28">
        <f>SUMIFS(Total_TTC,Jour,$A131,PrestRev,"rv",Mode_Rglt,I$26)</f>
        <v>0</v>
      </c>
      <c r="J131" s="29">
        <f t="shared" si="12"/>
        <v>0</v>
      </c>
    </row>
    <row r="132" spans="1:10" x14ac:dyDescent="0.25">
      <c r="A132" s="39">
        <v>41865</v>
      </c>
      <c r="B132" s="44">
        <f t="shared" si="13"/>
        <v>0</v>
      </c>
      <c r="C132" s="42">
        <f t="shared" si="15"/>
        <v>0</v>
      </c>
      <c r="D132" s="28">
        <f t="shared" si="15"/>
        <v>0</v>
      </c>
      <c r="E132" s="28">
        <f t="shared" si="15"/>
        <v>0</v>
      </c>
      <c r="F132" s="29">
        <f t="shared" si="11"/>
        <v>0</v>
      </c>
      <c r="G132" s="42">
        <f>SUMIFS(Total_TTC,Jour,$A132,PrestRev,"rv",Mode_Rglt,G$26)</f>
        <v>0</v>
      </c>
      <c r="H132" s="28">
        <f>SUMIFS(Total_TTC,Jour,$A132,PrestRev,"rv",Mode_Rglt,H$26)</f>
        <v>0</v>
      </c>
      <c r="I132" s="28">
        <f>SUMIFS(Total_TTC,Jour,$A132,PrestRev,"rv",Mode_Rglt,I$26)</f>
        <v>0</v>
      </c>
      <c r="J132" s="29">
        <f t="shared" si="12"/>
        <v>0</v>
      </c>
    </row>
    <row r="133" spans="1:10" x14ac:dyDescent="0.25">
      <c r="A133" s="39">
        <v>41866</v>
      </c>
      <c r="B133" s="44">
        <f t="shared" si="13"/>
        <v>0</v>
      </c>
      <c r="C133" s="42">
        <f t="shared" si="15"/>
        <v>0</v>
      </c>
      <c r="D133" s="28">
        <f t="shared" si="15"/>
        <v>0</v>
      </c>
      <c r="E133" s="28">
        <f t="shared" si="15"/>
        <v>0</v>
      </c>
      <c r="F133" s="29">
        <f t="shared" si="11"/>
        <v>0</v>
      </c>
      <c r="G133" s="42">
        <f>SUMIFS(Total_TTC,Jour,$A133,PrestRev,"rv",Mode_Rglt,G$26)</f>
        <v>0</v>
      </c>
      <c r="H133" s="28">
        <f>SUMIFS(Total_TTC,Jour,$A133,PrestRev,"rv",Mode_Rglt,H$26)</f>
        <v>0</v>
      </c>
      <c r="I133" s="28">
        <f>SUMIFS(Total_TTC,Jour,$A133,PrestRev,"rv",Mode_Rglt,I$26)</f>
        <v>0</v>
      </c>
      <c r="J133" s="29">
        <f t="shared" si="12"/>
        <v>0</v>
      </c>
    </row>
    <row r="134" spans="1:10" x14ac:dyDescent="0.25">
      <c r="A134" s="39">
        <v>41867</v>
      </c>
      <c r="B134" s="44">
        <f t="shared" si="13"/>
        <v>0</v>
      </c>
      <c r="C134" s="42">
        <f t="shared" si="15"/>
        <v>0</v>
      </c>
      <c r="D134" s="28">
        <f t="shared" si="15"/>
        <v>0</v>
      </c>
      <c r="E134" s="28">
        <f t="shared" si="15"/>
        <v>0</v>
      </c>
      <c r="F134" s="29">
        <f t="shared" si="11"/>
        <v>0</v>
      </c>
      <c r="G134" s="42">
        <f>SUMIFS(Total_TTC,Jour,$A134,PrestRev,"rv",Mode_Rglt,G$26)</f>
        <v>0</v>
      </c>
      <c r="H134" s="28">
        <f>SUMIFS(Total_TTC,Jour,$A134,PrestRev,"rv",Mode_Rglt,H$26)</f>
        <v>0</v>
      </c>
      <c r="I134" s="28">
        <f>SUMIFS(Total_TTC,Jour,$A134,PrestRev,"rv",Mode_Rglt,I$26)</f>
        <v>0</v>
      </c>
      <c r="J134" s="29">
        <f t="shared" si="12"/>
        <v>0</v>
      </c>
    </row>
    <row r="135" spans="1:10" x14ac:dyDescent="0.25">
      <c r="A135" s="39">
        <v>41868</v>
      </c>
      <c r="B135" s="44">
        <f t="shared" si="13"/>
        <v>0</v>
      </c>
      <c r="C135" s="42">
        <f t="shared" si="15"/>
        <v>0</v>
      </c>
      <c r="D135" s="28">
        <f t="shared" si="15"/>
        <v>0</v>
      </c>
      <c r="E135" s="28">
        <f t="shared" si="15"/>
        <v>0</v>
      </c>
      <c r="F135" s="29">
        <f t="shared" si="11"/>
        <v>0</v>
      </c>
      <c r="G135" s="42">
        <f>SUMIFS(Total_TTC,Jour,$A135,PrestRev,"rv",Mode_Rglt,G$26)</f>
        <v>0</v>
      </c>
      <c r="H135" s="28">
        <f>SUMIFS(Total_TTC,Jour,$A135,PrestRev,"rv",Mode_Rglt,H$26)</f>
        <v>0</v>
      </c>
      <c r="I135" s="28">
        <f>SUMIFS(Total_TTC,Jour,$A135,PrestRev,"rv",Mode_Rglt,I$26)</f>
        <v>0</v>
      </c>
      <c r="J135" s="29">
        <f t="shared" si="12"/>
        <v>0</v>
      </c>
    </row>
    <row r="136" spans="1:10" x14ac:dyDescent="0.25">
      <c r="A136" s="39">
        <v>41869</v>
      </c>
      <c r="B136" s="44">
        <f t="shared" si="13"/>
        <v>0</v>
      </c>
      <c r="C136" s="42">
        <f t="shared" si="15"/>
        <v>0</v>
      </c>
      <c r="D136" s="28">
        <f t="shared" si="15"/>
        <v>0</v>
      </c>
      <c r="E136" s="28">
        <f t="shared" si="15"/>
        <v>0</v>
      </c>
      <c r="F136" s="29">
        <f t="shared" si="11"/>
        <v>0</v>
      </c>
      <c r="G136" s="42">
        <f>SUMIFS(Total_TTC,Jour,$A136,PrestRev,"rv",Mode_Rglt,G$26)</f>
        <v>0</v>
      </c>
      <c r="H136" s="28">
        <f>SUMIFS(Total_TTC,Jour,$A136,PrestRev,"rv",Mode_Rglt,H$26)</f>
        <v>0</v>
      </c>
      <c r="I136" s="28">
        <f>SUMIFS(Total_TTC,Jour,$A136,PrestRev,"rv",Mode_Rglt,I$26)</f>
        <v>0</v>
      </c>
      <c r="J136" s="29">
        <f t="shared" si="12"/>
        <v>0</v>
      </c>
    </row>
    <row r="137" spans="1:10" x14ac:dyDescent="0.25">
      <c r="A137" s="39">
        <v>41870</v>
      </c>
      <c r="B137" s="44">
        <f t="shared" si="13"/>
        <v>0</v>
      </c>
      <c r="C137" s="42">
        <f t="shared" si="15"/>
        <v>0</v>
      </c>
      <c r="D137" s="28">
        <f t="shared" si="15"/>
        <v>0</v>
      </c>
      <c r="E137" s="28">
        <f t="shared" si="15"/>
        <v>0</v>
      </c>
      <c r="F137" s="29">
        <f t="shared" si="11"/>
        <v>0</v>
      </c>
      <c r="G137" s="42">
        <f>SUMIFS(Total_TTC,Jour,$A137,PrestRev,"rv",Mode_Rglt,G$26)</f>
        <v>0</v>
      </c>
      <c r="H137" s="28">
        <f>SUMIFS(Total_TTC,Jour,$A137,PrestRev,"rv",Mode_Rglt,H$26)</f>
        <v>0</v>
      </c>
      <c r="I137" s="28">
        <f>SUMIFS(Total_TTC,Jour,$A137,PrestRev,"rv",Mode_Rglt,I$26)</f>
        <v>0</v>
      </c>
      <c r="J137" s="29">
        <f t="shared" si="12"/>
        <v>0</v>
      </c>
    </row>
    <row r="138" spans="1:10" x14ac:dyDescent="0.25">
      <c r="A138" s="39">
        <v>41871</v>
      </c>
      <c r="B138" s="44">
        <f t="shared" si="13"/>
        <v>0</v>
      </c>
      <c r="C138" s="42">
        <f t="shared" si="15"/>
        <v>0</v>
      </c>
      <c r="D138" s="28">
        <f t="shared" si="15"/>
        <v>0</v>
      </c>
      <c r="E138" s="28">
        <f t="shared" si="15"/>
        <v>0</v>
      </c>
      <c r="F138" s="29">
        <f t="shared" si="11"/>
        <v>0</v>
      </c>
      <c r="G138" s="42">
        <f>SUMIFS(Total_TTC,Jour,$A138,PrestRev,"rv",Mode_Rglt,G$26)</f>
        <v>0</v>
      </c>
      <c r="H138" s="28">
        <f>SUMIFS(Total_TTC,Jour,$A138,PrestRev,"rv",Mode_Rglt,H$26)</f>
        <v>0</v>
      </c>
      <c r="I138" s="28">
        <f>SUMIFS(Total_TTC,Jour,$A138,PrestRev,"rv",Mode_Rglt,I$26)</f>
        <v>0</v>
      </c>
      <c r="J138" s="29">
        <f t="shared" si="12"/>
        <v>0</v>
      </c>
    </row>
    <row r="139" spans="1:10" x14ac:dyDescent="0.25">
      <c r="A139" s="39">
        <v>41872</v>
      </c>
      <c r="B139" s="44">
        <f t="shared" si="13"/>
        <v>0</v>
      </c>
      <c r="C139" s="42">
        <f t="shared" si="15"/>
        <v>0</v>
      </c>
      <c r="D139" s="28">
        <f t="shared" si="15"/>
        <v>0</v>
      </c>
      <c r="E139" s="28">
        <f t="shared" si="15"/>
        <v>0</v>
      </c>
      <c r="F139" s="29">
        <f t="shared" si="11"/>
        <v>0</v>
      </c>
      <c r="G139" s="42">
        <f>SUMIFS(Total_TTC,Jour,$A139,PrestRev,"rv",Mode_Rglt,G$26)</f>
        <v>0</v>
      </c>
      <c r="H139" s="28">
        <f>SUMIFS(Total_TTC,Jour,$A139,PrestRev,"rv",Mode_Rglt,H$26)</f>
        <v>0</v>
      </c>
      <c r="I139" s="28">
        <f>SUMIFS(Total_TTC,Jour,$A139,PrestRev,"rv",Mode_Rglt,I$26)</f>
        <v>0</v>
      </c>
      <c r="J139" s="29">
        <f t="shared" si="12"/>
        <v>0</v>
      </c>
    </row>
    <row r="140" spans="1:10" x14ac:dyDescent="0.25">
      <c r="A140" s="39">
        <v>41873</v>
      </c>
      <c r="B140" s="44">
        <f t="shared" si="13"/>
        <v>0</v>
      </c>
      <c r="C140" s="42">
        <f t="shared" si="15"/>
        <v>0</v>
      </c>
      <c r="D140" s="28">
        <f t="shared" si="15"/>
        <v>0</v>
      </c>
      <c r="E140" s="28">
        <f t="shared" si="15"/>
        <v>0</v>
      </c>
      <c r="F140" s="29">
        <f t="shared" si="11"/>
        <v>0</v>
      </c>
      <c r="G140" s="42">
        <f>SUMIFS(Total_TTC,Jour,$A140,PrestRev,"rv",Mode_Rglt,G$26)</f>
        <v>0</v>
      </c>
      <c r="H140" s="28">
        <f>SUMIFS(Total_TTC,Jour,$A140,PrestRev,"rv",Mode_Rglt,H$26)</f>
        <v>0</v>
      </c>
      <c r="I140" s="28">
        <f>SUMIFS(Total_TTC,Jour,$A140,PrestRev,"rv",Mode_Rglt,I$26)</f>
        <v>0</v>
      </c>
      <c r="J140" s="29">
        <f t="shared" si="12"/>
        <v>0</v>
      </c>
    </row>
    <row r="141" spans="1:10" x14ac:dyDescent="0.25">
      <c r="A141" s="39">
        <v>41874</v>
      </c>
      <c r="B141" s="44">
        <f t="shared" si="13"/>
        <v>0</v>
      </c>
      <c r="C141" s="42">
        <f t="shared" si="15"/>
        <v>0</v>
      </c>
      <c r="D141" s="28">
        <f t="shared" si="15"/>
        <v>0</v>
      </c>
      <c r="E141" s="28">
        <f t="shared" si="15"/>
        <v>0</v>
      </c>
      <c r="F141" s="29">
        <f t="shared" si="11"/>
        <v>0</v>
      </c>
      <c r="G141" s="42">
        <f>SUMIFS(Total_TTC,Jour,$A141,PrestRev,"rv",Mode_Rglt,G$26)</f>
        <v>0</v>
      </c>
      <c r="H141" s="28">
        <f>SUMIFS(Total_TTC,Jour,$A141,PrestRev,"rv",Mode_Rglt,H$26)</f>
        <v>0</v>
      </c>
      <c r="I141" s="28">
        <f>SUMIFS(Total_TTC,Jour,$A141,PrestRev,"rv",Mode_Rglt,I$26)</f>
        <v>0</v>
      </c>
      <c r="J141" s="29">
        <f t="shared" si="12"/>
        <v>0</v>
      </c>
    </row>
    <row r="142" spans="1:10" x14ac:dyDescent="0.25">
      <c r="A142" s="39">
        <v>41875</v>
      </c>
      <c r="B142" s="44">
        <f t="shared" si="13"/>
        <v>0</v>
      </c>
      <c r="C142" s="42">
        <f t="shared" si="15"/>
        <v>0</v>
      </c>
      <c r="D142" s="28">
        <f t="shared" si="15"/>
        <v>0</v>
      </c>
      <c r="E142" s="28">
        <f t="shared" si="15"/>
        <v>0</v>
      </c>
      <c r="F142" s="29">
        <f t="shared" si="11"/>
        <v>0</v>
      </c>
      <c r="G142" s="42">
        <f>SUMIFS(Total_TTC,Jour,$A142,PrestRev,"rv",Mode_Rglt,G$26)</f>
        <v>0</v>
      </c>
      <c r="H142" s="28">
        <f>SUMIFS(Total_TTC,Jour,$A142,PrestRev,"rv",Mode_Rglt,H$26)</f>
        <v>0</v>
      </c>
      <c r="I142" s="28">
        <f>SUMIFS(Total_TTC,Jour,$A142,PrestRev,"rv",Mode_Rglt,I$26)</f>
        <v>0</v>
      </c>
      <c r="J142" s="29">
        <f t="shared" si="12"/>
        <v>0</v>
      </c>
    </row>
    <row r="143" spans="1:10" x14ac:dyDescent="0.25">
      <c r="A143" s="39">
        <v>41876</v>
      </c>
      <c r="B143" s="44">
        <f t="shared" si="13"/>
        <v>0</v>
      </c>
      <c r="C143" s="42">
        <f t="shared" si="15"/>
        <v>0</v>
      </c>
      <c r="D143" s="28">
        <f t="shared" si="15"/>
        <v>0</v>
      </c>
      <c r="E143" s="28">
        <f t="shared" si="15"/>
        <v>0</v>
      </c>
      <c r="F143" s="29">
        <f t="shared" si="11"/>
        <v>0</v>
      </c>
      <c r="G143" s="42">
        <f>SUMIFS(Total_TTC,Jour,$A143,PrestRev,"rv",Mode_Rglt,G$26)</f>
        <v>0</v>
      </c>
      <c r="H143" s="28">
        <f>SUMIFS(Total_TTC,Jour,$A143,PrestRev,"rv",Mode_Rglt,H$26)</f>
        <v>0</v>
      </c>
      <c r="I143" s="28">
        <f>SUMIFS(Total_TTC,Jour,$A143,PrestRev,"rv",Mode_Rglt,I$26)</f>
        <v>0</v>
      </c>
      <c r="J143" s="29">
        <f t="shared" si="12"/>
        <v>0</v>
      </c>
    </row>
    <row r="144" spans="1:10" x14ac:dyDescent="0.25">
      <c r="A144" s="39">
        <v>41877</v>
      </c>
      <c r="B144" s="44">
        <f t="shared" si="13"/>
        <v>0</v>
      </c>
      <c r="C144" s="42">
        <f t="shared" si="15"/>
        <v>0</v>
      </c>
      <c r="D144" s="28">
        <f t="shared" si="15"/>
        <v>0</v>
      </c>
      <c r="E144" s="28">
        <f t="shared" si="15"/>
        <v>0</v>
      </c>
      <c r="F144" s="29">
        <f t="shared" si="11"/>
        <v>0</v>
      </c>
      <c r="G144" s="42">
        <f>SUMIFS(Total_TTC,Jour,$A144,PrestRev,"rv",Mode_Rglt,G$26)</f>
        <v>0</v>
      </c>
      <c r="H144" s="28">
        <f>SUMIFS(Total_TTC,Jour,$A144,PrestRev,"rv",Mode_Rglt,H$26)</f>
        <v>0</v>
      </c>
      <c r="I144" s="28">
        <f>SUMIFS(Total_TTC,Jour,$A144,PrestRev,"rv",Mode_Rglt,I$26)</f>
        <v>0</v>
      </c>
      <c r="J144" s="29">
        <f t="shared" si="12"/>
        <v>0</v>
      </c>
    </row>
    <row r="145" spans="1:10" x14ac:dyDescent="0.25">
      <c r="A145" s="39">
        <v>41878</v>
      </c>
      <c r="B145" s="44">
        <f t="shared" si="13"/>
        <v>0</v>
      </c>
      <c r="C145" s="42">
        <f t="shared" si="15"/>
        <v>0</v>
      </c>
      <c r="D145" s="28">
        <f t="shared" si="15"/>
        <v>0</v>
      </c>
      <c r="E145" s="28">
        <f t="shared" si="15"/>
        <v>0</v>
      </c>
      <c r="F145" s="29">
        <f t="shared" si="11"/>
        <v>0</v>
      </c>
      <c r="G145" s="42">
        <f>SUMIFS(Total_TTC,Jour,$A145,PrestRev,"rv",Mode_Rglt,G$26)</f>
        <v>0</v>
      </c>
      <c r="H145" s="28">
        <f>SUMIFS(Total_TTC,Jour,$A145,PrestRev,"rv",Mode_Rglt,H$26)</f>
        <v>0</v>
      </c>
      <c r="I145" s="28">
        <f>SUMIFS(Total_TTC,Jour,$A145,PrestRev,"rv",Mode_Rglt,I$26)</f>
        <v>0</v>
      </c>
      <c r="J145" s="29">
        <f t="shared" si="12"/>
        <v>0</v>
      </c>
    </row>
    <row r="146" spans="1:10" x14ac:dyDescent="0.25">
      <c r="A146" s="39">
        <v>41879</v>
      </c>
      <c r="B146" s="44">
        <f t="shared" si="13"/>
        <v>0</v>
      </c>
      <c r="C146" s="42">
        <f t="shared" si="15"/>
        <v>0</v>
      </c>
      <c r="D146" s="28">
        <f t="shared" si="15"/>
        <v>0</v>
      </c>
      <c r="E146" s="28">
        <f t="shared" si="15"/>
        <v>0</v>
      </c>
      <c r="F146" s="29">
        <f t="shared" si="11"/>
        <v>0</v>
      </c>
      <c r="G146" s="42">
        <f>SUMIFS(Total_TTC,Jour,$A146,PrestRev,"rv",Mode_Rglt,G$26)</f>
        <v>0</v>
      </c>
      <c r="H146" s="28">
        <f>SUMIFS(Total_TTC,Jour,$A146,PrestRev,"rv",Mode_Rglt,H$26)</f>
        <v>0</v>
      </c>
      <c r="I146" s="28">
        <f>SUMIFS(Total_TTC,Jour,$A146,PrestRev,"rv",Mode_Rglt,I$26)</f>
        <v>0</v>
      </c>
      <c r="J146" s="29">
        <f t="shared" si="12"/>
        <v>0</v>
      </c>
    </row>
    <row r="147" spans="1:10" x14ac:dyDescent="0.25">
      <c r="A147" s="39">
        <v>41880</v>
      </c>
      <c r="B147" s="44">
        <f t="shared" si="13"/>
        <v>0</v>
      </c>
      <c r="C147" s="42">
        <f t="shared" ref="C147:E166" si="16">SUMIFS(Total_TTC,Jour,$A147,PrestRev,"P",Mode_Rglt,C$26)</f>
        <v>0</v>
      </c>
      <c r="D147" s="28">
        <f t="shared" si="16"/>
        <v>0</v>
      </c>
      <c r="E147" s="28">
        <f t="shared" si="16"/>
        <v>0</v>
      </c>
      <c r="F147" s="29">
        <f t="shared" si="11"/>
        <v>0</v>
      </c>
      <c r="G147" s="42">
        <f>SUMIFS(Total_TTC,Jour,$A147,PrestRev,"rv",Mode_Rglt,G$26)</f>
        <v>0</v>
      </c>
      <c r="H147" s="28">
        <f>SUMIFS(Total_TTC,Jour,$A147,PrestRev,"rv",Mode_Rglt,H$26)</f>
        <v>0</v>
      </c>
      <c r="I147" s="28">
        <f>SUMIFS(Total_TTC,Jour,$A147,PrestRev,"rv",Mode_Rglt,I$26)</f>
        <v>0</v>
      </c>
      <c r="J147" s="29">
        <f t="shared" si="12"/>
        <v>0</v>
      </c>
    </row>
    <row r="148" spans="1:10" x14ac:dyDescent="0.25">
      <c r="A148" s="39">
        <v>41881</v>
      </c>
      <c r="B148" s="44">
        <f t="shared" si="13"/>
        <v>0</v>
      </c>
      <c r="C148" s="42">
        <f t="shared" si="16"/>
        <v>0</v>
      </c>
      <c r="D148" s="28">
        <f t="shared" si="16"/>
        <v>0</v>
      </c>
      <c r="E148" s="28">
        <f t="shared" si="16"/>
        <v>0</v>
      </c>
      <c r="F148" s="29">
        <f t="shared" si="11"/>
        <v>0</v>
      </c>
      <c r="G148" s="42">
        <f>SUMIFS(Total_TTC,Jour,$A148,PrestRev,"rv",Mode_Rglt,G$26)</f>
        <v>0</v>
      </c>
      <c r="H148" s="28">
        <f>SUMIFS(Total_TTC,Jour,$A148,PrestRev,"rv",Mode_Rglt,H$26)</f>
        <v>0</v>
      </c>
      <c r="I148" s="28">
        <f>SUMIFS(Total_TTC,Jour,$A148,PrestRev,"rv",Mode_Rglt,I$26)</f>
        <v>0</v>
      </c>
      <c r="J148" s="29">
        <f t="shared" si="12"/>
        <v>0</v>
      </c>
    </row>
    <row r="149" spans="1:10" x14ac:dyDescent="0.25">
      <c r="A149" s="39">
        <v>41882</v>
      </c>
      <c r="B149" s="44">
        <f t="shared" si="13"/>
        <v>0</v>
      </c>
      <c r="C149" s="42">
        <f t="shared" si="16"/>
        <v>0</v>
      </c>
      <c r="D149" s="28">
        <f t="shared" si="16"/>
        <v>0</v>
      </c>
      <c r="E149" s="28">
        <f t="shared" si="16"/>
        <v>0</v>
      </c>
      <c r="F149" s="29">
        <f t="shared" si="11"/>
        <v>0</v>
      </c>
      <c r="G149" s="42">
        <f>SUMIFS(Total_TTC,Jour,$A149,PrestRev,"rv",Mode_Rglt,G$26)</f>
        <v>0</v>
      </c>
      <c r="H149" s="28">
        <f>SUMIFS(Total_TTC,Jour,$A149,PrestRev,"rv",Mode_Rglt,H$26)</f>
        <v>0</v>
      </c>
      <c r="I149" s="28">
        <f>SUMIFS(Total_TTC,Jour,$A149,PrestRev,"rv",Mode_Rglt,I$26)</f>
        <v>0</v>
      </c>
      <c r="J149" s="29">
        <f t="shared" si="12"/>
        <v>0</v>
      </c>
    </row>
    <row r="150" spans="1:10" x14ac:dyDescent="0.25">
      <c r="A150" s="39">
        <v>41883</v>
      </c>
      <c r="B150" s="44">
        <f t="shared" si="13"/>
        <v>0</v>
      </c>
      <c r="C150" s="42">
        <f t="shared" si="16"/>
        <v>0</v>
      </c>
      <c r="D150" s="28">
        <f t="shared" si="16"/>
        <v>0</v>
      </c>
      <c r="E150" s="28">
        <f t="shared" si="16"/>
        <v>0</v>
      </c>
      <c r="F150" s="29">
        <f t="shared" si="11"/>
        <v>0</v>
      </c>
      <c r="G150" s="42">
        <f>SUMIFS(Total_TTC,Jour,$A150,PrestRev,"rv",Mode_Rglt,G$26)</f>
        <v>0</v>
      </c>
      <c r="H150" s="28">
        <f>SUMIFS(Total_TTC,Jour,$A150,PrestRev,"rv",Mode_Rglt,H$26)</f>
        <v>0</v>
      </c>
      <c r="I150" s="28">
        <f>SUMIFS(Total_TTC,Jour,$A150,PrestRev,"rv",Mode_Rglt,I$26)</f>
        <v>0</v>
      </c>
      <c r="J150" s="29">
        <f t="shared" si="12"/>
        <v>0</v>
      </c>
    </row>
    <row r="151" spans="1:10" x14ac:dyDescent="0.25">
      <c r="A151" s="39">
        <v>41884</v>
      </c>
      <c r="B151" s="44">
        <f t="shared" si="13"/>
        <v>0</v>
      </c>
      <c r="C151" s="42">
        <f t="shared" si="16"/>
        <v>0</v>
      </c>
      <c r="D151" s="28">
        <f t="shared" si="16"/>
        <v>0</v>
      </c>
      <c r="E151" s="28">
        <f t="shared" si="16"/>
        <v>0</v>
      </c>
      <c r="F151" s="29">
        <f t="shared" si="11"/>
        <v>0</v>
      </c>
      <c r="G151" s="42">
        <f>SUMIFS(Total_TTC,Jour,$A151,PrestRev,"rv",Mode_Rglt,G$26)</f>
        <v>0</v>
      </c>
      <c r="H151" s="28">
        <f>SUMIFS(Total_TTC,Jour,$A151,PrestRev,"rv",Mode_Rglt,H$26)</f>
        <v>0</v>
      </c>
      <c r="I151" s="28">
        <f>SUMIFS(Total_TTC,Jour,$A151,PrestRev,"rv",Mode_Rglt,I$26)</f>
        <v>0</v>
      </c>
      <c r="J151" s="29">
        <f t="shared" si="12"/>
        <v>0</v>
      </c>
    </row>
    <row r="152" spans="1:10" x14ac:dyDescent="0.25">
      <c r="A152" s="39">
        <v>41885</v>
      </c>
      <c r="B152" s="44">
        <f t="shared" si="13"/>
        <v>0</v>
      </c>
      <c r="C152" s="42">
        <f t="shared" si="16"/>
        <v>0</v>
      </c>
      <c r="D152" s="28">
        <f t="shared" si="16"/>
        <v>0</v>
      </c>
      <c r="E152" s="28">
        <f t="shared" si="16"/>
        <v>0</v>
      </c>
      <c r="F152" s="29">
        <f t="shared" si="11"/>
        <v>0</v>
      </c>
      <c r="G152" s="42">
        <f>SUMIFS(Total_TTC,Jour,$A152,PrestRev,"rv",Mode_Rglt,G$26)</f>
        <v>0</v>
      </c>
      <c r="H152" s="28">
        <f>SUMIFS(Total_TTC,Jour,$A152,PrestRev,"rv",Mode_Rglt,H$26)</f>
        <v>0</v>
      </c>
      <c r="I152" s="28">
        <f>SUMIFS(Total_TTC,Jour,$A152,PrestRev,"rv",Mode_Rglt,I$26)</f>
        <v>0</v>
      </c>
      <c r="J152" s="29">
        <f t="shared" si="12"/>
        <v>0</v>
      </c>
    </row>
    <row r="153" spans="1:10" x14ac:dyDescent="0.25">
      <c r="A153" s="39">
        <v>41886</v>
      </c>
      <c r="B153" s="44">
        <f t="shared" si="13"/>
        <v>0</v>
      </c>
      <c r="C153" s="42">
        <f t="shared" si="16"/>
        <v>0</v>
      </c>
      <c r="D153" s="28">
        <f t="shared" si="16"/>
        <v>0</v>
      </c>
      <c r="E153" s="28">
        <f t="shared" si="16"/>
        <v>0</v>
      </c>
      <c r="F153" s="29">
        <f t="shared" si="11"/>
        <v>0</v>
      </c>
      <c r="G153" s="42">
        <f>SUMIFS(Total_TTC,Jour,$A153,PrestRev,"rv",Mode_Rglt,G$26)</f>
        <v>0</v>
      </c>
      <c r="H153" s="28">
        <f>SUMIFS(Total_TTC,Jour,$A153,PrestRev,"rv",Mode_Rglt,H$26)</f>
        <v>0</v>
      </c>
      <c r="I153" s="28">
        <f>SUMIFS(Total_TTC,Jour,$A153,PrestRev,"rv",Mode_Rglt,I$26)</f>
        <v>0</v>
      </c>
      <c r="J153" s="29">
        <f t="shared" si="12"/>
        <v>0</v>
      </c>
    </row>
    <row r="154" spans="1:10" x14ac:dyDescent="0.25">
      <c r="A154" s="39">
        <v>41887</v>
      </c>
      <c r="B154" s="44">
        <f t="shared" si="13"/>
        <v>0</v>
      </c>
      <c r="C154" s="42">
        <f t="shared" si="16"/>
        <v>0</v>
      </c>
      <c r="D154" s="28">
        <f t="shared" si="16"/>
        <v>0</v>
      </c>
      <c r="E154" s="28">
        <f t="shared" si="16"/>
        <v>0</v>
      </c>
      <c r="F154" s="29">
        <f t="shared" si="11"/>
        <v>0</v>
      </c>
      <c r="G154" s="42">
        <f>SUMIFS(Total_TTC,Jour,$A154,PrestRev,"rv",Mode_Rglt,G$26)</f>
        <v>0</v>
      </c>
      <c r="H154" s="28">
        <f>SUMIFS(Total_TTC,Jour,$A154,PrestRev,"rv",Mode_Rglt,H$26)</f>
        <v>0</v>
      </c>
      <c r="I154" s="28">
        <f>SUMIFS(Total_TTC,Jour,$A154,PrestRev,"rv",Mode_Rglt,I$26)</f>
        <v>0</v>
      </c>
      <c r="J154" s="29">
        <f t="shared" si="12"/>
        <v>0</v>
      </c>
    </row>
    <row r="155" spans="1:10" x14ac:dyDescent="0.25">
      <c r="A155" s="39">
        <v>41888</v>
      </c>
      <c r="B155" s="44">
        <f t="shared" si="13"/>
        <v>0</v>
      </c>
      <c r="C155" s="42">
        <f t="shared" si="16"/>
        <v>0</v>
      </c>
      <c r="D155" s="28">
        <f t="shared" si="16"/>
        <v>0</v>
      </c>
      <c r="E155" s="28">
        <f t="shared" si="16"/>
        <v>0</v>
      </c>
      <c r="F155" s="29">
        <f t="shared" si="11"/>
        <v>0</v>
      </c>
      <c r="G155" s="42">
        <f>SUMIFS(Total_TTC,Jour,$A155,PrestRev,"rv",Mode_Rglt,G$26)</f>
        <v>0</v>
      </c>
      <c r="H155" s="28">
        <f>SUMIFS(Total_TTC,Jour,$A155,PrestRev,"rv",Mode_Rglt,H$26)</f>
        <v>0</v>
      </c>
      <c r="I155" s="28">
        <f>SUMIFS(Total_TTC,Jour,$A155,PrestRev,"rv",Mode_Rglt,I$26)</f>
        <v>0</v>
      </c>
      <c r="J155" s="29">
        <f t="shared" si="12"/>
        <v>0</v>
      </c>
    </row>
    <row r="156" spans="1:10" x14ac:dyDescent="0.25">
      <c r="A156" s="39">
        <v>41889</v>
      </c>
      <c r="B156" s="44">
        <f t="shared" si="13"/>
        <v>0</v>
      </c>
      <c r="C156" s="42">
        <f t="shared" si="16"/>
        <v>0</v>
      </c>
      <c r="D156" s="28">
        <f t="shared" si="16"/>
        <v>0</v>
      </c>
      <c r="E156" s="28">
        <f t="shared" si="16"/>
        <v>0</v>
      </c>
      <c r="F156" s="29">
        <f t="shared" ref="F156:F219" si="17">SUM(C156:E156)</f>
        <v>0</v>
      </c>
      <c r="G156" s="42">
        <f>SUMIFS(Total_TTC,Jour,$A156,PrestRev,"rv",Mode_Rglt,G$26)</f>
        <v>0</v>
      </c>
      <c r="H156" s="28">
        <f>SUMIFS(Total_TTC,Jour,$A156,PrestRev,"rv",Mode_Rglt,H$26)</f>
        <v>0</v>
      </c>
      <c r="I156" s="28">
        <f>SUMIFS(Total_TTC,Jour,$A156,PrestRev,"rv",Mode_Rglt,I$26)</f>
        <v>0</v>
      </c>
      <c r="J156" s="29">
        <f t="shared" ref="J156:J219" si="18">SUM(G156:I156)</f>
        <v>0</v>
      </c>
    </row>
    <row r="157" spans="1:10" x14ac:dyDescent="0.25">
      <c r="A157" s="39">
        <v>41890</v>
      </c>
      <c r="B157" s="44">
        <f t="shared" ref="B157:B220" si="19">J157+F157</f>
        <v>0</v>
      </c>
      <c r="C157" s="42">
        <f t="shared" si="16"/>
        <v>0</v>
      </c>
      <c r="D157" s="28">
        <f t="shared" si="16"/>
        <v>0</v>
      </c>
      <c r="E157" s="28">
        <f t="shared" si="16"/>
        <v>0</v>
      </c>
      <c r="F157" s="29">
        <f t="shared" si="17"/>
        <v>0</v>
      </c>
      <c r="G157" s="42">
        <f>SUMIFS(Total_TTC,Jour,$A157,PrestRev,"rv",Mode_Rglt,G$26)</f>
        <v>0</v>
      </c>
      <c r="H157" s="28">
        <f>SUMIFS(Total_TTC,Jour,$A157,PrestRev,"rv",Mode_Rglt,H$26)</f>
        <v>0</v>
      </c>
      <c r="I157" s="28">
        <f>SUMIFS(Total_TTC,Jour,$A157,PrestRev,"rv",Mode_Rglt,I$26)</f>
        <v>0</v>
      </c>
      <c r="J157" s="29">
        <f t="shared" si="18"/>
        <v>0</v>
      </c>
    </row>
    <row r="158" spans="1:10" x14ac:dyDescent="0.25">
      <c r="A158" s="39">
        <v>41891</v>
      </c>
      <c r="B158" s="44">
        <f t="shared" si="19"/>
        <v>0</v>
      </c>
      <c r="C158" s="42">
        <f t="shared" si="16"/>
        <v>0</v>
      </c>
      <c r="D158" s="28">
        <f t="shared" si="16"/>
        <v>0</v>
      </c>
      <c r="E158" s="28">
        <f t="shared" si="16"/>
        <v>0</v>
      </c>
      <c r="F158" s="29">
        <f t="shared" si="17"/>
        <v>0</v>
      </c>
      <c r="G158" s="42">
        <f>SUMIFS(Total_TTC,Jour,$A158,PrestRev,"rv",Mode_Rglt,G$26)</f>
        <v>0</v>
      </c>
      <c r="H158" s="28">
        <f>SUMIFS(Total_TTC,Jour,$A158,PrestRev,"rv",Mode_Rglt,H$26)</f>
        <v>0</v>
      </c>
      <c r="I158" s="28">
        <f>SUMIFS(Total_TTC,Jour,$A158,PrestRev,"rv",Mode_Rglt,I$26)</f>
        <v>0</v>
      </c>
      <c r="J158" s="29">
        <f t="shared" si="18"/>
        <v>0</v>
      </c>
    </row>
    <row r="159" spans="1:10" x14ac:dyDescent="0.25">
      <c r="A159" s="39">
        <v>41892</v>
      </c>
      <c r="B159" s="44">
        <f t="shared" si="19"/>
        <v>0</v>
      </c>
      <c r="C159" s="42">
        <f t="shared" si="16"/>
        <v>0</v>
      </c>
      <c r="D159" s="28">
        <f t="shared" si="16"/>
        <v>0</v>
      </c>
      <c r="E159" s="28">
        <f t="shared" si="16"/>
        <v>0</v>
      </c>
      <c r="F159" s="29">
        <f t="shared" si="17"/>
        <v>0</v>
      </c>
      <c r="G159" s="42">
        <f>SUMIFS(Total_TTC,Jour,$A159,PrestRev,"rv",Mode_Rglt,G$26)</f>
        <v>0</v>
      </c>
      <c r="H159" s="28">
        <f>SUMIFS(Total_TTC,Jour,$A159,PrestRev,"rv",Mode_Rglt,H$26)</f>
        <v>0</v>
      </c>
      <c r="I159" s="28">
        <f>SUMIFS(Total_TTC,Jour,$A159,PrestRev,"rv",Mode_Rglt,I$26)</f>
        <v>0</v>
      </c>
      <c r="J159" s="29">
        <f t="shared" si="18"/>
        <v>0</v>
      </c>
    </row>
    <row r="160" spans="1:10" x14ac:dyDescent="0.25">
      <c r="A160" s="39">
        <v>41893</v>
      </c>
      <c r="B160" s="44">
        <f t="shared" si="19"/>
        <v>0</v>
      </c>
      <c r="C160" s="42">
        <f t="shared" si="16"/>
        <v>0</v>
      </c>
      <c r="D160" s="28">
        <f t="shared" si="16"/>
        <v>0</v>
      </c>
      <c r="E160" s="28">
        <f t="shared" si="16"/>
        <v>0</v>
      </c>
      <c r="F160" s="29">
        <f t="shared" si="17"/>
        <v>0</v>
      </c>
      <c r="G160" s="42">
        <f>SUMIFS(Total_TTC,Jour,$A160,PrestRev,"rv",Mode_Rglt,G$26)</f>
        <v>0</v>
      </c>
      <c r="H160" s="28">
        <f>SUMIFS(Total_TTC,Jour,$A160,PrestRev,"rv",Mode_Rglt,H$26)</f>
        <v>0</v>
      </c>
      <c r="I160" s="28">
        <f>SUMIFS(Total_TTC,Jour,$A160,PrestRev,"rv",Mode_Rglt,I$26)</f>
        <v>0</v>
      </c>
      <c r="J160" s="29">
        <f t="shared" si="18"/>
        <v>0</v>
      </c>
    </row>
    <row r="161" spans="1:10" x14ac:dyDescent="0.25">
      <c r="A161" s="39">
        <v>41894</v>
      </c>
      <c r="B161" s="44">
        <f t="shared" si="19"/>
        <v>0</v>
      </c>
      <c r="C161" s="42">
        <f t="shared" si="16"/>
        <v>0</v>
      </c>
      <c r="D161" s="28">
        <f t="shared" si="16"/>
        <v>0</v>
      </c>
      <c r="E161" s="28">
        <f t="shared" si="16"/>
        <v>0</v>
      </c>
      <c r="F161" s="29">
        <f t="shared" si="17"/>
        <v>0</v>
      </c>
      <c r="G161" s="42">
        <f>SUMIFS(Total_TTC,Jour,$A161,PrestRev,"rv",Mode_Rglt,G$26)</f>
        <v>0</v>
      </c>
      <c r="H161" s="28">
        <f>SUMIFS(Total_TTC,Jour,$A161,PrestRev,"rv",Mode_Rglt,H$26)</f>
        <v>0</v>
      </c>
      <c r="I161" s="28">
        <f>SUMIFS(Total_TTC,Jour,$A161,PrestRev,"rv",Mode_Rglt,I$26)</f>
        <v>0</v>
      </c>
      <c r="J161" s="29">
        <f t="shared" si="18"/>
        <v>0</v>
      </c>
    </row>
    <row r="162" spans="1:10" x14ac:dyDescent="0.25">
      <c r="A162" s="39">
        <v>41895</v>
      </c>
      <c r="B162" s="44">
        <f t="shared" si="19"/>
        <v>0</v>
      </c>
      <c r="C162" s="42">
        <f t="shared" si="16"/>
        <v>0</v>
      </c>
      <c r="D162" s="28">
        <f t="shared" si="16"/>
        <v>0</v>
      </c>
      <c r="E162" s="28">
        <f t="shared" si="16"/>
        <v>0</v>
      </c>
      <c r="F162" s="29">
        <f t="shared" si="17"/>
        <v>0</v>
      </c>
      <c r="G162" s="42">
        <f>SUMIFS(Total_TTC,Jour,$A162,PrestRev,"rv",Mode_Rglt,G$26)</f>
        <v>0</v>
      </c>
      <c r="H162" s="28">
        <f>SUMIFS(Total_TTC,Jour,$A162,PrestRev,"rv",Mode_Rglt,H$26)</f>
        <v>0</v>
      </c>
      <c r="I162" s="28">
        <f>SUMIFS(Total_TTC,Jour,$A162,PrestRev,"rv",Mode_Rglt,I$26)</f>
        <v>0</v>
      </c>
      <c r="J162" s="29">
        <f t="shared" si="18"/>
        <v>0</v>
      </c>
    </row>
    <row r="163" spans="1:10" x14ac:dyDescent="0.25">
      <c r="A163" s="39">
        <v>41896</v>
      </c>
      <c r="B163" s="44">
        <f t="shared" si="19"/>
        <v>0</v>
      </c>
      <c r="C163" s="42">
        <f t="shared" si="16"/>
        <v>0</v>
      </c>
      <c r="D163" s="28">
        <f t="shared" si="16"/>
        <v>0</v>
      </c>
      <c r="E163" s="28">
        <f t="shared" si="16"/>
        <v>0</v>
      </c>
      <c r="F163" s="29">
        <f t="shared" si="17"/>
        <v>0</v>
      </c>
      <c r="G163" s="42">
        <f>SUMIFS(Total_TTC,Jour,$A163,PrestRev,"rv",Mode_Rglt,G$26)</f>
        <v>0</v>
      </c>
      <c r="H163" s="28">
        <f>SUMIFS(Total_TTC,Jour,$A163,PrestRev,"rv",Mode_Rglt,H$26)</f>
        <v>0</v>
      </c>
      <c r="I163" s="28">
        <f>SUMIFS(Total_TTC,Jour,$A163,PrestRev,"rv",Mode_Rglt,I$26)</f>
        <v>0</v>
      </c>
      <c r="J163" s="29">
        <f t="shared" si="18"/>
        <v>0</v>
      </c>
    </row>
    <row r="164" spans="1:10" x14ac:dyDescent="0.25">
      <c r="A164" s="39">
        <v>41897</v>
      </c>
      <c r="B164" s="44">
        <f t="shared" si="19"/>
        <v>0</v>
      </c>
      <c r="C164" s="42">
        <f t="shared" si="16"/>
        <v>0</v>
      </c>
      <c r="D164" s="28">
        <f t="shared" si="16"/>
        <v>0</v>
      </c>
      <c r="E164" s="28">
        <f t="shared" si="16"/>
        <v>0</v>
      </c>
      <c r="F164" s="29">
        <f t="shared" si="17"/>
        <v>0</v>
      </c>
      <c r="G164" s="42">
        <f>SUMIFS(Total_TTC,Jour,$A164,PrestRev,"rv",Mode_Rglt,G$26)</f>
        <v>0</v>
      </c>
      <c r="H164" s="28">
        <f>SUMIFS(Total_TTC,Jour,$A164,PrestRev,"rv",Mode_Rglt,H$26)</f>
        <v>0</v>
      </c>
      <c r="I164" s="28">
        <f>SUMIFS(Total_TTC,Jour,$A164,PrestRev,"rv",Mode_Rglt,I$26)</f>
        <v>0</v>
      </c>
      <c r="J164" s="29">
        <f t="shared" si="18"/>
        <v>0</v>
      </c>
    </row>
    <row r="165" spans="1:10" x14ac:dyDescent="0.25">
      <c r="A165" s="39">
        <v>41898</v>
      </c>
      <c r="B165" s="44">
        <f t="shared" si="19"/>
        <v>0</v>
      </c>
      <c r="C165" s="42">
        <f t="shared" si="16"/>
        <v>0</v>
      </c>
      <c r="D165" s="28">
        <f t="shared" si="16"/>
        <v>0</v>
      </c>
      <c r="E165" s="28">
        <f t="shared" si="16"/>
        <v>0</v>
      </c>
      <c r="F165" s="29">
        <f t="shared" si="17"/>
        <v>0</v>
      </c>
      <c r="G165" s="42">
        <f>SUMIFS(Total_TTC,Jour,$A165,PrestRev,"rv",Mode_Rglt,G$26)</f>
        <v>0</v>
      </c>
      <c r="H165" s="28">
        <f>SUMIFS(Total_TTC,Jour,$A165,PrestRev,"rv",Mode_Rglt,H$26)</f>
        <v>0</v>
      </c>
      <c r="I165" s="28">
        <f>SUMIFS(Total_TTC,Jour,$A165,PrestRev,"rv",Mode_Rglt,I$26)</f>
        <v>0</v>
      </c>
      <c r="J165" s="29">
        <f t="shared" si="18"/>
        <v>0</v>
      </c>
    </row>
    <row r="166" spans="1:10" x14ac:dyDescent="0.25">
      <c r="A166" s="39">
        <v>41899</v>
      </c>
      <c r="B166" s="44">
        <f t="shared" si="19"/>
        <v>0</v>
      </c>
      <c r="C166" s="42">
        <f t="shared" si="16"/>
        <v>0</v>
      </c>
      <c r="D166" s="28">
        <f t="shared" si="16"/>
        <v>0</v>
      </c>
      <c r="E166" s="28">
        <f t="shared" si="16"/>
        <v>0</v>
      </c>
      <c r="F166" s="29">
        <f t="shared" si="17"/>
        <v>0</v>
      </c>
      <c r="G166" s="42">
        <f>SUMIFS(Total_TTC,Jour,$A166,PrestRev,"rv",Mode_Rglt,G$26)</f>
        <v>0</v>
      </c>
      <c r="H166" s="28">
        <f>SUMIFS(Total_TTC,Jour,$A166,PrestRev,"rv",Mode_Rglt,H$26)</f>
        <v>0</v>
      </c>
      <c r="I166" s="28">
        <f>SUMIFS(Total_TTC,Jour,$A166,PrestRev,"rv",Mode_Rglt,I$26)</f>
        <v>0</v>
      </c>
      <c r="J166" s="29">
        <f t="shared" si="18"/>
        <v>0</v>
      </c>
    </row>
    <row r="167" spans="1:10" x14ac:dyDescent="0.25">
      <c r="A167" s="39">
        <v>41900</v>
      </c>
      <c r="B167" s="44">
        <f t="shared" si="19"/>
        <v>0</v>
      </c>
      <c r="C167" s="42">
        <f t="shared" ref="C167:E186" si="20">SUMIFS(Total_TTC,Jour,$A167,PrestRev,"P",Mode_Rglt,C$26)</f>
        <v>0</v>
      </c>
      <c r="D167" s="28">
        <f t="shared" si="20"/>
        <v>0</v>
      </c>
      <c r="E167" s="28">
        <f t="shared" si="20"/>
        <v>0</v>
      </c>
      <c r="F167" s="29">
        <f t="shared" si="17"/>
        <v>0</v>
      </c>
      <c r="G167" s="42">
        <f>SUMIFS(Total_TTC,Jour,$A167,PrestRev,"rv",Mode_Rglt,G$26)</f>
        <v>0</v>
      </c>
      <c r="H167" s="28">
        <f>SUMIFS(Total_TTC,Jour,$A167,PrestRev,"rv",Mode_Rglt,H$26)</f>
        <v>0</v>
      </c>
      <c r="I167" s="28">
        <f>SUMIFS(Total_TTC,Jour,$A167,PrestRev,"rv",Mode_Rglt,I$26)</f>
        <v>0</v>
      </c>
      <c r="J167" s="29">
        <f t="shared" si="18"/>
        <v>0</v>
      </c>
    </row>
    <row r="168" spans="1:10" x14ac:dyDescent="0.25">
      <c r="A168" s="39">
        <v>41901</v>
      </c>
      <c r="B168" s="44">
        <f t="shared" si="19"/>
        <v>0</v>
      </c>
      <c r="C168" s="42">
        <f t="shared" si="20"/>
        <v>0</v>
      </c>
      <c r="D168" s="28">
        <f t="shared" si="20"/>
        <v>0</v>
      </c>
      <c r="E168" s="28">
        <f t="shared" si="20"/>
        <v>0</v>
      </c>
      <c r="F168" s="29">
        <f t="shared" si="17"/>
        <v>0</v>
      </c>
      <c r="G168" s="42">
        <f>SUMIFS(Total_TTC,Jour,$A168,PrestRev,"rv",Mode_Rglt,G$26)</f>
        <v>0</v>
      </c>
      <c r="H168" s="28">
        <f>SUMIFS(Total_TTC,Jour,$A168,PrestRev,"rv",Mode_Rglt,H$26)</f>
        <v>0</v>
      </c>
      <c r="I168" s="28">
        <f>SUMIFS(Total_TTC,Jour,$A168,PrestRev,"rv",Mode_Rglt,I$26)</f>
        <v>0</v>
      </c>
      <c r="J168" s="29">
        <f t="shared" si="18"/>
        <v>0</v>
      </c>
    </row>
    <row r="169" spans="1:10" x14ac:dyDescent="0.25">
      <c r="A169" s="39">
        <v>41902</v>
      </c>
      <c r="B169" s="44">
        <f t="shared" si="19"/>
        <v>0</v>
      </c>
      <c r="C169" s="42">
        <f t="shared" si="20"/>
        <v>0</v>
      </c>
      <c r="D169" s="28">
        <f t="shared" si="20"/>
        <v>0</v>
      </c>
      <c r="E169" s="28">
        <f t="shared" si="20"/>
        <v>0</v>
      </c>
      <c r="F169" s="29">
        <f t="shared" si="17"/>
        <v>0</v>
      </c>
      <c r="G169" s="42">
        <f>SUMIFS(Total_TTC,Jour,$A169,PrestRev,"rv",Mode_Rglt,G$26)</f>
        <v>0</v>
      </c>
      <c r="H169" s="28">
        <f>SUMIFS(Total_TTC,Jour,$A169,PrestRev,"rv",Mode_Rglt,H$26)</f>
        <v>0</v>
      </c>
      <c r="I169" s="28">
        <f>SUMIFS(Total_TTC,Jour,$A169,PrestRev,"rv",Mode_Rglt,I$26)</f>
        <v>0</v>
      </c>
      <c r="J169" s="29">
        <f t="shared" si="18"/>
        <v>0</v>
      </c>
    </row>
    <row r="170" spans="1:10" x14ac:dyDescent="0.25">
      <c r="A170" s="39">
        <v>41903</v>
      </c>
      <c r="B170" s="44">
        <f t="shared" si="19"/>
        <v>0</v>
      </c>
      <c r="C170" s="42">
        <f t="shared" si="20"/>
        <v>0</v>
      </c>
      <c r="D170" s="28">
        <f t="shared" si="20"/>
        <v>0</v>
      </c>
      <c r="E170" s="28">
        <f t="shared" si="20"/>
        <v>0</v>
      </c>
      <c r="F170" s="29">
        <f t="shared" si="17"/>
        <v>0</v>
      </c>
      <c r="G170" s="42">
        <f>SUMIFS(Total_TTC,Jour,$A170,PrestRev,"rv",Mode_Rglt,G$26)</f>
        <v>0</v>
      </c>
      <c r="H170" s="28">
        <f>SUMIFS(Total_TTC,Jour,$A170,PrestRev,"rv",Mode_Rglt,H$26)</f>
        <v>0</v>
      </c>
      <c r="I170" s="28">
        <f>SUMIFS(Total_TTC,Jour,$A170,PrestRev,"rv",Mode_Rglt,I$26)</f>
        <v>0</v>
      </c>
      <c r="J170" s="29">
        <f t="shared" si="18"/>
        <v>0</v>
      </c>
    </row>
    <row r="171" spans="1:10" x14ac:dyDescent="0.25">
      <c r="A171" s="39">
        <v>41904</v>
      </c>
      <c r="B171" s="44">
        <f t="shared" si="19"/>
        <v>0</v>
      </c>
      <c r="C171" s="42">
        <f t="shared" si="20"/>
        <v>0</v>
      </c>
      <c r="D171" s="28">
        <f t="shared" si="20"/>
        <v>0</v>
      </c>
      <c r="E171" s="28">
        <f t="shared" si="20"/>
        <v>0</v>
      </c>
      <c r="F171" s="29">
        <f t="shared" si="17"/>
        <v>0</v>
      </c>
      <c r="G171" s="42">
        <f>SUMIFS(Total_TTC,Jour,$A171,PrestRev,"rv",Mode_Rglt,G$26)</f>
        <v>0</v>
      </c>
      <c r="H171" s="28">
        <f>SUMIFS(Total_TTC,Jour,$A171,PrestRev,"rv",Mode_Rglt,H$26)</f>
        <v>0</v>
      </c>
      <c r="I171" s="28">
        <f>SUMIFS(Total_TTC,Jour,$A171,PrestRev,"rv",Mode_Rglt,I$26)</f>
        <v>0</v>
      </c>
      <c r="J171" s="29">
        <f t="shared" si="18"/>
        <v>0</v>
      </c>
    </row>
    <row r="172" spans="1:10" x14ac:dyDescent="0.25">
      <c r="A172" s="39">
        <v>41905</v>
      </c>
      <c r="B172" s="44">
        <f t="shared" si="19"/>
        <v>0</v>
      </c>
      <c r="C172" s="42">
        <f t="shared" si="20"/>
        <v>0</v>
      </c>
      <c r="D172" s="28">
        <f t="shared" si="20"/>
        <v>0</v>
      </c>
      <c r="E172" s="28">
        <f t="shared" si="20"/>
        <v>0</v>
      </c>
      <c r="F172" s="29">
        <f t="shared" si="17"/>
        <v>0</v>
      </c>
      <c r="G172" s="42">
        <f>SUMIFS(Total_TTC,Jour,$A172,PrestRev,"rv",Mode_Rglt,G$26)</f>
        <v>0</v>
      </c>
      <c r="H172" s="28">
        <f>SUMIFS(Total_TTC,Jour,$A172,PrestRev,"rv",Mode_Rglt,H$26)</f>
        <v>0</v>
      </c>
      <c r="I172" s="28">
        <f>SUMIFS(Total_TTC,Jour,$A172,PrestRev,"rv",Mode_Rglt,I$26)</f>
        <v>0</v>
      </c>
      <c r="J172" s="29">
        <f t="shared" si="18"/>
        <v>0</v>
      </c>
    </row>
    <row r="173" spans="1:10" x14ac:dyDescent="0.25">
      <c r="A173" s="39">
        <v>41906</v>
      </c>
      <c r="B173" s="44">
        <f t="shared" si="19"/>
        <v>0</v>
      </c>
      <c r="C173" s="42">
        <f t="shared" si="20"/>
        <v>0</v>
      </c>
      <c r="D173" s="28">
        <f t="shared" si="20"/>
        <v>0</v>
      </c>
      <c r="E173" s="28">
        <f t="shared" si="20"/>
        <v>0</v>
      </c>
      <c r="F173" s="29">
        <f t="shared" si="17"/>
        <v>0</v>
      </c>
      <c r="G173" s="42">
        <f>SUMIFS(Total_TTC,Jour,$A173,PrestRev,"rv",Mode_Rglt,G$26)</f>
        <v>0</v>
      </c>
      <c r="H173" s="28">
        <f>SUMIFS(Total_TTC,Jour,$A173,PrestRev,"rv",Mode_Rglt,H$26)</f>
        <v>0</v>
      </c>
      <c r="I173" s="28">
        <f>SUMIFS(Total_TTC,Jour,$A173,PrestRev,"rv",Mode_Rglt,I$26)</f>
        <v>0</v>
      </c>
      <c r="J173" s="29">
        <f t="shared" si="18"/>
        <v>0</v>
      </c>
    </row>
    <row r="174" spans="1:10" x14ac:dyDescent="0.25">
      <c r="A174" s="39">
        <v>41907</v>
      </c>
      <c r="B174" s="44">
        <f t="shared" si="19"/>
        <v>0</v>
      </c>
      <c r="C174" s="42">
        <f t="shared" si="20"/>
        <v>0</v>
      </c>
      <c r="D174" s="28">
        <f t="shared" si="20"/>
        <v>0</v>
      </c>
      <c r="E174" s="28">
        <f t="shared" si="20"/>
        <v>0</v>
      </c>
      <c r="F174" s="29">
        <f t="shared" si="17"/>
        <v>0</v>
      </c>
      <c r="G174" s="42">
        <f>SUMIFS(Total_TTC,Jour,$A174,PrestRev,"rv",Mode_Rglt,G$26)</f>
        <v>0</v>
      </c>
      <c r="H174" s="28">
        <f>SUMIFS(Total_TTC,Jour,$A174,PrestRev,"rv",Mode_Rglt,H$26)</f>
        <v>0</v>
      </c>
      <c r="I174" s="28">
        <f>SUMIFS(Total_TTC,Jour,$A174,PrestRev,"rv",Mode_Rglt,I$26)</f>
        <v>0</v>
      </c>
      <c r="J174" s="29">
        <f t="shared" si="18"/>
        <v>0</v>
      </c>
    </row>
    <row r="175" spans="1:10" x14ac:dyDescent="0.25">
      <c r="A175" s="39">
        <v>41908</v>
      </c>
      <c r="B175" s="44">
        <f t="shared" si="19"/>
        <v>0</v>
      </c>
      <c r="C175" s="42">
        <f t="shared" si="20"/>
        <v>0</v>
      </c>
      <c r="D175" s="28">
        <f t="shared" si="20"/>
        <v>0</v>
      </c>
      <c r="E175" s="28">
        <f t="shared" si="20"/>
        <v>0</v>
      </c>
      <c r="F175" s="29">
        <f t="shared" si="17"/>
        <v>0</v>
      </c>
      <c r="G175" s="42">
        <f>SUMIFS(Total_TTC,Jour,$A175,PrestRev,"rv",Mode_Rglt,G$26)</f>
        <v>0</v>
      </c>
      <c r="H175" s="28">
        <f>SUMIFS(Total_TTC,Jour,$A175,PrestRev,"rv",Mode_Rglt,H$26)</f>
        <v>0</v>
      </c>
      <c r="I175" s="28">
        <f>SUMIFS(Total_TTC,Jour,$A175,PrestRev,"rv",Mode_Rglt,I$26)</f>
        <v>0</v>
      </c>
      <c r="J175" s="29">
        <f t="shared" si="18"/>
        <v>0</v>
      </c>
    </row>
    <row r="176" spans="1:10" x14ac:dyDescent="0.25">
      <c r="A176" s="39">
        <v>41909</v>
      </c>
      <c r="B176" s="44">
        <f t="shared" si="19"/>
        <v>0</v>
      </c>
      <c r="C176" s="42">
        <f t="shared" si="20"/>
        <v>0</v>
      </c>
      <c r="D176" s="28">
        <f t="shared" si="20"/>
        <v>0</v>
      </c>
      <c r="E176" s="28">
        <f t="shared" si="20"/>
        <v>0</v>
      </c>
      <c r="F176" s="29">
        <f t="shared" si="17"/>
        <v>0</v>
      </c>
      <c r="G176" s="42">
        <f>SUMIFS(Total_TTC,Jour,$A176,PrestRev,"rv",Mode_Rglt,G$26)</f>
        <v>0</v>
      </c>
      <c r="H176" s="28">
        <f>SUMIFS(Total_TTC,Jour,$A176,PrestRev,"rv",Mode_Rglt,H$26)</f>
        <v>0</v>
      </c>
      <c r="I176" s="28">
        <f>SUMIFS(Total_TTC,Jour,$A176,PrestRev,"rv",Mode_Rglt,I$26)</f>
        <v>0</v>
      </c>
      <c r="J176" s="29">
        <f t="shared" si="18"/>
        <v>0</v>
      </c>
    </row>
    <row r="177" spans="1:10" x14ac:dyDescent="0.25">
      <c r="A177" s="39">
        <v>41910</v>
      </c>
      <c r="B177" s="44">
        <f t="shared" si="19"/>
        <v>0</v>
      </c>
      <c r="C177" s="42">
        <f t="shared" si="20"/>
        <v>0</v>
      </c>
      <c r="D177" s="28">
        <f t="shared" si="20"/>
        <v>0</v>
      </c>
      <c r="E177" s="28">
        <f t="shared" si="20"/>
        <v>0</v>
      </c>
      <c r="F177" s="29">
        <f t="shared" si="17"/>
        <v>0</v>
      </c>
      <c r="G177" s="42">
        <f>SUMIFS(Total_TTC,Jour,$A177,PrestRev,"rv",Mode_Rglt,G$26)</f>
        <v>0</v>
      </c>
      <c r="H177" s="28">
        <f>SUMIFS(Total_TTC,Jour,$A177,PrestRev,"rv",Mode_Rglt,H$26)</f>
        <v>0</v>
      </c>
      <c r="I177" s="28">
        <f>SUMIFS(Total_TTC,Jour,$A177,PrestRev,"rv",Mode_Rglt,I$26)</f>
        <v>0</v>
      </c>
      <c r="J177" s="29">
        <f t="shared" si="18"/>
        <v>0</v>
      </c>
    </row>
    <row r="178" spans="1:10" x14ac:dyDescent="0.25">
      <c r="A178" s="39">
        <v>41911</v>
      </c>
      <c r="B178" s="44">
        <f t="shared" si="19"/>
        <v>0</v>
      </c>
      <c r="C178" s="42">
        <f t="shared" si="20"/>
        <v>0</v>
      </c>
      <c r="D178" s="28">
        <f t="shared" si="20"/>
        <v>0</v>
      </c>
      <c r="E178" s="28">
        <f t="shared" si="20"/>
        <v>0</v>
      </c>
      <c r="F178" s="29">
        <f t="shared" si="17"/>
        <v>0</v>
      </c>
      <c r="G178" s="42">
        <f>SUMIFS(Total_TTC,Jour,$A178,PrestRev,"rv",Mode_Rglt,G$26)</f>
        <v>0</v>
      </c>
      <c r="H178" s="28">
        <f>SUMIFS(Total_TTC,Jour,$A178,PrestRev,"rv",Mode_Rglt,H$26)</f>
        <v>0</v>
      </c>
      <c r="I178" s="28">
        <f>SUMIFS(Total_TTC,Jour,$A178,PrestRev,"rv",Mode_Rglt,I$26)</f>
        <v>0</v>
      </c>
      <c r="J178" s="29">
        <f t="shared" si="18"/>
        <v>0</v>
      </c>
    </row>
    <row r="179" spans="1:10" x14ac:dyDescent="0.25">
      <c r="A179" s="39">
        <v>41912</v>
      </c>
      <c r="B179" s="44">
        <f t="shared" si="19"/>
        <v>0</v>
      </c>
      <c r="C179" s="42">
        <f t="shared" si="20"/>
        <v>0</v>
      </c>
      <c r="D179" s="28">
        <f t="shared" si="20"/>
        <v>0</v>
      </c>
      <c r="E179" s="28">
        <f t="shared" si="20"/>
        <v>0</v>
      </c>
      <c r="F179" s="29">
        <f t="shared" si="17"/>
        <v>0</v>
      </c>
      <c r="G179" s="42">
        <f>SUMIFS(Total_TTC,Jour,$A179,PrestRev,"rv",Mode_Rglt,G$26)</f>
        <v>0</v>
      </c>
      <c r="H179" s="28">
        <f>SUMIFS(Total_TTC,Jour,$A179,PrestRev,"rv",Mode_Rglt,H$26)</f>
        <v>0</v>
      </c>
      <c r="I179" s="28">
        <f>SUMIFS(Total_TTC,Jour,$A179,PrestRev,"rv",Mode_Rglt,I$26)</f>
        <v>0</v>
      </c>
      <c r="J179" s="29">
        <f t="shared" si="18"/>
        <v>0</v>
      </c>
    </row>
    <row r="180" spans="1:10" x14ac:dyDescent="0.25">
      <c r="A180" s="39">
        <v>41913</v>
      </c>
      <c r="B180" s="44">
        <f t="shared" si="19"/>
        <v>0</v>
      </c>
      <c r="C180" s="42">
        <f t="shared" si="20"/>
        <v>0</v>
      </c>
      <c r="D180" s="28">
        <f t="shared" si="20"/>
        <v>0</v>
      </c>
      <c r="E180" s="28">
        <f t="shared" si="20"/>
        <v>0</v>
      </c>
      <c r="F180" s="29">
        <f t="shared" si="17"/>
        <v>0</v>
      </c>
      <c r="G180" s="42">
        <f>SUMIFS(Total_TTC,Jour,$A180,PrestRev,"rv",Mode_Rglt,G$26)</f>
        <v>0</v>
      </c>
      <c r="H180" s="28">
        <f>SUMIFS(Total_TTC,Jour,$A180,PrestRev,"rv",Mode_Rglt,H$26)</f>
        <v>0</v>
      </c>
      <c r="I180" s="28">
        <f>SUMIFS(Total_TTC,Jour,$A180,PrestRev,"rv",Mode_Rglt,I$26)</f>
        <v>0</v>
      </c>
      <c r="J180" s="29">
        <f t="shared" si="18"/>
        <v>0</v>
      </c>
    </row>
    <row r="181" spans="1:10" x14ac:dyDescent="0.25">
      <c r="A181" s="39">
        <v>41914</v>
      </c>
      <c r="B181" s="44">
        <f t="shared" si="19"/>
        <v>0</v>
      </c>
      <c r="C181" s="42">
        <f t="shared" si="20"/>
        <v>0</v>
      </c>
      <c r="D181" s="28">
        <f t="shared" si="20"/>
        <v>0</v>
      </c>
      <c r="E181" s="28">
        <f t="shared" si="20"/>
        <v>0</v>
      </c>
      <c r="F181" s="29">
        <f t="shared" si="17"/>
        <v>0</v>
      </c>
      <c r="G181" s="42">
        <f>SUMIFS(Total_TTC,Jour,$A181,PrestRev,"rv",Mode_Rglt,G$26)</f>
        <v>0</v>
      </c>
      <c r="H181" s="28">
        <f>SUMIFS(Total_TTC,Jour,$A181,PrestRev,"rv",Mode_Rglt,H$26)</f>
        <v>0</v>
      </c>
      <c r="I181" s="28">
        <f>SUMIFS(Total_TTC,Jour,$A181,PrestRev,"rv",Mode_Rglt,I$26)</f>
        <v>0</v>
      </c>
      <c r="J181" s="29">
        <f t="shared" si="18"/>
        <v>0</v>
      </c>
    </row>
    <row r="182" spans="1:10" x14ac:dyDescent="0.25">
      <c r="A182" s="39">
        <v>41915</v>
      </c>
      <c r="B182" s="44">
        <f t="shared" si="19"/>
        <v>0</v>
      </c>
      <c r="C182" s="42">
        <f t="shared" si="20"/>
        <v>0</v>
      </c>
      <c r="D182" s="28">
        <f t="shared" si="20"/>
        <v>0</v>
      </c>
      <c r="E182" s="28">
        <f t="shared" si="20"/>
        <v>0</v>
      </c>
      <c r="F182" s="29">
        <f t="shared" si="17"/>
        <v>0</v>
      </c>
      <c r="G182" s="42">
        <f>SUMIFS(Total_TTC,Jour,$A182,PrestRev,"rv",Mode_Rglt,G$26)</f>
        <v>0</v>
      </c>
      <c r="H182" s="28">
        <f>SUMIFS(Total_TTC,Jour,$A182,PrestRev,"rv",Mode_Rglt,H$26)</f>
        <v>0</v>
      </c>
      <c r="I182" s="28">
        <f>SUMIFS(Total_TTC,Jour,$A182,PrestRev,"rv",Mode_Rglt,I$26)</f>
        <v>0</v>
      </c>
      <c r="J182" s="29">
        <f t="shared" si="18"/>
        <v>0</v>
      </c>
    </row>
    <row r="183" spans="1:10" x14ac:dyDescent="0.25">
      <c r="A183" s="39">
        <v>41916</v>
      </c>
      <c r="B183" s="44">
        <f t="shared" si="19"/>
        <v>0</v>
      </c>
      <c r="C183" s="42">
        <f t="shared" si="20"/>
        <v>0</v>
      </c>
      <c r="D183" s="28">
        <f t="shared" si="20"/>
        <v>0</v>
      </c>
      <c r="E183" s="28">
        <f t="shared" si="20"/>
        <v>0</v>
      </c>
      <c r="F183" s="29">
        <f t="shared" si="17"/>
        <v>0</v>
      </c>
      <c r="G183" s="42">
        <f>SUMIFS(Total_TTC,Jour,$A183,PrestRev,"rv",Mode_Rglt,G$26)</f>
        <v>0</v>
      </c>
      <c r="H183" s="28">
        <f>SUMIFS(Total_TTC,Jour,$A183,PrestRev,"rv",Mode_Rglt,H$26)</f>
        <v>0</v>
      </c>
      <c r="I183" s="28">
        <f>SUMIFS(Total_TTC,Jour,$A183,PrestRev,"rv",Mode_Rglt,I$26)</f>
        <v>0</v>
      </c>
      <c r="J183" s="29">
        <f t="shared" si="18"/>
        <v>0</v>
      </c>
    </row>
    <row r="184" spans="1:10" x14ac:dyDescent="0.25">
      <c r="A184" s="39">
        <v>41917</v>
      </c>
      <c r="B184" s="44">
        <f t="shared" si="19"/>
        <v>0</v>
      </c>
      <c r="C184" s="42">
        <f t="shared" si="20"/>
        <v>0</v>
      </c>
      <c r="D184" s="28">
        <f t="shared" si="20"/>
        <v>0</v>
      </c>
      <c r="E184" s="28">
        <f t="shared" si="20"/>
        <v>0</v>
      </c>
      <c r="F184" s="29">
        <f t="shared" si="17"/>
        <v>0</v>
      </c>
      <c r="G184" s="42">
        <f>SUMIFS(Total_TTC,Jour,$A184,PrestRev,"rv",Mode_Rglt,G$26)</f>
        <v>0</v>
      </c>
      <c r="H184" s="28">
        <f>SUMIFS(Total_TTC,Jour,$A184,PrestRev,"rv",Mode_Rglt,H$26)</f>
        <v>0</v>
      </c>
      <c r="I184" s="28">
        <f>SUMIFS(Total_TTC,Jour,$A184,PrestRev,"rv",Mode_Rglt,I$26)</f>
        <v>0</v>
      </c>
      <c r="J184" s="29">
        <f t="shared" si="18"/>
        <v>0</v>
      </c>
    </row>
    <row r="185" spans="1:10" x14ac:dyDescent="0.25">
      <c r="A185" s="39">
        <v>41918</v>
      </c>
      <c r="B185" s="44">
        <f t="shared" si="19"/>
        <v>0</v>
      </c>
      <c r="C185" s="42">
        <f t="shared" si="20"/>
        <v>0</v>
      </c>
      <c r="D185" s="28">
        <f t="shared" si="20"/>
        <v>0</v>
      </c>
      <c r="E185" s="28">
        <f t="shared" si="20"/>
        <v>0</v>
      </c>
      <c r="F185" s="29">
        <f t="shared" si="17"/>
        <v>0</v>
      </c>
      <c r="G185" s="42">
        <f>SUMIFS(Total_TTC,Jour,$A185,PrestRev,"rv",Mode_Rglt,G$26)</f>
        <v>0</v>
      </c>
      <c r="H185" s="28">
        <f>SUMIFS(Total_TTC,Jour,$A185,PrestRev,"rv",Mode_Rglt,H$26)</f>
        <v>0</v>
      </c>
      <c r="I185" s="28">
        <f>SUMIFS(Total_TTC,Jour,$A185,PrestRev,"rv",Mode_Rglt,I$26)</f>
        <v>0</v>
      </c>
      <c r="J185" s="29">
        <f t="shared" si="18"/>
        <v>0</v>
      </c>
    </row>
    <row r="186" spans="1:10" x14ac:dyDescent="0.25">
      <c r="A186" s="39">
        <v>41919</v>
      </c>
      <c r="B186" s="44">
        <f t="shared" si="19"/>
        <v>0</v>
      </c>
      <c r="C186" s="42">
        <f t="shared" si="20"/>
        <v>0</v>
      </c>
      <c r="D186" s="28">
        <f t="shared" si="20"/>
        <v>0</v>
      </c>
      <c r="E186" s="28">
        <f t="shared" si="20"/>
        <v>0</v>
      </c>
      <c r="F186" s="29">
        <f t="shared" si="17"/>
        <v>0</v>
      </c>
      <c r="G186" s="42">
        <f>SUMIFS(Total_TTC,Jour,$A186,PrestRev,"rv",Mode_Rglt,G$26)</f>
        <v>0</v>
      </c>
      <c r="H186" s="28">
        <f>SUMIFS(Total_TTC,Jour,$A186,PrestRev,"rv",Mode_Rglt,H$26)</f>
        <v>0</v>
      </c>
      <c r="I186" s="28">
        <f>SUMIFS(Total_TTC,Jour,$A186,PrestRev,"rv",Mode_Rglt,I$26)</f>
        <v>0</v>
      </c>
      <c r="J186" s="29">
        <f t="shared" si="18"/>
        <v>0</v>
      </c>
    </row>
    <row r="187" spans="1:10" x14ac:dyDescent="0.25">
      <c r="A187" s="39">
        <v>41920</v>
      </c>
      <c r="B187" s="44">
        <f t="shared" si="19"/>
        <v>0</v>
      </c>
      <c r="C187" s="42">
        <f t="shared" ref="C187:E206" si="21">SUMIFS(Total_TTC,Jour,$A187,PrestRev,"P",Mode_Rglt,C$26)</f>
        <v>0</v>
      </c>
      <c r="D187" s="28">
        <f t="shared" si="21"/>
        <v>0</v>
      </c>
      <c r="E187" s="28">
        <f t="shared" si="21"/>
        <v>0</v>
      </c>
      <c r="F187" s="29">
        <f t="shared" si="17"/>
        <v>0</v>
      </c>
      <c r="G187" s="42">
        <f>SUMIFS(Total_TTC,Jour,$A187,PrestRev,"rv",Mode_Rglt,G$26)</f>
        <v>0</v>
      </c>
      <c r="H187" s="28">
        <f>SUMIFS(Total_TTC,Jour,$A187,PrestRev,"rv",Mode_Rglt,H$26)</f>
        <v>0</v>
      </c>
      <c r="I187" s="28">
        <f>SUMIFS(Total_TTC,Jour,$A187,PrestRev,"rv",Mode_Rglt,I$26)</f>
        <v>0</v>
      </c>
      <c r="J187" s="29">
        <f t="shared" si="18"/>
        <v>0</v>
      </c>
    </row>
    <row r="188" spans="1:10" x14ac:dyDescent="0.25">
      <c r="A188" s="39">
        <v>41921</v>
      </c>
      <c r="B188" s="44">
        <f t="shared" si="19"/>
        <v>0</v>
      </c>
      <c r="C188" s="42">
        <f t="shared" si="21"/>
        <v>0</v>
      </c>
      <c r="D188" s="28">
        <f t="shared" si="21"/>
        <v>0</v>
      </c>
      <c r="E188" s="28">
        <f t="shared" si="21"/>
        <v>0</v>
      </c>
      <c r="F188" s="29">
        <f t="shared" si="17"/>
        <v>0</v>
      </c>
      <c r="G188" s="42">
        <f>SUMIFS(Total_TTC,Jour,$A188,PrestRev,"rv",Mode_Rglt,G$26)</f>
        <v>0</v>
      </c>
      <c r="H188" s="28">
        <f>SUMIFS(Total_TTC,Jour,$A188,PrestRev,"rv",Mode_Rglt,H$26)</f>
        <v>0</v>
      </c>
      <c r="I188" s="28">
        <f>SUMIFS(Total_TTC,Jour,$A188,PrestRev,"rv",Mode_Rglt,I$26)</f>
        <v>0</v>
      </c>
      <c r="J188" s="29">
        <f t="shared" si="18"/>
        <v>0</v>
      </c>
    </row>
    <row r="189" spans="1:10" x14ac:dyDescent="0.25">
      <c r="A189" s="39">
        <v>41922</v>
      </c>
      <c r="B189" s="44">
        <f t="shared" si="19"/>
        <v>0</v>
      </c>
      <c r="C189" s="42">
        <f t="shared" si="21"/>
        <v>0</v>
      </c>
      <c r="D189" s="28">
        <f t="shared" si="21"/>
        <v>0</v>
      </c>
      <c r="E189" s="28">
        <f t="shared" si="21"/>
        <v>0</v>
      </c>
      <c r="F189" s="29">
        <f t="shared" si="17"/>
        <v>0</v>
      </c>
      <c r="G189" s="42">
        <f>SUMIFS(Total_TTC,Jour,$A189,PrestRev,"rv",Mode_Rglt,G$26)</f>
        <v>0</v>
      </c>
      <c r="H189" s="28">
        <f>SUMIFS(Total_TTC,Jour,$A189,PrestRev,"rv",Mode_Rglt,H$26)</f>
        <v>0</v>
      </c>
      <c r="I189" s="28">
        <f>SUMIFS(Total_TTC,Jour,$A189,PrestRev,"rv",Mode_Rglt,I$26)</f>
        <v>0</v>
      </c>
      <c r="J189" s="29">
        <f t="shared" si="18"/>
        <v>0</v>
      </c>
    </row>
    <row r="190" spans="1:10" x14ac:dyDescent="0.25">
      <c r="A190" s="39">
        <v>41923</v>
      </c>
      <c r="B190" s="44">
        <f t="shared" si="19"/>
        <v>0</v>
      </c>
      <c r="C190" s="42">
        <f t="shared" si="21"/>
        <v>0</v>
      </c>
      <c r="D190" s="28">
        <f t="shared" si="21"/>
        <v>0</v>
      </c>
      <c r="E190" s="28">
        <f t="shared" si="21"/>
        <v>0</v>
      </c>
      <c r="F190" s="29">
        <f t="shared" si="17"/>
        <v>0</v>
      </c>
      <c r="G190" s="42">
        <f>SUMIFS(Total_TTC,Jour,$A190,PrestRev,"rv",Mode_Rglt,G$26)</f>
        <v>0</v>
      </c>
      <c r="H190" s="28">
        <f>SUMIFS(Total_TTC,Jour,$A190,PrestRev,"rv",Mode_Rglt,H$26)</f>
        <v>0</v>
      </c>
      <c r="I190" s="28">
        <f>SUMIFS(Total_TTC,Jour,$A190,PrestRev,"rv",Mode_Rglt,I$26)</f>
        <v>0</v>
      </c>
      <c r="J190" s="29">
        <f t="shared" si="18"/>
        <v>0</v>
      </c>
    </row>
    <row r="191" spans="1:10" x14ac:dyDescent="0.25">
      <c r="A191" s="39">
        <v>41924</v>
      </c>
      <c r="B191" s="44">
        <f t="shared" si="19"/>
        <v>0</v>
      </c>
      <c r="C191" s="42">
        <f t="shared" si="21"/>
        <v>0</v>
      </c>
      <c r="D191" s="28">
        <f t="shared" si="21"/>
        <v>0</v>
      </c>
      <c r="E191" s="28">
        <f t="shared" si="21"/>
        <v>0</v>
      </c>
      <c r="F191" s="29">
        <f t="shared" si="17"/>
        <v>0</v>
      </c>
      <c r="G191" s="42">
        <f>SUMIFS(Total_TTC,Jour,$A191,PrestRev,"rv",Mode_Rglt,G$26)</f>
        <v>0</v>
      </c>
      <c r="H191" s="28">
        <f>SUMIFS(Total_TTC,Jour,$A191,PrestRev,"rv",Mode_Rglt,H$26)</f>
        <v>0</v>
      </c>
      <c r="I191" s="28">
        <f>SUMIFS(Total_TTC,Jour,$A191,PrestRev,"rv",Mode_Rglt,I$26)</f>
        <v>0</v>
      </c>
      <c r="J191" s="29">
        <f t="shared" si="18"/>
        <v>0</v>
      </c>
    </row>
    <row r="192" spans="1:10" x14ac:dyDescent="0.25">
      <c r="A192" s="39">
        <v>41925</v>
      </c>
      <c r="B192" s="44">
        <f t="shared" si="19"/>
        <v>0</v>
      </c>
      <c r="C192" s="42">
        <f t="shared" si="21"/>
        <v>0</v>
      </c>
      <c r="D192" s="28">
        <f t="shared" si="21"/>
        <v>0</v>
      </c>
      <c r="E192" s="28">
        <f t="shared" si="21"/>
        <v>0</v>
      </c>
      <c r="F192" s="29">
        <f t="shared" si="17"/>
        <v>0</v>
      </c>
      <c r="G192" s="42">
        <f>SUMIFS(Total_TTC,Jour,$A192,PrestRev,"rv",Mode_Rglt,G$26)</f>
        <v>0</v>
      </c>
      <c r="H192" s="28">
        <f>SUMIFS(Total_TTC,Jour,$A192,PrestRev,"rv",Mode_Rglt,H$26)</f>
        <v>0</v>
      </c>
      <c r="I192" s="28">
        <f>SUMIFS(Total_TTC,Jour,$A192,PrestRev,"rv",Mode_Rglt,I$26)</f>
        <v>0</v>
      </c>
      <c r="J192" s="29">
        <f t="shared" si="18"/>
        <v>0</v>
      </c>
    </row>
    <row r="193" spans="1:10" x14ac:dyDescent="0.25">
      <c r="A193" s="39">
        <v>41926</v>
      </c>
      <c r="B193" s="44">
        <f t="shared" si="19"/>
        <v>0</v>
      </c>
      <c r="C193" s="42">
        <f t="shared" si="21"/>
        <v>0</v>
      </c>
      <c r="D193" s="28">
        <f t="shared" si="21"/>
        <v>0</v>
      </c>
      <c r="E193" s="28">
        <f t="shared" si="21"/>
        <v>0</v>
      </c>
      <c r="F193" s="29">
        <f t="shared" si="17"/>
        <v>0</v>
      </c>
      <c r="G193" s="42">
        <f>SUMIFS(Total_TTC,Jour,$A193,PrestRev,"rv",Mode_Rglt,G$26)</f>
        <v>0</v>
      </c>
      <c r="H193" s="28">
        <f>SUMIFS(Total_TTC,Jour,$A193,PrestRev,"rv",Mode_Rglt,H$26)</f>
        <v>0</v>
      </c>
      <c r="I193" s="28">
        <f>SUMIFS(Total_TTC,Jour,$A193,PrestRev,"rv",Mode_Rglt,I$26)</f>
        <v>0</v>
      </c>
      <c r="J193" s="29">
        <f t="shared" si="18"/>
        <v>0</v>
      </c>
    </row>
    <row r="194" spans="1:10" x14ac:dyDescent="0.25">
      <c r="A194" s="39">
        <v>41927</v>
      </c>
      <c r="B194" s="44">
        <f t="shared" si="19"/>
        <v>0</v>
      </c>
      <c r="C194" s="42">
        <f t="shared" si="21"/>
        <v>0</v>
      </c>
      <c r="D194" s="28">
        <f t="shared" si="21"/>
        <v>0</v>
      </c>
      <c r="E194" s="28">
        <f t="shared" si="21"/>
        <v>0</v>
      </c>
      <c r="F194" s="29">
        <f t="shared" si="17"/>
        <v>0</v>
      </c>
      <c r="G194" s="42">
        <f>SUMIFS(Total_TTC,Jour,$A194,PrestRev,"rv",Mode_Rglt,G$26)</f>
        <v>0</v>
      </c>
      <c r="H194" s="28">
        <f>SUMIFS(Total_TTC,Jour,$A194,PrestRev,"rv",Mode_Rglt,H$26)</f>
        <v>0</v>
      </c>
      <c r="I194" s="28">
        <f>SUMIFS(Total_TTC,Jour,$A194,PrestRev,"rv",Mode_Rglt,I$26)</f>
        <v>0</v>
      </c>
      <c r="J194" s="29">
        <f t="shared" si="18"/>
        <v>0</v>
      </c>
    </row>
    <row r="195" spans="1:10" x14ac:dyDescent="0.25">
      <c r="A195" s="39">
        <v>41928</v>
      </c>
      <c r="B195" s="44">
        <f t="shared" si="19"/>
        <v>0</v>
      </c>
      <c r="C195" s="42">
        <f t="shared" si="21"/>
        <v>0</v>
      </c>
      <c r="D195" s="28">
        <f t="shared" si="21"/>
        <v>0</v>
      </c>
      <c r="E195" s="28">
        <f t="shared" si="21"/>
        <v>0</v>
      </c>
      <c r="F195" s="29">
        <f t="shared" si="17"/>
        <v>0</v>
      </c>
      <c r="G195" s="42">
        <f>SUMIFS(Total_TTC,Jour,$A195,PrestRev,"rv",Mode_Rglt,G$26)</f>
        <v>0</v>
      </c>
      <c r="H195" s="28">
        <f>SUMIFS(Total_TTC,Jour,$A195,PrestRev,"rv",Mode_Rglt,H$26)</f>
        <v>0</v>
      </c>
      <c r="I195" s="28">
        <f>SUMIFS(Total_TTC,Jour,$A195,PrestRev,"rv",Mode_Rglt,I$26)</f>
        <v>0</v>
      </c>
      <c r="J195" s="29">
        <f t="shared" si="18"/>
        <v>0</v>
      </c>
    </row>
    <row r="196" spans="1:10" x14ac:dyDescent="0.25">
      <c r="A196" s="39">
        <v>41929</v>
      </c>
      <c r="B196" s="44">
        <f t="shared" si="19"/>
        <v>0</v>
      </c>
      <c r="C196" s="42">
        <f t="shared" si="21"/>
        <v>0</v>
      </c>
      <c r="D196" s="28">
        <f t="shared" si="21"/>
        <v>0</v>
      </c>
      <c r="E196" s="28">
        <f t="shared" si="21"/>
        <v>0</v>
      </c>
      <c r="F196" s="29">
        <f t="shared" si="17"/>
        <v>0</v>
      </c>
      <c r="G196" s="42">
        <f>SUMIFS(Total_TTC,Jour,$A196,PrestRev,"rv",Mode_Rglt,G$26)</f>
        <v>0</v>
      </c>
      <c r="H196" s="28">
        <f>SUMIFS(Total_TTC,Jour,$A196,PrestRev,"rv",Mode_Rglt,H$26)</f>
        <v>0</v>
      </c>
      <c r="I196" s="28">
        <f>SUMIFS(Total_TTC,Jour,$A196,PrestRev,"rv",Mode_Rglt,I$26)</f>
        <v>0</v>
      </c>
      <c r="J196" s="29">
        <f t="shared" si="18"/>
        <v>0</v>
      </c>
    </row>
    <row r="197" spans="1:10" x14ac:dyDescent="0.25">
      <c r="A197" s="39">
        <v>41930</v>
      </c>
      <c r="B197" s="44">
        <f t="shared" si="19"/>
        <v>0</v>
      </c>
      <c r="C197" s="42">
        <f t="shared" si="21"/>
        <v>0</v>
      </c>
      <c r="D197" s="28">
        <f t="shared" si="21"/>
        <v>0</v>
      </c>
      <c r="E197" s="28">
        <f t="shared" si="21"/>
        <v>0</v>
      </c>
      <c r="F197" s="29">
        <f t="shared" si="17"/>
        <v>0</v>
      </c>
      <c r="G197" s="42">
        <f>SUMIFS(Total_TTC,Jour,$A197,PrestRev,"rv",Mode_Rglt,G$26)</f>
        <v>0</v>
      </c>
      <c r="H197" s="28">
        <f>SUMIFS(Total_TTC,Jour,$A197,PrestRev,"rv",Mode_Rglt,H$26)</f>
        <v>0</v>
      </c>
      <c r="I197" s="28">
        <f>SUMIFS(Total_TTC,Jour,$A197,PrestRev,"rv",Mode_Rglt,I$26)</f>
        <v>0</v>
      </c>
      <c r="J197" s="29">
        <f t="shared" si="18"/>
        <v>0</v>
      </c>
    </row>
    <row r="198" spans="1:10" x14ac:dyDescent="0.25">
      <c r="A198" s="39">
        <v>41931</v>
      </c>
      <c r="B198" s="44">
        <f t="shared" si="19"/>
        <v>0</v>
      </c>
      <c r="C198" s="42">
        <f t="shared" si="21"/>
        <v>0</v>
      </c>
      <c r="D198" s="28">
        <f t="shared" si="21"/>
        <v>0</v>
      </c>
      <c r="E198" s="28">
        <f t="shared" si="21"/>
        <v>0</v>
      </c>
      <c r="F198" s="29">
        <f t="shared" si="17"/>
        <v>0</v>
      </c>
      <c r="G198" s="42">
        <f>SUMIFS(Total_TTC,Jour,$A198,PrestRev,"rv",Mode_Rglt,G$26)</f>
        <v>0</v>
      </c>
      <c r="H198" s="28">
        <f>SUMIFS(Total_TTC,Jour,$A198,PrestRev,"rv",Mode_Rglt,H$26)</f>
        <v>0</v>
      </c>
      <c r="I198" s="28">
        <f>SUMIFS(Total_TTC,Jour,$A198,PrestRev,"rv",Mode_Rglt,I$26)</f>
        <v>0</v>
      </c>
      <c r="J198" s="29">
        <f t="shared" si="18"/>
        <v>0</v>
      </c>
    </row>
    <row r="199" spans="1:10" x14ac:dyDescent="0.25">
      <c r="A199" s="39">
        <v>41932</v>
      </c>
      <c r="B199" s="44">
        <f t="shared" si="19"/>
        <v>0</v>
      </c>
      <c r="C199" s="42">
        <f t="shared" si="21"/>
        <v>0</v>
      </c>
      <c r="D199" s="28">
        <f t="shared" si="21"/>
        <v>0</v>
      </c>
      <c r="E199" s="28">
        <f t="shared" si="21"/>
        <v>0</v>
      </c>
      <c r="F199" s="29">
        <f t="shared" si="17"/>
        <v>0</v>
      </c>
      <c r="G199" s="42">
        <f>SUMIFS(Total_TTC,Jour,$A199,PrestRev,"rv",Mode_Rglt,G$26)</f>
        <v>0</v>
      </c>
      <c r="H199" s="28">
        <f>SUMIFS(Total_TTC,Jour,$A199,PrestRev,"rv",Mode_Rglt,H$26)</f>
        <v>0</v>
      </c>
      <c r="I199" s="28">
        <f>SUMIFS(Total_TTC,Jour,$A199,PrestRev,"rv",Mode_Rglt,I$26)</f>
        <v>0</v>
      </c>
      <c r="J199" s="29">
        <f t="shared" si="18"/>
        <v>0</v>
      </c>
    </row>
    <row r="200" spans="1:10" x14ac:dyDescent="0.25">
      <c r="A200" s="39">
        <v>41933</v>
      </c>
      <c r="B200" s="44">
        <f t="shared" si="19"/>
        <v>0</v>
      </c>
      <c r="C200" s="42">
        <f t="shared" si="21"/>
        <v>0</v>
      </c>
      <c r="D200" s="28">
        <f t="shared" si="21"/>
        <v>0</v>
      </c>
      <c r="E200" s="28">
        <f t="shared" si="21"/>
        <v>0</v>
      </c>
      <c r="F200" s="29">
        <f t="shared" si="17"/>
        <v>0</v>
      </c>
      <c r="G200" s="42">
        <f>SUMIFS(Total_TTC,Jour,$A200,PrestRev,"rv",Mode_Rglt,G$26)</f>
        <v>0</v>
      </c>
      <c r="H200" s="28">
        <f>SUMIFS(Total_TTC,Jour,$A200,PrestRev,"rv",Mode_Rglt,H$26)</f>
        <v>0</v>
      </c>
      <c r="I200" s="28">
        <f>SUMIFS(Total_TTC,Jour,$A200,PrestRev,"rv",Mode_Rglt,I$26)</f>
        <v>0</v>
      </c>
      <c r="J200" s="29">
        <f t="shared" si="18"/>
        <v>0</v>
      </c>
    </row>
    <row r="201" spans="1:10" x14ac:dyDescent="0.25">
      <c r="A201" s="39">
        <v>41934</v>
      </c>
      <c r="B201" s="44">
        <f t="shared" si="19"/>
        <v>0</v>
      </c>
      <c r="C201" s="42">
        <f t="shared" si="21"/>
        <v>0</v>
      </c>
      <c r="D201" s="28">
        <f t="shared" si="21"/>
        <v>0</v>
      </c>
      <c r="E201" s="28">
        <f t="shared" si="21"/>
        <v>0</v>
      </c>
      <c r="F201" s="29">
        <f t="shared" si="17"/>
        <v>0</v>
      </c>
      <c r="G201" s="42">
        <f>SUMIFS(Total_TTC,Jour,$A201,PrestRev,"rv",Mode_Rglt,G$26)</f>
        <v>0</v>
      </c>
      <c r="H201" s="28">
        <f>SUMIFS(Total_TTC,Jour,$A201,PrestRev,"rv",Mode_Rglt,H$26)</f>
        <v>0</v>
      </c>
      <c r="I201" s="28">
        <f>SUMIFS(Total_TTC,Jour,$A201,PrestRev,"rv",Mode_Rglt,I$26)</f>
        <v>0</v>
      </c>
      <c r="J201" s="29">
        <f t="shared" si="18"/>
        <v>0</v>
      </c>
    </row>
    <row r="202" spans="1:10" x14ac:dyDescent="0.25">
      <c r="A202" s="39">
        <v>41935</v>
      </c>
      <c r="B202" s="44">
        <f t="shared" si="19"/>
        <v>0</v>
      </c>
      <c r="C202" s="42">
        <f t="shared" si="21"/>
        <v>0</v>
      </c>
      <c r="D202" s="28">
        <f t="shared" si="21"/>
        <v>0</v>
      </c>
      <c r="E202" s="28">
        <f t="shared" si="21"/>
        <v>0</v>
      </c>
      <c r="F202" s="29">
        <f t="shared" si="17"/>
        <v>0</v>
      </c>
      <c r="G202" s="42">
        <f>SUMIFS(Total_TTC,Jour,$A202,PrestRev,"rv",Mode_Rglt,G$26)</f>
        <v>0</v>
      </c>
      <c r="H202" s="28">
        <f>SUMIFS(Total_TTC,Jour,$A202,PrestRev,"rv",Mode_Rglt,H$26)</f>
        <v>0</v>
      </c>
      <c r="I202" s="28">
        <f>SUMIFS(Total_TTC,Jour,$A202,PrestRev,"rv",Mode_Rglt,I$26)</f>
        <v>0</v>
      </c>
      <c r="J202" s="29">
        <f t="shared" si="18"/>
        <v>0</v>
      </c>
    </row>
    <row r="203" spans="1:10" x14ac:dyDescent="0.25">
      <c r="A203" s="39">
        <v>41936</v>
      </c>
      <c r="B203" s="44">
        <f t="shared" si="19"/>
        <v>0</v>
      </c>
      <c r="C203" s="42">
        <f t="shared" si="21"/>
        <v>0</v>
      </c>
      <c r="D203" s="28">
        <f t="shared" si="21"/>
        <v>0</v>
      </c>
      <c r="E203" s="28">
        <f t="shared" si="21"/>
        <v>0</v>
      </c>
      <c r="F203" s="29">
        <f t="shared" si="17"/>
        <v>0</v>
      </c>
      <c r="G203" s="42">
        <f>SUMIFS(Total_TTC,Jour,$A203,PrestRev,"rv",Mode_Rglt,G$26)</f>
        <v>0</v>
      </c>
      <c r="H203" s="28">
        <f>SUMIFS(Total_TTC,Jour,$A203,PrestRev,"rv",Mode_Rglt,H$26)</f>
        <v>0</v>
      </c>
      <c r="I203" s="28">
        <f>SUMIFS(Total_TTC,Jour,$A203,PrestRev,"rv",Mode_Rglt,I$26)</f>
        <v>0</v>
      </c>
      <c r="J203" s="29">
        <f t="shared" si="18"/>
        <v>0</v>
      </c>
    </row>
    <row r="204" spans="1:10" x14ac:dyDescent="0.25">
      <c r="A204" s="39">
        <v>41937</v>
      </c>
      <c r="B204" s="44">
        <f t="shared" si="19"/>
        <v>0</v>
      </c>
      <c r="C204" s="42">
        <f t="shared" si="21"/>
        <v>0</v>
      </c>
      <c r="D204" s="28">
        <f t="shared" si="21"/>
        <v>0</v>
      </c>
      <c r="E204" s="28">
        <f t="shared" si="21"/>
        <v>0</v>
      </c>
      <c r="F204" s="29">
        <f t="shared" si="17"/>
        <v>0</v>
      </c>
      <c r="G204" s="42">
        <f>SUMIFS(Total_TTC,Jour,$A204,PrestRev,"rv",Mode_Rglt,G$26)</f>
        <v>0</v>
      </c>
      <c r="H204" s="28">
        <f>SUMIFS(Total_TTC,Jour,$A204,PrestRev,"rv",Mode_Rglt,H$26)</f>
        <v>0</v>
      </c>
      <c r="I204" s="28">
        <f>SUMIFS(Total_TTC,Jour,$A204,PrestRev,"rv",Mode_Rglt,I$26)</f>
        <v>0</v>
      </c>
      <c r="J204" s="29">
        <f t="shared" si="18"/>
        <v>0</v>
      </c>
    </row>
    <row r="205" spans="1:10" x14ac:dyDescent="0.25">
      <c r="A205" s="39">
        <v>41938</v>
      </c>
      <c r="B205" s="44">
        <f t="shared" si="19"/>
        <v>0</v>
      </c>
      <c r="C205" s="42">
        <f t="shared" si="21"/>
        <v>0</v>
      </c>
      <c r="D205" s="28">
        <f t="shared" si="21"/>
        <v>0</v>
      </c>
      <c r="E205" s="28">
        <f t="shared" si="21"/>
        <v>0</v>
      </c>
      <c r="F205" s="29">
        <f t="shared" si="17"/>
        <v>0</v>
      </c>
      <c r="G205" s="42">
        <f>SUMIFS(Total_TTC,Jour,$A205,PrestRev,"rv",Mode_Rglt,G$26)</f>
        <v>0</v>
      </c>
      <c r="H205" s="28">
        <f>SUMIFS(Total_TTC,Jour,$A205,PrestRev,"rv",Mode_Rglt,H$26)</f>
        <v>0</v>
      </c>
      <c r="I205" s="28">
        <f>SUMIFS(Total_TTC,Jour,$A205,PrestRev,"rv",Mode_Rglt,I$26)</f>
        <v>0</v>
      </c>
      <c r="J205" s="29">
        <f t="shared" si="18"/>
        <v>0</v>
      </c>
    </row>
    <row r="206" spans="1:10" x14ac:dyDescent="0.25">
      <c r="A206" s="39">
        <v>41939</v>
      </c>
      <c r="B206" s="44">
        <f t="shared" si="19"/>
        <v>0</v>
      </c>
      <c r="C206" s="42">
        <f t="shared" si="21"/>
        <v>0</v>
      </c>
      <c r="D206" s="28">
        <f t="shared" si="21"/>
        <v>0</v>
      </c>
      <c r="E206" s="28">
        <f t="shared" si="21"/>
        <v>0</v>
      </c>
      <c r="F206" s="29">
        <f t="shared" si="17"/>
        <v>0</v>
      </c>
      <c r="G206" s="42">
        <f>SUMIFS(Total_TTC,Jour,$A206,PrestRev,"rv",Mode_Rglt,G$26)</f>
        <v>0</v>
      </c>
      <c r="H206" s="28">
        <f>SUMIFS(Total_TTC,Jour,$A206,PrestRev,"rv",Mode_Rglt,H$26)</f>
        <v>0</v>
      </c>
      <c r="I206" s="28">
        <f>SUMIFS(Total_TTC,Jour,$A206,PrestRev,"rv",Mode_Rglt,I$26)</f>
        <v>0</v>
      </c>
      <c r="J206" s="29">
        <f t="shared" si="18"/>
        <v>0</v>
      </c>
    </row>
    <row r="207" spans="1:10" x14ac:dyDescent="0.25">
      <c r="A207" s="39">
        <v>41940</v>
      </c>
      <c r="B207" s="44">
        <f t="shared" si="19"/>
        <v>0</v>
      </c>
      <c r="C207" s="42">
        <f t="shared" ref="C207:E226" si="22">SUMIFS(Total_TTC,Jour,$A207,PrestRev,"P",Mode_Rglt,C$26)</f>
        <v>0</v>
      </c>
      <c r="D207" s="28">
        <f t="shared" si="22"/>
        <v>0</v>
      </c>
      <c r="E207" s="28">
        <f t="shared" si="22"/>
        <v>0</v>
      </c>
      <c r="F207" s="29">
        <f t="shared" si="17"/>
        <v>0</v>
      </c>
      <c r="G207" s="42">
        <f>SUMIFS(Total_TTC,Jour,$A207,PrestRev,"rv",Mode_Rglt,G$26)</f>
        <v>0</v>
      </c>
      <c r="H207" s="28">
        <f>SUMIFS(Total_TTC,Jour,$A207,PrestRev,"rv",Mode_Rglt,H$26)</f>
        <v>0</v>
      </c>
      <c r="I207" s="28">
        <f>SUMIFS(Total_TTC,Jour,$A207,PrestRev,"rv",Mode_Rglt,I$26)</f>
        <v>0</v>
      </c>
      <c r="J207" s="29">
        <f t="shared" si="18"/>
        <v>0</v>
      </c>
    </row>
    <row r="208" spans="1:10" x14ac:dyDescent="0.25">
      <c r="A208" s="39">
        <v>41941</v>
      </c>
      <c r="B208" s="44">
        <f t="shared" si="19"/>
        <v>0</v>
      </c>
      <c r="C208" s="42">
        <f t="shared" si="22"/>
        <v>0</v>
      </c>
      <c r="D208" s="28">
        <f t="shared" si="22"/>
        <v>0</v>
      </c>
      <c r="E208" s="28">
        <f t="shared" si="22"/>
        <v>0</v>
      </c>
      <c r="F208" s="29">
        <f t="shared" si="17"/>
        <v>0</v>
      </c>
      <c r="G208" s="42">
        <f>SUMIFS(Total_TTC,Jour,$A208,PrestRev,"rv",Mode_Rglt,G$26)</f>
        <v>0</v>
      </c>
      <c r="H208" s="28">
        <f>SUMIFS(Total_TTC,Jour,$A208,PrestRev,"rv",Mode_Rglt,H$26)</f>
        <v>0</v>
      </c>
      <c r="I208" s="28">
        <f>SUMIFS(Total_TTC,Jour,$A208,PrestRev,"rv",Mode_Rglt,I$26)</f>
        <v>0</v>
      </c>
      <c r="J208" s="29">
        <f t="shared" si="18"/>
        <v>0</v>
      </c>
    </row>
    <row r="209" spans="1:10" x14ac:dyDescent="0.25">
      <c r="A209" s="39">
        <v>41942</v>
      </c>
      <c r="B209" s="44">
        <f t="shared" si="19"/>
        <v>0</v>
      </c>
      <c r="C209" s="42">
        <f t="shared" si="22"/>
        <v>0</v>
      </c>
      <c r="D209" s="28">
        <f t="shared" si="22"/>
        <v>0</v>
      </c>
      <c r="E209" s="28">
        <f t="shared" si="22"/>
        <v>0</v>
      </c>
      <c r="F209" s="29">
        <f t="shared" si="17"/>
        <v>0</v>
      </c>
      <c r="G209" s="42">
        <f>SUMIFS(Total_TTC,Jour,$A209,PrestRev,"rv",Mode_Rglt,G$26)</f>
        <v>0</v>
      </c>
      <c r="H209" s="28">
        <f>SUMIFS(Total_TTC,Jour,$A209,PrestRev,"rv",Mode_Rglt,H$26)</f>
        <v>0</v>
      </c>
      <c r="I209" s="28">
        <f>SUMIFS(Total_TTC,Jour,$A209,PrestRev,"rv",Mode_Rglt,I$26)</f>
        <v>0</v>
      </c>
      <c r="J209" s="29">
        <f t="shared" si="18"/>
        <v>0</v>
      </c>
    </row>
    <row r="210" spans="1:10" x14ac:dyDescent="0.25">
      <c r="A210" s="39">
        <v>41943</v>
      </c>
      <c r="B210" s="44">
        <f t="shared" si="19"/>
        <v>0</v>
      </c>
      <c r="C210" s="42">
        <f t="shared" si="22"/>
        <v>0</v>
      </c>
      <c r="D210" s="28">
        <f t="shared" si="22"/>
        <v>0</v>
      </c>
      <c r="E210" s="28">
        <f t="shared" si="22"/>
        <v>0</v>
      </c>
      <c r="F210" s="29">
        <f t="shared" si="17"/>
        <v>0</v>
      </c>
      <c r="G210" s="42">
        <f>SUMIFS(Total_TTC,Jour,$A210,PrestRev,"rv",Mode_Rglt,G$26)</f>
        <v>0</v>
      </c>
      <c r="H210" s="28">
        <f>SUMIFS(Total_TTC,Jour,$A210,PrestRev,"rv",Mode_Rglt,H$26)</f>
        <v>0</v>
      </c>
      <c r="I210" s="28">
        <f>SUMIFS(Total_TTC,Jour,$A210,PrestRev,"rv",Mode_Rglt,I$26)</f>
        <v>0</v>
      </c>
      <c r="J210" s="29">
        <f t="shared" si="18"/>
        <v>0</v>
      </c>
    </row>
    <row r="211" spans="1:10" x14ac:dyDescent="0.25">
      <c r="A211" s="39">
        <v>41944</v>
      </c>
      <c r="B211" s="44">
        <f t="shared" si="19"/>
        <v>0</v>
      </c>
      <c r="C211" s="42">
        <f t="shared" si="22"/>
        <v>0</v>
      </c>
      <c r="D211" s="28">
        <f t="shared" si="22"/>
        <v>0</v>
      </c>
      <c r="E211" s="28">
        <f t="shared" si="22"/>
        <v>0</v>
      </c>
      <c r="F211" s="29">
        <f t="shared" si="17"/>
        <v>0</v>
      </c>
      <c r="G211" s="42">
        <f>SUMIFS(Total_TTC,Jour,$A211,PrestRev,"rv",Mode_Rglt,G$26)</f>
        <v>0</v>
      </c>
      <c r="H211" s="28">
        <f>SUMIFS(Total_TTC,Jour,$A211,PrestRev,"rv",Mode_Rglt,H$26)</f>
        <v>0</v>
      </c>
      <c r="I211" s="28">
        <f>SUMIFS(Total_TTC,Jour,$A211,PrestRev,"rv",Mode_Rglt,I$26)</f>
        <v>0</v>
      </c>
      <c r="J211" s="29">
        <f t="shared" si="18"/>
        <v>0</v>
      </c>
    </row>
    <row r="212" spans="1:10" x14ac:dyDescent="0.25">
      <c r="A212" s="39">
        <v>41945</v>
      </c>
      <c r="B212" s="44">
        <f t="shared" si="19"/>
        <v>0</v>
      </c>
      <c r="C212" s="42">
        <f t="shared" si="22"/>
        <v>0</v>
      </c>
      <c r="D212" s="28">
        <f t="shared" si="22"/>
        <v>0</v>
      </c>
      <c r="E212" s="28">
        <f t="shared" si="22"/>
        <v>0</v>
      </c>
      <c r="F212" s="29">
        <f t="shared" si="17"/>
        <v>0</v>
      </c>
      <c r="G212" s="42">
        <f>SUMIFS(Total_TTC,Jour,$A212,PrestRev,"rv",Mode_Rglt,G$26)</f>
        <v>0</v>
      </c>
      <c r="H212" s="28">
        <f>SUMIFS(Total_TTC,Jour,$A212,PrestRev,"rv",Mode_Rglt,H$26)</f>
        <v>0</v>
      </c>
      <c r="I212" s="28">
        <f>SUMIFS(Total_TTC,Jour,$A212,PrestRev,"rv",Mode_Rglt,I$26)</f>
        <v>0</v>
      </c>
      <c r="J212" s="29">
        <f t="shared" si="18"/>
        <v>0</v>
      </c>
    </row>
    <row r="213" spans="1:10" x14ac:dyDescent="0.25">
      <c r="A213" s="39">
        <v>41946</v>
      </c>
      <c r="B213" s="44">
        <f t="shared" si="19"/>
        <v>0</v>
      </c>
      <c r="C213" s="42">
        <f t="shared" si="22"/>
        <v>0</v>
      </c>
      <c r="D213" s="28">
        <f t="shared" si="22"/>
        <v>0</v>
      </c>
      <c r="E213" s="28">
        <f t="shared" si="22"/>
        <v>0</v>
      </c>
      <c r="F213" s="29">
        <f t="shared" si="17"/>
        <v>0</v>
      </c>
      <c r="G213" s="42">
        <f>SUMIFS(Total_TTC,Jour,$A213,PrestRev,"rv",Mode_Rglt,G$26)</f>
        <v>0</v>
      </c>
      <c r="H213" s="28">
        <f>SUMIFS(Total_TTC,Jour,$A213,PrestRev,"rv",Mode_Rglt,H$26)</f>
        <v>0</v>
      </c>
      <c r="I213" s="28">
        <f>SUMIFS(Total_TTC,Jour,$A213,PrestRev,"rv",Mode_Rglt,I$26)</f>
        <v>0</v>
      </c>
      <c r="J213" s="29">
        <f t="shared" si="18"/>
        <v>0</v>
      </c>
    </row>
    <row r="214" spans="1:10" x14ac:dyDescent="0.25">
      <c r="A214" s="39">
        <v>41947</v>
      </c>
      <c r="B214" s="44">
        <f t="shared" si="19"/>
        <v>0</v>
      </c>
      <c r="C214" s="42">
        <f t="shared" si="22"/>
        <v>0</v>
      </c>
      <c r="D214" s="28">
        <f t="shared" si="22"/>
        <v>0</v>
      </c>
      <c r="E214" s="28">
        <f t="shared" si="22"/>
        <v>0</v>
      </c>
      <c r="F214" s="29">
        <f t="shared" si="17"/>
        <v>0</v>
      </c>
      <c r="G214" s="42">
        <f>SUMIFS(Total_TTC,Jour,$A214,PrestRev,"rv",Mode_Rglt,G$26)</f>
        <v>0</v>
      </c>
      <c r="H214" s="28">
        <f>SUMIFS(Total_TTC,Jour,$A214,PrestRev,"rv",Mode_Rglt,H$26)</f>
        <v>0</v>
      </c>
      <c r="I214" s="28">
        <f>SUMIFS(Total_TTC,Jour,$A214,PrestRev,"rv",Mode_Rglt,I$26)</f>
        <v>0</v>
      </c>
      <c r="J214" s="29">
        <f t="shared" si="18"/>
        <v>0</v>
      </c>
    </row>
    <row r="215" spans="1:10" x14ac:dyDescent="0.25">
      <c r="A215" s="39">
        <v>41948</v>
      </c>
      <c r="B215" s="44">
        <f t="shared" si="19"/>
        <v>0</v>
      </c>
      <c r="C215" s="42">
        <f t="shared" si="22"/>
        <v>0</v>
      </c>
      <c r="D215" s="28">
        <f t="shared" si="22"/>
        <v>0</v>
      </c>
      <c r="E215" s="28">
        <f t="shared" si="22"/>
        <v>0</v>
      </c>
      <c r="F215" s="29">
        <f t="shared" si="17"/>
        <v>0</v>
      </c>
      <c r="G215" s="42">
        <f>SUMIFS(Total_TTC,Jour,$A215,PrestRev,"rv",Mode_Rglt,G$26)</f>
        <v>0</v>
      </c>
      <c r="H215" s="28">
        <f>SUMIFS(Total_TTC,Jour,$A215,PrestRev,"rv",Mode_Rglt,H$26)</f>
        <v>0</v>
      </c>
      <c r="I215" s="28">
        <f>SUMIFS(Total_TTC,Jour,$A215,PrestRev,"rv",Mode_Rglt,I$26)</f>
        <v>0</v>
      </c>
      <c r="J215" s="29">
        <f t="shared" si="18"/>
        <v>0</v>
      </c>
    </row>
    <row r="216" spans="1:10" x14ac:dyDescent="0.25">
      <c r="A216" s="39">
        <v>41949</v>
      </c>
      <c r="B216" s="44">
        <f t="shared" si="19"/>
        <v>0</v>
      </c>
      <c r="C216" s="42">
        <f t="shared" si="22"/>
        <v>0</v>
      </c>
      <c r="D216" s="28">
        <f t="shared" si="22"/>
        <v>0</v>
      </c>
      <c r="E216" s="28">
        <f t="shared" si="22"/>
        <v>0</v>
      </c>
      <c r="F216" s="29">
        <f t="shared" si="17"/>
        <v>0</v>
      </c>
      <c r="G216" s="42">
        <f>SUMIFS(Total_TTC,Jour,$A216,PrestRev,"rv",Mode_Rglt,G$26)</f>
        <v>0</v>
      </c>
      <c r="H216" s="28">
        <f>SUMIFS(Total_TTC,Jour,$A216,PrestRev,"rv",Mode_Rglt,H$26)</f>
        <v>0</v>
      </c>
      <c r="I216" s="28">
        <f>SUMIFS(Total_TTC,Jour,$A216,PrestRev,"rv",Mode_Rglt,I$26)</f>
        <v>0</v>
      </c>
      <c r="J216" s="29">
        <f t="shared" si="18"/>
        <v>0</v>
      </c>
    </row>
    <row r="217" spans="1:10" x14ac:dyDescent="0.25">
      <c r="A217" s="39">
        <v>41950</v>
      </c>
      <c r="B217" s="44">
        <f t="shared" si="19"/>
        <v>0</v>
      </c>
      <c r="C217" s="42">
        <f t="shared" si="22"/>
        <v>0</v>
      </c>
      <c r="D217" s="28">
        <f t="shared" si="22"/>
        <v>0</v>
      </c>
      <c r="E217" s="28">
        <f t="shared" si="22"/>
        <v>0</v>
      </c>
      <c r="F217" s="29">
        <f t="shared" si="17"/>
        <v>0</v>
      </c>
      <c r="G217" s="42">
        <f>SUMIFS(Total_TTC,Jour,$A217,PrestRev,"rv",Mode_Rglt,G$26)</f>
        <v>0</v>
      </c>
      <c r="H217" s="28">
        <f>SUMIFS(Total_TTC,Jour,$A217,PrestRev,"rv",Mode_Rglt,H$26)</f>
        <v>0</v>
      </c>
      <c r="I217" s="28">
        <f>SUMIFS(Total_TTC,Jour,$A217,PrestRev,"rv",Mode_Rglt,I$26)</f>
        <v>0</v>
      </c>
      <c r="J217" s="29">
        <f t="shared" si="18"/>
        <v>0</v>
      </c>
    </row>
    <row r="218" spans="1:10" x14ac:dyDescent="0.25">
      <c r="A218" s="39">
        <v>41951</v>
      </c>
      <c r="B218" s="44">
        <f t="shared" si="19"/>
        <v>0</v>
      </c>
      <c r="C218" s="42">
        <f t="shared" si="22"/>
        <v>0</v>
      </c>
      <c r="D218" s="28">
        <f t="shared" si="22"/>
        <v>0</v>
      </c>
      <c r="E218" s="28">
        <f t="shared" si="22"/>
        <v>0</v>
      </c>
      <c r="F218" s="29">
        <f t="shared" si="17"/>
        <v>0</v>
      </c>
      <c r="G218" s="42">
        <f>SUMIFS(Total_TTC,Jour,$A218,PrestRev,"rv",Mode_Rglt,G$26)</f>
        <v>0</v>
      </c>
      <c r="H218" s="28">
        <f>SUMIFS(Total_TTC,Jour,$A218,PrestRev,"rv",Mode_Rglt,H$26)</f>
        <v>0</v>
      </c>
      <c r="I218" s="28">
        <f>SUMIFS(Total_TTC,Jour,$A218,PrestRev,"rv",Mode_Rglt,I$26)</f>
        <v>0</v>
      </c>
      <c r="J218" s="29">
        <f t="shared" si="18"/>
        <v>0</v>
      </c>
    </row>
    <row r="219" spans="1:10" x14ac:dyDescent="0.25">
      <c r="A219" s="39">
        <v>41952</v>
      </c>
      <c r="B219" s="44">
        <f t="shared" si="19"/>
        <v>0</v>
      </c>
      <c r="C219" s="42">
        <f t="shared" si="22"/>
        <v>0</v>
      </c>
      <c r="D219" s="28">
        <f t="shared" si="22"/>
        <v>0</v>
      </c>
      <c r="E219" s="28">
        <f t="shared" si="22"/>
        <v>0</v>
      </c>
      <c r="F219" s="29">
        <f t="shared" si="17"/>
        <v>0</v>
      </c>
      <c r="G219" s="42">
        <f>SUMIFS(Total_TTC,Jour,$A219,PrestRev,"rv",Mode_Rglt,G$26)</f>
        <v>0</v>
      </c>
      <c r="H219" s="28">
        <f>SUMIFS(Total_TTC,Jour,$A219,PrestRev,"rv",Mode_Rglt,H$26)</f>
        <v>0</v>
      </c>
      <c r="I219" s="28">
        <f>SUMIFS(Total_TTC,Jour,$A219,PrestRev,"rv",Mode_Rglt,I$26)</f>
        <v>0</v>
      </c>
      <c r="J219" s="29">
        <f t="shared" si="18"/>
        <v>0</v>
      </c>
    </row>
    <row r="220" spans="1:10" x14ac:dyDescent="0.25">
      <c r="A220" s="39">
        <v>41953</v>
      </c>
      <c r="B220" s="44">
        <f t="shared" si="19"/>
        <v>0</v>
      </c>
      <c r="C220" s="42">
        <f t="shared" si="22"/>
        <v>0</v>
      </c>
      <c r="D220" s="28">
        <f t="shared" si="22"/>
        <v>0</v>
      </c>
      <c r="E220" s="28">
        <f t="shared" si="22"/>
        <v>0</v>
      </c>
      <c r="F220" s="29">
        <f t="shared" ref="F220:F271" si="23">SUM(C220:E220)</f>
        <v>0</v>
      </c>
      <c r="G220" s="42">
        <f>SUMIFS(Total_TTC,Jour,$A220,PrestRev,"rv",Mode_Rglt,G$26)</f>
        <v>0</v>
      </c>
      <c r="H220" s="28">
        <f>SUMIFS(Total_TTC,Jour,$A220,PrestRev,"rv",Mode_Rglt,H$26)</f>
        <v>0</v>
      </c>
      <c r="I220" s="28">
        <f>SUMIFS(Total_TTC,Jour,$A220,PrestRev,"rv",Mode_Rglt,I$26)</f>
        <v>0</v>
      </c>
      <c r="J220" s="29">
        <f t="shared" ref="J220:J271" si="24">SUM(G220:I220)</f>
        <v>0</v>
      </c>
    </row>
    <row r="221" spans="1:10" x14ac:dyDescent="0.25">
      <c r="A221" s="39">
        <v>41954</v>
      </c>
      <c r="B221" s="44">
        <f t="shared" ref="B221:B271" si="25">J221+F221</f>
        <v>0</v>
      </c>
      <c r="C221" s="42">
        <f t="shared" si="22"/>
        <v>0</v>
      </c>
      <c r="D221" s="28">
        <f t="shared" si="22"/>
        <v>0</v>
      </c>
      <c r="E221" s="28">
        <f t="shared" si="22"/>
        <v>0</v>
      </c>
      <c r="F221" s="29">
        <f t="shared" si="23"/>
        <v>0</v>
      </c>
      <c r="G221" s="42">
        <f>SUMIFS(Total_TTC,Jour,$A221,PrestRev,"rv",Mode_Rglt,G$26)</f>
        <v>0</v>
      </c>
      <c r="H221" s="28">
        <f>SUMIFS(Total_TTC,Jour,$A221,PrestRev,"rv",Mode_Rglt,H$26)</f>
        <v>0</v>
      </c>
      <c r="I221" s="28">
        <f>SUMIFS(Total_TTC,Jour,$A221,PrestRev,"rv",Mode_Rglt,I$26)</f>
        <v>0</v>
      </c>
      <c r="J221" s="29">
        <f t="shared" si="24"/>
        <v>0</v>
      </c>
    </row>
    <row r="222" spans="1:10" x14ac:dyDescent="0.25">
      <c r="A222" s="39">
        <v>41955</v>
      </c>
      <c r="B222" s="44">
        <f t="shared" si="25"/>
        <v>0</v>
      </c>
      <c r="C222" s="42">
        <f t="shared" si="22"/>
        <v>0</v>
      </c>
      <c r="D222" s="28">
        <f t="shared" si="22"/>
        <v>0</v>
      </c>
      <c r="E222" s="28">
        <f t="shared" si="22"/>
        <v>0</v>
      </c>
      <c r="F222" s="29">
        <f t="shared" si="23"/>
        <v>0</v>
      </c>
      <c r="G222" s="42">
        <f>SUMIFS(Total_TTC,Jour,$A222,PrestRev,"rv",Mode_Rglt,G$26)</f>
        <v>0</v>
      </c>
      <c r="H222" s="28">
        <f>SUMIFS(Total_TTC,Jour,$A222,PrestRev,"rv",Mode_Rglt,H$26)</f>
        <v>0</v>
      </c>
      <c r="I222" s="28">
        <f>SUMIFS(Total_TTC,Jour,$A222,PrestRev,"rv",Mode_Rglt,I$26)</f>
        <v>0</v>
      </c>
      <c r="J222" s="29">
        <f t="shared" si="24"/>
        <v>0</v>
      </c>
    </row>
    <row r="223" spans="1:10" x14ac:dyDescent="0.25">
      <c r="A223" s="39">
        <v>41956</v>
      </c>
      <c r="B223" s="44">
        <f t="shared" si="25"/>
        <v>0</v>
      </c>
      <c r="C223" s="42">
        <f t="shared" si="22"/>
        <v>0</v>
      </c>
      <c r="D223" s="28">
        <f t="shared" si="22"/>
        <v>0</v>
      </c>
      <c r="E223" s="28">
        <f t="shared" si="22"/>
        <v>0</v>
      </c>
      <c r="F223" s="29">
        <f t="shared" si="23"/>
        <v>0</v>
      </c>
      <c r="G223" s="42">
        <f>SUMIFS(Total_TTC,Jour,$A223,PrestRev,"rv",Mode_Rglt,G$26)</f>
        <v>0</v>
      </c>
      <c r="H223" s="28">
        <f>SUMIFS(Total_TTC,Jour,$A223,PrestRev,"rv",Mode_Rglt,H$26)</f>
        <v>0</v>
      </c>
      <c r="I223" s="28">
        <f>SUMIFS(Total_TTC,Jour,$A223,PrestRev,"rv",Mode_Rglt,I$26)</f>
        <v>0</v>
      </c>
      <c r="J223" s="29">
        <f t="shared" si="24"/>
        <v>0</v>
      </c>
    </row>
    <row r="224" spans="1:10" x14ac:dyDescent="0.25">
      <c r="A224" s="39">
        <v>41957</v>
      </c>
      <c r="B224" s="44">
        <f t="shared" si="25"/>
        <v>0</v>
      </c>
      <c r="C224" s="42">
        <f t="shared" si="22"/>
        <v>0</v>
      </c>
      <c r="D224" s="28">
        <f t="shared" si="22"/>
        <v>0</v>
      </c>
      <c r="E224" s="28">
        <f t="shared" si="22"/>
        <v>0</v>
      </c>
      <c r="F224" s="29">
        <f t="shared" si="23"/>
        <v>0</v>
      </c>
      <c r="G224" s="42">
        <f>SUMIFS(Total_TTC,Jour,$A224,PrestRev,"rv",Mode_Rglt,G$26)</f>
        <v>0</v>
      </c>
      <c r="H224" s="28">
        <f>SUMIFS(Total_TTC,Jour,$A224,PrestRev,"rv",Mode_Rglt,H$26)</f>
        <v>0</v>
      </c>
      <c r="I224" s="28">
        <f>SUMIFS(Total_TTC,Jour,$A224,PrestRev,"rv",Mode_Rglt,I$26)</f>
        <v>0</v>
      </c>
      <c r="J224" s="29">
        <f t="shared" si="24"/>
        <v>0</v>
      </c>
    </row>
    <row r="225" spans="1:10" x14ac:dyDescent="0.25">
      <c r="A225" s="39">
        <v>41958</v>
      </c>
      <c r="B225" s="44">
        <f t="shared" si="25"/>
        <v>0</v>
      </c>
      <c r="C225" s="42">
        <f t="shared" si="22"/>
        <v>0</v>
      </c>
      <c r="D225" s="28">
        <f t="shared" si="22"/>
        <v>0</v>
      </c>
      <c r="E225" s="28">
        <f t="shared" si="22"/>
        <v>0</v>
      </c>
      <c r="F225" s="29">
        <f t="shared" si="23"/>
        <v>0</v>
      </c>
      <c r="G225" s="42">
        <f>SUMIFS(Total_TTC,Jour,$A225,PrestRev,"rv",Mode_Rglt,G$26)</f>
        <v>0</v>
      </c>
      <c r="H225" s="28">
        <f>SUMIFS(Total_TTC,Jour,$A225,PrestRev,"rv",Mode_Rglt,H$26)</f>
        <v>0</v>
      </c>
      <c r="I225" s="28">
        <f>SUMIFS(Total_TTC,Jour,$A225,PrestRev,"rv",Mode_Rglt,I$26)</f>
        <v>0</v>
      </c>
      <c r="J225" s="29">
        <f t="shared" si="24"/>
        <v>0</v>
      </c>
    </row>
    <row r="226" spans="1:10" x14ac:dyDescent="0.25">
      <c r="A226" s="39">
        <v>41959</v>
      </c>
      <c r="B226" s="44">
        <f t="shared" si="25"/>
        <v>0</v>
      </c>
      <c r="C226" s="42">
        <f t="shared" si="22"/>
        <v>0</v>
      </c>
      <c r="D226" s="28">
        <f t="shared" si="22"/>
        <v>0</v>
      </c>
      <c r="E226" s="28">
        <f t="shared" si="22"/>
        <v>0</v>
      </c>
      <c r="F226" s="29">
        <f t="shared" si="23"/>
        <v>0</v>
      </c>
      <c r="G226" s="42">
        <f>SUMIFS(Total_TTC,Jour,$A226,PrestRev,"rv",Mode_Rglt,G$26)</f>
        <v>0</v>
      </c>
      <c r="H226" s="28">
        <f>SUMIFS(Total_TTC,Jour,$A226,PrestRev,"rv",Mode_Rglt,H$26)</f>
        <v>0</v>
      </c>
      <c r="I226" s="28">
        <f>SUMIFS(Total_TTC,Jour,$A226,PrestRev,"rv",Mode_Rglt,I$26)</f>
        <v>0</v>
      </c>
      <c r="J226" s="29">
        <f t="shared" si="24"/>
        <v>0</v>
      </c>
    </row>
    <row r="227" spans="1:10" x14ac:dyDescent="0.25">
      <c r="A227" s="39">
        <v>41960</v>
      </c>
      <c r="B227" s="44">
        <f t="shared" si="25"/>
        <v>0</v>
      </c>
      <c r="C227" s="42">
        <f t="shared" ref="C227:E246" si="26">SUMIFS(Total_TTC,Jour,$A227,PrestRev,"P",Mode_Rglt,C$26)</f>
        <v>0</v>
      </c>
      <c r="D227" s="28">
        <f t="shared" si="26"/>
        <v>0</v>
      </c>
      <c r="E227" s="28">
        <f t="shared" si="26"/>
        <v>0</v>
      </c>
      <c r="F227" s="29">
        <f t="shared" si="23"/>
        <v>0</v>
      </c>
      <c r="G227" s="42">
        <f>SUMIFS(Total_TTC,Jour,$A227,PrestRev,"rv",Mode_Rglt,G$26)</f>
        <v>0</v>
      </c>
      <c r="H227" s="28">
        <f>SUMIFS(Total_TTC,Jour,$A227,PrestRev,"rv",Mode_Rglt,H$26)</f>
        <v>0</v>
      </c>
      <c r="I227" s="28">
        <f>SUMIFS(Total_TTC,Jour,$A227,PrestRev,"rv",Mode_Rglt,I$26)</f>
        <v>0</v>
      </c>
      <c r="J227" s="29">
        <f t="shared" si="24"/>
        <v>0</v>
      </c>
    </row>
    <row r="228" spans="1:10" x14ac:dyDescent="0.25">
      <c r="A228" s="39">
        <v>41961</v>
      </c>
      <c r="B228" s="44">
        <f t="shared" si="25"/>
        <v>0</v>
      </c>
      <c r="C228" s="42">
        <f t="shared" si="26"/>
        <v>0</v>
      </c>
      <c r="D228" s="28">
        <f t="shared" si="26"/>
        <v>0</v>
      </c>
      <c r="E228" s="28">
        <f t="shared" si="26"/>
        <v>0</v>
      </c>
      <c r="F228" s="29">
        <f t="shared" si="23"/>
        <v>0</v>
      </c>
      <c r="G228" s="42">
        <f>SUMIFS(Total_TTC,Jour,$A228,PrestRev,"rv",Mode_Rglt,G$26)</f>
        <v>0</v>
      </c>
      <c r="H228" s="28">
        <f>SUMIFS(Total_TTC,Jour,$A228,PrestRev,"rv",Mode_Rglt,H$26)</f>
        <v>0</v>
      </c>
      <c r="I228" s="28">
        <f>SUMIFS(Total_TTC,Jour,$A228,PrestRev,"rv",Mode_Rglt,I$26)</f>
        <v>0</v>
      </c>
      <c r="J228" s="29">
        <f t="shared" si="24"/>
        <v>0</v>
      </c>
    </row>
    <row r="229" spans="1:10" x14ac:dyDescent="0.25">
      <c r="A229" s="39">
        <v>41962</v>
      </c>
      <c r="B229" s="44">
        <f t="shared" si="25"/>
        <v>0</v>
      </c>
      <c r="C229" s="42">
        <f t="shared" si="26"/>
        <v>0</v>
      </c>
      <c r="D229" s="28">
        <f t="shared" si="26"/>
        <v>0</v>
      </c>
      <c r="E229" s="28">
        <f t="shared" si="26"/>
        <v>0</v>
      </c>
      <c r="F229" s="29">
        <f t="shared" si="23"/>
        <v>0</v>
      </c>
      <c r="G229" s="42">
        <f>SUMIFS(Total_TTC,Jour,$A229,PrestRev,"rv",Mode_Rglt,G$26)</f>
        <v>0</v>
      </c>
      <c r="H229" s="28">
        <f>SUMIFS(Total_TTC,Jour,$A229,PrestRev,"rv",Mode_Rglt,H$26)</f>
        <v>0</v>
      </c>
      <c r="I229" s="28">
        <f>SUMIFS(Total_TTC,Jour,$A229,PrestRev,"rv",Mode_Rglt,I$26)</f>
        <v>0</v>
      </c>
      <c r="J229" s="29">
        <f t="shared" si="24"/>
        <v>0</v>
      </c>
    </row>
    <row r="230" spans="1:10" x14ac:dyDescent="0.25">
      <c r="A230" s="39">
        <v>41963</v>
      </c>
      <c r="B230" s="44">
        <f t="shared" si="25"/>
        <v>0</v>
      </c>
      <c r="C230" s="42">
        <f t="shared" si="26"/>
        <v>0</v>
      </c>
      <c r="D230" s="28">
        <f t="shared" si="26"/>
        <v>0</v>
      </c>
      <c r="E230" s="28">
        <f t="shared" si="26"/>
        <v>0</v>
      </c>
      <c r="F230" s="29">
        <f t="shared" si="23"/>
        <v>0</v>
      </c>
      <c r="G230" s="42">
        <f>SUMIFS(Total_TTC,Jour,$A230,PrestRev,"rv",Mode_Rglt,G$26)</f>
        <v>0</v>
      </c>
      <c r="H230" s="28">
        <f>SUMIFS(Total_TTC,Jour,$A230,PrestRev,"rv",Mode_Rglt,H$26)</f>
        <v>0</v>
      </c>
      <c r="I230" s="28">
        <f>SUMIFS(Total_TTC,Jour,$A230,PrestRev,"rv",Mode_Rglt,I$26)</f>
        <v>0</v>
      </c>
      <c r="J230" s="29">
        <f t="shared" si="24"/>
        <v>0</v>
      </c>
    </row>
    <row r="231" spans="1:10" x14ac:dyDescent="0.25">
      <c r="A231" s="39">
        <v>41964</v>
      </c>
      <c r="B231" s="44">
        <f t="shared" si="25"/>
        <v>0</v>
      </c>
      <c r="C231" s="42">
        <f t="shared" si="26"/>
        <v>0</v>
      </c>
      <c r="D231" s="28">
        <f t="shared" si="26"/>
        <v>0</v>
      </c>
      <c r="E231" s="28">
        <f t="shared" si="26"/>
        <v>0</v>
      </c>
      <c r="F231" s="29">
        <f t="shared" si="23"/>
        <v>0</v>
      </c>
      <c r="G231" s="42">
        <f>SUMIFS(Total_TTC,Jour,$A231,PrestRev,"rv",Mode_Rglt,G$26)</f>
        <v>0</v>
      </c>
      <c r="H231" s="28">
        <f>SUMIFS(Total_TTC,Jour,$A231,PrestRev,"rv",Mode_Rglt,H$26)</f>
        <v>0</v>
      </c>
      <c r="I231" s="28">
        <f>SUMIFS(Total_TTC,Jour,$A231,PrestRev,"rv",Mode_Rglt,I$26)</f>
        <v>0</v>
      </c>
      <c r="J231" s="29">
        <f t="shared" si="24"/>
        <v>0</v>
      </c>
    </row>
    <row r="232" spans="1:10" x14ac:dyDescent="0.25">
      <c r="A232" s="39">
        <v>41965</v>
      </c>
      <c r="B232" s="44">
        <f t="shared" si="25"/>
        <v>0</v>
      </c>
      <c r="C232" s="42">
        <f t="shared" si="26"/>
        <v>0</v>
      </c>
      <c r="D232" s="28">
        <f t="shared" si="26"/>
        <v>0</v>
      </c>
      <c r="E232" s="28">
        <f t="shared" si="26"/>
        <v>0</v>
      </c>
      <c r="F232" s="29">
        <f t="shared" si="23"/>
        <v>0</v>
      </c>
      <c r="G232" s="42">
        <f>SUMIFS(Total_TTC,Jour,$A232,PrestRev,"rv",Mode_Rglt,G$26)</f>
        <v>0</v>
      </c>
      <c r="H232" s="28">
        <f>SUMIFS(Total_TTC,Jour,$A232,PrestRev,"rv",Mode_Rglt,H$26)</f>
        <v>0</v>
      </c>
      <c r="I232" s="28">
        <f>SUMIFS(Total_TTC,Jour,$A232,PrestRev,"rv",Mode_Rglt,I$26)</f>
        <v>0</v>
      </c>
      <c r="J232" s="29">
        <f t="shared" si="24"/>
        <v>0</v>
      </c>
    </row>
    <row r="233" spans="1:10" x14ac:dyDescent="0.25">
      <c r="A233" s="39">
        <v>41966</v>
      </c>
      <c r="B233" s="44">
        <f t="shared" si="25"/>
        <v>0</v>
      </c>
      <c r="C233" s="42">
        <f t="shared" si="26"/>
        <v>0</v>
      </c>
      <c r="D233" s="28">
        <f t="shared" si="26"/>
        <v>0</v>
      </c>
      <c r="E233" s="28">
        <f t="shared" si="26"/>
        <v>0</v>
      </c>
      <c r="F233" s="29">
        <f t="shared" si="23"/>
        <v>0</v>
      </c>
      <c r="G233" s="42">
        <f>SUMIFS(Total_TTC,Jour,$A233,PrestRev,"rv",Mode_Rglt,G$26)</f>
        <v>0</v>
      </c>
      <c r="H233" s="28">
        <f>SUMIFS(Total_TTC,Jour,$A233,PrestRev,"rv",Mode_Rglt,H$26)</f>
        <v>0</v>
      </c>
      <c r="I233" s="28">
        <f>SUMIFS(Total_TTC,Jour,$A233,PrestRev,"rv",Mode_Rglt,I$26)</f>
        <v>0</v>
      </c>
      <c r="J233" s="29">
        <f t="shared" si="24"/>
        <v>0</v>
      </c>
    </row>
    <row r="234" spans="1:10" x14ac:dyDescent="0.25">
      <c r="A234" s="39">
        <v>41967</v>
      </c>
      <c r="B234" s="44">
        <f t="shared" si="25"/>
        <v>0</v>
      </c>
      <c r="C234" s="42">
        <f t="shared" si="26"/>
        <v>0</v>
      </c>
      <c r="D234" s="28">
        <f t="shared" si="26"/>
        <v>0</v>
      </c>
      <c r="E234" s="28">
        <f t="shared" si="26"/>
        <v>0</v>
      </c>
      <c r="F234" s="29">
        <f t="shared" si="23"/>
        <v>0</v>
      </c>
      <c r="G234" s="42">
        <f>SUMIFS(Total_TTC,Jour,$A234,PrestRev,"rv",Mode_Rglt,G$26)</f>
        <v>0</v>
      </c>
      <c r="H234" s="28">
        <f>SUMIFS(Total_TTC,Jour,$A234,PrestRev,"rv",Mode_Rglt,H$26)</f>
        <v>0</v>
      </c>
      <c r="I234" s="28">
        <f>SUMIFS(Total_TTC,Jour,$A234,PrestRev,"rv",Mode_Rglt,I$26)</f>
        <v>0</v>
      </c>
      <c r="J234" s="29">
        <f t="shared" si="24"/>
        <v>0</v>
      </c>
    </row>
    <row r="235" spans="1:10" x14ac:dyDescent="0.25">
      <c r="A235" s="39">
        <v>41968</v>
      </c>
      <c r="B235" s="44">
        <f t="shared" si="25"/>
        <v>0</v>
      </c>
      <c r="C235" s="42">
        <f t="shared" si="26"/>
        <v>0</v>
      </c>
      <c r="D235" s="28">
        <f t="shared" si="26"/>
        <v>0</v>
      </c>
      <c r="E235" s="28">
        <f t="shared" si="26"/>
        <v>0</v>
      </c>
      <c r="F235" s="29">
        <f t="shared" si="23"/>
        <v>0</v>
      </c>
      <c r="G235" s="42">
        <f>SUMIFS(Total_TTC,Jour,$A235,PrestRev,"rv",Mode_Rglt,G$26)</f>
        <v>0</v>
      </c>
      <c r="H235" s="28">
        <f>SUMIFS(Total_TTC,Jour,$A235,PrestRev,"rv",Mode_Rglt,H$26)</f>
        <v>0</v>
      </c>
      <c r="I235" s="28">
        <f>SUMIFS(Total_TTC,Jour,$A235,PrestRev,"rv",Mode_Rglt,I$26)</f>
        <v>0</v>
      </c>
      <c r="J235" s="29">
        <f t="shared" si="24"/>
        <v>0</v>
      </c>
    </row>
    <row r="236" spans="1:10" x14ac:dyDescent="0.25">
      <c r="A236" s="39">
        <v>41969</v>
      </c>
      <c r="B236" s="44">
        <f t="shared" si="25"/>
        <v>0</v>
      </c>
      <c r="C236" s="42">
        <f t="shared" si="26"/>
        <v>0</v>
      </c>
      <c r="D236" s="28">
        <f t="shared" si="26"/>
        <v>0</v>
      </c>
      <c r="E236" s="28">
        <f t="shared" si="26"/>
        <v>0</v>
      </c>
      <c r="F236" s="29">
        <f t="shared" si="23"/>
        <v>0</v>
      </c>
      <c r="G236" s="42">
        <f>SUMIFS(Total_TTC,Jour,$A236,PrestRev,"rv",Mode_Rglt,G$26)</f>
        <v>0</v>
      </c>
      <c r="H236" s="28">
        <f>SUMIFS(Total_TTC,Jour,$A236,PrestRev,"rv",Mode_Rglt,H$26)</f>
        <v>0</v>
      </c>
      <c r="I236" s="28">
        <f>SUMIFS(Total_TTC,Jour,$A236,PrestRev,"rv",Mode_Rglt,I$26)</f>
        <v>0</v>
      </c>
      <c r="J236" s="29">
        <f t="shared" si="24"/>
        <v>0</v>
      </c>
    </row>
    <row r="237" spans="1:10" x14ac:dyDescent="0.25">
      <c r="A237" s="39">
        <v>41970</v>
      </c>
      <c r="B237" s="44">
        <f t="shared" si="25"/>
        <v>0</v>
      </c>
      <c r="C237" s="42">
        <f t="shared" si="26"/>
        <v>0</v>
      </c>
      <c r="D237" s="28">
        <f t="shared" si="26"/>
        <v>0</v>
      </c>
      <c r="E237" s="28">
        <f t="shared" si="26"/>
        <v>0</v>
      </c>
      <c r="F237" s="29">
        <f t="shared" si="23"/>
        <v>0</v>
      </c>
      <c r="G237" s="42">
        <f>SUMIFS(Total_TTC,Jour,$A237,PrestRev,"rv",Mode_Rglt,G$26)</f>
        <v>0</v>
      </c>
      <c r="H237" s="28">
        <f>SUMIFS(Total_TTC,Jour,$A237,PrestRev,"rv",Mode_Rglt,H$26)</f>
        <v>0</v>
      </c>
      <c r="I237" s="28">
        <f>SUMIFS(Total_TTC,Jour,$A237,PrestRev,"rv",Mode_Rglt,I$26)</f>
        <v>0</v>
      </c>
      <c r="J237" s="29">
        <f t="shared" si="24"/>
        <v>0</v>
      </c>
    </row>
    <row r="238" spans="1:10" x14ac:dyDescent="0.25">
      <c r="A238" s="39">
        <v>41971</v>
      </c>
      <c r="B238" s="44">
        <f t="shared" si="25"/>
        <v>0</v>
      </c>
      <c r="C238" s="42">
        <f t="shared" si="26"/>
        <v>0</v>
      </c>
      <c r="D238" s="28">
        <f t="shared" si="26"/>
        <v>0</v>
      </c>
      <c r="E238" s="28">
        <f t="shared" si="26"/>
        <v>0</v>
      </c>
      <c r="F238" s="29">
        <f t="shared" si="23"/>
        <v>0</v>
      </c>
      <c r="G238" s="42">
        <f>SUMIFS(Total_TTC,Jour,$A238,PrestRev,"rv",Mode_Rglt,G$26)</f>
        <v>0</v>
      </c>
      <c r="H238" s="28">
        <f>SUMIFS(Total_TTC,Jour,$A238,PrestRev,"rv",Mode_Rglt,H$26)</f>
        <v>0</v>
      </c>
      <c r="I238" s="28">
        <f>SUMIFS(Total_TTC,Jour,$A238,PrestRev,"rv",Mode_Rglt,I$26)</f>
        <v>0</v>
      </c>
      <c r="J238" s="29">
        <f t="shared" si="24"/>
        <v>0</v>
      </c>
    </row>
    <row r="239" spans="1:10" x14ac:dyDescent="0.25">
      <c r="A239" s="39">
        <v>41972</v>
      </c>
      <c r="B239" s="44">
        <f t="shared" si="25"/>
        <v>0</v>
      </c>
      <c r="C239" s="42">
        <f t="shared" si="26"/>
        <v>0</v>
      </c>
      <c r="D239" s="28">
        <f t="shared" si="26"/>
        <v>0</v>
      </c>
      <c r="E239" s="28">
        <f t="shared" si="26"/>
        <v>0</v>
      </c>
      <c r="F239" s="29">
        <f t="shared" si="23"/>
        <v>0</v>
      </c>
      <c r="G239" s="42">
        <f>SUMIFS(Total_TTC,Jour,$A239,PrestRev,"rv",Mode_Rglt,G$26)</f>
        <v>0</v>
      </c>
      <c r="H239" s="28">
        <f>SUMIFS(Total_TTC,Jour,$A239,PrestRev,"rv",Mode_Rglt,H$26)</f>
        <v>0</v>
      </c>
      <c r="I239" s="28">
        <f>SUMIFS(Total_TTC,Jour,$A239,PrestRev,"rv",Mode_Rglt,I$26)</f>
        <v>0</v>
      </c>
      <c r="J239" s="29">
        <f t="shared" si="24"/>
        <v>0</v>
      </c>
    </row>
    <row r="240" spans="1:10" x14ac:dyDescent="0.25">
      <c r="A240" s="39">
        <v>41973</v>
      </c>
      <c r="B240" s="44">
        <f t="shared" si="25"/>
        <v>0</v>
      </c>
      <c r="C240" s="42">
        <f t="shared" si="26"/>
        <v>0</v>
      </c>
      <c r="D240" s="28">
        <f t="shared" si="26"/>
        <v>0</v>
      </c>
      <c r="E240" s="28">
        <f t="shared" si="26"/>
        <v>0</v>
      </c>
      <c r="F240" s="29">
        <f t="shared" si="23"/>
        <v>0</v>
      </c>
      <c r="G240" s="42">
        <f>SUMIFS(Total_TTC,Jour,$A240,PrestRev,"rv",Mode_Rglt,G$26)</f>
        <v>0</v>
      </c>
      <c r="H240" s="28">
        <f>SUMIFS(Total_TTC,Jour,$A240,PrestRev,"rv",Mode_Rglt,H$26)</f>
        <v>0</v>
      </c>
      <c r="I240" s="28">
        <f>SUMIFS(Total_TTC,Jour,$A240,PrestRev,"rv",Mode_Rglt,I$26)</f>
        <v>0</v>
      </c>
      <c r="J240" s="29">
        <f t="shared" si="24"/>
        <v>0</v>
      </c>
    </row>
    <row r="241" spans="1:10" x14ac:dyDescent="0.25">
      <c r="A241" s="39">
        <v>41974</v>
      </c>
      <c r="B241" s="44">
        <f t="shared" si="25"/>
        <v>0</v>
      </c>
      <c r="C241" s="42">
        <f t="shared" si="26"/>
        <v>0</v>
      </c>
      <c r="D241" s="28">
        <f t="shared" si="26"/>
        <v>0</v>
      </c>
      <c r="E241" s="28">
        <f t="shared" si="26"/>
        <v>0</v>
      </c>
      <c r="F241" s="29">
        <f t="shared" si="23"/>
        <v>0</v>
      </c>
      <c r="G241" s="42">
        <f>SUMIFS(Total_TTC,Jour,$A241,PrestRev,"rv",Mode_Rglt,G$26)</f>
        <v>0</v>
      </c>
      <c r="H241" s="28">
        <f>SUMIFS(Total_TTC,Jour,$A241,PrestRev,"rv",Mode_Rglt,H$26)</f>
        <v>0</v>
      </c>
      <c r="I241" s="28">
        <f>SUMIFS(Total_TTC,Jour,$A241,PrestRev,"rv",Mode_Rglt,I$26)</f>
        <v>0</v>
      </c>
      <c r="J241" s="29">
        <f t="shared" si="24"/>
        <v>0</v>
      </c>
    </row>
    <row r="242" spans="1:10" x14ac:dyDescent="0.25">
      <c r="A242" s="39">
        <v>41975</v>
      </c>
      <c r="B242" s="44">
        <f t="shared" si="25"/>
        <v>0</v>
      </c>
      <c r="C242" s="42">
        <f t="shared" si="26"/>
        <v>0</v>
      </c>
      <c r="D242" s="28">
        <f t="shared" si="26"/>
        <v>0</v>
      </c>
      <c r="E242" s="28">
        <f t="shared" si="26"/>
        <v>0</v>
      </c>
      <c r="F242" s="29">
        <f t="shared" si="23"/>
        <v>0</v>
      </c>
      <c r="G242" s="42">
        <f>SUMIFS(Total_TTC,Jour,$A242,PrestRev,"rv",Mode_Rglt,G$26)</f>
        <v>0</v>
      </c>
      <c r="H242" s="28">
        <f>SUMIFS(Total_TTC,Jour,$A242,PrestRev,"rv",Mode_Rglt,H$26)</f>
        <v>0</v>
      </c>
      <c r="I242" s="28">
        <f>SUMIFS(Total_TTC,Jour,$A242,PrestRev,"rv",Mode_Rglt,I$26)</f>
        <v>0</v>
      </c>
      <c r="J242" s="29">
        <f t="shared" si="24"/>
        <v>0</v>
      </c>
    </row>
    <row r="243" spans="1:10" x14ac:dyDescent="0.25">
      <c r="A243" s="39">
        <v>41976</v>
      </c>
      <c r="B243" s="44">
        <f t="shared" si="25"/>
        <v>0</v>
      </c>
      <c r="C243" s="42">
        <f t="shared" si="26"/>
        <v>0</v>
      </c>
      <c r="D243" s="28">
        <f t="shared" si="26"/>
        <v>0</v>
      </c>
      <c r="E243" s="28">
        <f t="shared" si="26"/>
        <v>0</v>
      </c>
      <c r="F243" s="29">
        <f t="shared" si="23"/>
        <v>0</v>
      </c>
      <c r="G243" s="42">
        <f>SUMIFS(Total_TTC,Jour,$A243,PrestRev,"rv",Mode_Rglt,G$26)</f>
        <v>0</v>
      </c>
      <c r="H243" s="28">
        <f>SUMIFS(Total_TTC,Jour,$A243,PrestRev,"rv",Mode_Rglt,H$26)</f>
        <v>0</v>
      </c>
      <c r="I243" s="28">
        <f>SUMIFS(Total_TTC,Jour,$A243,PrestRev,"rv",Mode_Rglt,I$26)</f>
        <v>0</v>
      </c>
      <c r="J243" s="29">
        <f t="shared" si="24"/>
        <v>0</v>
      </c>
    </row>
    <row r="244" spans="1:10" x14ac:dyDescent="0.25">
      <c r="A244" s="39">
        <v>41977</v>
      </c>
      <c r="B244" s="44">
        <f t="shared" si="25"/>
        <v>0</v>
      </c>
      <c r="C244" s="42">
        <f t="shared" si="26"/>
        <v>0</v>
      </c>
      <c r="D244" s="28">
        <f t="shared" si="26"/>
        <v>0</v>
      </c>
      <c r="E244" s="28">
        <f t="shared" si="26"/>
        <v>0</v>
      </c>
      <c r="F244" s="29">
        <f t="shared" si="23"/>
        <v>0</v>
      </c>
      <c r="G244" s="42">
        <f>SUMIFS(Total_TTC,Jour,$A244,PrestRev,"rv",Mode_Rglt,G$26)</f>
        <v>0</v>
      </c>
      <c r="H244" s="28">
        <f>SUMIFS(Total_TTC,Jour,$A244,PrestRev,"rv",Mode_Rglt,H$26)</f>
        <v>0</v>
      </c>
      <c r="I244" s="28">
        <f>SUMIFS(Total_TTC,Jour,$A244,PrestRev,"rv",Mode_Rglt,I$26)</f>
        <v>0</v>
      </c>
      <c r="J244" s="29">
        <f t="shared" si="24"/>
        <v>0</v>
      </c>
    </row>
    <row r="245" spans="1:10" x14ac:dyDescent="0.25">
      <c r="A245" s="39">
        <v>41978</v>
      </c>
      <c r="B245" s="44">
        <f t="shared" si="25"/>
        <v>0</v>
      </c>
      <c r="C245" s="42">
        <f t="shared" si="26"/>
        <v>0</v>
      </c>
      <c r="D245" s="28">
        <f t="shared" si="26"/>
        <v>0</v>
      </c>
      <c r="E245" s="28">
        <f t="shared" si="26"/>
        <v>0</v>
      </c>
      <c r="F245" s="29">
        <f t="shared" si="23"/>
        <v>0</v>
      </c>
      <c r="G245" s="42">
        <f>SUMIFS(Total_TTC,Jour,$A245,PrestRev,"rv",Mode_Rglt,G$26)</f>
        <v>0</v>
      </c>
      <c r="H245" s="28">
        <f>SUMIFS(Total_TTC,Jour,$A245,PrestRev,"rv",Mode_Rglt,H$26)</f>
        <v>0</v>
      </c>
      <c r="I245" s="28">
        <f>SUMIFS(Total_TTC,Jour,$A245,PrestRev,"rv",Mode_Rglt,I$26)</f>
        <v>0</v>
      </c>
      <c r="J245" s="29">
        <f t="shared" si="24"/>
        <v>0</v>
      </c>
    </row>
    <row r="246" spans="1:10" x14ac:dyDescent="0.25">
      <c r="A246" s="39">
        <v>41979</v>
      </c>
      <c r="B246" s="44">
        <f t="shared" si="25"/>
        <v>0</v>
      </c>
      <c r="C246" s="42">
        <f t="shared" si="26"/>
        <v>0</v>
      </c>
      <c r="D246" s="28">
        <f t="shared" si="26"/>
        <v>0</v>
      </c>
      <c r="E246" s="28">
        <f t="shared" si="26"/>
        <v>0</v>
      </c>
      <c r="F246" s="29">
        <f t="shared" si="23"/>
        <v>0</v>
      </c>
      <c r="G246" s="42">
        <f>SUMIFS(Total_TTC,Jour,$A246,PrestRev,"rv",Mode_Rglt,G$26)</f>
        <v>0</v>
      </c>
      <c r="H246" s="28">
        <f>SUMIFS(Total_TTC,Jour,$A246,PrestRev,"rv",Mode_Rglt,H$26)</f>
        <v>0</v>
      </c>
      <c r="I246" s="28">
        <f>SUMIFS(Total_TTC,Jour,$A246,PrestRev,"rv",Mode_Rglt,I$26)</f>
        <v>0</v>
      </c>
      <c r="J246" s="29">
        <f t="shared" si="24"/>
        <v>0</v>
      </c>
    </row>
    <row r="247" spans="1:10" x14ac:dyDescent="0.25">
      <c r="A247" s="39">
        <v>41980</v>
      </c>
      <c r="B247" s="44">
        <f t="shared" si="25"/>
        <v>0</v>
      </c>
      <c r="C247" s="42">
        <f t="shared" ref="C247:E271" si="27">SUMIFS(Total_TTC,Jour,$A247,PrestRev,"P",Mode_Rglt,C$26)</f>
        <v>0</v>
      </c>
      <c r="D247" s="28">
        <f t="shared" si="27"/>
        <v>0</v>
      </c>
      <c r="E247" s="28">
        <f t="shared" si="27"/>
        <v>0</v>
      </c>
      <c r="F247" s="29">
        <f t="shared" si="23"/>
        <v>0</v>
      </c>
      <c r="G247" s="42">
        <f>SUMIFS(Total_TTC,Jour,$A247,PrestRev,"rv",Mode_Rglt,G$26)</f>
        <v>0</v>
      </c>
      <c r="H247" s="28">
        <f>SUMIFS(Total_TTC,Jour,$A247,PrestRev,"rv",Mode_Rglt,H$26)</f>
        <v>0</v>
      </c>
      <c r="I247" s="28">
        <f>SUMIFS(Total_TTC,Jour,$A247,PrestRev,"rv",Mode_Rglt,I$26)</f>
        <v>0</v>
      </c>
      <c r="J247" s="29">
        <f t="shared" si="24"/>
        <v>0</v>
      </c>
    </row>
    <row r="248" spans="1:10" x14ac:dyDescent="0.25">
      <c r="A248" s="39">
        <v>41981</v>
      </c>
      <c r="B248" s="44">
        <f t="shared" si="25"/>
        <v>0</v>
      </c>
      <c r="C248" s="42">
        <f t="shared" si="27"/>
        <v>0</v>
      </c>
      <c r="D248" s="28">
        <f t="shared" si="27"/>
        <v>0</v>
      </c>
      <c r="E248" s="28">
        <f t="shared" si="27"/>
        <v>0</v>
      </c>
      <c r="F248" s="29">
        <f t="shared" si="23"/>
        <v>0</v>
      </c>
      <c r="G248" s="42">
        <f>SUMIFS(Total_TTC,Jour,$A248,PrestRev,"rv",Mode_Rglt,G$26)</f>
        <v>0</v>
      </c>
      <c r="H248" s="28">
        <f>SUMIFS(Total_TTC,Jour,$A248,PrestRev,"rv",Mode_Rglt,H$26)</f>
        <v>0</v>
      </c>
      <c r="I248" s="28">
        <f>SUMIFS(Total_TTC,Jour,$A248,PrestRev,"rv",Mode_Rglt,I$26)</f>
        <v>0</v>
      </c>
      <c r="J248" s="29">
        <f t="shared" si="24"/>
        <v>0</v>
      </c>
    </row>
    <row r="249" spans="1:10" x14ac:dyDescent="0.25">
      <c r="A249" s="39">
        <v>41982</v>
      </c>
      <c r="B249" s="44">
        <f t="shared" si="25"/>
        <v>0</v>
      </c>
      <c r="C249" s="42">
        <f t="shared" si="27"/>
        <v>0</v>
      </c>
      <c r="D249" s="28">
        <f t="shared" si="27"/>
        <v>0</v>
      </c>
      <c r="E249" s="28">
        <f t="shared" si="27"/>
        <v>0</v>
      </c>
      <c r="F249" s="29">
        <f t="shared" si="23"/>
        <v>0</v>
      </c>
      <c r="G249" s="42">
        <f>SUMIFS(Total_TTC,Jour,$A249,PrestRev,"rv",Mode_Rglt,G$26)</f>
        <v>0</v>
      </c>
      <c r="H249" s="28">
        <f>SUMIFS(Total_TTC,Jour,$A249,PrestRev,"rv",Mode_Rglt,H$26)</f>
        <v>0</v>
      </c>
      <c r="I249" s="28">
        <f>SUMIFS(Total_TTC,Jour,$A249,PrestRev,"rv",Mode_Rglt,I$26)</f>
        <v>0</v>
      </c>
      <c r="J249" s="29">
        <f t="shared" si="24"/>
        <v>0</v>
      </c>
    </row>
    <row r="250" spans="1:10" x14ac:dyDescent="0.25">
      <c r="A250" s="39">
        <v>41983</v>
      </c>
      <c r="B250" s="44">
        <f t="shared" si="25"/>
        <v>0</v>
      </c>
      <c r="C250" s="42">
        <f t="shared" si="27"/>
        <v>0</v>
      </c>
      <c r="D250" s="28">
        <f t="shared" si="27"/>
        <v>0</v>
      </c>
      <c r="E250" s="28">
        <f t="shared" si="27"/>
        <v>0</v>
      </c>
      <c r="F250" s="29">
        <f t="shared" si="23"/>
        <v>0</v>
      </c>
      <c r="G250" s="42">
        <f>SUMIFS(Total_TTC,Jour,$A250,PrestRev,"rv",Mode_Rglt,G$26)</f>
        <v>0</v>
      </c>
      <c r="H250" s="28">
        <f>SUMIFS(Total_TTC,Jour,$A250,PrestRev,"rv",Mode_Rglt,H$26)</f>
        <v>0</v>
      </c>
      <c r="I250" s="28">
        <f>SUMIFS(Total_TTC,Jour,$A250,PrestRev,"rv",Mode_Rglt,I$26)</f>
        <v>0</v>
      </c>
      <c r="J250" s="29">
        <f t="shared" si="24"/>
        <v>0</v>
      </c>
    </row>
    <row r="251" spans="1:10" x14ac:dyDescent="0.25">
      <c r="A251" s="39">
        <v>41984</v>
      </c>
      <c r="B251" s="44">
        <f t="shared" si="25"/>
        <v>0</v>
      </c>
      <c r="C251" s="42">
        <f t="shared" si="27"/>
        <v>0</v>
      </c>
      <c r="D251" s="28">
        <f t="shared" si="27"/>
        <v>0</v>
      </c>
      <c r="E251" s="28">
        <f t="shared" si="27"/>
        <v>0</v>
      </c>
      <c r="F251" s="29">
        <f t="shared" si="23"/>
        <v>0</v>
      </c>
      <c r="G251" s="42">
        <f>SUMIFS(Total_TTC,Jour,$A251,PrestRev,"rv",Mode_Rglt,G$26)</f>
        <v>0</v>
      </c>
      <c r="H251" s="28">
        <f>SUMIFS(Total_TTC,Jour,$A251,PrestRev,"rv",Mode_Rglt,H$26)</f>
        <v>0</v>
      </c>
      <c r="I251" s="28">
        <f>SUMIFS(Total_TTC,Jour,$A251,PrestRev,"rv",Mode_Rglt,I$26)</f>
        <v>0</v>
      </c>
      <c r="J251" s="29">
        <f t="shared" si="24"/>
        <v>0</v>
      </c>
    </row>
    <row r="252" spans="1:10" x14ac:dyDescent="0.25">
      <c r="A252" s="39">
        <v>41985</v>
      </c>
      <c r="B252" s="44">
        <f t="shared" si="25"/>
        <v>0</v>
      </c>
      <c r="C252" s="42">
        <f t="shared" si="27"/>
        <v>0</v>
      </c>
      <c r="D252" s="28">
        <f t="shared" si="27"/>
        <v>0</v>
      </c>
      <c r="E252" s="28">
        <f t="shared" si="27"/>
        <v>0</v>
      </c>
      <c r="F252" s="29">
        <f t="shared" si="23"/>
        <v>0</v>
      </c>
      <c r="G252" s="42">
        <f>SUMIFS(Total_TTC,Jour,$A252,PrestRev,"rv",Mode_Rglt,G$26)</f>
        <v>0</v>
      </c>
      <c r="H252" s="28">
        <f>SUMIFS(Total_TTC,Jour,$A252,PrestRev,"rv",Mode_Rglt,H$26)</f>
        <v>0</v>
      </c>
      <c r="I252" s="28">
        <f>SUMIFS(Total_TTC,Jour,$A252,PrestRev,"rv",Mode_Rglt,I$26)</f>
        <v>0</v>
      </c>
      <c r="J252" s="29">
        <f t="shared" si="24"/>
        <v>0</v>
      </c>
    </row>
    <row r="253" spans="1:10" x14ac:dyDescent="0.25">
      <c r="A253" s="39">
        <v>41986</v>
      </c>
      <c r="B253" s="44">
        <f t="shared" si="25"/>
        <v>0</v>
      </c>
      <c r="C253" s="42">
        <f t="shared" si="27"/>
        <v>0</v>
      </c>
      <c r="D253" s="28">
        <f t="shared" si="27"/>
        <v>0</v>
      </c>
      <c r="E253" s="28">
        <f t="shared" si="27"/>
        <v>0</v>
      </c>
      <c r="F253" s="29">
        <f t="shared" si="23"/>
        <v>0</v>
      </c>
      <c r="G253" s="42">
        <f>SUMIFS(Total_TTC,Jour,$A253,PrestRev,"rv",Mode_Rglt,G$26)</f>
        <v>0</v>
      </c>
      <c r="H253" s="28">
        <f>SUMIFS(Total_TTC,Jour,$A253,PrestRev,"rv",Mode_Rglt,H$26)</f>
        <v>0</v>
      </c>
      <c r="I253" s="28">
        <f>SUMIFS(Total_TTC,Jour,$A253,PrestRev,"rv",Mode_Rglt,I$26)</f>
        <v>0</v>
      </c>
      <c r="J253" s="29">
        <f t="shared" si="24"/>
        <v>0</v>
      </c>
    </row>
    <row r="254" spans="1:10" x14ac:dyDescent="0.25">
      <c r="A254" s="39">
        <v>41987</v>
      </c>
      <c r="B254" s="44">
        <f t="shared" si="25"/>
        <v>0</v>
      </c>
      <c r="C254" s="42">
        <f t="shared" si="27"/>
        <v>0</v>
      </c>
      <c r="D254" s="28">
        <f t="shared" si="27"/>
        <v>0</v>
      </c>
      <c r="E254" s="28">
        <f t="shared" si="27"/>
        <v>0</v>
      </c>
      <c r="F254" s="29">
        <f t="shared" si="23"/>
        <v>0</v>
      </c>
      <c r="G254" s="42">
        <f>SUMIFS(Total_TTC,Jour,$A254,PrestRev,"rv",Mode_Rglt,G$26)</f>
        <v>0</v>
      </c>
      <c r="H254" s="28">
        <f>SUMIFS(Total_TTC,Jour,$A254,PrestRev,"rv",Mode_Rglt,H$26)</f>
        <v>0</v>
      </c>
      <c r="I254" s="28">
        <f>SUMIFS(Total_TTC,Jour,$A254,PrestRev,"rv",Mode_Rglt,I$26)</f>
        <v>0</v>
      </c>
      <c r="J254" s="29">
        <f t="shared" si="24"/>
        <v>0</v>
      </c>
    </row>
    <row r="255" spans="1:10" x14ac:dyDescent="0.25">
      <c r="A255" s="39">
        <v>41988</v>
      </c>
      <c r="B255" s="44">
        <f t="shared" si="25"/>
        <v>0</v>
      </c>
      <c r="C255" s="42">
        <f t="shared" si="27"/>
        <v>0</v>
      </c>
      <c r="D255" s="28">
        <f t="shared" si="27"/>
        <v>0</v>
      </c>
      <c r="E255" s="28">
        <f t="shared" si="27"/>
        <v>0</v>
      </c>
      <c r="F255" s="29">
        <f t="shared" si="23"/>
        <v>0</v>
      </c>
      <c r="G255" s="42">
        <f>SUMIFS(Total_TTC,Jour,$A255,PrestRev,"rv",Mode_Rglt,G$26)</f>
        <v>0</v>
      </c>
      <c r="H255" s="28">
        <f>SUMIFS(Total_TTC,Jour,$A255,PrestRev,"rv",Mode_Rglt,H$26)</f>
        <v>0</v>
      </c>
      <c r="I255" s="28">
        <f>SUMIFS(Total_TTC,Jour,$A255,PrestRev,"rv",Mode_Rglt,I$26)</f>
        <v>0</v>
      </c>
      <c r="J255" s="29">
        <f t="shared" si="24"/>
        <v>0</v>
      </c>
    </row>
    <row r="256" spans="1:10" x14ac:dyDescent="0.25">
      <c r="A256" s="39">
        <v>41989</v>
      </c>
      <c r="B256" s="44">
        <f t="shared" si="25"/>
        <v>0</v>
      </c>
      <c r="C256" s="42">
        <f t="shared" si="27"/>
        <v>0</v>
      </c>
      <c r="D256" s="28">
        <f t="shared" si="27"/>
        <v>0</v>
      </c>
      <c r="E256" s="28">
        <f t="shared" si="27"/>
        <v>0</v>
      </c>
      <c r="F256" s="29">
        <f t="shared" si="23"/>
        <v>0</v>
      </c>
      <c r="G256" s="42">
        <f>SUMIFS(Total_TTC,Jour,$A256,PrestRev,"rv",Mode_Rglt,G$26)</f>
        <v>0</v>
      </c>
      <c r="H256" s="28">
        <f>SUMIFS(Total_TTC,Jour,$A256,PrestRev,"rv",Mode_Rglt,H$26)</f>
        <v>0</v>
      </c>
      <c r="I256" s="28">
        <f>SUMIFS(Total_TTC,Jour,$A256,PrestRev,"rv",Mode_Rglt,I$26)</f>
        <v>0</v>
      </c>
      <c r="J256" s="29">
        <f t="shared" si="24"/>
        <v>0</v>
      </c>
    </row>
    <row r="257" spans="1:10" x14ac:dyDescent="0.25">
      <c r="A257" s="39">
        <v>41990</v>
      </c>
      <c r="B257" s="44">
        <f t="shared" si="25"/>
        <v>0</v>
      </c>
      <c r="C257" s="42">
        <f t="shared" si="27"/>
        <v>0</v>
      </c>
      <c r="D257" s="28">
        <f t="shared" si="27"/>
        <v>0</v>
      </c>
      <c r="E257" s="28">
        <f t="shared" si="27"/>
        <v>0</v>
      </c>
      <c r="F257" s="29">
        <f t="shared" si="23"/>
        <v>0</v>
      </c>
      <c r="G257" s="42">
        <f>SUMIFS(Total_TTC,Jour,$A257,PrestRev,"rv",Mode_Rglt,G$26)</f>
        <v>0</v>
      </c>
      <c r="H257" s="28">
        <f>SUMIFS(Total_TTC,Jour,$A257,PrestRev,"rv",Mode_Rglt,H$26)</f>
        <v>0</v>
      </c>
      <c r="I257" s="28">
        <f>SUMIFS(Total_TTC,Jour,$A257,PrestRev,"rv",Mode_Rglt,I$26)</f>
        <v>0</v>
      </c>
      <c r="J257" s="29">
        <f t="shared" si="24"/>
        <v>0</v>
      </c>
    </row>
    <row r="258" spans="1:10" x14ac:dyDescent="0.25">
      <c r="A258" s="39">
        <v>41991</v>
      </c>
      <c r="B258" s="44">
        <f t="shared" si="25"/>
        <v>0</v>
      </c>
      <c r="C258" s="42">
        <f t="shared" si="27"/>
        <v>0</v>
      </c>
      <c r="D258" s="28">
        <f t="shared" si="27"/>
        <v>0</v>
      </c>
      <c r="E258" s="28">
        <f t="shared" si="27"/>
        <v>0</v>
      </c>
      <c r="F258" s="29">
        <f t="shared" si="23"/>
        <v>0</v>
      </c>
      <c r="G258" s="42">
        <f>SUMIFS(Total_TTC,Jour,$A258,PrestRev,"rv",Mode_Rglt,G$26)</f>
        <v>0</v>
      </c>
      <c r="H258" s="28">
        <f>SUMIFS(Total_TTC,Jour,$A258,PrestRev,"rv",Mode_Rglt,H$26)</f>
        <v>0</v>
      </c>
      <c r="I258" s="28">
        <f>SUMIFS(Total_TTC,Jour,$A258,PrestRev,"rv",Mode_Rglt,I$26)</f>
        <v>0</v>
      </c>
      <c r="J258" s="29">
        <f t="shared" si="24"/>
        <v>0</v>
      </c>
    </row>
    <row r="259" spans="1:10" x14ac:dyDescent="0.25">
      <c r="A259" s="39">
        <v>41992</v>
      </c>
      <c r="B259" s="44">
        <f t="shared" si="25"/>
        <v>0</v>
      </c>
      <c r="C259" s="42">
        <f t="shared" si="27"/>
        <v>0</v>
      </c>
      <c r="D259" s="28">
        <f t="shared" si="27"/>
        <v>0</v>
      </c>
      <c r="E259" s="28">
        <f t="shared" si="27"/>
        <v>0</v>
      </c>
      <c r="F259" s="29">
        <f t="shared" si="23"/>
        <v>0</v>
      </c>
      <c r="G259" s="42">
        <f>SUMIFS(Total_TTC,Jour,$A259,PrestRev,"rv",Mode_Rglt,G$26)</f>
        <v>0</v>
      </c>
      <c r="H259" s="28">
        <f>SUMIFS(Total_TTC,Jour,$A259,PrestRev,"rv",Mode_Rglt,H$26)</f>
        <v>0</v>
      </c>
      <c r="I259" s="28">
        <f>SUMIFS(Total_TTC,Jour,$A259,PrestRev,"rv",Mode_Rglt,I$26)</f>
        <v>0</v>
      </c>
      <c r="J259" s="29">
        <f t="shared" si="24"/>
        <v>0</v>
      </c>
    </row>
    <row r="260" spans="1:10" x14ac:dyDescent="0.25">
      <c r="A260" s="39">
        <v>41993</v>
      </c>
      <c r="B260" s="44">
        <f t="shared" si="25"/>
        <v>0</v>
      </c>
      <c r="C260" s="42">
        <f t="shared" si="27"/>
        <v>0</v>
      </c>
      <c r="D260" s="28">
        <f t="shared" si="27"/>
        <v>0</v>
      </c>
      <c r="E260" s="28">
        <f t="shared" si="27"/>
        <v>0</v>
      </c>
      <c r="F260" s="29">
        <f t="shared" si="23"/>
        <v>0</v>
      </c>
      <c r="G260" s="42">
        <f>SUMIFS(Total_TTC,Jour,$A260,PrestRev,"rv",Mode_Rglt,G$26)</f>
        <v>0</v>
      </c>
      <c r="H260" s="28">
        <f>SUMIFS(Total_TTC,Jour,$A260,PrestRev,"rv",Mode_Rglt,H$26)</f>
        <v>0</v>
      </c>
      <c r="I260" s="28">
        <f>SUMIFS(Total_TTC,Jour,$A260,PrestRev,"rv",Mode_Rglt,I$26)</f>
        <v>0</v>
      </c>
      <c r="J260" s="29">
        <f t="shared" si="24"/>
        <v>0</v>
      </c>
    </row>
    <row r="261" spans="1:10" x14ac:dyDescent="0.25">
      <c r="A261" s="39">
        <v>41994</v>
      </c>
      <c r="B261" s="44">
        <f t="shared" si="25"/>
        <v>0</v>
      </c>
      <c r="C261" s="42">
        <f t="shared" si="27"/>
        <v>0</v>
      </c>
      <c r="D261" s="28">
        <f t="shared" si="27"/>
        <v>0</v>
      </c>
      <c r="E261" s="28">
        <f t="shared" si="27"/>
        <v>0</v>
      </c>
      <c r="F261" s="29">
        <f t="shared" si="23"/>
        <v>0</v>
      </c>
      <c r="G261" s="42">
        <f>SUMIFS(Total_TTC,Jour,$A261,PrestRev,"rv",Mode_Rglt,G$26)</f>
        <v>0</v>
      </c>
      <c r="H261" s="28">
        <f>SUMIFS(Total_TTC,Jour,$A261,PrestRev,"rv",Mode_Rglt,H$26)</f>
        <v>0</v>
      </c>
      <c r="I261" s="28">
        <f>SUMIFS(Total_TTC,Jour,$A261,PrestRev,"rv",Mode_Rglt,I$26)</f>
        <v>0</v>
      </c>
      <c r="J261" s="29">
        <f t="shared" si="24"/>
        <v>0</v>
      </c>
    </row>
    <row r="262" spans="1:10" x14ac:dyDescent="0.25">
      <c r="A262" s="39">
        <v>41995</v>
      </c>
      <c r="B262" s="44">
        <f t="shared" si="25"/>
        <v>0</v>
      </c>
      <c r="C262" s="42">
        <f t="shared" si="27"/>
        <v>0</v>
      </c>
      <c r="D262" s="28">
        <f t="shared" si="27"/>
        <v>0</v>
      </c>
      <c r="E262" s="28">
        <f t="shared" si="27"/>
        <v>0</v>
      </c>
      <c r="F262" s="29">
        <f t="shared" si="23"/>
        <v>0</v>
      </c>
      <c r="G262" s="42">
        <f>SUMIFS(Total_TTC,Jour,$A262,PrestRev,"rv",Mode_Rglt,G$26)</f>
        <v>0</v>
      </c>
      <c r="H262" s="28">
        <f>SUMIFS(Total_TTC,Jour,$A262,PrestRev,"rv",Mode_Rglt,H$26)</f>
        <v>0</v>
      </c>
      <c r="I262" s="28">
        <f>SUMIFS(Total_TTC,Jour,$A262,PrestRev,"rv",Mode_Rglt,I$26)</f>
        <v>0</v>
      </c>
      <c r="J262" s="29">
        <f t="shared" si="24"/>
        <v>0</v>
      </c>
    </row>
    <row r="263" spans="1:10" x14ac:dyDescent="0.25">
      <c r="A263" s="39">
        <v>41996</v>
      </c>
      <c r="B263" s="44">
        <f t="shared" si="25"/>
        <v>0</v>
      </c>
      <c r="C263" s="42">
        <f t="shared" si="27"/>
        <v>0</v>
      </c>
      <c r="D263" s="28">
        <f t="shared" si="27"/>
        <v>0</v>
      </c>
      <c r="E263" s="28">
        <f t="shared" si="27"/>
        <v>0</v>
      </c>
      <c r="F263" s="29">
        <f t="shared" si="23"/>
        <v>0</v>
      </c>
      <c r="G263" s="42">
        <f>SUMIFS(Total_TTC,Jour,$A263,PrestRev,"rv",Mode_Rglt,G$26)</f>
        <v>0</v>
      </c>
      <c r="H263" s="28">
        <f>SUMIFS(Total_TTC,Jour,$A263,PrestRev,"rv",Mode_Rglt,H$26)</f>
        <v>0</v>
      </c>
      <c r="I263" s="28">
        <f>SUMIFS(Total_TTC,Jour,$A263,PrestRev,"rv",Mode_Rglt,I$26)</f>
        <v>0</v>
      </c>
      <c r="J263" s="29">
        <f t="shared" si="24"/>
        <v>0</v>
      </c>
    </row>
    <row r="264" spans="1:10" x14ac:dyDescent="0.25">
      <c r="A264" s="39">
        <v>41997</v>
      </c>
      <c r="B264" s="44">
        <f t="shared" si="25"/>
        <v>0</v>
      </c>
      <c r="C264" s="42">
        <f t="shared" si="27"/>
        <v>0</v>
      </c>
      <c r="D264" s="28">
        <f t="shared" si="27"/>
        <v>0</v>
      </c>
      <c r="E264" s="28">
        <f t="shared" si="27"/>
        <v>0</v>
      </c>
      <c r="F264" s="29">
        <f t="shared" si="23"/>
        <v>0</v>
      </c>
      <c r="G264" s="42">
        <f>SUMIFS(Total_TTC,Jour,$A264,PrestRev,"rv",Mode_Rglt,G$26)</f>
        <v>0</v>
      </c>
      <c r="H264" s="28">
        <f>SUMIFS(Total_TTC,Jour,$A264,PrestRev,"rv",Mode_Rglt,H$26)</f>
        <v>0</v>
      </c>
      <c r="I264" s="28">
        <f>SUMIFS(Total_TTC,Jour,$A264,PrestRev,"rv",Mode_Rglt,I$26)</f>
        <v>0</v>
      </c>
      <c r="J264" s="29">
        <f t="shared" si="24"/>
        <v>0</v>
      </c>
    </row>
    <row r="265" spans="1:10" x14ac:dyDescent="0.25">
      <c r="A265" s="39">
        <v>41998</v>
      </c>
      <c r="B265" s="44">
        <f t="shared" si="25"/>
        <v>0</v>
      </c>
      <c r="C265" s="42">
        <f t="shared" si="27"/>
        <v>0</v>
      </c>
      <c r="D265" s="28">
        <f t="shared" si="27"/>
        <v>0</v>
      </c>
      <c r="E265" s="28">
        <f t="shared" si="27"/>
        <v>0</v>
      </c>
      <c r="F265" s="29">
        <f t="shared" si="23"/>
        <v>0</v>
      </c>
      <c r="G265" s="42">
        <f>SUMIFS(Total_TTC,Jour,$A265,PrestRev,"rv",Mode_Rglt,G$26)</f>
        <v>0</v>
      </c>
      <c r="H265" s="28">
        <f>SUMIFS(Total_TTC,Jour,$A265,PrestRev,"rv",Mode_Rglt,H$26)</f>
        <v>0</v>
      </c>
      <c r="I265" s="28">
        <f>SUMIFS(Total_TTC,Jour,$A265,PrestRev,"rv",Mode_Rglt,I$26)</f>
        <v>0</v>
      </c>
      <c r="J265" s="29">
        <f t="shared" si="24"/>
        <v>0</v>
      </c>
    </row>
    <row r="266" spans="1:10" x14ac:dyDescent="0.25">
      <c r="A266" s="39">
        <v>41999</v>
      </c>
      <c r="B266" s="44">
        <f t="shared" si="25"/>
        <v>0</v>
      </c>
      <c r="C266" s="42">
        <f t="shared" si="27"/>
        <v>0</v>
      </c>
      <c r="D266" s="28">
        <f t="shared" si="27"/>
        <v>0</v>
      </c>
      <c r="E266" s="28">
        <f t="shared" si="27"/>
        <v>0</v>
      </c>
      <c r="F266" s="29">
        <f t="shared" si="23"/>
        <v>0</v>
      </c>
      <c r="G266" s="42">
        <f>SUMIFS(Total_TTC,Jour,$A266,PrestRev,"rv",Mode_Rglt,G$26)</f>
        <v>0</v>
      </c>
      <c r="H266" s="28">
        <f>SUMIFS(Total_TTC,Jour,$A266,PrestRev,"rv",Mode_Rglt,H$26)</f>
        <v>0</v>
      </c>
      <c r="I266" s="28">
        <f>SUMIFS(Total_TTC,Jour,$A266,PrestRev,"rv",Mode_Rglt,I$26)</f>
        <v>0</v>
      </c>
      <c r="J266" s="29">
        <f t="shared" si="24"/>
        <v>0</v>
      </c>
    </row>
    <row r="267" spans="1:10" x14ac:dyDescent="0.25">
      <c r="A267" s="39">
        <v>42000</v>
      </c>
      <c r="B267" s="44">
        <f t="shared" si="25"/>
        <v>0</v>
      </c>
      <c r="C267" s="42">
        <f t="shared" si="27"/>
        <v>0</v>
      </c>
      <c r="D267" s="28">
        <f t="shared" si="27"/>
        <v>0</v>
      </c>
      <c r="E267" s="28">
        <f t="shared" si="27"/>
        <v>0</v>
      </c>
      <c r="F267" s="29">
        <f t="shared" si="23"/>
        <v>0</v>
      </c>
      <c r="G267" s="42">
        <f>SUMIFS(Total_TTC,Jour,$A267,PrestRev,"rv",Mode_Rglt,G$26)</f>
        <v>0</v>
      </c>
      <c r="H267" s="28">
        <f>SUMIFS(Total_TTC,Jour,$A267,PrestRev,"rv",Mode_Rglt,H$26)</f>
        <v>0</v>
      </c>
      <c r="I267" s="28">
        <f>SUMIFS(Total_TTC,Jour,$A267,PrestRev,"rv",Mode_Rglt,I$26)</f>
        <v>0</v>
      </c>
      <c r="J267" s="29">
        <f t="shared" si="24"/>
        <v>0</v>
      </c>
    </row>
    <row r="268" spans="1:10" x14ac:dyDescent="0.25">
      <c r="A268" s="39">
        <v>42001</v>
      </c>
      <c r="B268" s="44">
        <f t="shared" si="25"/>
        <v>0</v>
      </c>
      <c r="C268" s="42">
        <f t="shared" si="27"/>
        <v>0</v>
      </c>
      <c r="D268" s="28">
        <f t="shared" si="27"/>
        <v>0</v>
      </c>
      <c r="E268" s="28">
        <f t="shared" si="27"/>
        <v>0</v>
      </c>
      <c r="F268" s="29">
        <f t="shared" si="23"/>
        <v>0</v>
      </c>
      <c r="G268" s="42">
        <f>SUMIFS(Total_TTC,Jour,$A268,PrestRev,"rv",Mode_Rglt,G$26)</f>
        <v>0</v>
      </c>
      <c r="H268" s="28">
        <f>SUMIFS(Total_TTC,Jour,$A268,PrestRev,"rv",Mode_Rglt,H$26)</f>
        <v>0</v>
      </c>
      <c r="I268" s="28">
        <f>SUMIFS(Total_TTC,Jour,$A268,PrestRev,"rv",Mode_Rglt,I$26)</f>
        <v>0</v>
      </c>
      <c r="J268" s="29">
        <f t="shared" si="24"/>
        <v>0</v>
      </c>
    </row>
    <row r="269" spans="1:10" x14ac:dyDescent="0.25">
      <c r="A269" s="39">
        <v>42002</v>
      </c>
      <c r="B269" s="44">
        <f t="shared" si="25"/>
        <v>0</v>
      </c>
      <c r="C269" s="42">
        <f t="shared" si="27"/>
        <v>0</v>
      </c>
      <c r="D269" s="28">
        <f t="shared" si="27"/>
        <v>0</v>
      </c>
      <c r="E269" s="28">
        <f t="shared" si="27"/>
        <v>0</v>
      </c>
      <c r="F269" s="29">
        <f t="shared" si="23"/>
        <v>0</v>
      </c>
      <c r="G269" s="42">
        <f>SUMIFS(Total_TTC,Jour,$A269,PrestRev,"rv",Mode_Rglt,G$26)</f>
        <v>0</v>
      </c>
      <c r="H269" s="28">
        <f>SUMIFS(Total_TTC,Jour,$A269,PrestRev,"rv",Mode_Rglt,H$26)</f>
        <v>0</v>
      </c>
      <c r="I269" s="28">
        <f>SUMIFS(Total_TTC,Jour,$A269,PrestRev,"rv",Mode_Rglt,I$26)</f>
        <v>0</v>
      </c>
      <c r="J269" s="29">
        <f t="shared" si="24"/>
        <v>0</v>
      </c>
    </row>
    <row r="270" spans="1:10" x14ac:dyDescent="0.25">
      <c r="A270" s="39">
        <v>42003</v>
      </c>
      <c r="B270" s="44">
        <f t="shared" si="25"/>
        <v>0</v>
      </c>
      <c r="C270" s="42">
        <f t="shared" si="27"/>
        <v>0</v>
      </c>
      <c r="D270" s="28">
        <f t="shared" si="27"/>
        <v>0</v>
      </c>
      <c r="E270" s="28">
        <f t="shared" si="27"/>
        <v>0</v>
      </c>
      <c r="F270" s="29">
        <f t="shared" si="23"/>
        <v>0</v>
      </c>
      <c r="G270" s="42">
        <f>SUMIFS(Total_TTC,Jour,$A270,PrestRev,"rv",Mode_Rglt,G$26)</f>
        <v>0</v>
      </c>
      <c r="H270" s="28">
        <f>SUMIFS(Total_TTC,Jour,$A270,PrestRev,"rv",Mode_Rglt,H$26)</f>
        <v>0</v>
      </c>
      <c r="I270" s="28">
        <f>SUMIFS(Total_TTC,Jour,$A270,PrestRev,"rv",Mode_Rglt,I$26)</f>
        <v>0</v>
      </c>
      <c r="J270" s="29">
        <f t="shared" si="24"/>
        <v>0</v>
      </c>
    </row>
    <row r="271" spans="1:10" ht="15.75" thickBot="1" x14ac:dyDescent="0.3">
      <c r="A271" s="40">
        <v>42004</v>
      </c>
      <c r="B271" s="44">
        <f t="shared" si="25"/>
        <v>0</v>
      </c>
      <c r="C271" s="43">
        <f t="shared" si="27"/>
        <v>0</v>
      </c>
      <c r="D271" s="30">
        <f t="shared" si="27"/>
        <v>0</v>
      </c>
      <c r="E271" s="30">
        <f t="shared" si="27"/>
        <v>0</v>
      </c>
      <c r="F271" s="31">
        <f t="shared" si="23"/>
        <v>0</v>
      </c>
      <c r="G271" s="43">
        <f>SUMIFS(Total_TTC,Jour,$A271,PrestRev,"rv",Mode_Rglt,G$26)</f>
        <v>0</v>
      </c>
      <c r="H271" s="30">
        <f>SUMIFS(Total_TTC,Jour,$A271,PrestRev,"rv",Mode_Rglt,H$26)</f>
        <v>0</v>
      </c>
      <c r="I271" s="30">
        <f>SUMIFS(Total_TTC,Jour,$A271,PrestRev,"rv",Mode_Rglt,I$26)</f>
        <v>0</v>
      </c>
      <c r="J271" s="31">
        <f t="shared" si="24"/>
        <v>0</v>
      </c>
    </row>
  </sheetData>
  <mergeCells count="4">
    <mergeCell ref="C25:F25"/>
    <mergeCell ref="G25:J25"/>
    <mergeCell ref="C3:F3"/>
    <mergeCell ref="G3:J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00"/>
  <sheetViews>
    <sheetView workbookViewId="0">
      <selection activeCell="B5" sqref="B5"/>
    </sheetView>
  </sheetViews>
  <sheetFormatPr baseColWidth="10" defaultRowHeight="15" x14ac:dyDescent="0.25"/>
  <cols>
    <col min="1" max="13" width="17.140625" customWidth="1"/>
  </cols>
  <sheetData>
    <row r="2" spans="1:13" ht="18.75" x14ac:dyDescent="0.3">
      <c r="A2" s="32" t="s">
        <v>300</v>
      </c>
    </row>
    <row r="3" spans="1:13" ht="15.75" thickBot="1" x14ac:dyDescent="0.3"/>
    <row r="4" spans="1:13" ht="15.75" thickBot="1" x14ac:dyDescent="0.3">
      <c r="A4" s="25" t="s">
        <v>299</v>
      </c>
      <c r="B4" s="23">
        <v>41640</v>
      </c>
      <c r="C4" s="23">
        <v>41671</v>
      </c>
      <c r="D4" s="23">
        <v>41699</v>
      </c>
      <c r="E4" s="23">
        <v>41730</v>
      </c>
      <c r="F4" s="23">
        <v>41760</v>
      </c>
      <c r="G4" s="23">
        <v>41791</v>
      </c>
      <c r="H4" s="23">
        <v>41821</v>
      </c>
      <c r="I4" s="23">
        <v>41852</v>
      </c>
      <c r="J4" s="23">
        <v>41883</v>
      </c>
      <c r="K4" s="23">
        <v>41913</v>
      </c>
      <c r="L4" s="23">
        <v>41944</v>
      </c>
      <c r="M4" s="24">
        <v>41974</v>
      </c>
    </row>
    <row r="5" spans="1:13" x14ac:dyDescent="0.25">
      <c r="A5" s="20" t="s">
        <v>282</v>
      </c>
      <c r="B5" s="26">
        <f>+'Recettes clients P'!B27+'Recettes clients RV'!B27</f>
        <v>0</v>
      </c>
      <c r="C5" s="26">
        <f>+'Recettes clients P'!C27+'Recettes clients RV'!C27</f>
        <v>0</v>
      </c>
      <c r="D5" s="26">
        <f>+'Recettes clients P'!D27+'Recettes clients RV'!D27</f>
        <v>0</v>
      </c>
      <c r="E5" s="26">
        <f ca="1">+'Recettes clients P'!E27+'Recettes clients RV'!E27</f>
        <v>0</v>
      </c>
      <c r="F5" s="26">
        <f>+'Recettes clients P'!F27+'Recettes clients RV'!F27</f>
        <v>0</v>
      </c>
      <c r="G5" s="26">
        <f>+'Recettes clients P'!G27+'Recettes clients RV'!G27</f>
        <v>0</v>
      </c>
      <c r="H5" s="26">
        <f>+'Recettes clients P'!H27+'Recettes clients RV'!H27</f>
        <v>0</v>
      </c>
      <c r="I5" s="26">
        <f>+'Recettes clients P'!I27+'Recettes clients RV'!I27</f>
        <v>0</v>
      </c>
      <c r="J5" s="26">
        <f>+'Recettes clients P'!J27+'Recettes clients RV'!J27</f>
        <v>0</v>
      </c>
      <c r="K5" s="26">
        <f>+'Recettes clients P'!K27+'Recettes clients RV'!K27</f>
        <v>0</v>
      </c>
      <c r="L5" s="26">
        <f>+'Recettes clients P'!L27+'Recettes clients RV'!L27</f>
        <v>0</v>
      </c>
      <c r="M5" s="27">
        <f>+'Recettes clients P'!M27+'Recettes clients RV'!M27</f>
        <v>0</v>
      </c>
    </row>
    <row r="6" spans="1:13" x14ac:dyDescent="0.25">
      <c r="A6" s="21" t="s">
        <v>292</v>
      </c>
      <c r="B6" s="28">
        <f>+'Recettes clients P'!B28+'Recettes clients RV'!B28</f>
        <v>0</v>
      </c>
      <c r="C6" s="28">
        <f>+'Recettes clients P'!C28+'Recettes clients RV'!C28</f>
        <v>0</v>
      </c>
      <c r="D6" s="28">
        <f>+'Recettes clients P'!D28+'Recettes clients RV'!D28</f>
        <v>0</v>
      </c>
      <c r="E6" s="28">
        <f>+'Recettes clients P'!E28+'Recettes clients RV'!E28</f>
        <v>0</v>
      </c>
      <c r="F6" s="28">
        <f ca="1">+'Recettes clients P'!F28+'Recettes clients RV'!F28</f>
        <v>0</v>
      </c>
      <c r="G6" s="28">
        <f>+'Recettes clients P'!G28+'Recettes clients RV'!G28</f>
        <v>0</v>
      </c>
      <c r="H6" s="28">
        <f>+'Recettes clients P'!H28+'Recettes clients RV'!H28</f>
        <v>0</v>
      </c>
      <c r="I6" s="28">
        <f>+'Recettes clients P'!I28+'Recettes clients RV'!I28</f>
        <v>0</v>
      </c>
      <c r="J6" s="28">
        <f>+'Recettes clients P'!J28+'Recettes clients RV'!J28</f>
        <v>0</v>
      </c>
      <c r="K6" s="28">
        <f>+'Recettes clients P'!K28+'Recettes clients RV'!K28</f>
        <v>0</v>
      </c>
      <c r="L6" s="28">
        <f>+'Recettes clients P'!L28+'Recettes clients RV'!L28</f>
        <v>0</v>
      </c>
      <c r="M6" s="29">
        <f>+'Recettes clients P'!M28+'Recettes clients RV'!M28</f>
        <v>0</v>
      </c>
    </row>
    <row r="7" spans="1:13" x14ac:dyDescent="0.25">
      <c r="A7" s="21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9"/>
    </row>
    <row r="8" spans="1:13" x14ac:dyDescent="0.25">
      <c r="A8" s="21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9"/>
    </row>
    <row r="9" spans="1:13" x14ac:dyDescent="0.25">
      <c r="A9" s="21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9"/>
    </row>
    <row r="10" spans="1:13" x14ac:dyDescent="0.25">
      <c r="A10" s="21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9"/>
    </row>
    <row r="11" spans="1:13" x14ac:dyDescent="0.25">
      <c r="A11" s="21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9"/>
    </row>
    <row r="12" spans="1:13" x14ac:dyDescent="0.25">
      <c r="A12" s="21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9"/>
    </row>
    <row r="13" spans="1:13" x14ac:dyDescent="0.25">
      <c r="A13" s="21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9"/>
    </row>
    <row r="14" spans="1:13" x14ac:dyDescent="0.25">
      <c r="A14" s="21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9"/>
    </row>
    <row r="15" spans="1:13" x14ac:dyDescent="0.25">
      <c r="A15" s="21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9"/>
    </row>
    <row r="16" spans="1:13" x14ac:dyDescent="0.25">
      <c r="A16" s="21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9"/>
    </row>
    <row r="17" spans="1:13" x14ac:dyDescent="0.25">
      <c r="A17" s="21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9"/>
    </row>
    <row r="18" spans="1:13" x14ac:dyDescent="0.25">
      <c r="A18" s="21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9"/>
    </row>
    <row r="19" spans="1:13" x14ac:dyDescent="0.25">
      <c r="A19" s="21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9"/>
    </row>
    <row r="20" spans="1:13" x14ac:dyDescent="0.25">
      <c r="A20" s="21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9"/>
    </row>
    <row r="21" spans="1:13" x14ac:dyDescent="0.25">
      <c r="A21" s="21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9"/>
    </row>
    <row r="22" spans="1:13" x14ac:dyDescent="0.25">
      <c r="A22" s="21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9"/>
    </row>
    <row r="23" spans="1:13" x14ac:dyDescent="0.25">
      <c r="A23" s="21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9"/>
    </row>
    <row r="24" spans="1:13" x14ac:dyDescent="0.25">
      <c r="A24" s="21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9"/>
    </row>
    <row r="25" spans="1:13" x14ac:dyDescent="0.25">
      <c r="A25" s="21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9"/>
    </row>
    <row r="26" spans="1:13" x14ac:dyDescent="0.25">
      <c r="A26" s="21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9"/>
    </row>
    <row r="27" spans="1:13" x14ac:dyDescent="0.25">
      <c r="A27" s="21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9"/>
    </row>
    <row r="28" spans="1:13" x14ac:dyDescent="0.25">
      <c r="A28" s="21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9"/>
    </row>
    <row r="29" spans="1:13" x14ac:dyDescent="0.25">
      <c r="A29" s="21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9"/>
    </row>
    <row r="30" spans="1:13" x14ac:dyDescent="0.25">
      <c r="A30" s="21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9"/>
    </row>
    <row r="31" spans="1:13" x14ac:dyDescent="0.25">
      <c r="A31" s="21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9"/>
    </row>
    <row r="32" spans="1:13" x14ac:dyDescent="0.25">
      <c r="A32" s="21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9"/>
    </row>
    <row r="33" spans="1:13" x14ac:dyDescent="0.25">
      <c r="A33" s="21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9"/>
    </row>
    <row r="34" spans="1:13" x14ac:dyDescent="0.25">
      <c r="A34" s="21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9"/>
    </row>
    <row r="35" spans="1:13" x14ac:dyDescent="0.25">
      <c r="A35" s="21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9"/>
    </row>
    <row r="36" spans="1:13" x14ac:dyDescent="0.25">
      <c r="A36" s="21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9"/>
    </row>
    <row r="37" spans="1:13" x14ac:dyDescent="0.25">
      <c r="A37" s="2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9"/>
    </row>
    <row r="38" spans="1:13" x14ac:dyDescent="0.25">
      <c r="A38" s="21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9"/>
    </row>
    <row r="39" spans="1:13" x14ac:dyDescent="0.25">
      <c r="A39" s="21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9"/>
    </row>
    <row r="40" spans="1:13" x14ac:dyDescent="0.25">
      <c r="A40" s="21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9"/>
    </row>
    <row r="41" spans="1:13" x14ac:dyDescent="0.25">
      <c r="A41" s="21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9"/>
    </row>
    <row r="42" spans="1:13" x14ac:dyDescent="0.25">
      <c r="A42" s="21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9"/>
    </row>
    <row r="43" spans="1:13" x14ac:dyDescent="0.25">
      <c r="A43" s="21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9"/>
    </row>
    <row r="44" spans="1:13" x14ac:dyDescent="0.25">
      <c r="A44" s="21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9"/>
    </row>
    <row r="45" spans="1:13" x14ac:dyDescent="0.25">
      <c r="A45" s="21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9"/>
    </row>
    <row r="46" spans="1:13" x14ac:dyDescent="0.25">
      <c r="A46" s="21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9"/>
    </row>
    <row r="47" spans="1:13" x14ac:dyDescent="0.25">
      <c r="A47" s="21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9"/>
    </row>
    <row r="48" spans="1:13" x14ac:dyDescent="0.25">
      <c r="A48" s="21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9"/>
    </row>
    <row r="49" spans="1:13" x14ac:dyDescent="0.25">
      <c r="A49" s="21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9"/>
    </row>
    <row r="50" spans="1:13" x14ac:dyDescent="0.25">
      <c r="A50" s="21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9"/>
    </row>
    <row r="51" spans="1:13" x14ac:dyDescent="0.25">
      <c r="A51" s="21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9"/>
    </row>
    <row r="52" spans="1:13" x14ac:dyDescent="0.25">
      <c r="A52" s="21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9"/>
    </row>
    <row r="53" spans="1:13" x14ac:dyDescent="0.25">
      <c r="A53" s="21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9"/>
    </row>
    <row r="54" spans="1:13" x14ac:dyDescent="0.25">
      <c r="A54" s="21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9"/>
    </row>
    <row r="55" spans="1:13" x14ac:dyDescent="0.25">
      <c r="A55" s="21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9"/>
    </row>
    <row r="56" spans="1:13" x14ac:dyDescent="0.25">
      <c r="A56" s="21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9"/>
    </row>
    <row r="57" spans="1:13" x14ac:dyDescent="0.25">
      <c r="A57" s="21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9"/>
    </row>
    <row r="58" spans="1:13" x14ac:dyDescent="0.25">
      <c r="A58" s="21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9"/>
    </row>
    <row r="59" spans="1:13" x14ac:dyDescent="0.25">
      <c r="A59" s="21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9"/>
    </row>
    <row r="60" spans="1:13" x14ac:dyDescent="0.25">
      <c r="A60" s="21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9"/>
    </row>
    <row r="61" spans="1:13" x14ac:dyDescent="0.25">
      <c r="A61" s="21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9"/>
    </row>
    <row r="62" spans="1:13" x14ac:dyDescent="0.25">
      <c r="A62" s="21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9"/>
    </row>
    <row r="63" spans="1:13" x14ac:dyDescent="0.25">
      <c r="A63" s="21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9"/>
    </row>
    <row r="64" spans="1:13" x14ac:dyDescent="0.25">
      <c r="A64" s="21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9"/>
    </row>
    <row r="65" spans="1:13" x14ac:dyDescent="0.25">
      <c r="A65" s="21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9"/>
    </row>
    <row r="66" spans="1:13" x14ac:dyDescent="0.25">
      <c r="A66" s="21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9"/>
    </row>
    <row r="67" spans="1:13" x14ac:dyDescent="0.25">
      <c r="A67" s="21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9"/>
    </row>
    <row r="68" spans="1:13" x14ac:dyDescent="0.25">
      <c r="A68" s="21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9"/>
    </row>
    <row r="69" spans="1:13" x14ac:dyDescent="0.25">
      <c r="A69" s="21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9"/>
    </row>
    <row r="70" spans="1:13" x14ac:dyDescent="0.25">
      <c r="A70" s="21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9"/>
    </row>
    <row r="71" spans="1:13" x14ac:dyDescent="0.25">
      <c r="A71" s="21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9"/>
    </row>
    <row r="72" spans="1:13" x14ac:dyDescent="0.25">
      <c r="A72" s="21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9"/>
    </row>
    <row r="73" spans="1:13" x14ac:dyDescent="0.25">
      <c r="A73" s="21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9"/>
    </row>
    <row r="74" spans="1:13" x14ac:dyDescent="0.25">
      <c r="A74" s="21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9"/>
    </row>
    <row r="75" spans="1:13" x14ac:dyDescent="0.25">
      <c r="A75" s="21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9"/>
    </row>
    <row r="76" spans="1:13" x14ac:dyDescent="0.25">
      <c r="A76" s="21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9"/>
    </row>
    <row r="77" spans="1:13" x14ac:dyDescent="0.25">
      <c r="A77" s="21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9"/>
    </row>
    <row r="78" spans="1:13" x14ac:dyDescent="0.25">
      <c r="A78" s="21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9"/>
    </row>
    <row r="79" spans="1:13" x14ac:dyDescent="0.25">
      <c r="A79" s="21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9"/>
    </row>
    <row r="80" spans="1:13" x14ac:dyDescent="0.25">
      <c r="A80" s="21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9"/>
    </row>
    <row r="81" spans="1:13" x14ac:dyDescent="0.25">
      <c r="A81" s="21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9"/>
    </row>
    <row r="82" spans="1:13" x14ac:dyDescent="0.25">
      <c r="A82" s="21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9"/>
    </row>
    <row r="83" spans="1:13" x14ac:dyDescent="0.25">
      <c r="A83" s="21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9"/>
    </row>
    <row r="84" spans="1:13" x14ac:dyDescent="0.25">
      <c r="A84" s="21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9"/>
    </row>
    <row r="85" spans="1:13" x14ac:dyDescent="0.25">
      <c r="A85" s="21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9"/>
    </row>
    <row r="86" spans="1:13" x14ac:dyDescent="0.25">
      <c r="A86" s="21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9"/>
    </row>
    <row r="87" spans="1:13" x14ac:dyDescent="0.25">
      <c r="A87" s="21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9"/>
    </row>
    <row r="88" spans="1:13" x14ac:dyDescent="0.25">
      <c r="A88" s="21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9"/>
    </row>
    <row r="89" spans="1:13" x14ac:dyDescent="0.25">
      <c r="A89" s="21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9"/>
    </row>
    <row r="90" spans="1:13" x14ac:dyDescent="0.25">
      <c r="A90" s="21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9"/>
    </row>
    <row r="91" spans="1:13" x14ac:dyDescent="0.25">
      <c r="A91" s="21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9"/>
    </row>
    <row r="92" spans="1:13" x14ac:dyDescent="0.25">
      <c r="A92" s="21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9"/>
    </row>
    <row r="93" spans="1:13" x14ac:dyDescent="0.25">
      <c r="A93" s="21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9"/>
    </row>
    <row r="94" spans="1:13" x14ac:dyDescent="0.25">
      <c r="A94" s="21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9"/>
    </row>
    <row r="95" spans="1:13" x14ac:dyDescent="0.25">
      <c r="A95" s="21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9"/>
    </row>
    <row r="96" spans="1:13" x14ac:dyDescent="0.25">
      <c r="A96" s="21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9"/>
    </row>
    <row r="97" spans="1:13" x14ac:dyDescent="0.25">
      <c r="A97" s="21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9"/>
    </row>
    <row r="98" spans="1:13" x14ac:dyDescent="0.25">
      <c r="A98" s="21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9"/>
    </row>
    <row r="99" spans="1:13" x14ac:dyDescent="0.25">
      <c r="A99" s="21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9"/>
    </row>
    <row r="100" spans="1:13" x14ac:dyDescent="0.25">
      <c r="A100" s="21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9"/>
    </row>
    <row r="101" spans="1:13" x14ac:dyDescent="0.25">
      <c r="A101" s="21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9"/>
    </row>
    <row r="102" spans="1:13" x14ac:dyDescent="0.25">
      <c r="A102" s="21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9"/>
    </row>
    <row r="103" spans="1:13" x14ac:dyDescent="0.25">
      <c r="A103" s="21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9"/>
    </row>
    <row r="104" spans="1:13" x14ac:dyDescent="0.25">
      <c r="A104" s="21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9"/>
    </row>
    <row r="105" spans="1:13" x14ac:dyDescent="0.25">
      <c r="A105" s="21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9"/>
    </row>
    <row r="106" spans="1:13" x14ac:dyDescent="0.25">
      <c r="A106" s="21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9"/>
    </row>
    <row r="107" spans="1:13" x14ac:dyDescent="0.25">
      <c r="A107" s="21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9"/>
    </row>
    <row r="108" spans="1:13" x14ac:dyDescent="0.25">
      <c r="A108" s="21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9"/>
    </row>
    <row r="109" spans="1:13" x14ac:dyDescent="0.25">
      <c r="A109" s="21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9"/>
    </row>
    <row r="110" spans="1:13" x14ac:dyDescent="0.25">
      <c r="A110" s="21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9"/>
    </row>
    <row r="111" spans="1:13" x14ac:dyDescent="0.25">
      <c r="A111" s="21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9"/>
    </row>
    <row r="112" spans="1:13" x14ac:dyDescent="0.25">
      <c r="A112" s="21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9"/>
    </row>
    <row r="113" spans="1:13" x14ac:dyDescent="0.25">
      <c r="A113" s="21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9"/>
    </row>
    <row r="114" spans="1:13" x14ac:dyDescent="0.25">
      <c r="A114" s="21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9"/>
    </row>
    <row r="115" spans="1:13" x14ac:dyDescent="0.25">
      <c r="A115" s="21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9"/>
    </row>
    <row r="116" spans="1:13" x14ac:dyDescent="0.25">
      <c r="A116" s="21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9"/>
    </row>
    <row r="117" spans="1:13" x14ac:dyDescent="0.25">
      <c r="A117" s="21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9"/>
    </row>
    <row r="118" spans="1:13" x14ac:dyDescent="0.25">
      <c r="A118" s="21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9"/>
    </row>
    <row r="119" spans="1:13" x14ac:dyDescent="0.25">
      <c r="A119" s="21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9"/>
    </row>
    <row r="120" spans="1:13" x14ac:dyDescent="0.25">
      <c r="A120" s="21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9"/>
    </row>
    <row r="121" spans="1:13" x14ac:dyDescent="0.25">
      <c r="A121" s="21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9"/>
    </row>
    <row r="122" spans="1:13" x14ac:dyDescent="0.25">
      <c r="A122" s="21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9"/>
    </row>
    <row r="123" spans="1:13" x14ac:dyDescent="0.25">
      <c r="A123" s="21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9"/>
    </row>
    <row r="124" spans="1:13" x14ac:dyDescent="0.25">
      <c r="A124" s="21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9"/>
    </row>
    <row r="125" spans="1:13" x14ac:dyDescent="0.25">
      <c r="A125" s="21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9"/>
    </row>
    <row r="126" spans="1:13" x14ac:dyDescent="0.25">
      <c r="A126" s="21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9"/>
    </row>
    <row r="127" spans="1:13" x14ac:dyDescent="0.25">
      <c r="A127" s="21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9"/>
    </row>
    <row r="128" spans="1:13" x14ac:dyDescent="0.25">
      <c r="A128" s="21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9"/>
    </row>
    <row r="129" spans="1:13" x14ac:dyDescent="0.25">
      <c r="A129" s="21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9"/>
    </row>
    <row r="130" spans="1:13" x14ac:dyDescent="0.25">
      <c r="A130" s="21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9"/>
    </row>
    <row r="131" spans="1:13" x14ac:dyDescent="0.25">
      <c r="A131" s="21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9"/>
    </row>
    <row r="132" spans="1:13" x14ac:dyDescent="0.25">
      <c r="A132" s="21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9"/>
    </row>
    <row r="133" spans="1:13" x14ac:dyDescent="0.25">
      <c r="A133" s="21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9"/>
    </row>
    <row r="134" spans="1:13" x14ac:dyDescent="0.25">
      <c r="A134" s="21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9"/>
    </row>
    <row r="135" spans="1:13" x14ac:dyDescent="0.25">
      <c r="A135" s="21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9"/>
    </row>
    <row r="136" spans="1:13" x14ac:dyDescent="0.25">
      <c r="A136" s="21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9"/>
    </row>
    <row r="137" spans="1:13" x14ac:dyDescent="0.25">
      <c r="A137" s="21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9"/>
    </row>
    <row r="138" spans="1:13" x14ac:dyDescent="0.25">
      <c r="A138" s="21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9"/>
    </row>
    <row r="139" spans="1:13" x14ac:dyDescent="0.25">
      <c r="A139" s="21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9"/>
    </row>
    <row r="140" spans="1:13" x14ac:dyDescent="0.25">
      <c r="A140" s="21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9"/>
    </row>
    <row r="141" spans="1:13" x14ac:dyDescent="0.25">
      <c r="A141" s="21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9"/>
    </row>
    <row r="142" spans="1:13" x14ac:dyDescent="0.25">
      <c r="A142" s="21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9"/>
    </row>
    <row r="143" spans="1:13" x14ac:dyDescent="0.25">
      <c r="A143" s="21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9"/>
    </row>
    <row r="144" spans="1:13" x14ac:dyDescent="0.25">
      <c r="A144" s="21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9"/>
    </row>
    <row r="145" spans="1:13" x14ac:dyDescent="0.25">
      <c r="A145" s="21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9"/>
    </row>
    <row r="146" spans="1:13" x14ac:dyDescent="0.25">
      <c r="A146" s="21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9"/>
    </row>
    <row r="147" spans="1:13" x14ac:dyDescent="0.25">
      <c r="A147" s="21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9"/>
    </row>
    <row r="148" spans="1:13" x14ac:dyDescent="0.25">
      <c r="A148" s="21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9"/>
    </row>
    <row r="149" spans="1:13" x14ac:dyDescent="0.25">
      <c r="A149" s="21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9"/>
    </row>
    <row r="150" spans="1:13" x14ac:dyDescent="0.25">
      <c r="A150" s="21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9"/>
    </row>
    <row r="151" spans="1:13" x14ac:dyDescent="0.25">
      <c r="A151" s="21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9"/>
    </row>
    <row r="152" spans="1:13" x14ac:dyDescent="0.25">
      <c r="A152" s="21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9"/>
    </row>
    <row r="153" spans="1:13" x14ac:dyDescent="0.25">
      <c r="A153" s="21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9"/>
    </row>
    <row r="154" spans="1:13" x14ac:dyDescent="0.25">
      <c r="A154" s="21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9"/>
    </row>
    <row r="155" spans="1:13" x14ac:dyDescent="0.25">
      <c r="A155" s="21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9"/>
    </row>
    <row r="156" spans="1:13" x14ac:dyDescent="0.25">
      <c r="A156" s="21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9"/>
    </row>
    <row r="157" spans="1:13" x14ac:dyDescent="0.25">
      <c r="A157" s="21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9"/>
    </row>
    <row r="158" spans="1:13" x14ac:dyDescent="0.25">
      <c r="A158" s="21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9"/>
    </row>
    <row r="159" spans="1:13" x14ac:dyDescent="0.25">
      <c r="A159" s="21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9"/>
    </row>
    <row r="160" spans="1:13" x14ac:dyDescent="0.25">
      <c r="A160" s="21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9"/>
    </row>
    <row r="161" spans="1:13" x14ac:dyDescent="0.25">
      <c r="A161" s="21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9"/>
    </row>
    <row r="162" spans="1:13" x14ac:dyDescent="0.25">
      <c r="A162" s="21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9"/>
    </row>
    <row r="163" spans="1:13" x14ac:dyDescent="0.25">
      <c r="A163" s="21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9"/>
    </row>
    <row r="164" spans="1:13" x14ac:dyDescent="0.25">
      <c r="A164" s="21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9"/>
    </row>
    <row r="165" spans="1:13" x14ac:dyDescent="0.25">
      <c r="A165" s="21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9"/>
    </row>
    <row r="166" spans="1:13" x14ac:dyDescent="0.25">
      <c r="A166" s="21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9"/>
    </row>
    <row r="167" spans="1:13" x14ac:dyDescent="0.25">
      <c r="A167" s="21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9"/>
    </row>
    <row r="168" spans="1:13" x14ac:dyDescent="0.25">
      <c r="A168" s="21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9"/>
    </row>
    <row r="169" spans="1:13" x14ac:dyDescent="0.25">
      <c r="A169" s="21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9"/>
    </row>
    <row r="170" spans="1:13" x14ac:dyDescent="0.25">
      <c r="A170" s="21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9"/>
    </row>
    <row r="171" spans="1:13" x14ac:dyDescent="0.25">
      <c r="A171" s="21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9"/>
    </row>
    <row r="172" spans="1:13" x14ac:dyDescent="0.25">
      <c r="A172" s="21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9"/>
    </row>
    <row r="173" spans="1:13" x14ac:dyDescent="0.25">
      <c r="A173" s="21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9"/>
    </row>
    <row r="174" spans="1:13" x14ac:dyDescent="0.25">
      <c r="A174" s="21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9"/>
    </row>
    <row r="175" spans="1:13" x14ac:dyDescent="0.25">
      <c r="A175" s="21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9"/>
    </row>
    <row r="176" spans="1:13" x14ac:dyDescent="0.25">
      <c r="A176" s="21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9"/>
    </row>
    <row r="177" spans="1:13" x14ac:dyDescent="0.25">
      <c r="A177" s="21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9"/>
    </row>
    <row r="178" spans="1:13" x14ac:dyDescent="0.25">
      <c r="A178" s="21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9"/>
    </row>
    <row r="179" spans="1:13" x14ac:dyDescent="0.25">
      <c r="A179" s="21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9"/>
    </row>
    <row r="180" spans="1:13" x14ac:dyDescent="0.25">
      <c r="A180" s="21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9"/>
    </row>
    <row r="181" spans="1:13" x14ac:dyDescent="0.25">
      <c r="A181" s="21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9"/>
    </row>
    <row r="182" spans="1:13" x14ac:dyDescent="0.25">
      <c r="A182" s="21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9"/>
    </row>
    <row r="183" spans="1:13" x14ac:dyDescent="0.25">
      <c r="A183" s="21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9"/>
    </row>
    <row r="184" spans="1:13" x14ac:dyDescent="0.25">
      <c r="A184" s="21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9"/>
    </row>
    <row r="185" spans="1:13" x14ac:dyDescent="0.25">
      <c r="A185" s="21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9"/>
    </row>
    <row r="186" spans="1:13" x14ac:dyDescent="0.25">
      <c r="A186" s="21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9"/>
    </row>
    <row r="187" spans="1:13" x14ac:dyDescent="0.25">
      <c r="A187" s="21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9"/>
    </row>
    <row r="188" spans="1:13" x14ac:dyDescent="0.25">
      <c r="A188" s="21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9"/>
    </row>
    <row r="189" spans="1:13" x14ac:dyDescent="0.25">
      <c r="A189" s="21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9"/>
    </row>
    <row r="190" spans="1:13" x14ac:dyDescent="0.25">
      <c r="A190" s="21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9"/>
    </row>
    <row r="191" spans="1:13" x14ac:dyDescent="0.25">
      <c r="A191" s="21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9"/>
    </row>
    <row r="192" spans="1:13" x14ac:dyDescent="0.25">
      <c r="A192" s="21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9"/>
    </row>
    <row r="193" spans="1:13" x14ac:dyDescent="0.25">
      <c r="A193" s="21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9"/>
    </row>
    <row r="194" spans="1:13" x14ac:dyDescent="0.25">
      <c r="A194" s="21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9"/>
    </row>
    <row r="195" spans="1:13" x14ac:dyDescent="0.25">
      <c r="A195" s="21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9"/>
    </row>
    <row r="196" spans="1:13" x14ac:dyDescent="0.25">
      <c r="A196" s="21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9"/>
    </row>
    <row r="197" spans="1:13" x14ac:dyDescent="0.25">
      <c r="A197" s="21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9"/>
    </row>
    <row r="198" spans="1:13" x14ac:dyDescent="0.25">
      <c r="A198" s="21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9"/>
    </row>
    <row r="199" spans="1:13" x14ac:dyDescent="0.25">
      <c r="A199" s="21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9"/>
    </row>
    <row r="200" spans="1:13" x14ac:dyDescent="0.25">
      <c r="A200" s="21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9"/>
    </row>
    <row r="201" spans="1:13" x14ac:dyDescent="0.25">
      <c r="A201" s="21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9"/>
    </row>
    <row r="202" spans="1:13" x14ac:dyDescent="0.25">
      <c r="A202" s="21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9"/>
    </row>
    <row r="203" spans="1:13" x14ac:dyDescent="0.25">
      <c r="A203" s="21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9"/>
    </row>
    <row r="204" spans="1:13" x14ac:dyDescent="0.25">
      <c r="A204" s="21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9"/>
    </row>
    <row r="205" spans="1:13" x14ac:dyDescent="0.25">
      <c r="A205" s="21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9"/>
    </row>
    <row r="206" spans="1:13" x14ac:dyDescent="0.25">
      <c r="A206" s="21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9"/>
    </row>
    <row r="207" spans="1:13" x14ac:dyDescent="0.25">
      <c r="A207" s="21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9"/>
    </row>
    <row r="208" spans="1:13" x14ac:dyDescent="0.25">
      <c r="A208" s="21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9"/>
    </row>
    <row r="209" spans="1:13" x14ac:dyDescent="0.25">
      <c r="A209" s="21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9"/>
    </row>
    <row r="210" spans="1:13" x14ac:dyDescent="0.25">
      <c r="A210" s="21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9"/>
    </row>
    <row r="211" spans="1:13" x14ac:dyDescent="0.25">
      <c r="A211" s="21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9"/>
    </row>
    <row r="212" spans="1:13" x14ac:dyDescent="0.25">
      <c r="A212" s="21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9"/>
    </row>
    <row r="213" spans="1:13" x14ac:dyDescent="0.25">
      <c r="A213" s="21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9"/>
    </row>
    <row r="214" spans="1:13" x14ac:dyDescent="0.25">
      <c r="A214" s="21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9"/>
    </row>
    <row r="215" spans="1:13" x14ac:dyDescent="0.25">
      <c r="A215" s="21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9"/>
    </row>
    <row r="216" spans="1:13" x14ac:dyDescent="0.25">
      <c r="A216" s="21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9"/>
    </row>
    <row r="217" spans="1:13" x14ac:dyDescent="0.25">
      <c r="A217" s="21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9"/>
    </row>
    <row r="218" spans="1:13" x14ac:dyDescent="0.25">
      <c r="A218" s="21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9"/>
    </row>
    <row r="219" spans="1:13" x14ac:dyDescent="0.25">
      <c r="A219" s="21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9"/>
    </row>
    <row r="220" spans="1:13" x14ac:dyDescent="0.25">
      <c r="A220" s="21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9"/>
    </row>
    <row r="221" spans="1:13" x14ac:dyDescent="0.25">
      <c r="A221" s="21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9"/>
    </row>
    <row r="222" spans="1:13" x14ac:dyDescent="0.25">
      <c r="A222" s="21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9"/>
    </row>
    <row r="223" spans="1:13" x14ac:dyDescent="0.25">
      <c r="A223" s="21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9"/>
    </row>
    <row r="224" spans="1:13" x14ac:dyDescent="0.25">
      <c r="A224" s="21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9"/>
    </row>
    <row r="225" spans="1:13" x14ac:dyDescent="0.25">
      <c r="A225" s="21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9"/>
    </row>
    <row r="226" spans="1:13" x14ac:dyDescent="0.25">
      <c r="A226" s="21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9"/>
    </row>
    <row r="227" spans="1:13" x14ac:dyDescent="0.25">
      <c r="A227" s="21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9"/>
    </row>
    <row r="228" spans="1:13" x14ac:dyDescent="0.25">
      <c r="A228" s="21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9"/>
    </row>
    <row r="229" spans="1:13" x14ac:dyDescent="0.25">
      <c r="A229" s="21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9"/>
    </row>
    <row r="230" spans="1:13" x14ac:dyDescent="0.25">
      <c r="A230" s="21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9"/>
    </row>
    <row r="231" spans="1:13" x14ac:dyDescent="0.25">
      <c r="A231" s="21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9"/>
    </row>
    <row r="232" spans="1:13" x14ac:dyDescent="0.25">
      <c r="A232" s="21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9"/>
    </row>
    <row r="233" spans="1:13" x14ac:dyDescent="0.25">
      <c r="A233" s="21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9"/>
    </row>
    <row r="234" spans="1:13" x14ac:dyDescent="0.25">
      <c r="A234" s="21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9"/>
    </row>
    <row r="235" spans="1:13" x14ac:dyDescent="0.25">
      <c r="A235" s="21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9"/>
    </row>
    <row r="236" spans="1:13" x14ac:dyDescent="0.25">
      <c r="A236" s="21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9"/>
    </row>
    <row r="237" spans="1:13" x14ac:dyDescent="0.25">
      <c r="A237" s="21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9"/>
    </row>
    <row r="238" spans="1:13" x14ac:dyDescent="0.25">
      <c r="A238" s="21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9"/>
    </row>
    <row r="239" spans="1:13" x14ac:dyDescent="0.25">
      <c r="A239" s="21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9"/>
    </row>
    <row r="240" spans="1:13" x14ac:dyDescent="0.25">
      <c r="A240" s="21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9"/>
    </row>
    <row r="241" spans="1:13" x14ac:dyDescent="0.25">
      <c r="A241" s="21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9"/>
    </row>
    <row r="242" spans="1:13" x14ac:dyDescent="0.25">
      <c r="A242" s="21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9"/>
    </row>
    <row r="243" spans="1:13" x14ac:dyDescent="0.25">
      <c r="A243" s="21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9"/>
    </row>
    <row r="244" spans="1:13" x14ac:dyDescent="0.25">
      <c r="A244" s="21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9"/>
    </row>
    <row r="245" spans="1:13" x14ac:dyDescent="0.25">
      <c r="A245" s="21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9"/>
    </row>
    <row r="246" spans="1:13" x14ac:dyDescent="0.25">
      <c r="A246" s="21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9"/>
    </row>
    <row r="247" spans="1:13" x14ac:dyDescent="0.25">
      <c r="A247" s="21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9"/>
    </row>
    <row r="248" spans="1:13" x14ac:dyDescent="0.25">
      <c r="A248" s="21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9"/>
    </row>
    <row r="249" spans="1:13" x14ac:dyDescent="0.25">
      <c r="A249" s="21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9"/>
    </row>
    <row r="250" spans="1:13" x14ac:dyDescent="0.25">
      <c r="A250" s="21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9"/>
    </row>
    <row r="251" spans="1:13" x14ac:dyDescent="0.25">
      <c r="A251" s="21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9"/>
    </row>
    <row r="252" spans="1:13" x14ac:dyDescent="0.25">
      <c r="A252" s="21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9"/>
    </row>
    <row r="253" spans="1:13" x14ac:dyDescent="0.25">
      <c r="A253" s="21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9"/>
    </row>
    <row r="254" spans="1:13" x14ac:dyDescent="0.25">
      <c r="A254" s="21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9"/>
    </row>
    <row r="255" spans="1:13" x14ac:dyDescent="0.25">
      <c r="A255" s="21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9"/>
    </row>
    <row r="256" spans="1:13" x14ac:dyDescent="0.25">
      <c r="A256" s="21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9"/>
    </row>
    <row r="257" spans="1:13" x14ac:dyDescent="0.25">
      <c r="A257" s="21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9"/>
    </row>
    <row r="258" spans="1:13" x14ac:dyDescent="0.25">
      <c r="A258" s="21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9"/>
    </row>
    <row r="259" spans="1:13" x14ac:dyDescent="0.25">
      <c r="A259" s="21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9"/>
    </row>
    <row r="260" spans="1:13" x14ac:dyDescent="0.25">
      <c r="A260" s="21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9"/>
    </row>
    <row r="261" spans="1:13" x14ac:dyDescent="0.25">
      <c r="A261" s="21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9"/>
    </row>
    <row r="262" spans="1:13" x14ac:dyDescent="0.25">
      <c r="A262" s="21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9"/>
    </row>
    <row r="263" spans="1:13" x14ac:dyDescent="0.25">
      <c r="A263" s="21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9"/>
    </row>
    <row r="264" spans="1:13" x14ac:dyDescent="0.25">
      <c r="A264" s="21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9"/>
    </row>
    <row r="265" spans="1:13" x14ac:dyDescent="0.25">
      <c r="A265" s="21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9"/>
    </row>
    <row r="266" spans="1:13" x14ac:dyDescent="0.25">
      <c r="A266" s="21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9"/>
    </row>
    <row r="267" spans="1:13" x14ac:dyDescent="0.25">
      <c r="A267" s="21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9"/>
    </row>
    <row r="268" spans="1:13" x14ac:dyDescent="0.25">
      <c r="A268" s="21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9"/>
    </row>
    <row r="269" spans="1:13" x14ac:dyDescent="0.25">
      <c r="A269" s="21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9"/>
    </row>
    <row r="270" spans="1:13" x14ac:dyDescent="0.25">
      <c r="A270" s="21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9"/>
    </row>
    <row r="271" spans="1:13" x14ac:dyDescent="0.25">
      <c r="A271" s="21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9"/>
    </row>
    <row r="272" spans="1:13" x14ac:dyDescent="0.25">
      <c r="A272" s="21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9"/>
    </row>
    <row r="273" spans="1:13" x14ac:dyDescent="0.25">
      <c r="A273" s="21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9"/>
    </row>
    <row r="274" spans="1:13" x14ac:dyDescent="0.25">
      <c r="A274" s="21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9"/>
    </row>
    <row r="275" spans="1:13" x14ac:dyDescent="0.25">
      <c r="A275" s="21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9"/>
    </row>
    <row r="276" spans="1:13" x14ac:dyDescent="0.25">
      <c r="A276" s="21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9"/>
    </row>
    <row r="277" spans="1:13" x14ac:dyDescent="0.25">
      <c r="A277" s="21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9"/>
    </row>
    <row r="278" spans="1:13" x14ac:dyDescent="0.25">
      <c r="A278" s="21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9"/>
    </row>
    <row r="279" spans="1:13" x14ac:dyDescent="0.25">
      <c r="A279" s="21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9"/>
    </row>
    <row r="280" spans="1:13" x14ac:dyDescent="0.25">
      <c r="A280" s="21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9"/>
    </row>
    <row r="281" spans="1:13" x14ac:dyDescent="0.25">
      <c r="A281" s="21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9"/>
    </row>
    <row r="282" spans="1:13" x14ac:dyDescent="0.25">
      <c r="A282" s="21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9"/>
    </row>
    <row r="283" spans="1:13" x14ac:dyDescent="0.25">
      <c r="A283" s="21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9"/>
    </row>
    <row r="284" spans="1:13" x14ac:dyDescent="0.25">
      <c r="A284" s="21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9"/>
    </row>
    <row r="285" spans="1:13" x14ac:dyDescent="0.25">
      <c r="A285" s="21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9"/>
    </row>
    <row r="286" spans="1:13" x14ac:dyDescent="0.25">
      <c r="A286" s="21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9"/>
    </row>
    <row r="287" spans="1:13" x14ac:dyDescent="0.25">
      <c r="A287" s="21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9"/>
    </row>
    <row r="288" spans="1:13" x14ac:dyDescent="0.25">
      <c r="A288" s="21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9"/>
    </row>
    <row r="289" spans="1:13" x14ac:dyDescent="0.25">
      <c r="A289" s="21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9"/>
    </row>
    <row r="290" spans="1:13" x14ac:dyDescent="0.25">
      <c r="A290" s="21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9"/>
    </row>
    <row r="291" spans="1:13" x14ac:dyDescent="0.25">
      <c r="A291" s="21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9"/>
    </row>
    <row r="292" spans="1:13" x14ac:dyDescent="0.25">
      <c r="A292" s="21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9"/>
    </row>
    <row r="293" spans="1:13" x14ac:dyDescent="0.25">
      <c r="A293" s="21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9"/>
    </row>
    <row r="294" spans="1:13" x14ac:dyDescent="0.25">
      <c r="A294" s="21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9"/>
    </row>
    <row r="295" spans="1:13" x14ac:dyDescent="0.25">
      <c r="A295" s="21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9"/>
    </row>
    <row r="296" spans="1:13" x14ac:dyDescent="0.25">
      <c r="A296" s="21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9"/>
    </row>
    <row r="297" spans="1:13" x14ac:dyDescent="0.25">
      <c r="A297" s="21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9"/>
    </row>
    <row r="298" spans="1:13" x14ac:dyDescent="0.25">
      <c r="A298" s="21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9"/>
    </row>
    <row r="299" spans="1:13" x14ac:dyDescent="0.25">
      <c r="A299" s="21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9"/>
    </row>
    <row r="300" spans="1:13" x14ac:dyDescent="0.25">
      <c r="A300" s="21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9"/>
    </row>
    <row r="301" spans="1:13" x14ac:dyDescent="0.25">
      <c r="A301" s="21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9"/>
    </row>
    <row r="302" spans="1:13" x14ac:dyDescent="0.25">
      <c r="A302" s="21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9"/>
    </row>
    <row r="303" spans="1:13" x14ac:dyDescent="0.25">
      <c r="A303" s="21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9"/>
    </row>
    <row r="304" spans="1:13" x14ac:dyDescent="0.25">
      <c r="A304" s="21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9"/>
    </row>
    <row r="305" spans="1:13" x14ac:dyDescent="0.25">
      <c r="A305" s="21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9"/>
    </row>
    <row r="306" spans="1:13" x14ac:dyDescent="0.25">
      <c r="A306" s="21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9"/>
    </row>
    <row r="307" spans="1:13" x14ac:dyDescent="0.25">
      <c r="A307" s="21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9"/>
    </row>
    <row r="308" spans="1:13" x14ac:dyDescent="0.25">
      <c r="A308" s="21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9"/>
    </row>
    <row r="309" spans="1:13" x14ac:dyDescent="0.25">
      <c r="A309" s="21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9"/>
    </row>
    <row r="310" spans="1:13" x14ac:dyDescent="0.25">
      <c r="A310" s="21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9"/>
    </row>
    <row r="311" spans="1:13" x14ac:dyDescent="0.25">
      <c r="A311" s="21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9"/>
    </row>
    <row r="312" spans="1:13" x14ac:dyDescent="0.25">
      <c r="A312" s="21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9"/>
    </row>
    <row r="313" spans="1:13" x14ac:dyDescent="0.25">
      <c r="A313" s="21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9"/>
    </row>
    <row r="314" spans="1:13" x14ac:dyDescent="0.25">
      <c r="A314" s="21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9"/>
    </row>
    <row r="315" spans="1:13" x14ac:dyDescent="0.25">
      <c r="A315" s="21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9"/>
    </row>
    <row r="316" spans="1:13" x14ac:dyDescent="0.25">
      <c r="A316" s="21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9"/>
    </row>
    <row r="317" spans="1:13" x14ac:dyDescent="0.25">
      <c r="A317" s="21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9"/>
    </row>
    <row r="318" spans="1:13" x14ac:dyDescent="0.25">
      <c r="A318" s="21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9"/>
    </row>
    <row r="319" spans="1:13" x14ac:dyDescent="0.25">
      <c r="A319" s="21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9"/>
    </row>
    <row r="320" spans="1:13" x14ac:dyDescent="0.25">
      <c r="A320" s="21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9"/>
    </row>
    <row r="321" spans="1:13" x14ac:dyDescent="0.25">
      <c r="A321" s="21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9"/>
    </row>
    <row r="322" spans="1:13" x14ac:dyDescent="0.25">
      <c r="A322" s="21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9"/>
    </row>
    <row r="323" spans="1:13" x14ac:dyDescent="0.25">
      <c r="A323" s="21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9"/>
    </row>
    <row r="324" spans="1:13" x14ac:dyDescent="0.25">
      <c r="A324" s="21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9"/>
    </row>
    <row r="325" spans="1:13" x14ac:dyDescent="0.25">
      <c r="A325" s="21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9"/>
    </row>
    <row r="326" spans="1:13" x14ac:dyDescent="0.25">
      <c r="A326" s="21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9"/>
    </row>
    <row r="327" spans="1:13" x14ac:dyDescent="0.25">
      <c r="A327" s="21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9"/>
    </row>
    <row r="328" spans="1:13" x14ac:dyDescent="0.25">
      <c r="A328" s="21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9"/>
    </row>
    <row r="329" spans="1:13" x14ac:dyDescent="0.25">
      <c r="A329" s="21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9"/>
    </row>
    <row r="330" spans="1:13" x14ac:dyDescent="0.25">
      <c r="A330" s="21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9"/>
    </row>
    <row r="331" spans="1:13" x14ac:dyDescent="0.25">
      <c r="A331" s="21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9"/>
    </row>
    <row r="332" spans="1:13" x14ac:dyDescent="0.25">
      <c r="A332" s="21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9"/>
    </row>
    <row r="333" spans="1:13" x14ac:dyDescent="0.25">
      <c r="A333" s="21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9"/>
    </row>
    <row r="334" spans="1:13" x14ac:dyDescent="0.25">
      <c r="A334" s="21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9"/>
    </row>
    <row r="335" spans="1:13" x14ac:dyDescent="0.25">
      <c r="A335" s="21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9"/>
    </row>
    <row r="336" spans="1:13" x14ac:dyDescent="0.25">
      <c r="A336" s="21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9"/>
    </row>
    <row r="337" spans="1:13" x14ac:dyDescent="0.25">
      <c r="A337" s="21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9"/>
    </row>
    <row r="338" spans="1:13" x14ac:dyDescent="0.25">
      <c r="A338" s="21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9"/>
    </row>
    <row r="339" spans="1:13" x14ac:dyDescent="0.25">
      <c r="A339" s="21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9"/>
    </row>
    <row r="340" spans="1:13" x14ac:dyDescent="0.25">
      <c r="A340" s="21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9"/>
    </row>
    <row r="341" spans="1:13" x14ac:dyDescent="0.25">
      <c r="A341" s="21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9"/>
    </row>
    <row r="342" spans="1:13" x14ac:dyDescent="0.25">
      <c r="A342" s="21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9"/>
    </row>
    <row r="343" spans="1:13" x14ac:dyDescent="0.25">
      <c r="A343" s="21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9"/>
    </row>
    <row r="344" spans="1:13" x14ac:dyDescent="0.25">
      <c r="A344" s="21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9"/>
    </row>
    <row r="345" spans="1:13" x14ac:dyDescent="0.25">
      <c r="A345" s="21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9"/>
    </row>
    <row r="346" spans="1:13" x14ac:dyDescent="0.25">
      <c r="A346" s="21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9"/>
    </row>
    <row r="347" spans="1:13" x14ac:dyDescent="0.25">
      <c r="A347" s="21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9"/>
    </row>
    <row r="348" spans="1:13" x14ac:dyDescent="0.25">
      <c r="A348" s="21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9"/>
    </row>
    <row r="349" spans="1:13" x14ac:dyDescent="0.25">
      <c r="A349" s="21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9"/>
    </row>
    <row r="350" spans="1:13" x14ac:dyDescent="0.25">
      <c r="A350" s="21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9"/>
    </row>
    <row r="351" spans="1:13" x14ac:dyDescent="0.25">
      <c r="A351" s="21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9"/>
    </row>
    <row r="352" spans="1:13" x14ac:dyDescent="0.25">
      <c r="A352" s="21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9"/>
    </row>
    <row r="353" spans="1:13" x14ac:dyDescent="0.25">
      <c r="A353" s="21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9"/>
    </row>
    <row r="354" spans="1:13" x14ac:dyDescent="0.25">
      <c r="A354" s="21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9"/>
    </row>
    <row r="355" spans="1:13" x14ac:dyDescent="0.25">
      <c r="A355" s="21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9"/>
    </row>
    <row r="356" spans="1:13" x14ac:dyDescent="0.25">
      <c r="A356" s="21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9"/>
    </row>
    <row r="357" spans="1:13" x14ac:dyDescent="0.25">
      <c r="A357" s="21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9"/>
    </row>
    <row r="358" spans="1:13" x14ac:dyDescent="0.25">
      <c r="A358" s="21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9"/>
    </row>
    <row r="359" spans="1:13" x14ac:dyDescent="0.25">
      <c r="A359" s="21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9"/>
    </row>
    <row r="360" spans="1:13" x14ac:dyDescent="0.25">
      <c r="A360" s="21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9"/>
    </row>
    <row r="361" spans="1:13" x14ac:dyDescent="0.25">
      <c r="A361" s="21"/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9"/>
    </row>
    <row r="362" spans="1:13" x14ac:dyDescent="0.25">
      <c r="A362" s="21"/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9"/>
    </row>
    <row r="363" spans="1:13" x14ac:dyDescent="0.25">
      <c r="A363" s="21"/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9"/>
    </row>
    <row r="364" spans="1:13" x14ac:dyDescent="0.25">
      <c r="A364" s="21"/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9"/>
    </row>
    <row r="365" spans="1:13" x14ac:dyDescent="0.25">
      <c r="A365" s="21"/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9"/>
    </row>
    <row r="366" spans="1:13" x14ac:dyDescent="0.25">
      <c r="A366" s="21"/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9"/>
    </row>
    <row r="367" spans="1:13" x14ac:dyDescent="0.25">
      <c r="A367" s="21"/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9"/>
    </row>
    <row r="368" spans="1:13" x14ac:dyDescent="0.25">
      <c r="A368" s="21"/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9"/>
    </row>
    <row r="369" spans="1:13" x14ac:dyDescent="0.25">
      <c r="A369" s="21"/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9"/>
    </row>
    <row r="370" spans="1:13" x14ac:dyDescent="0.25">
      <c r="A370" s="21"/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9"/>
    </row>
    <row r="371" spans="1:13" x14ac:dyDescent="0.25">
      <c r="A371" s="21"/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9"/>
    </row>
    <row r="372" spans="1:13" x14ac:dyDescent="0.25">
      <c r="A372" s="21"/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9"/>
    </row>
    <row r="373" spans="1:13" x14ac:dyDescent="0.25">
      <c r="A373" s="21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9"/>
    </row>
    <row r="374" spans="1:13" x14ac:dyDescent="0.25">
      <c r="A374" s="21"/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9"/>
    </row>
    <row r="375" spans="1:13" x14ac:dyDescent="0.25">
      <c r="A375" s="21"/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9"/>
    </row>
    <row r="376" spans="1:13" x14ac:dyDescent="0.25">
      <c r="A376" s="21"/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9"/>
    </row>
    <row r="377" spans="1:13" x14ac:dyDescent="0.25">
      <c r="A377" s="21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9"/>
    </row>
    <row r="378" spans="1:13" x14ac:dyDescent="0.25">
      <c r="A378" s="21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9"/>
    </row>
    <row r="379" spans="1:13" x14ac:dyDescent="0.25">
      <c r="A379" s="21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9"/>
    </row>
    <row r="380" spans="1:13" x14ac:dyDescent="0.25">
      <c r="A380" s="21"/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9"/>
    </row>
    <row r="381" spans="1:13" x14ac:dyDescent="0.25">
      <c r="A381" s="21"/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9"/>
    </row>
    <row r="382" spans="1:13" x14ac:dyDescent="0.25">
      <c r="A382" s="21"/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9"/>
    </row>
    <row r="383" spans="1:13" x14ac:dyDescent="0.25">
      <c r="A383" s="21"/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9"/>
    </row>
    <row r="384" spans="1:13" x14ac:dyDescent="0.25">
      <c r="A384" s="21"/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9"/>
    </row>
    <row r="385" spans="1:13" x14ac:dyDescent="0.25">
      <c r="A385" s="21"/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9"/>
    </row>
    <row r="386" spans="1:13" x14ac:dyDescent="0.25">
      <c r="A386" s="21"/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9"/>
    </row>
    <row r="387" spans="1:13" x14ac:dyDescent="0.25">
      <c r="A387" s="21"/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9"/>
    </row>
    <row r="388" spans="1:13" x14ac:dyDescent="0.25">
      <c r="A388" s="21"/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9"/>
    </row>
    <row r="389" spans="1:13" x14ac:dyDescent="0.25">
      <c r="A389" s="21"/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9"/>
    </row>
    <row r="390" spans="1:13" x14ac:dyDescent="0.25">
      <c r="A390" s="21"/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9"/>
    </row>
    <row r="391" spans="1:13" x14ac:dyDescent="0.25">
      <c r="A391" s="21"/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9"/>
    </row>
    <row r="392" spans="1:13" x14ac:dyDescent="0.25">
      <c r="A392" s="21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9"/>
    </row>
    <row r="393" spans="1:13" x14ac:dyDescent="0.25">
      <c r="A393" s="21"/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9"/>
    </row>
    <row r="394" spans="1:13" x14ac:dyDescent="0.25">
      <c r="A394" s="21"/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9"/>
    </row>
    <row r="395" spans="1:13" x14ac:dyDescent="0.25">
      <c r="A395" s="21"/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9"/>
    </row>
    <row r="396" spans="1:13" x14ac:dyDescent="0.25">
      <c r="A396" s="21"/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9"/>
    </row>
    <row r="397" spans="1:13" x14ac:dyDescent="0.25">
      <c r="A397" s="21"/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9"/>
    </row>
    <row r="398" spans="1:13" x14ac:dyDescent="0.25">
      <c r="A398" s="21"/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9"/>
    </row>
    <row r="399" spans="1:13" x14ac:dyDescent="0.25">
      <c r="A399" s="21"/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9"/>
    </row>
    <row r="400" spans="1:13" x14ac:dyDescent="0.25">
      <c r="A400" s="21"/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9"/>
    </row>
    <row r="401" spans="1:13" x14ac:dyDescent="0.25">
      <c r="A401" s="21"/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9"/>
    </row>
    <row r="402" spans="1:13" x14ac:dyDescent="0.25">
      <c r="A402" s="21"/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9"/>
    </row>
    <row r="403" spans="1:13" x14ac:dyDescent="0.25">
      <c r="A403" s="21"/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9"/>
    </row>
    <row r="404" spans="1:13" x14ac:dyDescent="0.25">
      <c r="A404" s="21"/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9"/>
    </row>
    <row r="405" spans="1:13" x14ac:dyDescent="0.25">
      <c r="A405" s="21"/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9"/>
    </row>
    <row r="406" spans="1:13" x14ac:dyDescent="0.25">
      <c r="A406" s="21"/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9"/>
    </row>
    <row r="407" spans="1:13" x14ac:dyDescent="0.25">
      <c r="A407" s="21"/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9"/>
    </row>
    <row r="408" spans="1:13" x14ac:dyDescent="0.25">
      <c r="A408" s="21"/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9"/>
    </row>
    <row r="409" spans="1:13" x14ac:dyDescent="0.25">
      <c r="A409" s="21"/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9"/>
    </row>
    <row r="410" spans="1:13" x14ac:dyDescent="0.25">
      <c r="A410" s="21"/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9"/>
    </row>
    <row r="411" spans="1:13" x14ac:dyDescent="0.25">
      <c r="A411" s="21"/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9"/>
    </row>
    <row r="412" spans="1:13" x14ac:dyDescent="0.25">
      <c r="A412" s="21"/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9"/>
    </row>
    <row r="413" spans="1:13" x14ac:dyDescent="0.25">
      <c r="A413" s="21"/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9"/>
    </row>
    <row r="414" spans="1:13" x14ac:dyDescent="0.25">
      <c r="A414" s="21"/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9"/>
    </row>
    <row r="415" spans="1:13" x14ac:dyDescent="0.25">
      <c r="A415" s="21"/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9"/>
    </row>
    <row r="416" spans="1:13" x14ac:dyDescent="0.25">
      <c r="A416" s="21"/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9"/>
    </row>
    <row r="417" spans="1:13" x14ac:dyDescent="0.25">
      <c r="A417" s="21"/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9"/>
    </row>
    <row r="418" spans="1:13" x14ac:dyDescent="0.25">
      <c r="A418" s="21"/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9"/>
    </row>
    <row r="419" spans="1:13" x14ac:dyDescent="0.25">
      <c r="A419" s="21"/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9"/>
    </row>
    <row r="420" spans="1:13" x14ac:dyDescent="0.25">
      <c r="A420" s="21"/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9"/>
    </row>
    <row r="421" spans="1:13" x14ac:dyDescent="0.25">
      <c r="A421" s="21"/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9"/>
    </row>
    <row r="422" spans="1:13" x14ac:dyDescent="0.25">
      <c r="A422" s="21"/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9"/>
    </row>
    <row r="423" spans="1:13" x14ac:dyDescent="0.25">
      <c r="A423" s="21"/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9"/>
    </row>
    <row r="424" spans="1:13" x14ac:dyDescent="0.25">
      <c r="A424" s="21"/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9"/>
    </row>
    <row r="425" spans="1:13" x14ac:dyDescent="0.25">
      <c r="A425" s="21"/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9"/>
    </row>
    <row r="426" spans="1:13" x14ac:dyDescent="0.25">
      <c r="A426" s="21"/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9"/>
    </row>
    <row r="427" spans="1:13" x14ac:dyDescent="0.25">
      <c r="A427" s="21"/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9"/>
    </row>
    <row r="428" spans="1:13" x14ac:dyDescent="0.25">
      <c r="A428" s="21"/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9"/>
    </row>
    <row r="429" spans="1:13" x14ac:dyDescent="0.25">
      <c r="A429" s="21"/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9"/>
    </row>
    <row r="430" spans="1:13" x14ac:dyDescent="0.25">
      <c r="A430" s="21"/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9"/>
    </row>
    <row r="431" spans="1:13" x14ac:dyDescent="0.25">
      <c r="A431" s="21"/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9"/>
    </row>
    <row r="432" spans="1:13" x14ac:dyDescent="0.25">
      <c r="A432" s="21"/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9"/>
    </row>
    <row r="433" spans="1:13" x14ac:dyDescent="0.25">
      <c r="A433" s="21"/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9"/>
    </row>
    <row r="434" spans="1:13" x14ac:dyDescent="0.25">
      <c r="A434" s="21"/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9"/>
    </row>
    <row r="435" spans="1:13" x14ac:dyDescent="0.25">
      <c r="A435" s="21"/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9"/>
    </row>
    <row r="436" spans="1:13" x14ac:dyDescent="0.25">
      <c r="A436" s="21"/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9"/>
    </row>
    <row r="437" spans="1:13" x14ac:dyDescent="0.25">
      <c r="A437" s="21"/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9"/>
    </row>
    <row r="438" spans="1:13" x14ac:dyDescent="0.25">
      <c r="A438" s="21"/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9"/>
    </row>
    <row r="439" spans="1:13" x14ac:dyDescent="0.25">
      <c r="A439" s="21"/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9"/>
    </row>
    <row r="440" spans="1:13" x14ac:dyDescent="0.25">
      <c r="A440" s="21"/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9"/>
    </row>
    <row r="441" spans="1:13" x14ac:dyDescent="0.25">
      <c r="A441" s="21"/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9"/>
    </row>
    <row r="442" spans="1:13" x14ac:dyDescent="0.25">
      <c r="A442" s="21"/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9"/>
    </row>
    <row r="443" spans="1:13" x14ac:dyDescent="0.25">
      <c r="A443" s="21"/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9"/>
    </row>
    <row r="444" spans="1:13" x14ac:dyDescent="0.25">
      <c r="A444" s="21"/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9"/>
    </row>
    <row r="445" spans="1:13" x14ac:dyDescent="0.25">
      <c r="A445" s="21"/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9"/>
    </row>
    <row r="446" spans="1:13" x14ac:dyDescent="0.25">
      <c r="A446" s="21"/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9"/>
    </row>
    <row r="447" spans="1:13" x14ac:dyDescent="0.25">
      <c r="A447" s="21"/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9"/>
    </row>
    <row r="448" spans="1:13" x14ac:dyDescent="0.25">
      <c r="A448" s="21"/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9"/>
    </row>
    <row r="449" spans="1:13" x14ac:dyDescent="0.25">
      <c r="A449" s="21"/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9"/>
    </row>
    <row r="450" spans="1:13" x14ac:dyDescent="0.25">
      <c r="A450" s="21"/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9"/>
    </row>
    <row r="451" spans="1:13" x14ac:dyDescent="0.25">
      <c r="A451" s="21"/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9"/>
    </row>
    <row r="452" spans="1:13" x14ac:dyDescent="0.25">
      <c r="A452" s="21"/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9"/>
    </row>
    <row r="453" spans="1:13" x14ac:dyDescent="0.25">
      <c r="A453" s="21"/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9"/>
    </row>
    <row r="454" spans="1:13" x14ac:dyDescent="0.25">
      <c r="A454" s="21"/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9"/>
    </row>
    <row r="455" spans="1:13" x14ac:dyDescent="0.25">
      <c r="A455" s="21"/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9"/>
    </row>
    <row r="456" spans="1:13" x14ac:dyDescent="0.25">
      <c r="A456" s="21"/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9"/>
    </row>
    <row r="457" spans="1:13" x14ac:dyDescent="0.25">
      <c r="A457" s="21"/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9"/>
    </row>
    <row r="458" spans="1:13" x14ac:dyDescent="0.25">
      <c r="A458" s="21"/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9"/>
    </row>
    <row r="459" spans="1:13" x14ac:dyDescent="0.25">
      <c r="A459" s="21"/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9"/>
    </row>
    <row r="460" spans="1:13" x14ac:dyDescent="0.25">
      <c r="A460" s="21"/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9"/>
    </row>
    <row r="461" spans="1:13" x14ac:dyDescent="0.25">
      <c r="A461" s="21"/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9"/>
    </row>
    <row r="462" spans="1:13" x14ac:dyDescent="0.25">
      <c r="A462" s="21"/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9"/>
    </row>
    <row r="463" spans="1:13" x14ac:dyDescent="0.25">
      <c r="A463" s="21"/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9"/>
    </row>
    <row r="464" spans="1:13" x14ac:dyDescent="0.25">
      <c r="A464" s="21"/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9"/>
    </row>
    <row r="465" spans="1:13" x14ac:dyDescent="0.25">
      <c r="A465" s="21"/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9"/>
    </row>
    <row r="466" spans="1:13" x14ac:dyDescent="0.25">
      <c r="A466" s="21"/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9"/>
    </row>
    <row r="467" spans="1:13" x14ac:dyDescent="0.25">
      <c r="A467" s="21"/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9"/>
    </row>
    <row r="468" spans="1:13" x14ac:dyDescent="0.25">
      <c r="A468" s="21"/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9"/>
    </row>
    <row r="469" spans="1:13" x14ac:dyDescent="0.25">
      <c r="A469" s="21"/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9"/>
    </row>
    <row r="470" spans="1:13" x14ac:dyDescent="0.25">
      <c r="A470" s="21"/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9"/>
    </row>
    <row r="471" spans="1:13" x14ac:dyDescent="0.25">
      <c r="A471" s="21"/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9"/>
    </row>
    <row r="472" spans="1:13" x14ac:dyDescent="0.25">
      <c r="A472" s="21"/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9"/>
    </row>
    <row r="473" spans="1:13" x14ac:dyDescent="0.25">
      <c r="A473" s="21"/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9"/>
    </row>
    <row r="474" spans="1:13" x14ac:dyDescent="0.25">
      <c r="A474" s="21"/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9"/>
    </row>
    <row r="475" spans="1:13" x14ac:dyDescent="0.25">
      <c r="A475" s="21"/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9"/>
    </row>
    <row r="476" spans="1:13" x14ac:dyDescent="0.25">
      <c r="A476" s="21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9"/>
    </row>
    <row r="477" spans="1:13" x14ac:dyDescent="0.25">
      <c r="A477" s="21"/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9"/>
    </row>
    <row r="478" spans="1:13" x14ac:dyDescent="0.25">
      <c r="A478" s="21"/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9"/>
    </row>
    <row r="479" spans="1:13" x14ac:dyDescent="0.25">
      <c r="A479" s="21"/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9"/>
    </row>
    <row r="480" spans="1:13" x14ac:dyDescent="0.25">
      <c r="A480" s="21"/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9"/>
    </row>
    <row r="481" spans="1:13" x14ac:dyDescent="0.25">
      <c r="A481" s="21"/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9"/>
    </row>
    <row r="482" spans="1:13" x14ac:dyDescent="0.25">
      <c r="A482" s="21"/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9"/>
    </row>
    <row r="483" spans="1:13" x14ac:dyDescent="0.25">
      <c r="A483" s="21"/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9"/>
    </row>
    <row r="484" spans="1:13" x14ac:dyDescent="0.25">
      <c r="A484" s="21"/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9"/>
    </row>
    <row r="485" spans="1:13" x14ac:dyDescent="0.25">
      <c r="A485" s="21"/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9"/>
    </row>
    <row r="486" spans="1:13" x14ac:dyDescent="0.25">
      <c r="A486" s="21"/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9"/>
    </row>
    <row r="487" spans="1:13" x14ac:dyDescent="0.25">
      <c r="A487" s="21"/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9"/>
    </row>
    <row r="488" spans="1:13" x14ac:dyDescent="0.25">
      <c r="A488" s="21"/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9"/>
    </row>
    <row r="489" spans="1:13" x14ac:dyDescent="0.25">
      <c r="A489" s="21"/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9"/>
    </row>
    <row r="490" spans="1:13" x14ac:dyDescent="0.25">
      <c r="A490" s="21"/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9"/>
    </row>
    <row r="491" spans="1:13" x14ac:dyDescent="0.25">
      <c r="A491" s="21"/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9"/>
    </row>
    <row r="492" spans="1:13" x14ac:dyDescent="0.25">
      <c r="A492" s="21"/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9"/>
    </row>
    <row r="493" spans="1:13" x14ac:dyDescent="0.25">
      <c r="A493" s="21"/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9"/>
    </row>
    <row r="494" spans="1:13" x14ac:dyDescent="0.25">
      <c r="A494" s="21"/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9"/>
    </row>
    <row r="495" spans="1:13" x14ac:dyDescent="0.25">
      <c r="A495" s="21"/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9"/>
    </row>
    <row r="496" spans="1:13" x14ac:dyDescent="0.25">
      <c r="A496" s="21"/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9"/>
    </row>
    <row r="497" spans="1:13" x14ac:dyDescent="0.25">
      <c r="A497" s="21"/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9"/>
    </row>
    <row r="498" spans="1:13" x14ac:dyDescent="0.25">
      <c r="A498" s="21"/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9"/>
    </row>
    <row r="499" spans="1:13" x14ac:dyDescent="0.25">
      <c r="A499" s="21"/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9"/>
    </row>
    <row r="500" spans="1:13" ht="15.75" thickBot="1" x14ac:dyDescent="0.3">
      <c r="A500" s="22"/>
      <c r="B500" s="30"/>
      <c r="C500" s="30"/>
      <c r="D500" s="30"/>
      <c r="E500" s="30"/>
      <c r="F500" s="30"/>
      <c r="G500" s="30"/>
      <c r="H500" s="30"/>
      <c r="I500" s="30"/>
      <c r="J500" s="30"/>
      <c r="K500" s="30"/>
      <c r="L500" s="30"/>
      <c r="M500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522"/>
  <sheetViews>
    <sheetView showZeros="0" workbookViewId="0">
      <selection activeCell="G27" sqref="G27:I271"/>
    </sheetView>
  </sheetViews>
  <sheetFormatPr baseColWidth="10" defaultRowHeight="15" x14ac:dyDescent="0.25"/>
  <cols>
    <col min="1" max="13" width="17.140625" customWidth="1"/>
  </cols>
  <sheetData>
    <row r="1" spans="2:11" x14ac:dyDescent="0.25">
      <c r="C1" s="65" t="s">
        <v>308</v>
      </c>
    </row>
    <row r="3" spans="2:11" ht="15.75" thickBot="1" x14ac:dyDescent="0.3"/>
    <row r="4" spans="2:11" ht="15.75" thickBot="1" x14ac:dyDescent="0.3">
      <c r="C4" s="45">
        <v>41671</v>
      </c>
      <c r="D4" s="45">
        <v>41699</v>
      </c>
      <c r="E4" s="45">
        <v>41730</v>
      </c>
      <c r="F4" s="45">
        <v>41760</v>
      </c>
      <c r="G4" s="45">
        <v>41791</v>
      </c>
      <c r="H4" s="45">
        <v>41821</v>
      </c>
      <c r="I4" s="45">
        <v>41852</v>
      </c>
      <c r="J4" s="47">
        <v>41883</v>
      </c>
      <c r="K4" s="47" t="s">
        <v>309</v>
      </c>
    </row>
    <row r="5" spans="2:11" x14ac:dyDescent="0.25">
      <c r="B5" s="51">
        <v>41640</v>
      </c>
      <c r="C5" s="41">
        <f>SUMIFS(Total_TTC,Mois,MONTH($B5),Mode_Rglt,C$4,PrestRev,"P")</f>
        <v>0</v>
      </c>
      <c r="D5" s="26">
        <f>SUMIFS(Total_TTC,Mois,MONTH($B5),Mode_Rglt,D$4,PrestRev,"P")</f>
        <v>0</v>
      </c>
      <c r="E5" s="27">
        <f>SUMIFS(Total_TTC,Mois,MONTH($B5),Mode_Rglt,E$4,PrestRev,"P")</f>
        <v>0</v>
      </c>
      <c r="F5" s="54">
        <f>SUM(C5:E5)</f>
        <v>0</v>
      </c>
      <c r="G5" s="41">
        <f>SUMIFS(Total_TTC,Mois,MONTH($B5),Mode_Rglt,G$4,PrestRev,"RV")</f>
        <v>0</v>
      </c>
      <c r="H5" s="26">
        <f>SUMIFS(Total_TTC,Mois,MONTH($B5),Mode_Rglt,H$4,PrestRev,"RV")</f>
        <v>0</v>
      </c>
      <c r="I5" s="27">
        <f>SUMIFS(Total_TTC,Mois,MONTH($B5),Mode_Rglt,I$4,PrestRev,"RV")</f>
        <v>0</v>
      </c>
      <c r="J5" s="54">
        <f>SUM(G5:I5)</f>
        <v>0</v>
      </c>
      <c r="K5" s="54">
        <f>J5+F5</f>
        <v>0</v>
      </c>
    </row>
    <row r="6" spans="2:11" x14ac:dyDescent="0.25">
      <c r="B6" s="52">
        <v>41671</v>
      </c>
      <c r="C6" s="42">
        <f>SUMIFS(Total_TTC,Mois,MONTH($B6),Mode_Rglt,C$4,PrestRev,"P")</f>
        <v>0</v>
      </c>
      <c r="D6" s="28">
        <f>SUMIFS(Total_TTC,Mois,MONTH($B6),Mode_Rglt,D$4,PrestRev,"P")</f>
        <v>0</v>
      </c>
      <c r="E6" s="29">
        <f>SUMIFS(Total_TTC,Mois,MONTH($B6),Mode_Rglt,E$4,PrestRev,"P")</f>
        <v>0</v>
      </c>
      <c r="F6" s="55">
        <f t="shared" ref="F6:F16" si="0">SUM(C6:E6)</f>
        <v>0</v>
      </c>
      <c r="G6" s="42">
        <f>SUMIFS(Total_TTC,Mois,MONTH($B6),Mode_Rglt,G$4,PrestRev,"RV")</f>
        <v>0</v>
      </c>
      <c r="H6" s="28">
        <f>SUMIFS(Total_TTC,Mois,MONTH($B6),Mode_Rglt,H$4,PrestRev,"RV")</f>
        <v>0</v>
      </c>
      <c r="I6" s="29">
        <f>SUMIFS(Total_TTC,Mois,MONTH($B6),Mode_Rglt,I$4,PrestRev,"RV")</f>
        <v>0</v>
      </c>
      <c r="J6" s="55">
        <f t="shared" ref="J6:J16" si="1">SUM(G6:I6)</f>
        <v>0</v>
      </c>
      <c r="K6" s="55">
        <f t="shared" ref="K6:K16" si="2">J6+F6</f>
        <v>0</v>
      </c>
    </row>
    <row r="7" spans="2:11" x14ac:dyDescent="0.25">
      <c r="B7" s="52">
        <v>41699</v>
      </c>
      <c r="C7" s="42">
        <f>SUMIFS(Total_TTC,Mois,MONTH($B7),Mode_Rglt,C$4,PrestRev,"P")</f>
        <v>0</v>
      </c>
      <c r="D7" s="28">
        <f>SUMIFS(Total_TTC,Mois,MONTH($B7),Mode_Rglt,D$4,PrestRev,"P")</f>
        <v>0</v>
      </c>
      <c r="E7" s="29">
        <f>SUMIFS(Total_TTC,Mois,MONTH($B7),Mode_Rglt,E$4,PrestRev,"P")</f>
        <v>0</v>
      </c>
      <c r="F7" s="55">
        <f t="shared" si="0"/>
        <v>0</v>
      </c>
      <c r="G7" s="42">
        <f>SUMIFS(Total_TTC,Mois,MONTH($B7),Mode_Rglt,G$4,PrestRev,"RV")</f>
        <v>0</v>
      </c>
      <c r="H7" s="28">
        <f>SUMIFS(Total_TTC,Mois,MONTH($B7),Mode_Rglt,H$4,PrestRev,"RV")</f>
        <v>0</v>
      </c>
      <c r="I7" s="29">
        <f>SUMIFS(Total_TTC,Mois,MONTH($B7),Mode_Rglt,I$4,PrestRev,"RV")</f>
        <v>0</v>
      </c>
      <c r="J7" s="55">
        <f t="shared" si="1"/>
        <v>0</v>
      </c>
      <c r="K7" s="55">
        <f t="shared" si="2"/>
        <v>0</v>
      </c>
    </row>
    <row r="8" spans="2:11" x14ac:dyDescent="0.25">
      <c r="B8" s="52">
        <v>41730</v>
      </c>
      <c r="C8" s="42">
        <f>SUMIFS(Total_TTC,Mois,MONTH($B8),Mode_Rglt,C$4,PrestRev,"P")</f>
        <v>0</v>
      </c>
      <c r="D8" s="28">
        <f>SUMIFS(Total_TTC,Mois,MONTH($B8),Mode_Rglt,D$4,PrestRev,"P")</f>
        <v>0</v>
      </c>
      <c r="E8" s="29">
        <f>SUMIFS(Total_TTC,Mois,MONTH($B8),Mode_Rglt,E$4,PrestRev,"P")</f>
        <v>0</v>
      </c>
      <c r="F8" s="55">
        <f t="shared" si="0"/>
        <v>0</v>
      </c>
      <c r="G8" s="42">
        <f>SUMIFS(Total_TTC,Mois,MONTH($B8),Mode_Rglt,G$4,PrestRev,"RV")</f>
        <v>0</v>
      </c>
      <c r="H8" s="28">
        <f>SUMIFS(Total_TTC,Mois,MONTH($B8),Mode_Rglt,H$4,PrestRev,"RV")</f>
        <v>0</v>
      </c>
      <c r="I8" s="29">
        <f>SUMIFS(Total_TTC,Mois,MONTH($B8),Mode_Rglt,I$4,PrestRev,"RV")</f>
        <v>0</v>
      </c>
      <c r="J8" s="55">
        <f t="shared" si="1"/>
        <v>0</v>
      </c>
      <c r="K8" s="55">
        <f t="shared" si="2"/>
        <v>0</v>
      </c>
    </row>
    <row r="9" spans="2:11" x14ac:dyDescent="0.25">
      <c r="B9" s="52">
        <v>41760</v>
      </c>
      <c r="C9" s="42">
        <f>SUMIFS(Total_TTC,Mois,MONTH($B9),Mode_Rglt,C$4,PrestRev,"P")</f>
        <v>0</v>
      </c>
      <c r="D9" s="28">
        <f>SUMIFS(Total_TTC,Mois,MONTH($B9),Mode_Rglt,D$4,PrestRev,"P")</f>
        <v>0</v>
      </c>
      <c r="E9" s="29">
        <f>SUMIFS(Total_TTC,Mois,MONTH($B9),Mode_Rglt,E$4,PrestRev,"P")</f>
        <v>0</v>
      </c>
      <c r="F9" s="55">
        <f t="shared" si="0"/>
        <v>0</v>
      </c>
      <c r="G9" s="42">
        <f>SUMIFS(Total_TTC,Mois,MONTH($B9),Mode_Rglt,G$4,PrestRev,"RV")</f>
        <v>0</v>
      </c>
      <c r="H9" s="28">
        <f>SUMIFS(Total_TTC,Mois,MONTH($B9),Mode_Rglt,H$4,PrestRev,"RV")</f>
        <v>0</v>
      </c>
      <c r="I9" s="29">
        <f>SUMIFS(Total_TTC,Mois,MONTH($B9),Mode_Rglt,I$4,PrestRev,"RV")</f>
        <v>0</v>
      </c>
      <c r="J9" s="55">
        <f t="shared" si="1"/>
        <v>0</v>
      </c>
      <c r="K9" s="55">
        <f t="shared" si="2"/>
        <v>0</v>
      </c>
    </row>
    <row r="10" spans="2:11" x14ac:dyDescent="0.25">
      <c r="B10" s="52">
        <v>41791</v>
      </c>
      <c r="C10" s="42">
        <f>SUMIFS(Total_TTC,Mois,MONTH($B10),Mode_Rglt,C$4,PrestRev,"P")</f>
        <v>0</v>
      </c>
      <c r="D10" s="28">
        <f>SUMIFS(Total_TTC,Mois,MONTH($B10),Mode_Rglt,D$4,PrestRev,"P")</f>
        <v>0</v>
      </c>
      <c r="E10" s="29">
        <f>SUMIFS(Total_TTC,Mois,MONTH($B10),Mode_Rglt,E$4,PrestRev,"P")</f>
        <v>0</v>
      </c>
      <c r="F10" s="55">
        <f t="shared" si="0"/>
        <v>0</v>
      </c>
      <c r="G10" s="42">
        <f>SUMIFS(Total_TTC,Mois,MONTH($B10),Mode_Rglt,G$4,PrestRev,"RV")</f>
        <v>0</v>
      </c>
      <c r="H10" s="28">
        <f>SUMIFS(Total_TTC,Mois,MONTH($B10),Mode_Rglt,H$4,PrestRev,"RV")</f>
        <v>0</v>
      </c>
      <c r="I10" s="29">
        <f>SUMIFS(Total_TTC,Mois,MONTH($B10),Mode_Rglt,I$4,PrestRev,"RV")</f>
        <v>0</v>
      </c>
      <c r="J10" s="55">
        <f t="shared" si="1"/>
        <v>0</v>
      </c>
      <c r="K10" s="55">
        <f t="shared" si="2"/>
        <v>0</v>
      </c>
    </row>
    <row r="11" spans="2:11" x14ac:dyDescent="0.25">
      <c r="B11" s="52">
        <v>41821</v>
      </c>
      <c r="C11" s="42">
        <f>SUMIFS(Total_TTC,Mois,MONTH($B11),Mode_Rglt,C$4,PrestRev,"P")</f>
        <v>0</v>
      </c>
      <c r="D11" s="28">
        <f>SUMIFS(Total_TTC,Mois,MONTH($B11),Mode_Rglt,D$4,PrestRev,"P")</f>
        <v>0</v>
      </c>
      <c r="E11" s="29">
        <f>SUMIFS(Total_TTC,Mois,MONTH($B11),Mode_Rglt,E$4,PrestRev,"P")</f>
        <v>0</v>
      </c>
      <c r="F11" s="55">
        <f t="shared" si="0"/>
        <v>0</v>
      </c>
      <c r="G11" s="42">
        <f>SUMIFS(Total_TTC,Mois,MONTH($B11),Mode_Rglt,G$4,PrestRev,"RV")</f>
        <v>0</v>
      </c>
      <c r="H11" s="28">
        <f>SUMIFS(Total_TTC,Mois,MONTH($B11),Mode_Rglt,H$4,PrestRev,"RV")</f>
        <v>0</v>
      </c>
      <c r="I11" s="29">
        <f>SUMIFS(Total_TTC,Mois,MONTH($B11),Mode_Rglt,I$4,PrestRev,"RV")</f>
        <v>0</v>
      </c>
      <c r="J11" s="55">
        <f t="shared" si="1"/>
        <v>0</v>
      </c>
      <c r="K11" s="55">
        <f t="shared" si="2"/>
        <v>0</v>
      </c>
    </row>
    <row r="12" spans="2:11" x14ac:dyDescent="0.25">
      <c r="B12" s="52">
        <v>41852</v>
      </c>
      <c r="C12" s="42">
        <f>SUMIFS(Total_TTC,Mois,MONTH($B12),Mode_Rglt,C$4,PrestRev,"P")</f>
        <v>0</v>
      </c>
      <c r="D12" s="28">
        <f>SUMIFS(Total_TTC,Mois,MONTH($B12),Mode_Rglt,D$4,PrestRev,"P")</f>
        <v>0</v>
      </c>
      <c r="E12" s="29">
        <f>SUMIFS(Total_TTC,Mois,MONTH($B12),Mode_Rglt,E$4,PrestRev,"P")</f>
        <v>0</v>
      </c>
      <c r="F12" s="55">
        <f t="shared" si="0"/>
        <v>0</v>
      </c>
      <c r="G12" s="42">
        <f>SUMIFS(Total_TTC,Mois,MONTH($B12),Mode_Rglt,G$4,PrestRev,"RV")</f>
        <v>0</v>
      </c>
      <c r="H12" s="28">
        <f>SUMIFS(Total_TTC,Mois,MONTH($B12),Mode_Rglt,H$4,PrestRev,"RV")</f>
        <v>0</v>
      </c>
      <c r="I12" s="29">
        <f>SUMIFS(Total_TTC,Mois,MONTH($B12),Mode_Rglt,I$4,PrestRev,"RV")</f>
        <v>0</v>
      </c>
      <c r="J12" s="55">
        <f t="shared" si="1"/>
        <v>0</v>
      </c>
      <c r="K12" s="55">
        <f t="shared" si="2"/>
        <v>0</v>
      </c>
    </row>
    <row r="13" spans="2:11" x14ac:dyDescent="0.25">
      <c r="B13" s="52">
        <v>41883</v>
      </c>
      <c r="C13" s="42">
        <f>SUMIFS(Total_TTC,Mois,MONTH($B13),Mode_Rglt,C$4,PrestRev,"P")</f>
        <v>0</v>
      </c>
      <c r="D13" s="28">
        <f>SUMIFS(Total_TTC,Mois,MONTH($B13),Mode_Rglt,D$4,PrestRev,"P")</f>
        <v>0</v>
      </c>
      <c r="E13" s="29">
        <f>SUMIFS(Total_TTC,Mois,MONTH($B13),Mode_Rglt,E$4,PrestRev,"P")</f>
        <v>0</v>
      </c>
      <c r="F13" s="55">
        <f t="shared" si="0"/>
        <v>0</v>
      </c>
      <c r="G13" s="42">
        <f>SUMIFS(Total_TTC,Mois,MONTH($B13),Mode_Rglt,G$4,PrestRev,"RV")</f>
        <v>0</v>
      </c>
      <c r="H13" s="28">
        <f>SUMIFS(Total_TTC,Mois,MONTH($B13),Mode_Rglt,H$4,PrestRev,"RV")</f>
        <v>0</v>
      </c>
      <c r="I13" s="29">
        <f>SUMIFS(Total_TTC,Mois,MONTH($B13),Mode_Rglt,I$4,PrestRev,"RV")</f>
        <v>0</v>
      </c>
      <c r="J13" s="55">
        <f t="shared" si="1"/>
        <v>0</v>
      </c>
      <c r="K13" s="55">
        <f t="shared" si="2"/>
        <v>0</v>
      </c>
    </row>
    <row r="14" spans="2:11" x14ac:dyDescent="0.25">
      <c r="B14" s="52">
        <v>41913</v>
      </c>
      <c r="C14" s="42">
        <f>SUMIFS(Total_TTC,Mois,MONTH($B14),Mode_Rglt,C$4,PrestRev,"P")</f>
        <v>0</v>
      </c>
      <c r="D14" s="28">
        <f>SUMIFS(Total_TTC,Mois,MONTH($B14),Mode_Rglt,D$4,PrestRev,"P")</f>
        <v>0</v>
      </c>
      <c r="E14" s="29">
        <f>SUMIFS(Total_TTC,Mois,MONTH($B14),Mode_Rglt,E$4,PrestRev,"P")</f>
        <v>0</v>
      </c>
      <c r="F14" s="55">
        <f t="shared" si="0"/>
        <v>0</v>
      </c>
      <c r="G14" s="42">
        <f>SUMIFS(Total_TTC,Mois,MONTH($B14),Mode_Rglt,G$4,PrestRev,"RV")</f>
        <v>0</v>
      </c>
      <c r="H14" s="28">
        <f>SUMIFS(Total_TTC,Mois,MONTH($B14),Mode_Rglt,H$4,PrestRev,"RV")</f>
        <v>0</v>
      </c>
      <c r="I14" s="29">
        <f>SUMIFS(Total_TTC,Mois,MONTH($B14),Mode_Rglt,I$4,PrestRev,"RV")</f>
        <v>0</v>
      </c>
      <c r="J14" s="55">
        <f t="shared" si="1"/>
        <v>0</v>
      </c>
      <c r="K14" s="55">
        <f t="shared" si="2"/>
        <v>0</v>
      </c>
    </row>
    <row r="15" spans="2:11" x14ac:dyDescent="0.25">
      <c r="B15" s="52">
        <v>41944</v>
      </c>
      <c r="C15" s="42">
        <f>SUMIFS(Total_TTC,Mois,MONTH($B15),Mode_Rglt,C$4,PrestRev,"P")</f>
        <v>0</v>
      </c>
      <c r="D15" s="28">
        <f>SUMIFS(Total_TTC,Mois,MONTH($B15),Mode_Rglt,D$4,PrestRev,"P")</f>
        <v>0</v>
      </c>
      <c r="E15" s="29">
        <f>SUMIFS(Total_TTC,Mois,MONTH($B15),Mode_Rglt,E$4,PrestRev,"P")</f>
        <v>0</v>
      </c>
      <c r="F15" s="55">
        <f t="shared" si="0"/>
        <v>0</v>
      </c>
      <c r="G15" s="42">
        <f>SUMIFS(Total_TTC,Mois,MONTH($B15),Mode_Rglt,G$4,PrestRev,"RV")</f>
        <v>0</v>
      </c>
      <c r="H15" s="28">
        <f>SUMIFS(Total_TTC,Mois,MONTH($B15),Mode_Rglt,H$4,PrestRev,"RV")</f>
        <v>0</v>
      </c>
      <c r="I15" s="29">
        <f>SUMIFS(Total_TTC,Mois,MONTH($B15),Mode_Rglt,I$4,PrestRev,"RV")</f>
        <v>0</v>
      </c>
      <c r="J15" s="55">
        <f t="shared" si="1"/>
        <v>0</v>
      </c>
      <c r="K15" s="55">
        <f t="shared" si="2"/>
        <v>0</v>
      </c>
    </row>
    <row r="16" spans="2:11" ht="15.75" thickBot="1" x14ac:dyDescent="0.3">
      <c r="B16" s="53">
        <v>41974</v>
      </c>
      <c r="C16" s="43">
        <f>SUMIFS(Total_TTC,Mois,MONTH($B16),Mode_Rglt,C$4,PrestRev,"P")</f>
        <v>0</v>
      </c>
      <c r="D16" s="30">
        <f>SUMIFS(Total_TTC,Mois,MONTH($B16),Mode_Rglt,D$4,PrestRev,"P")</f>
        <v>0</v>
      </c>
      <c r="E16" s="31">
        <f>SUMIFS(Total_TTC,Mois,MONTH($B16),Mode_Rglt,E$4,PrestRev,"P")</f>
        <v>0</v>
      </c>
      <c r="F16" s="56">
        <f t="shared" si="0"/>
        <v>0</v>
      </c>
      <c r="G16" s="43">
        <f>SUMIFS(Total_TTC,Mois,MONTH($B16),Mode_Rglt,G$4,PrestRev,"RV")</f>
        <v>0</v>
      </c>
      <c r="H16" s="30">
        <f>SUMIFS(Total_TTC,Mois,MONTH($B16),Mode_Rglt,H$4,PrestRev,"RV")</f>
        <v>0</v>
      </c>
      <c r="I16" s="31">
        <f>SUMIFS(Total_TTC,Mois,MONTH($B16),Mode_Rglt,I$4,PrestRev,"RV")</f>
        <v>0</v>
      </c>
      <c r="J16" s="56">
        <f t="shared" si="1"/>
        <v>0</v>
      </c>
      <c r="K16" s="56">
        <f t="shared" si="2"/>
        <v>0</v>
      </c>
    </row>
    <row r="17" spans="1:13" ht="15.75" thickBot="1" x14ac:dyDescent="0.3">
      <c r="C17" s="61">
        <f>SUM(C5:C16)</f>
        <v>0</v>
      </c>
      <c r="D17" s="62">
        <f t="shared" ref="D17:K17" si="3">SUM(D5:D16)</f>
        <v>0</v>
      </c>
      <c r="E17" s="63">
        <f t="shared" si="3"/>
        <v>0</v>
      </c>
      <c r="F17" s="64">
        <f t="shared" si="3"/>
        <v>0</v>
      </c>
      <c r="G17" s="61">
        <f t="shared" si="3"/>
        <v>0</v>
      </c>
      <c r="H17" s="62">
        <f t="shared" si="3"/>
        <v>0</v>
      </c>
      <c r="I17" s="63">
        <f t="shared" si="3"/>
        <v>0</v>
      </c>
      <c r="J17" s="64">
        <f t="shared" si="3"/>
        <v>0</v>
      </c>
      <c r="K17" s="64">
        <f t="shared" si="3"/>
        <v>0</v>
      </c>
    </row>
    <row r="24" spans="1:13" ht="18.75" x14ac:dyDescent="0.3">
      <c r="A24" s="32" t="s">
        <v>302</v>
      </c>
    </row>
    <row r="25" spans="1:13" ht="15.75" thickBot="1" x14ac:dyDescent="0.3"/>
    <row r="26" spans="1:13" ht="15.75" thickBot="1" x14ac:dyDescent="0.3">
      <c r="A26" s="25" t="s">
        <v>299</v>
      </c>
      <c r="B26" s="23">
        <v>41640</v>
      </c>
      <c r="C26" s="23">
        <v>41671</v>
      </c>
      <c r="D26" s="23">
        <v>41699</v>
      </c>
      <c r="E26" s="23">
        <v>41730</v>
      </c>
      <c r="F26" s="23">
        <v>41760</v>
      </c>
      <c r="G26" s="23">
        <v>41791</v>
      </c>
      <c r="H26" s="23">
        <v>41821</v>
      </c>
      <c r="I26" s="23">
        <v>41852</v>
      </c>
      <c r="J26" s="23">
        <v>41883</v>
      </c>
      <c r="K26" s="23">
        <v>41913</v>
      </c>
      <c r="L26" s="23">
        <v>41944</v>
      </c>
      <c r="M26" s="24">
        <v>41974</v>
      </c>
    </row>
    <row r="27" spans="1:13" x14ac:dyDescent="0.25">
      <c r="A27" s="20" t="str">
        <f>'Recettes clients Totales'!A5</f>
        <v>DUPONT</v>
      </c>
      <c r="B27" s="26">
        <f t="shared" ref="B27:M43" si="4">SUMIFS(Total_TTC,Nom_Client,$A27,Mois,"="&amp;MONTH(B$26),PrestRev,"R")</f>
        <v>0</v>
      </c>
      <c r="C27" s="26">
        <f>SUMIFS(Total_TTC,Jour,$A27,PrestRev,"P",Mode_Rglt,C$26)</f>
        <v>0</v>
      </c>
      <c r="D27" s="26">
        <f t="shared" si="4"/>
        <v>0</v>
      </c>
      <c r="E27" s="26">
        <f t="shared" ca="1" si="4"/>
        <v>0</v>
      </c>
      <c r="F27" s="26">
        <f t="shared" si="4"/>
        <v>0</v>
      </c>
      <c r="G27" s="26">
        <f>SUMIFS(Total_TTC,Jour,$A27,PrestRev,"rv",Mode_Rglt,G$26)</f>
        <v>0</v>
      </c>
      <c r="H27" s="26">
        <f>SUMIFS(Total_TTC,Jour,$A27,PrestRev,"rv",Mode_Rglt,H$26)</f>
        <v>0</v>
      </c>
      <c r="I27" s="26">
        <f>SUMIFS(Total_TTC,Jour,$A27,PrestRev,"rv",Mode_Rglt,I$26)</f>
        <v>0</v>
      </c>
      <c r="J27" s="26">
        <f t="shared" si="4"/>
        <v>0</v>
      </c>
      <c r="K27" s="26">
        <f t="shared" si="4"/>
        <v>0</v>
      </c>
      <c r="L27" s="26">
        <f t="shared" si="4"/>
        <v>0</v>
      </c>
      <c r="M27" s="27">
        <f t="shared" si="4"/>
        <v>0</v>
      </c>
    </row>
    <row r="28" spans="1:13" x14ac:dyDescent="0.25">
      <c r="A28" s="21" t="str">
        <f>'Recettes clients Totales'!A6</f>
        <v>Dunoir</v>
      </c>
      <c r="B28" s="28">
        <f t="shared" si="4"/>
        <v>0</v>
      </c>
      <c r="C28" s="28">
        <f t="shared" si="4"/>
        <v>0</v>
      </c>
      <c r="D28" s="28">
        <f t="shared" si="4"/>
        <v>0</v>
      </c>
      <c r="E28" s="28">
        <f t="shared" si="4"/>
        <v>0</v>
      </c>
      <c r="F28" s="28">
        <f t="shared" ca="1" si="4"/>
        <v>0</v>
      </c>
      <c r="G28" s="28">
        <f>SUMIFS(Total_TTC,Jour,$A28,PrestRev,"rv",Mode_Rglt,G$26)</f>
        <v>0</v>
      </c>
      <c r="H28" s="28">
        <f>SUMIFS(Total_TTC,Jour,$A28,PrestRev,"rv",Mode_Rglt,H$26)</f>
        <v>0</v>
      </c>
      <c r="I28" s="28">
        <f>SUMIFS(Total_TTC,Jour,$A28,PrestRev,"rv",Mode_Rglt,I$26)</f>
        <v>0</v>
      </c>
      <c r="J28" s="28">
        <f t="shared" si="4"/>
        <v>0</v>
      </c>
      <c r="K28" s="28">
        <f t="shared" si="4"/>
        <v>0</v>
      </c>
      <c r="L28" s="28">
        <f t="shared" si="4"/>
        <v>0</v>
      </c>
      <c r="M28" s="29">
        <f t="shared" si="4"/>
        <v>0</v>
      </c>
    </row>
    <row r="29" spans="1:13" x14ac:dyDescent="0.25">
      <c r="A29" s="21">
        <f>'Recettes clients Totales'!A7</f>
        <v>0</v>
      </c>
      <c r="B29" s="28">
        <f t="shared" si="4"/>
        <v>0</v>
      </c>
      <c r="C29" s="28">
        <f t="shared" si="4"/>
        <v>0</v>
      </c>
      <c r="D29" s="28">
        <f t="shared" si="4"/>
        <v>0</v>
      </c>
      <c r="E29" s="28">
        <f t="shared" si="4"/>
        <v>0</v>
      </c>
      <c r="F29" s="28">
        <f t="shared" si="4"/>
        <v>0</v>
      </c>
      <c r="G29" s="28">
        <f>SUMIFS(Total_TTC,Jour,$A29,PrestRev,"rv",Mode_Rglt,G$26)</f>
        <v>0</v>
      </c>
      <c r="H29" s="28">
        <f>SUMIFS(Total_TTC,Jour,$A29,PrestRev,"rv",Mode_Rglt,H$26)</f>
        <v>0</v>
      </c>
      <c r="I29" s="28">
        <f>SUMIFS(Total_TTC,Jour,$A29,PrestRev,"rv",Mode_Rglt,I$26)</f>
        <v>0</v>
      </c>
      <c r="J29" s="28">
        <f t="shared" si="4"/>
        <v>0</v>
      </c>
      <c r="K29" s="28">
        <f t="shared" si="4"/>
        <v>0</v>
      </c>
      <c r="L29" s="28">
        <f t="shared" si="4"/>
        <v>0</v>
      </c>
      <c r="M29" s="29">
        <f t="shared" si="4"/>
        <v>0</v>
      </c>
    </row>
    <row r="30" spans="1:13" x14ac:dyDescent="0.25">
      <c r="A30" s="21">
        <f>'Recettes clients Totales'!A8</f>
        <v>0</v>
      </c>
      <c r="B30" s="28">
        <f t="shared" si="4"/>
        <v>0</v>
      </c>
      <c r="C30" s="28">
        <f t="shared" si="4"/>
        <v>0</v>
      </c>
      <c r="D30" s="28">
        <f t="shared" si="4"/>
        <v>0</v>
      </c>
      <c r="E30" s="28">
        <f t="shared" si="4"/>
        <v>0</v>
      </c>
      <c r="F30" s="28">
        <f t="shared" si="4"/>
        <v>0</v>
      </c>
      <c r="G30" s="28">
        <f>SUMIFS(Total_TTC,Jour,$A30,PrestRev,"rv",Mode_Rglt,G$26)</f>
        <v>0</v>
      </c>
      <c r="H30" s="28">
        <f>SUMIFS(Total_TTC,Jour,$A30,PrestRev,"rv",Mode_Rglt,H$26)</f>
        <v>0</v>
      </c>
      <c r="I30" s="28">
        <f>SUMIFS(Total_TTC,Jour,$A30,PrestRev,"rv",Mode_Rglt,I$26)</f>
        <v>0</v>
      </c>
      <c r="J30" s="28">
        <f t="shared" si="4"/>
        <v>0</v>
      </c>
      <c r="K30" s="28">
        <f t="shared" si="4"/>
        <v>0</v>
      </c>
      <c r="L30" s="28">
        <f t="shared" si="4"/>
        <v>0</v>
      </c>
      <c r="M30" s="29">
        <f t="shared" si="4"/>
        <v>0</v>
      </c>
    </row>
    <row r="31" spans="1:13" x14ac:dyDescent="0.25">
      <c r="A31" s="21">
        <f>'Recettes clients Totales'!A9</f>
        <v>0</v>
      </c>
      <c r="B31" s="28">
        <f t="shared" si="4"/>
        <v>0</v>
      </c>
      <c r="C31" s="28">
        <f t="shared" si="4"/>
        <v>0</v>
      </c>
      <c r="D31" s="28">
        <f t="shared" si="4"/>
        <v>0</v>
      </c>
      <c r="E31" s="28">
        <f t="shared" si="4"/>
        <v>0</v>
      </c>
      <c r="F31" s="28">
        <f t="shared" si="4"/>
        <v>0</v>
      </c>
      <c r="G31" s="28">
        <f>SUMIFS(Total_TTC,Jour,$A31,PrestRev,"rv",Mode_Rglt,G$26)</f>
        <v>0</v>
      </c>
      <c r="H31" s="28">
        <f>SUMIFS(Total_TTC,Jour,$A31,PrestRev,"rv",Mode_Rglt,H$26)</f>
        <v>0</v>
      </c>
      <c r="I31" s="28">
        <f>SUMIFS(Total_TTC,Jour,$A31,PrestRev,"rv",Mode_Rglt,I$26)</f>
        <v>0</v>
      </c>
      <c r="J31" s="28">
        <f t="shared" si="4"/>
        <v>0</v>
      </c>
      <c r="K31" s="28">
        <f t="shared" si="4"/>
        <v>0</v>
      </c>
      <c r="L31" s="28">
        <f t="shared" si="4"/>
        <v>0</v>
      </c>
      <c r="M31" s="29">
        <f t="shared" si="4"/>
        <v>0</v>
      </c>
    </row>
    <row r="32" spans="1:13" x14ac:dyDescent="0.25">
      <c r="A32" s="21">
        <f>'Recettes clients Totales'!A10</f>
        <v>0</v>
      </c>
      <c r="B32" s="28">
        <f t="shared" si="4"/>
        <v>0</v>
      </c>
      <c r="C32" s="28">
        <f t="shared" si="4"/>
        <v>0</v>
      </c>
      <c r="D32" s="28">
        <f t="shared" si="4"/>
        <v>0</v>
      </c>
      <c r="E32" s="28">
        <f t="shared" si="4"/>
        <v>0</v>
      </c>
      <c r="F32" s="28">
        <f t="shared" si="4"/>
        <v>0</v>
      </c>
      <c r="G32" s="28">
        <f>SUMIFS(Total_TTC,Jour,$A32,PrestRev,"rv",Mode_Rglt,G$26)</f>
        <v>0</v>
      </c>
      <c r="H32" s="28">
        <f>SUMIFS(Total_TTC,Jour,$A32,PrestRev,"rv",Mode_Rglt,H$26)</f>
        <v>0</v>
      </c>
      <c r="I32" s="28">
        <f>SUMIFS(Total_TTC,Jour,$A32,PrestRev,"rv",Mode_Rglt,I$26)</f>
        <v>0</v>
      </c>
      <c r="J32" s="28">
        <f t="shared" si="4"/>
        <v>0</v>
      </c>
      <c r="K32" s="28">
        <f t="shared" si="4"/>
        <v>0</v>
      </c>
      <c r="L32" s="28">
        <f t="shared" si="4"/>
        <v>0</v>
      </c>
      <c r="M32" s="29">
        <f t="shared" si="4"/>
        <v>0</v>
      </c>
    </row>
    <row r="33" spans="1:13" x14ac:dyDescent="0.25">
      <c r="A33" s="21">
        <f>'Recettes clients Totales'!A11</f>
        <v>0</v>
      </c>
      <c r="B33" s="28">
        <f t="shared" si="4"/>
        <v>0</v>
      </c>
      <c r="C33" s="28">
        <f t="shared" si="4"/>
        <v>0</v>
      </c>
      <c r="D33" s="28">
        <f t="shared" si="4"/>
        <v>0</v>
      </c>
      <c r="E33" s="28">
        <f t="shared" si="4"/>
        <v>0</v>
      </c>
      <c r="F33" s="28">
        <f t="shared" si="4"/>
        <v>0</v>
      </c>
      <c r="G33" s="28">
        <f>SUMIFS(Total_TTC,Jour,$A33,PrestRev,"rv",Mode_Rglt,G$26)</f>
        <v>0</v>
      </c>
      <c r="H33" s="28">
        <f>SUMIFS(Total_TTC,Jour,$A33,PrestRev,"rv",Mode_Rglt,H$26)</f>
        <v>0</v>
      </c>
      <c r="I33" s="28">
        <f>SUMIFS(Total_TTC,Jour,$A33,PrestRev,"rv",Mode_Rglt,I$26)</f>
        <v>0</v>
      </c>
      <c r="J33" s="28">
        <f t="shared" si="4"/>
        <v>0</v>
      </c>
      <c r="K33" s="28">
        <f t="shared" si="4"/>
        <v>0</v>
      </c>
      <c r="L33" s="28">
        <f t="shared" si="4"/>
        <v>0</v>
      </c>
      <c r="M33" s="29">
        <f t="shared" si="4"/>
        <v>0</v>
      </c>
    </row>
    <row r="34" spans="1:13" x14ac:dyDescent="0.25">
      <c r="A34" s="21">
        <f>'Recettes clients Totales'!A12</f>
        <v>0</v>
      </c>
      <c r="B34" s="28">
        <f t="shared" si="4"/>
        <v>0</v>
      </c>
      <c r="C34" s="28">
        <f t="shared" si="4"/>
        <v>0</v>
      </c>
      <c r="D34" s="28">
        <f t="shared" si="4"/>
        <v>0</v>
      </c>
      <c r="E34" s="28">
        <f t="shared" si="4"/>
        <v>0</v>
      </c>
      <c r="F34" s="28">
        <f t="shared" si="4"/>
        <v>0</v>
      </c>
      <c r="G34" s="28">
        <f>SUMIFS(Total_TTC,Jour,$A34,PrestRev,"rv",Mode_Rglt,G$26)</f>
        <v>0</v>
      </c>
      <c r="H34" s="28">
        <f>SUMIFS(Total_TTC,Jour,$A34,PrestRev,"rv",Mode_Rglt,H$26)</f>
        <v>0</v>
      </c>
      <c r="I34" s="28">
        <f>SUMIFS(Total_TTC,Jour,$A34,PrestRev,"rv",Mode_Rglt,I$26)</f>
        <v>0</v>
      </c>
      <c r="J34" s="28">
        <f t="shared" si="4"/>
        <v>0</v>
      </c>
      <c r="K34" s="28">
        <f t="shared" si="4"/>
        <v>0</v>
      </c>
      <c r="L34" s="28">
        <f t="shared" si="4"/>
        <v>0</v>
      </c>
      <c r="M34" s="29">
        <f t="shared" si="4"/>
        <v>0</v>
      </c>
    </row>
    <row r="35" spans="1:13" x14ac:dyDescent="0.25">
      <c r="A35" s="21">
        <f>'Recettes clients Totales'!A13</f>
        <v>0</v>
      </c>
      <c r="B35" s="28">
        <f t="shared" si="4"/>
        <v>0</v>
      </c>
      <c r="C35" s="28">
        <f t="shared" si="4"/>
        <v>0</v>
      </c>
      <c r="D35" s="28">
        <f t="shared" si="4"/>
        <v>0</v>
      </c>
      <c r="E35" s="28">
        <f t="shared" si="4"/>
        <v>0</v>
      </c>
      <c r="F35" s="28">
        <f t="shared" si="4"/>
        <v>0</v>
      </c>
      <c r="G35" s="28">
        <f>SUMIFS(Total_TTC,Jour,$A35,PrestRev,"rv",Mode_Rglt,G$26)</f>
        <v>0</v>
      </c>
      <c r="H35" s="28">
        <f>SUMIFS(Total_TTC,Jour,$A35,PrestRev,"rv",Mode_Rglt,H$26)</f>
        <v>0</v>
      </c>
      <c r="I35" s="28">
        <f>SUMIFS(Total_TTC,Jour,$A35,PrestRev,"rv",Mode_Rglt,I$26)</f>
        <v>0</v>
      </c>
      <c r="J35" s="28">
        <f t="shared" si="4"/>
        <v>0</v>
      </c>
      <c r="K35" s="28">
        <f t="shared" si="4"/>
        <v>0</v>
      </c>
      <c r="L35" s="28">
        <f t="shared" si="4"/>
        <v>0</v>
      </c>
      <c r="M35" s="29">
        <f t="shared" si="4"/>
        <v>0</v>
      </c>
    </row>
    <row r="36" spans="1:13" x14ac:dyDescent="0.25">
      <c r="A36" s="21">
        <f>'Recettes clients Totales'!A14</f>
        <v>0</v>
      </c>
      <c r="B36" s="28">
        <f t="shared" si="4"/>
        <v>0</v>
      </c>
      <c r="C36" s="28">
        <f t="shared" si="4"/>
        <v>0</v>
      </c>
      <c r="D36" s="28">
        <f t="shared" si="4"/>
        <v>0</v>
      </c>
      <c r="E36" s="28">
        <f t="shared" si="4"/>
        <v>0</v>
      </c>
      <c r="F36" s="28">
        <f t="shared" si="4"/>
        <v>0</v>
      </c>
      <c r="G36" s="28">
        <f>SUMIFS(Total_TTC,Jour,$A36,PrestRev,"rv",Mode_Rglt,G$26)</f>
        <v>0</v>
      </c>
      <c r="H36" s="28">
        <f>SUMIFS(Total_TTC,Jour,$A36,PrestRev,"rv",Mode_Rglt,H$26)</f>
        <v>0</v>
      </c>
      <c r="I36" s="28">
        <f>SUMIFS(Total_TTC,Jour,$A36,PrestRev,"rv",Mode_Rglt,I$26)</f>
        <v>0</v>
      </c>
      <c r="J36" s="28">
        <f t="shared" si="4"/>
        <v>0</v>
      </c>
      <c r="K36" s="28">
        <f t="shared" si="4"/>
        <v>0</v>
      </c>
      <c r="L36" s="28">
        <f t="shared" si="4"/>
        <v>0</v>
      </c>
      <c r="M36" s="29">
        <f t="shared" si="4"/>
        <v>0</v>
      </c>
    </row>
    <row r="37" spans="1:13" x14ac:dyDescent="0.25">
      <c r="A37" s="21">
        <f>'Recettes clients Totales'!A15</f>
        <v>0</v>
      </c>
      <c r="B37" s="28">
        <f t="shared" si="4"/>
        <v>0</v>
      </c>
      <c r="C37" s="28">
        <f t="shared" si="4"/>
        <v>0</v>
      </c>
      <c r="D37" s="28">
        <f t="shared" si="4"/>
        <v>0</v>
      </c>
      <c r="E37" s="28">
        <f t="shared" si="4"/>
        <v>0</v>
      </c>
      <c r="F37" s="28">
        <f t="shared" si="4"/>
        <v>0</v>
      </c>
      <c r="G37" s="28">
        <f>SUMIFS(Total_TTC,Jour,$A37,PrestRev,"rv",Mode_Rglt,G$26)</f>
        <v>0</v>
      </c>
      <c r="H37" s="28">
        <f>SUMIFS(Total_TTC,Jour,$A37,PrestRev,"rv",Mode_Rglt,H$26)</f>
        <v>0</v>
      </c>
      <c r="I37" s="28">
        <f>SUMIFS(Total_TTC,Jour,$A37,PrestRev,"rv",Mode_Rglt,I$26)</f>
        <v>0</v>
      </c>
      <c r="J37" s="28">
        <f t="shared" si="4"/>
        <v>0</v>
      </c>
      <c r="K37" s="28">
        <f t="shared" si="4"/>
        <v>0</v>
      </c>
      <c r="L37" s="28">
        <f t="shared" si="4"/>
        <v>0</v>
      </c>
      <c r="M37" s="29">
        <f t="shared" si="4"/>
        <v>0</v>
      </c>
    </row>
    <row r="38" spans="1:13" x14ac:dyDescent="0.25">
      <c r="A38" s="21">
        <f>'Recettes clients Totales'!A16</f>
        <v>0</v>
      </c>
      <c r="B38" s="28">
        <f t="shared" si="4"/>
        <v>0</v>
      </c>
      <c r="C38" s="28">
        <f t="shared" si="4"/>
        <v>0</v>
      </c>
      <c r="D38" s="28">
        <f t="shared" si="4"/>
        <v>0</v>
      </c>
      <c r="E38" s="28">
        <f t="shared" si="4"/>
        <v>0</v>
      </c>
      <c r="F38" s="28">
        <f t="shared" si="4"/>
        <v>0</v>
      </c>
      <c r="G38" s="28">
        <f>SUMIFS(Total_TTC,Jour,$A38,PrestRev,"rv",Mode_Rglt,G$26)</f>
        <v>0</v>
      </c>
      <c r="H38" s="28">
        <f>SUMIFS(Total_TTC,Jour,$A38,PrestRev,"rv",Mode_Rglt,H$26)</f>
        <v>0</v>
      </c>
      <c r="I38" s="28">
        <f>SUMIFS(Total_TTC,Jour,$A38,PrestRev,"rv",Mode_Rglt,I$26)</f>
        <v>0</v>
      </c>
      <c r="J38" s="28">
        <f t="shared" si="4"/>
        <v>0</v>
      </c>
      <c r="K38" s="28">
        <f t="shared" si="4"/>
        <v>0</v>
      </c>
      <c r="L38" s="28">
        <f t="shared" si="4"/>
        <v>0</v>
      </c>
      <c r="M38" s="29">
        <f t="shared" si="4"/>
        <v>0</v>
      </c>
    </row>
    <row r="39" spans="1:13" x14ac:dyDescent="0.25">
      <c r="A39" s="21">
        <f>'Recettes clients Totales'!A17</f>
        <v>0</v>
      </c>
      <c r="B39" s="28">
        <f t="shared" si="4"/>
        <v>0</v>
      </c>
      <c r="C39" s="28">
        <f t="shared" si="4"/>
        <v>0</v>
      </c>
      <c r="D39" s="28">
        <f t="shared" si="4"/>
        <v>0</v>
      </c>
      <c r="E39" s="28">
        <f t="shared" si="4"/>
        <v>0</v>
      </c>
      <c r="F39" s="28">
        <f t="shared" si="4"/>
        <v>0</v>
      </c>
      <c r="G39" s="28">
        <f>SUMIFS(Total_TTC,Jour,$A39,PrestRev,"rv",Mode_Rglt,G$26)</f>
        <v>0</v>
      </c>
      <c r="H39" s="28">
        <f>SUMIFS(Total_TTC,Jour,$A39,PrestRev,"rv",Mode_Rglt,H$26)</f>
        <v>0</v>
      </c>
      <c r="I39" s="28">
        <f>SUMIFS(Total_TTC,Jour,$A39,PrestRev,"rv",Mode_Rglt,I$26)</f>
        <v>0</v>
      </c>
      <c r="J39" s="28">
        <f t="shared" si="4"/>
        <v>0</v>
      </c>
      <c r="K39" s="28">
        <f t="shared" si="4"/>
        <v>0</v>
      </c>
      <c r="L39" s="28">
        <f t="shared" si="4"/>
        <v>0</v>
      </c>
      <c r="M39" s="29">
        <f t="shared" si="4"/>
        <v>0</v>
      </c>
    </row>
    <row r="40" spans="1:13" x14ac:dyDescent="0.25">
      <c r="A40" s="21">
        <f>'Recettes clients Totales'!A18</f>
        <v>0</v>
      </c>
      <c r="B40" s="28">
        <f t="shared" si="4"/>
        <v>0</v>
      </c>
      <c r="C40" s="28">
        <f t="shared" si="4"/>
        <v>0</v>
      </c>
      <c r="D40" s="28">
        <f t="shared" si="4"/>
        <v>0</v>
      </c>
      <c r="E40" s="28">
        <f t="shared" si="4"/>
        <v>0</v>
      </c>
      <c r="F40" s="28">
        <f t="shared" si="4"/>
        <v>0</v>
      </c>
      <c r="G40" s="28">
        <f>SUMIFS(Total_TTC,Jour,$A40,PrestRev,"rv",Mode_Rglt,G$26)</f>
        <v>0</v>
      </c>
      <c r="H40" s="28">
        <f>SUMIFS(Total_TTC,Jour,$A40,PrestRev,"rv",Mode_Rglt,H$26)</f>
        <v>0</v>
      </c>
      <c r="I40" s="28">
        <f>SUMIFS(Total_TTC,Jour,$A40,PrestRev,"rv",Mode_Rglt,I$26)</f>
        <v>0</v>
      </c>
      <c r="J40" s="28">
        <f t="shared" si="4"/>
        <v>0</v>
      </c>
      <c r="K40" s="28">
        <f t="shared" si="4"/>
        <v>0</v>
      </c>
      <c r="L40" s="28">
        <f t="shared" si="4"/>
        <v>0</v>
      </c>
      <c r="M40" s="29">
        <f t="shared" si="4"/>
        <v>0</v>
      </c>
    </row>
    <row r="41" spans="1:13" x14ac:dyDescent="0.25">
      <c r="A41" s="21">
        <f>'Recettes clients Totales'!A19</f>
        <v>0</v>
      </c>
      <c r="B41" s="28">
        <f t="shared" si="4"/>
        <v>0</v>
      </c>
      <c r="C41" s="28">
        <f t="shared" si="4"/>
        <v>0</v>
      </c>
      <c r="D41" s="28">
        <f t="shared" si="4"/>
        <v>0</v>
      </c>
      <c r="E41" s="28">
        <f t="shared" si="4"/>
        <v>0</v>
      </c>
      <c r="F41" s="28">
        <f t="shared" si="4"/>
        <v>0</v>
      </c>
      <c r="G41" s="28">
        <f>SUMIFS(Total_TTC,Jour,$A41,PrestRev,"rv",Mode_Rglt,G$26)</f>
        <v>0</v>
      </c>
      <c r="H41" s="28">
        <f>SUMIFS(Total_TTC,Jour,$A41,PrestRev,"rv",Mode_Rglt,H$26)</f>
        <v>0</v>
      </c>
      <c r="I41" s="28">
        <f>SUMIFS(Total_TTC,Jour,$A41,PrestRev,"rv",Mode_Rglt,I$26)</f>
        <v>0</v>
      </c>
      <c r="J41" s="28">
        <f t="shared" si="4"/>
        <v>0</v>
      </c>
      <c r="K41" s="28">
        <f t="shared" si="4"/>
        <v>0</v>
      </c>
      <c r="L41" s="28">
        <f t="shared" si="4"/>
        <v>0</v>
      </c>
      <c r="M41" s="29">
        <f t="shared" si="4"/>
        <v>0</v>
      </c>
    </row>
    <row r="42" spans="1:13" x14ac:dyDescent="0.25">
      <c r="A42" s="21">
        <f>'Recettes clients Totales'!A20</f>
        <v>0</v>
      </c>
      <c r="B42" s="28">
        <f t="shared" si="4"/>
        <v>0</v>
      </c>
      <c r="C42" s="28">
        <f t="shared" si="4"/>
        <v>0</v>
      </c>
      <c r="D42" s="28">
        <f t="shared" si="4"/>
        <v>0</v>
      </c>
      <c r="E42" s="28">
        <f t="shared" si="4"/>
        <v>0</v>
      </c>
      <c r="F42" s="28">
        <f t="shared" si="4"/>
        <v>0</v>
      </c>
      <c r="G42" s="28">
        <f>SUMIFS(Total_TTC,Jour,$A42,PrestRev,"rv",Mode_Rglt,G$26)</f>
        <v>0</v>
      </c>
      <c r="H42" s="28">
        <f>SUMIFS(Total_TTC,Jour,$A42,PrestRev,"rv",Mode_Rglt,H$26)</f>
        <v>0</v>
      </c>
      <c r="I42" s="28">
        <f>SUMIFS(Total_TTC,Jour,$A42,PrestRev,"rv",Mode_Rglt,I$26)</f>
        <v>0</v>
      </c>
      <c r="J42" s="28">
        <f t="shared" si="4"/>
        <v>0</v>
      </c>
      <c r="K42" s="28">
        <f t="shared" si="4"/>
        <v>0</v>
      </c>
      <c r="L42" s="28">
        <f t="shared" si="4"/>
        <v>0</v>
      </c>
      <c r="M42" s="29">
        <f t="shared" si="4"/>
        <v>0</v>
      </c>
    </row>
    <row r="43" spans="1:13" x14ac:dyDescent="0.25">
      <c r="A43" s="21">
        <f>'Recettes clients Totales'!A21</f>
        <v>0</v>
      </c>
      <c r="B43" s="28">
        <f t="shared" si="4"/>
        <v>0</v>
      </c>
      <c r="C43" s="28">
        <f t="shared" si="4"/>
        <v>0</v>
      </c>
      <c r="D43" s="28">
        <f t="shared" si="4"/>
        <v>0</v>
      </c>
      <c r="E43" s="28">
        <f t="shared" si="4"/>
        <v>0</v>
      </c>
      <c r="F43" s="28">
        <f t="shared" si="4"/>
        <v>0</v>
      </c>
      <c r="G43" s="28">
        <f>SUMIFS(Total_TTC,Jour,$A43,PrestRev,"rv",Mode_Rglt,G$26)</f>
        <v>0</v>
      </c>
      <c r="H43" s="28">
        <f>SUMIFS(Total_TTC,Jour,$A43,PrestRev,"rv",Mode_Rglt,H$26)</f>
        <v>0</v>
      </c>
      <c r="I43" s="28">
        <f>SUMIFS(Total_TTC,Jour,$A43,PrestRev,"rv",Mode_Rglt,I$26)</f>
        <v>0</v>
      </c>
      <c r="J43" s="28">
        <f t="shared" si="4"/>
        <v>0</v>
      </c>
      <c r="K43" s="28">
        <f t="shared" si="4"/>
        <v>0</v>
      </c>
      <c r="L43" s="28">
        <f t="shared" si="4"/>
        <v>0</v>
      </c>
      <c r="M43" s="29">
        <f t="shared" si="4"/>
        <v>0</v>
      </c>
    </row>
    <row r="44" spans="1:13" x14ac:dyDescent="0.25">
      <c r="A44" s="21">
        <f>'Recettes clients Totales'!A22</f>
        <v>0</v>
      </c>
      <c r="B44" s="28">
        <f t="shared" ref="B44:M65" si="5">SUMIFS(Total_TTC,Nom_Client,$A44,Mois,"="&amp;MONTH(B$26),PrestRev,"R")</f>
        <v>0</v>
      </c>
      <c r="C44" s="28">
        <f t="shared" si="5"/>
        <v>0</v>
      </c>
      <c r="D44" s="28">
        <f t="shared" si="5"/>
        <v>0</v>
      </c>
      <c r="E44" s="28">
        <f t="shared" si="5"/>
        <v>0</v>
      </c>
      <c r="F44" s="28">
        <f t="shared" si="5"/>
        <v>0</v>
      </c>
      <c r="G44" s="28">
        <f>SUMIFS(Total_TTC,Jour,$A44,PrestRev,"rv",Mode_Rglt,G$26)</f>
        <v>0</v>
      </c>
      <c r="H44" s="28">
        <f>SUMIFS(Total_TTC,Jour,$A44,PrestRev,"rv",Mode_Rglt,H$26)</f>
        <v>0</v>
      </c>
      <c r="I44" s="28">
        <f>SUMIFS(Total_TTC,Jour,$A44,PrestRev,"rv",Mode_Rglt,I$26)</f>
        <v>0</v>
      </c>
      <c r="J44" s="28">
        <f t="shared" si="5"/>
        <v>0</v>
      </c>
      <c r="K44" s="28">
        <f t="shared" si="5"/>
        <v>0</v>
      </c>
      <c r="L44" s="28">
        <f t="shared" si="5"/>
        <v>0</v>
      </c>
      <c r="M44" s="29">
        <f t="shared" si="5"/>
        <v>0</v>
      </c>
    </row>
    <row r="45" spans="1:13" x14ac:dyDescent="0.25">
      <c r="A45" s="21">
        <f>'Recettes clients Totales'!A23</f>
        <v>0</v>
      </c>
      <c r="B45" s="28">
        <f t="shared" si="5"/>
        <v>0</v>
      </c>
      <c r="C45" s="28">
        <f t="shared" si="5"/>
        <v>0</v>
      </c>
      <c r="D45" s="28">
        <f t="shared" si="5"/>
        <v>0</v>
      </c>
      <c r="E45" s="28">
        <f t="shared" si="5"/>
        <v>0</v>
      </c>
      <c r="F45" s="28">
        <f t="shared" si="5"/>
        <v>0</v>
      </c>
      <c r="G45" s="28">
        <f>SUMIFS(Total_TTC,Jour,$A45,PrestRev,"rv",Mode_Rglt,G$26)</f>
        <v>0</v>
      </c>
      <c r="H45" s="28">
        <f>SUMIFS(Total_TTC,Jour,$A45,PrestRev,"rv",Mode_Rglt,H$26)</f>
        <v>0</v>
      </c>
      <c r="I45" s="28">
        <f>SUMIFS(Total_TTC,Jour,$A45,PrestRev,"rv",Mode_Rglt,I$26)</f>
        <v>0</v>
      </c>
      <c r="J45" s="28">
        <f t="shared" si="5"/>
        <v>0</v>
      </c>
      <c r="K45" s="28">
        <f t="shared" si="5"/>
        <v>0</v>
      </c>
      <c r="L45" s="28">
        <f t="shared" si="5"/>
        <v>0</v>
      </c>
      <c r="M45" s="29">
        <f t="shared" si="5"/>
        <v>0</v>
      </c>
    </row>
    <row r="46" spans="1:13" x14ac:dyDescent="0.25">
      <c r="A46" s="21">
        <f>'Recettes clients Totales'!A24</f>
        <v>0</v>
      </c>
      <c r="B46" s="28">
        <f t="shared" si="5"/>
        <v>0</v>
      </c>
      <c r="C46" s="28">
        <f t="shared" si="5"/>
        <v>0</v>
      </c>
      <c r="D46" s="28">
        <f t="shared" si="5"/>
        <v>0</v>
      </c>
      <c r="E46" s="28">
        <f t="shared" si="5"/>
        <v>0</v>
      </c>
      <c r="F46" s="28">
        <f t="shared" si="5"/>
        <v>0</v>
      </c>
      <c r="G46" s="28">
        <f>SUMIFS(Total_TTC,Jour,$A46,PrestRev,"rv",Mode_Rglt,G$26)</f>
        <v>0</v>
      </c>
      <c r="H46" s="28">
        <f>SUMIFS(Total_TTC,Jour,$A46,PrestRev,"rv",Mode_Rglt,H$26)</f>
        <v>0</v>
      </c>
      <c r="I46" s="28">
        <f>SUMIFS(Total_TTC,Jour,$A46,PrestRev,"rv",Mode_Rglt,I$26)</f>
        <v>0</v>
      </c>
      <c r="J46" s="28">
        <f t="shared" si="5"/>
        <v>0</v>
      </c>
      <c r="K46" s="28">
        <f t="shared" si="5"/>
        <v>0</v>
      </c>
      <c r="L46" s="28">
        <f t="shared" si="5"/>
        <v>0</v>
      </c>
      <c r="M46" s="29">
        <f t="shared" si="5"/>
        <v>0</v>
      </c>
    </row>
    <row r="47" spans="1:13" x14ac:dyDescent="0.25">
      <c r="A47" s="21">
        <f>'Recettes clients Totales'!A25</f>
        <v>0</v>
      </c>
      <c r="B47" s="28">
        <f t="shared" si="5"/>
        <v>0</v>
      </c>
      <c r="C47" s="28">
        <f t="shared" si="5"/>
        <v>0</v>
      </c>
      <c r="D47" s="28">
        <f t="shared" si="5"/>
        <v>0</v>
      </c>
      <c r="E47" s="28">
        <f t="shared" si="5"/>
        <v>0</v>
      </c>
      <c r="F47" s="28">
        <f t="shared" si="5"/>
        <v>0</v>
      </c>
      <c r="G47" s="28">
        <f>SUMIFS(Total_TTC,Jour,$A47,PrestRev,"rv",Mode_Rglt,G$26)</f>
        <v>0</v>
      </c>
      <c r="H47" s="28">
        <f>SUMIFS(Total_TTC,Jour,$A47,PrestRev,"rv",Mode_Rglt,H$26)</f>
        <v>0</v>
      </c>
      <c r="I47" s="28">
        <f>SUMIFS(Total_TTC,Jour,$A47,PrestRev,"rv",Mode_Rglt,I$26)</f>
        <v>0</v>
      </c>
      <c r="J47" s="28">
        <f t="shared" si="5"/>
        <v>0</v>
      </c>
      <c r="K47" s="28">
        <f t="shared" si="5"/>
        <v>0</v>
      </c>
      <c r="L47" s="28">
        <f t="shared" si="5"/>
        <v>0</v>
      </c>
      <c r="M47" s="29">
        <f t="shared" si="5"/>
        <v>0</v>
      </c>
    </row>
    <row r="48" spans="1:13" x14ac:dyDescent="0.25">
      <c r="A48" s="21">
        <f>'Recettes clients Totales'!A26</f>
        <v>0</v>
      </c>
      <c r="B48" s="28">
        <f t="shared" si="5"/>
        <v>0</v>
      </c>
      <c r="C48" s="28">
        <f t="shared" si="5"/>
        <v>0</v>
      </c>
      <c r="D48" s="28">
        <f t="shared" si="5"/>
        <v>0</v>
      </c>
      <c r="E48" s="28">
        <f t="shared" si="5"/>
        <v>0</v>
      </c>
      <c r="F48" s="28">
        <f t="shared" si="5"/>
        <v>0</v>
      </c>
      <c r="G48" s="28">
        <f>SUMIFS(Total_TTC,Jour,$A48,PrestRev,"rv",Mode_Rglt,G$26)</f>
        <v>0</v>
      </c>
      <c r="H48" s="28">
        <f>SUMIFS(Total_TTC,Jour,$A48,PrestRev,"rv",Mode_Rglt,H$26)</f>
        <v>0</v>
      </c>
      <c r="I48" s="28">
        <f>SUMIFS(Total_TTC,Jour,$A48,PrestRev,"rv",Mode_Rglt,I$26)</f>
        <v>0</v>
      </c>
      <c r="J48" s="28">
        <f t="shared" si="5"/>
        <v>0</v>
      </c>
      <c r="K48" s="28">
        <f t="shared" si="5"/>
        <v>0</v>
      </c>
      <c r="L48" s="28">
        <f t="shared" si="5"/>
        <v>0</v>
      </c>
      <c r="M48" s="29">
        <f t="shared" si="5"/>
        <v>0</v>
      </c>
    </row>
    <row r="49" spans="1:13" x14ac:dyDescent="0.25">
      <c r="A49" s="21">
        <f>'Recettes clients Totales'!A27</f>
        <v>0</v>
      </c>
      <c r="B49" s="28">
        <f t="shared" si="5"/>
        <v>0</v>
      </c>
      <c r="C49" s="28">
        <f t="shared" si="5"/>
        <v>0</v>
      </c>
      <c r="D49" s="28">
        <f t="shared" si="5"/>
        <v>0</v>
      </c>
      <c r="E49" s="28">
        <f t="shared" si="5"/>
        <v>0</v>
      </c>
      <c r="F49" s="28">
        <f t="shared" si="5"/>
        <v>0</v>
      </c>
      <c r="G49" s="28">
        <f>SUMIFS(Total_TTC,Jour,$A49,PrestRev,"rv",Mode_Rglt,G$26)</f>
        <v>0</v>
      </c>
      <c r="H49" s="28">
        <f>SUMIFS(Total_TTC,Jour,$A49,PrestRev,"rv",Mode_Rglt,H$26)</f>
        <v>0</v>
      </c>
      <c r="I49" s="28">
        <f>SUMIFS(Total_TTC,Jour,$A49,PrestRev,"rv",Mode_Rglt,I$26)</f>
        <v>0</v>
      </c>
      <c r="J49" s="28">
        <f t="shared" si="5"/>
        <v>0</v>
      </c>
      <c r="K49" s="28">
        <f t="shared" si="5"/>
        <v>0</v>
      </c>
      <c r="L49" s="28">
        <f t="shared" si="5"/>
        <v>0</v>
      </c>
      <c r="M49" s="29">
        <f t="shared" si="5"/>
        <v>0</v>
      </c>
    </row>
    <row r="50" spans="1:13" x14ac:dyDescent="0.25">
      <c r="A50" s="21">
        <f>'Recettes clients Totales'!A28</f>
        <v>0</v>
      </c>
      <c r="B50" s="28">
        <f t="shared" si="5"/>
        <v>0</v>
      </c>
      <c r="C50" s="28">
        <f t="shared" si="5"/>
        <v>0</v>
      </c>
      <c r="D50" s="28">
        <f t="shared" si="5"/>
        <v>0</v>
      </c>
      <c r="E50" s="28">
        <f t="shared" si="5"/>
        <v>0</v>
      </c>
      <c r="F50" s="28">
        <f t="shared" si="5"/>
        <v>0</v>
      </c>
      <c r="G50" s="28">
        <f>SUMIFS(Total_TTC,Jour,$A50,PrestRev,"rv",Mode_Rglt,G$26)</f>
        <v>0</v>
      </c>
      <c r="H50" s="28">
        <f>SUMIFS(Total_TTC,Jour,$A50,PrestRev,"rv",Mode_Rglt,H$26)</f>
        <v>0</v>
      </c>
      <c r="I50" s="28">
        <f>SUMIFS(Total_TTC,Jour,$A50,PrestRev,"rv",Mode_Rglt,I$26)</f>
        <v>0</v>
      </c>
      <c r="J50" s="28">
        <f t="shared" si="5"/>
        <v>0</v>
      </c>
      <c r="K50" s="28">
        <f t="shared" si="5"/>
        <v>0</v>
      </c>
      <c r="L50" s="28">
        <f t="shared" si="5"/>
        <v>0</v>
      </c>
      <c r="M50" s="29">
        <f t="shared" si="5"/>
        <v>0</v>
      </c>
    </row>
    <row r="51" spans="1:13" x14ac:dyDescent="0.25">
      <c r="A51" s="21">
        <f>'Recettes clients Totales'!A29</f>
        <v>0</v>
      </c>
      <c r="B51" s="28">
        <f t="shared" si="5"/>
        <v>0</v>
      </c>
      <c r="C51" s="28">
        <f t="shared" si="5"/>
        <v>0</v>
      </c>
      <c r="D51" s="28">
        <f t="shared" si="5"/>
        <v>0</v>
      </c>
      <c r="E51" s="28">
        <f t="shared" si="5"/>
        <v>0</v>
      </c>
      <c r="F51" s="28">
        <f t="shared" si="5"/>
        <v>0</v>
      </c>
      <c r="G51" s="28">
        <f>SUMIFS(Total_TTC,Jour,$A51,PrestRev,"rv",Mode_Rglt,G$26)</f>
        <v>0</v>
      </c>
      <c r="H51" s="28">
        <f>SUMIFS(Total_TTC,Jour,$A51,PrestRev,"rv",Mode_Rglt,H$26)</f>
        <v>0</v>
      </c>
      <c r="I51" s="28">
        <f>SUMIFS(Total_TTC,Jour,$A51,PrestRev,"rv",Mode_Rglt,I$26)</f>
        <v>0</v>
      </c>
      <c r="J51" s="28">
        <f t="shared" si="5"/>
        <v>0</v>
      </c>
      <c r="K51" s="28">
        <f t="shared" si="5"/>
        <v>0</v>
      </c>
      <c r="L51" s="28">
        <f t="shared" si="5"/>
        <v>0</v>
      </c>
      <c r="M51" s="29">
        <f t="shared" si="5"/>
        <v>0</v>
      </c>
    </row>
    <row r="52" spans="1:13" x14ac:dyDescent="0.25">
      <c r="A52" s="21">
        <f>'Recettes clients Totales'!A30</f>
        <v>0</v>
      </c>
      <c r="B52" s="28">
        <f t="shared" si="5"/>
        <v>0</v>
      </c>
      <c r="C52" s="28">
        <f t="shared" si="5"/>
        <v>0</v>
      </c>
      <c r="D52" s="28">
        <f t="shared" si="5"/>
        <v>0</v>
      </c>
      <c r="E52" s="28">
        <f t="shared" si="5"/>
        <v>0</v>
      </c>
      <c r="F52" s="28">
        <f t="shared" si="5"/>
        <v>0</v>
      </c>
      <c r="G52" s="28">
        <f>SUMIFS(Total_TTC,Jour,$A52,PrestRev,"rv",Mode_Rglt,G$26)</f>
        <v>0</v>
      </c>
      <c r="H52" s="28">
        <f>SUMIFS(Total_TTC,Jour,$A52,PrestRev,"rv",Mode_Rglt,H$26)</f>
        <v>0</v>
      </c>
      <c r="I52" s="28">
        <f>SUMIFS(Total_TTC,Jour,$A52,PrestRev,"rv",Mode_Rglt,I$26)</f>
        <v>0</v>
      </c>
      <c r="J52" s="28">
        <f t="shared" si="5"/>
        <v>0</v>
      </c>
      <c r="K52" s="28">
        <f t="shared" si="5"/>
        <v>0</v>
      </c>
      <c r="L52" s="28">
        <f t="shared" si="5"/>
        <v>0</v>
      </c>
      <c r="M52" s="29">
        <f t="shared" si="5"/>
        <v>0</v>
      </c>
    </row>
    <row r="53" spans="1:13" x14ac:dyDescent="0.25">
      <c r="A53" s="21">
        <f>'Recettes clients Totales'!A31</f>
        <v>0</v>
      </c>
      <c r="B53" s="28">
        <f t="shared" si="5"/>
        <v>0</v>
      </c>
      <c r="C53" s="28">
        <f t="shared" si="5"/>
        <v>0</v>
      </c>
      <c r="D53" s="28">
        <f t="shared" si="5"/>
        <v>0</v>
      </c>
      <c r="E53" s="28">
        <f t="shared" si="5"/>
        <v>0</v>
      </c>
      <c r="F53" s="28">
        <f t="shared" si="5"/>
        <v>0</v>
      </c>
      <c r="G53" s="28">
        <f>SUMIFS(Total_TTC,Jour,$A53,PrestRev,"rv",Mode_Rglt,G$26)</f>
        <v>0</v>
      </c>
      <c r="H53" s="28">
        <f>SUMIFS(Total_TTC,Jour,$A53,PrestRev,"rv",Mode_Rglt,H$26)</f>
        <v>0</v>
      </c>
      <c r="I53" s="28">
        <f>SUMIFS(Total_TTC,Jour,$A53,PrestRev,"rv",Mode_Rglt,I$26)</f>
        <v>0</v>
      </c>
      <c r="J53" s="28">
        <f t="shared" si="5"/>
        <v>0</v>
      </c>
      <c r="K53" s="28">
        <f t="shared" si="5"/>
        <v>0</v>
      </c>
      <c r="L53" s="28">
        <f t="shared" si="5"/>
        <v>0</v>
      </c>
      <c r="M53" s="29">
        <f t="shared" si="5"/>
        <v>0</v>
      </c>
    </row>
    <row r="54" spans="1:13" x14ac:dyDescent="0.25">
      <c r="A54" s="21">
        <f>'Recettes clients Totales'!A32</f>
        <v>0</v>
      </c>
      <c r="B54" s="28">
        <f t="shared" si="5"/>
        <v>0</v>
      </c>
      <c r="C54" s="28">
        <f t="shared" si="5"/>
        <v>0</v>
      </c>
      <c r="D54" s="28">
        <f t="shared" si="5"/>
        <v>0</v>
      </c>
      <c r="E54" s="28">
        <f t="shared" si="5"/>
        <v>0</v>
      </c>
      <c r="F54" s="28">
        <f t="shared" si="5"/>
        <v>0</v>
      </c>
      <c r="G54" s="28">
        <f>SUMIFS(Total_TTC,Jour,$A54,PrestRev,"rv",Mode_Rglt,G$26)</f>
        <v>0</v>
      </c>
      <c r="H54" s="28">
        <f>SUMIFS(Total_TTC,Jour,$A54,PrestRev,"rv",Mode_Rglt,H$26)</f>
        <v>0</v>
      </c>
      <c r="I54" s="28">
        <f>SUMIFS(Total_TTC,Jour,$A54,PrestRev,"rv",Mode_Rglt,I$26)</f>
        <v>0</v>
      </c>
      <c r="J54" s="28">
        <f t="shared" si="5"/>
        <v>0</v>
      </c>
      <c r="K54" s="28">
        <f t="shared" si="5"/>
        <v>0</v>
      </c>
      <c r="L54" s="28">
        <f t="shared" si="5"/>
        <v>0</v>
      </c>
      <c r="M54" s="29">
        <f t="shared" si="5"/>
        <v>0</v>
      </c>
    </row>
    <row r="55" spans="1:13" x14ac:dyDescent="0.25">
      <c r="A55" s="21">
        <f>'Recettes clients Totales'!A33</f>
        <v>0</v>
      </c>
      <c r="B55" s="28">
        <f t="shared" si="5"/>
        <v>0</v>
      </c>
      <c r="C55" s="28">
        <f t="shared" si="5"/>
        <v>0</v>
      </c>
      <c r="D55" s="28">
        <f t="shared" si="5"/>
        <v>0</v>
      </c>
      <c r="E55" s="28">
        <f t="shared" si="5"/>
        <v>0</v>
      </c>
      <c r="F55" s="28">
        <f t="shared" si="5"/>
        <v>0</v>
      </c>
      <c r="G55" s="28">
        <f>SUMIFS(Total_TTC,Jour,$A55,PrestRev,"rv",Mode_Rglt,G$26)</f>
        <v>0</v>
      </c>
      <c r="H55" s="28">
        <f>SUMIFS(Total_TTC,Jour,$A55,PrestRev,"rv",Mode_Rglt,H$26)</f>
        <v>0</v>
      </c>
      <c r="I55" s="28">
        <f>SUMIFS(Total_TTC,Jour,$A55,PrestRev,"rv",Mode_Rglt,I$26)</f>
        <v>0</v>
      </c>
      <c r="J55" s="28">
        <f t="shared" si="5"/>
        <v>0</v>
      </c>
      <c r="K55" s="28">
        <f t="shared" si="5"/>
        <v>0</v>
      </c>
      <c r="L55" s="28">
        <f t="shared" si="5"/>
        <v>0</v>
      </c>
      <c r="M55" s="29">
        <f t="shared" si="5"/>
        <v>0</v>
      </c>
    </row>
    <row r="56" spans="1:13" x14ac:dyDescent="0.25">
      <c r="A56" s="21">
        <f>'Recettes clients Totales'!A34</f>
        <v>0</v>
      </c>
      <c r="B56" s="28">
        <f t="shared" si="5"/>
        <v>0</v>
      </c>
      <c r="C56" s="28">
        <f t="shared" si="5"/>
        <v>0</v>
      </c>
      <c r="D56" s="28">
        <f t="shared" si="5"/>
        <v>0</v>
      </c>
      <c r="E56" s="28">
        <f t="shared" si="5"/>
        <v>0</v>
      </c>
      <c r="F56" s="28">
        <f t="shared" si="5"/>
        <v>0</v>
      </c>
      <c r="G56" s="28">
        <f>SUMIFS(Total_TTC,Jour,$A56,PrestRev,"rv",Mode_Rglt,G$26)</f>
        <v>0</v>
      </c>
      <c r="H56" s="28">
        <f>SUMIFS(Total_TTC,Jour,$A56,PrestRev,"rv",Mode_Rglt,H$26)</f>
        <v>0</v>
      </c>
      <c r="I56" s="28">
        <f>SUMIFS(Total_TTC,Jour,$A56,PrestRev,"rv",Mode_Rglt,I$26)</f>
        <v>0</v>
      </c>
      <c r="J56" s="28">
        <f t="shared" si="5"/>
        <v>0</v>
      </c>
      <c r="K56" s="28">
        <f t="shared" si="5"/>
        <v>0</v>
      </c>
      <c r="L56" s="28">
        <f t="shared" si="5"/>
        <v>0</v>
      </c>
      <c r="M56" s="29">
        <f t="shared" si="5"/>
        <v>0</v>
      </c>
    </row>
    <row r="57" spans="1:13" x14ac:dyDescent="0.25">
      <c r="A57" s="21">
        <f>'Recettes clients Totales'!A35</f>
        <v>0</v>
      </c>
      <c r="B57" s="28">
        <f t="shared" si="5"/>
        <v>0</v>
      </c>
      <c r="C57" s="28">
        <f t="shared" si="5"/>
        <v>0</v>
      </c>
      <c r="D57" s="28">
        <f t="shared" si="5"/>
        <v>0</v>
      </c>
      <c r="E57" s="28">
        <f t="shared" si="5"/>
        <v>0</v>
      </c>
      <c r="F57" s="28">
        <f t="shared" si="5"/>
        <v>0</v>
      </c>
      <c r="G57" s="28">
        <f>SUMIFS(Total_TTC,Jour,$A57,PrestRev,"rv",Mode_Rglt,G$26)</f>
        <v>0</v>
      </c>
      <c r="H57" s="28">
        <f>SUMIFS(Total_TTC,Jour,$A57,PrestRev,"rv",Mode_Rglt,H$26)</f>
        <v>0</v>
      </c>
      <c r="I57" s="28">
        <f>SUMIFS(Total_TTC,Jour,$A57,PrestRev,"rv",Mode_Rglt,I$26)</f>
        <v>0</v>
      </c>
      <c r="J57" s="28">
        <f t="shared" si="5"/>
        <v>0</v>
      </c>
      <c r="K57" s="28">
        <f t="shared" si="5"/>
        <v>0</v>
      </c>
      <c r="L57" s="28">
        <f t="shared" si="5"/>
        <v>0</v>
      </c>
      <c r="M57" s="29">
        <f t="shared" si="5"/>
        <v>0</v>
      </c>
    </row>
    <row r="58" spans="1:13" x14ac:dyDescent="0.25">
      <c r="A58" s="21">
        <f>'Recettes clients Totales'!A36</f>
        <v>0</v>
      </c>
      <c r="B58" s="28">
        <f t="shared" si="5"/>
        <v>0</v>
      </c>
      <c r="C58" s="28">
        <f t="shared" si="5"/>
        <v>0</v>
      </c>
      <c r="D58" s="28">
        <f t="shared" si="5"/>
        <v>0</v>
      </c>
      <c r="E58" s="28">
        <f t="shared" si="5"/>
        <v>0</v>
      </c>
      <c r="F58" s="28">
        <f t="shared" si="5"/>
        <v>0</v>
      </c>
      <c r="G58" s="28">
        <f>SUMIFS(Total_TTC,Jour,$A58,PrestRev,"rv",Mode_Rglt,G$26)</f>
        <v>0</v>
      </c>
      <c r="H58" s="28">
        <f>SUMIFS(Total_TTC,Jour,$A58,PrestRev,"rv",Mode_Rglt,H$26)</f>
        <v>0</v>
      </c>
      <c r="I58" s="28">
        <f>SUMIFS(Total_TTC,Jour,$A58,PrestRev,"rv",Mode_Rglt,I$26)</f>
        <v>0</v>
      </c>
      <c r="J58" s="28">
        <f t="shared" si="5"/>
        <v>0</v>
      </c>
      <c r="K58" s="28">
        <f t="shared" si="5"/>
        <v>0</v>
      </c>
      <c r="L58" s="28">
        <f t="shared" si="5"/>
        <v>0</v>
      </c>
      <c r="M58" s="29">
        <f t="shared" si="5"/>
        <v>0</v>
      </c>
    </row>
    <row r="59" spans="1:13" x14ac:dyDescent="0.25">
      <c r="A59" s="21">
        <f>'Recettes clients Totales'!A37</f>
        <v>0</v>
      </c>
      <c r="B59" s="28">
        <f t="shared" si="5"/>
        <v>0</v>
      </c>
      <c r="C59" s="28">
        <f t="shared" si="5"/>
        <v>0</v>
      </c>
      <c r="D59" s="28">
        <f t="shared" si="5"/>
        <v>0</v>
      </c>
      <c r="E59" s="28">
        <f t="shared" si="5"/>
        <v>0</v>
      </c>
      <c r="F59" s="28">
        <f t="shared" si="5"/>
        <v>0</v>
      </c>
      <c r="G59" s="28">
        <f>SUMIFS(Total_TTC,Jour,$A59,PrestRev,"rv",Mode_Rglt,G$26)</f>
        <v>0</v>
      </c>
      <c r="H59" s="28">
        <f>SUMIFS(Total_TTC,Jour,$A59,PrestRev,"rv",Mode_Rglt,H$26)</f>
        <v>0</v>
      </c>
      <c r="I59" s="28">
        <f>SUMIFS(Total_TTC,Jour,$A59,PrestRev,"rv",Mode_Rglt,I$26)</f>
        <v>0</v>
      </c>
      <c r="J59" s="28">
        <f t="shared" si="5"/>
        <v>0</v>
      </c>
      <c r="K59" s="28">
        <f t="shared" si="5"/>
        <v>0</v>
      </c>
      <c r="L59" s="28">
        <f t="shared" si="5"/>
        <v>0</v>
      </c>
      <c r="M59" s="29">
        <f t="shared" si="5"/>
        <v>0</v>
      </c>
    </row>
    <row r="60" spans="1:13" x14ac:dyDescent="0.25">
      <c r="A60" s="21">
        <f>'Recettes clients Totales'!A38</f>
        <v>0</v>
      </c>
      <c r="B60" s="28">
        <f t="shared" si="5"/>
        <v>0</v>
      </c>
      <c r="C60" s="28">
        <f t="shared" si="5"/>
        <v>0</v>
      </c>
      <c r="D60" s="28">
        <f t="shared" si="5"/>
        <v>0</v>
      </c>
      <c r="E60" s="28">
        <f t="shared" si="5"/>
        <v>0</v>
      </c>
      <c r="F60" s="28">
        <f t="shared" si="5"/>
        <v>0</v>
      </c>
      <c r="G60" s="28">
        <f>SUMIFS(Total_TTC,Jour,$A60,PrestRev,"rv",Mode_Rglt,G$26)</f>
        <v>0</v>
      </c>
      <c r="H60" s="28">
        <f>SUMIFS(Total_TTC,Jour,$A60,PrestRev,"rv",Mode_Rglt,H$26)</f>
        <v>0</v>
      </c>
      <c r="I60" s="28">
        <f>SUMIFS(Total_TTC,Jour,$A60,PrestRev,"rv",Mode_Rglt,I$26)</f>
        <v>0</v>
      </c>
      <c r="J60" s="28">
        <f t="shared" si="5"/>
        <v>0</v>
      </c>
      <c r="K60" s="28">
        <f t="shared" si="5"/>
        <v>0</v>
      </c>
      <c r="L60" s="28">
        <f t="shared" si="5"/>
        <v>0</v>
      </c>
      <c r="M60" s="29">
        <f t="shared" si="5"/>
        <v>0</v>
      </c>
    </row>
    <row r="61" spans="1:13" x14ac:dyDescent="0.25">
      <c r="A61" s="21">
        <f>'Recettes clients Totales'!A39</f>
        <v>0</v>
      </c>
      <c r="B61" s="28">
        <f t="shared" si="5"/>
        <v>0</v>
      </c>
      <c r="C61" s="28">
        <f t="shared" si="5"/>
        <v>0</v>
      </c>
      <c r="D61" s="28">
        <f t="shared" si="5"/>
        <v>0</v>
      </c>
      <c r="E61" s="28">
        <f t="shared" si="5"/>
        <v>0</v>
      </c>
      <c r="F61" s="28">
        <f t="shared" si="5"/>
        <v>0</v>
      </c>
      <c r="G61" s="28">
        <f>SUMIFS(Total_TTC,Jour,$A61,PrestRev,"rv",Mode_Rglt,G$26)</f>
        <v>0</v>
      </c>
      <c r="H61" s="28">
        <f>SUMIFS(Total_TTC,Jour,$A61,PrestRev,"rv",Mode_Rglt,H$26)</f>
        <v>0</v>
      </c>
      <c r="I61" s="28">
        <f>SUMIFS(Total_TTC,Jour,$A61,PrestRev,"rv",Mode_Rglt,I$26)</f>
        <v>0</v>
      </c>
      <c r="J61" s="28">
        <f t="shared" si="5"/>
        <v>0</v>
      </c>
      <c r="K61" s="28">
        <f t="shared" si="5"/>
        <v>0</v>
      </c>
      <c r="L61" s="28">
        <f t="shared" si="5"/>
        <v>0</v>
      </c>
      <c r="M61" s="29">
        <f t="shared" si="5"/>
        <v>0</v>
      </c>
    </row>
    <row r="62" spans="1:13" x14ac:dyDescent="0.25">
      <c r="A62" s="21">
        <f>'Recettes clients Totales'!A40</f>
        <v>0</v>
      </c>
      <c r="B62" s="28">
        <f t="shared" si="5"/>
        <v>0</v>
      </c>
      <c r="C62" s="28">
        <f t="shared" si="5"/>
        <v>0</v>
      </c>
      <c r="D62" s="28">
        <f t="shared" si="5"/>
        <v>0</v>
      </c>
      <c r="E62" s="28">
        <f t="shared" si="5"/>
        <v>0</v>
      </c>
      <c r="F62" s="28">
        <f t="shared" si="5"/>
        <v>0</v>
      </c>
      <c r="G62" s="28">
        <f>SUMIFS(Total_TTC,Jour,$A62,PrestRev,"rv",Mode_Rglt,G$26)</f>
        <v>0</v>
      </c>
      <c r="H62" s="28">
        <f>SUMIFS(Total_TTC,Jour,$A62,PrestRev,"rv",Mode_Rglt,H$26)</f>
        <v>0</v>
      </c>
      <c r="I62" s="28">
        <f>SUMIFS(Total_TTC,Jour,$A62,PrestRev,"rv",Mode_Rglt,I$26)</f>
        <v>0</v>
      </c>
      <c r="J62" s="28">
        <f t="shared" si="5"/>
        <v>0</v>
      </c>
      <c r="K62" s="28">
        <f t="shared" si="5"/>
        <v>0</v>
      </c>
      <c r="L62" s="28">
        <f t="shared" si="5"/>
        <v>0</v>
      </c>
      <c r="M62" s="29">
        <f t="shared" si="5"/>
        <v>0</v>
      </c>
    </row>
    <row r="63" spans="1:13" x14ac:dyDescent="0.25">
      <c r="A63" s="21">
        <f>'Recettes clients Totales'!A41</f>
        <v>0</v>
      </c>
      <c r="B63" s="28">
        <f t="shared" si="5"/>
        <v>0</v>
      </c>
      <c r="C63" s="28">
        <f t="shared" si="5"/>
        <v>0</v>
      </c>
      <c r="D63" s="28">
        <f t="shared" si="5"/>
        <v>0</v>
      </c>
      <c r="E63" s="28">
        <f t="shared" si="5"/>
        <v>0</v>
      </c>
      <c r="F63" s="28">
        <f t="shared" si="5"/>
        <v>0</v>
      </c>
      <c r="G63" s="28">
        <f>SUMIFS(Total_TTC,Jour,$A63,PrestRev,"rv",Mode_Rglt,G$26)</f>
        <v>0</v>
      </c>
      <c r="H63" s="28">
        <f>SUMIFS(Total_TTC,Jour,$A63,PrestRev,"rv",Mode_Rglt,H$26)</f>
        <v>0</v>
      </c>
      <c r="I63" s="28">
        <f>SUMIFS(Total_TTC,Jour,$A63,PrestRev,"rv",Mode_Rglt,I$26)</f>
        <v>0</v>
      </c>
      <c r="J63" s="28">
        <f t="shared" si="5"/>
        <v>0</v>
      </c>
      <c r="K63" s="28">
        <f t="shared" si="5"/>
        <v>0</v>
      </c>
      <c r="L63" s="28">
        <f t="shared" si="5"/>
        <v>0</v>
      </c>
      <c r="M63" s="29">
        <f t="shared" si="5"/>
        <v>0</v>
      </c>
    </row>
    <row r="64" spans="1:13" x14ac:dyDescent="0.25">
      <c r="A64" s="21">
        <f>'Recettes clients Totales'!A42</f>
        <v>0</v>
      </c>
      <c r="B64" s="28">
        <f t="shared" si="5"/>
        <v>0</v>
      </c>
      <c r="C64" s="28">
        <f t="shared" si="5"/>
        <v>0</v>
      </c>
      <c r="D64" s="28">
        <f t="shared" si="5"/>
        <v>0</v>
      </c>
      <c r="E64" s="28">
        <f t="shared" si="5"/>
        <v>0</v>
      </c>
      <c r="F64" s="28">
        <f t="shared" si="5"/>
        <v>0</v>
      </c>
      <c r="G64" s="28">
        <f>SUMIFS(Total_TTC,Jour,$A64,PrestRev,"rv",Mode_Rglt,G$26)</f>
        <v>0</v>
      </c>
      <c r="H64" s="28">
        <f>SUMIFS(Total_TTC,Jour,$A64,PrestRev,"rv",Mode_Rglt,H$26)</f>
        <v>0</v>
      </c>
      <c r="I64" s="28">
        <f>SUMIFS(Total_TTC,Jour,$A64,PrestRev,"rv",Mode_Rglt,I$26)</f>
        <v>0</v>
      </c>
      <c r="J64" s="28">
        <f t="shared" si="5"/>
        <v>0</v>
      </c>
      <c r="K64" s="28">
        <f t="shared" si="5"/>
        <v>0</v>
      </c>
      <c r="L64" s="28">
        <f t="shared" si="5"/>
        <v>0</v>
      </c>
      <c r="M64" s="29">
        <f t="shared" si="5"/>
        <v>0</v>
      </c>
    </row>
    <row r="65" spans="1:13" x14ac:dyDescent="0.25">
      <c r="A65" s="21">
        <f>'Recettes clients Totales'!A43</f>
        <v>0</v>
      </c>
      <c r="B65" s="28">
        <f t="shared" si="5"/>
        <v>0</v>
      </c>
      <c r="C65" s="28">
        <f t="shared" si="5"/>
        <v>0</v>
      </c>
      <c r="D65" s="28">
        <f t="shared" si="5"/>
        <v>0</v>
      </c>
      <c r="E65" s="28">
        <f t="shared" ref="B65:M86" si="6">SUMIFS(Total_TTC,Nom_Client,$A65,Mois,"="&amp;MONTH(E$26),PrestRev,"R")</f>
        <v>0</v>
      </c>
      <c r="F65" s="28">
        <f t="shared" si="6"/>
        <v>0</v>
      </c>
      <c r="G65" s="28">
        <f>SUMIFS(Total_TTC,Jour,$A65,PrestRev,"rv",Mode_Rglt,G$26)</f>
        <v>0</v>
      </c>
      <c r="H65" s="28">
        <f>SUMIFS(Total_TTC,Jour,$A65,PrestRev,"rv",Mode_Rglt,H$26)</f>
        <v>0</v>
      </c>
      <c r="I65" s="28">
        <f>SUMIFS(Total_TTC,Jour,$A65,PrestRev,"rv",Mode_Rglt,I$26)</f>
        <v>0</v>
      </c>
      <c r="J65" s="28">
        <f t="shared" si="6"/>
        <v>0</v>
      </c>
      <c r="K65" s="28">
        <f t="shared" si="6"/>
        <v>0</v>
      </c>
      <c r="L65" s="28">
        <f t="shared" si="6"/>
        <v>0</v>
      </c>
      <c r="M65" s="29">
        <f t="shared" si="6"/>
        <v>0</v>
      </c>
    </row>
    <row r="66" spans="1:13" x14ac:dyDescent="0.25">
      <c r="A66" s="21">
        <f>'Recettes clients Totales'!A44</f>
        <v>0</v>
      </c>
      <c r="B66" s="28">
        <f t="shared" si="6"/>
        <v>0</v>
      </c>
      <c r="C66" s="28">
        <f t="shared" si="6"/>
        <v>0</v>
      </c>
      <c r="D66" s="28">
        <f t="shared" si="6"/>
        <v>0</v>
      </c>
      <c r="E66" s="28">
        <f t="shared" si="6"/>
        <v>0</v>
      </c>
      <c r="F66" s="28">
        <f t="shared" si="6"/>
        <v>0</v>
      </c>
      <c r="G66" s="28">
        <f>SUMIFS(Total_TTC,Jour,$A66,PrestRev,"rv",Mode_Rglt,G$26)</f>
        <v>0</v>
      </c>
      <c r="H66" s="28">
        <f>SUMIFS(Total_TTC,Jour,$A66,PrestRev,"rv",Mode_Rglt,H$26)</f>
        <v>0</v>
      </c>
      <c r="I66" s="28">
        <f>SUMIFS(Total_TTC,Jour,$A66,PrestRev,"rv",Mode_Rglt,I$26)</f>
        <v>0</v>
      </c>
      <c r="J66" s="28">
        <f t="shared" si="6"/>
        <v>0</v>
      </c>
      <c r="K66" s="28">
        <f t="shared" si="6"/>
        <v>0</v>
      </c>
      <c r="L66" s="28">
        <f t="shared" si="6"/>
        <v>0</v>
      </c>
      <c r="M66" s="29">
        <f t="shared" si="6"/>
        <v>0</v>
      </c>
    </row>
    <row r="67" spans="1:13" x14ac:dyDescent="0.25">
      <c r="A67" s="21">
        <f>'Recettes clients Totales'!A45</f>
        <v>0</v>
      </c>
      <c r="B67" s="28">
        <f t="shared" si="6"/>
        <v>0</v>
      </c>
      <c r="C67" s="28">
        <f t="shared" si="6"/>
        <v>0</v>
      </c>
      <c r="D67" s="28">
        <f t="shared" si="6"/>
        <v>0</v>
      </c>
      <c r="E67" s="28">
        <f t="shared" si="6"/>
        <v>0</v>
      </c>
      <c r="F67" s="28">
        <f t="shared" si="6"/>
        <v>0</v>
      </c>
      <c r="G67" s="28">
        <f>SUMIFS(Total_TTC,Jour,$A67,PrestRev,"rv",Mode_Rglt,G$26)</f>
        <v>0</v>
      </c>
      <c r="H67" s="28">
        <f>SUMIFS(Total_TTC,Jour,$A67,PrestRev,"rv",Mode_Rglt,H$26)</f>
        <v>0</v>
      </c>
      <c r="I67" s="28">
        <f>SUMIFS(Total_TTC,Jour,$A67,PrestRev,"rv",Mode_Rglt,I$26)</f>
        <v>0</v>
      </c>
      <c r="J67" s="28">
        <f t="shared" si="6"/>
        <v>0</v>
      </c>
      <c r="K67" s="28">
        <f t="shared" si="6"/>
        <v>0</v>
      </c>
      <c r="L67" s="28">
        <f t="shared" si="6"/>
        <v>0</v>
      </c>
      <c r="M67" s="29">
        <f t="shared" si="6"/>
        <v>0</v>
      </c>
    </row>
    <row r="68" spans="1:13" x14ac:dyDescent="0.25">
      <c r="A68" s="21">
        <f>'Recettes clients Totales'!A46</f>
        <v>0</v>
      </c>
      <c r="B68" s="28">
        <f t="shared" si="6"/>
        <v>0</v>
      </c>
      <c r="C68" s="28">
        <f t="shared" si="6"/>
        <v>0</v>
      </c>
      <c r="D68" s="28">
        <f t="shared" si="6"/>
        <v>0</v>
      </c>
      <c r="E68" s="28">
        <f t="shared" si="6"/>
        <v>0</v>
      </c>
      <c r="F68" s="28">
        <f t="shared" si="6"/>
        <v>0</v>
      </c>
      <c r="G68" s="28">
        <f>SUMIFS(Total_TTC,Jour,$A68,PrestRev,"rv",Mode_Rglt,G$26)</f>
        <v>0</v>
      </c>
      <c r="H68" s="28">
        <f>SUMIFS(Total_TTC,Jour,$A68,PrestRev,"rv",Mode_Rglt,H$26)</f>
        <v>0</v>
      </c>
      <c r="I68" s="28">
        <f>SUMIFS(Total_TTC,Jour,$A68,PrestRev,"rv",Mode_Rglt,I$26)</f>
        <v>0</v>
      </c>
      <c r="J68" s="28">
        <f t="shared" si="6"/>
        <v>0</v>
      </c>
      <c r="K68" s="28">
        <f t="shared" si="6"/>
        <v>0</v>
      </c>
      <c r="L68" s="28">
        <f t="shared" si="6"/>
        <v>0</v>
      </c>
      <c r="M68" s="29">
        <f t="shared" si="6"/>
        <v>0</v>
      </c>
    </row>
    <row r="69" spans="1:13" x14ac:dyDescent="0.25">
      <c r="A69" s="21">
        <f>'Recettes clients Totales'!A47</f>
        <v>0</v>
      </c>
      <c r="B69" s="28">
        <f t="shared" si="6"/>
        <v>0</v>
      </c>
      <c r="C69" s="28">
        <f t="shared" si="6"/>
        <v>0</v>
      </c>
      <c r="D69" s="28">
        <f t="shared" si="6"/>
        <v>0</v>
      </c>
      <c r="E69" s="28">
        <f t="shared" si="6"/>
        <v>0</v>
      </c>
      <c r="F69" s="28">
        <f t="shared" si="6"/>
        <v>0</v>
      </c>
      <c r="G69" s="28">
        <f>SUMIFS(Total_TTC,Jour,$A69,PrestRev,"rv",Mode_Rglt,G$26)</f>
        <v>0</v>
      </c>
      <c r="H69" s="28">
        <f>SUMIFS(Total_TTC,Jour,$A69,PrestRev,"rv",Mode_Rglt,H$26)</f>
        <v>0</v>
      </c>
      <c r="I69" s="28">
        <f>SUMIFS(Total_TTC,Jour,$A69,PrestRev,"rv",Mode_Rglt,I$26)</f>
        <v>0</v>
      </c>
      <c r="J69" s="28">
        <f t="shared" si="6"/>
        <v>0</v>
      </c>
      <c r="K69" s="28">
        <f t="shared" si="6"/>
        <v>0</v>
      </c>
      <c r="L69" s="28">
        <f t="shared" si="6"/>
        <v>0</v>
      </c>
      <c r="M69" s="29">
        <f t="shared" si="6"/>
        <v>0</v>
      </c>
    </row>
    <row r="70" spans="1:13" x14ac:dyDescent="0.25">
      <c r="A70" s="21">
        <f>'Recettes clients Totales'!A48</f>
        <v>0</v>
      </c>
      <c r="B70" s="28">
        <f t="shared" si="6"/>
        <v>0</v>
      </c>
      <c r="C70" s="28">
        <f t="shared" si="6"/>
        <v>0</v>
      </c>
      <c r="D70" s="28">
        <f t="shared" si="6"/>
        <v>0</v>
      </c>
      <c r="E70" s="28">
        <f t="shared" si="6"/>
        <v>0</v>
      </c>
      <c r="F70" s="28">
        <f t="shared" si="6"/>
        <v>0</v>
      </c>
      <c r="G70" s="28">
        <f>SUMIFS(Total_TTC,Jour,$A70,PrestRev,"rv",Mode_Rglt,G$26)</f>
        <v>0</v>
      </c>
      <c r="H70" s="28">
        <f>SUMIFS(Total_TTC,Jour,$A70,PrestRev,"rv",Mode_Rglt,H$26)</f>
        <v>0</v>
      </c>
      <c r="I70" s="28">
        <f>SUMIFS(Total_TTC,Jour,$A70,PrestRev,"rv",Mode_Rglt,I$26)</f>
        <v>0</v>
      </c>
      <c r="J70" s="28">
        <f t="shared" si="6"/>
        <v>0</v>
      </c>
      <c r="K70" s="28">
        <f t="shared" si="6"/>
        <v>0</v>
      </c>
      <c r="L70" s="28">
        <f t="shared" si="6"/>
        <v>0</v>
      </c>
      <c r="M70" s="29">
        <f t="shared" si="6"/>
        <v>0</v>
      </c>
    </row>
    <row r="71" spans="1:13" x14ac:dyDescent="0.25">
      <c r="A71" s="21">
        <f>'Recettes clients Totales'!A49</f>
        <v>0</v>
      </c>
      <c r="B71" s="28">
        <f t="shared" si="6"/>
        <v>0</v>
      </c>
      <c r="C71" s="28">
        <f t="shared" si="6"/>
        <v>0</v>
      </c>
      <c r="D71" s="28">
        <f t="shared" si="6"/>
        <v>0</v>
      </c>
      <c r="E71" s="28">
        <f t="shared" si="6"/>
        <v>0</v>
      </c>
      <c r="F71" s="28">
        <f t="shared" si="6"/>
        <v>0</v>
      </c>
      <c r="G71" s="28">
        <f>SUMIFS(Total_TTC,Jour,$A71,PrestRev,"rv",Mode_Rglt,G$26)</f>
        <v>0</v>
      </c>
      <c r="H71" s="28">
        <f>SUMIFS(Total_TTC,Jour,$A71,PrestRev,"rv",Mode_Rglt,H$26)</f>
        <v>0</v>
      </c>
      <c r="I71" s="28">
        <f>SUMIFS(Total_TTC,Jour,$A71,PrestRev,"rv",Mode_Rglt,I$26)</f>
        <v>0</v>
      </c>
      <c r="J71" s="28">
        <f t="shared" si="6"/>
        <v>0</v>
      </c>
      <c r="K71" s="28">
        <f t="shared" si="6"/>
        <v>0</v>
      </c>
      <c r="L71" s="28">
        <f t="shared" si="6"/>
        <v>0</v>
      </c>
      <c r="M71" s="29">
        <f t="shared" si="6"/>
        <v>0</v>
      </c>
    </row>
    <row r="72" spans="1:13" x14ac:dyDescent="0.25">
      <c r="A72" s="21">
        <f>'Recettes clients Totales'!A50</f>
        <v>0</v>
      </c>
      <c r="B72" s="28">
        <f t="shared" si="6"/>
        <v>0</v>
      </c>
      <c r="C72" s="28">
        <f t="shared" si="6"/>
        <v>0</v>
      </c>
      <c r="D72" s="28">
        <f t="shared" si="6"/>
        <v>0</v>
      </c>
      <c r="E72" s="28">
        <f t="shared" si="6"/>
        <v>0</v>
      </c>
      <c r="F72" s="28">
        <f t="shared" si="6"/>
        <v>0</v>
      </c>
      <c r="G72" s="28">
        <f>SUMIFS(Total_TTC,Jour,$A72,PrestRev,"rv",Mode_Rglt,G$26)</f>
        <v>0</v>
      </c>
      <c r="H72" s="28">
        <f>SUMIFS(Total_TTC,Jour,$A72,PrestRev,"rv",Mode_Rglt,H$26)</f>
        <v>0</v>
      </c>
      <c r="I72" s="28">
        <f>SUMIFS(Total_TTC,Jour,$A72,PrestRev,"rv",Mode_Rglt,I$26)</f>
        <v>0</v>
      </c>
      <c r="J72" s="28">
        <f t="shared" si="6"/>
        <v>0</v>
      </c>
      <c r="K72" s="28">
        <f t="shared" si="6"/>
        <v>0</v>
      </c>
      <c r="L72" s="28">
        <f t="shared" si="6"/>
        <v>0</v>
      </c>
      <c r="M72" s="29">
        <f t="shared" si="6"/>
        <v>0</v>
      </c>
    </row>
    <row r="73" spans="1:13" x14ac:dyDescent="0.25">
      <c r="A73" s="21">
        <f>'Recettes clients Totales'!A51</f>
        <v>0</v>
      </c>
      <c r="B73" s="28">
        <f t="shared" si="6"/>
        <v>0</v>
      </c>
      <c r="C73" s="28">
        <f t="shared" si="6"/>
        <v>0</v>
      </c>
      <c r="D73" s="28">
        <f t="shared" si="6"/>
        <v>0</v>
      </c>
      <c r="E73" s="28">
        <f t="shared" si="6"/>
        <v>0</v>
      </c>
      <c r="F73" s="28">
        <f t="shared" si="6"/>
        <v>0</v>
      </c>
      <c r="G73" s="28">
        <f>SUMIFS(Total_TTC,Jour,$A73,PrestRev,"rv",Mode_Rglt,G$26)</f>
        <v>0</v>
      </c>
      <c r="H73" s="28">
        <f>SUMIFS(Total_TTC,Jour,$A73,PrestRev,"rv",Mode_Rglt,H$26)</f>
        <v>0</v>
      </c>
      <c r="I73" s="28">
        <f>SUMIFS(Total_TTC,Jour,$A73,PrestRev,"rv",Mode_Rglt,I$26)</f>
        <v>0</v>
      </c>
      <c r="J73" s="28">
        <f t="shared" si="6"/>
        <v>0</v>
      </c>
      <c r="K73" s="28">
        <f t="shared" si="6"/>
        <v>0</v>
      </c>
      <c r="L73" s="28">
        <f t="shared" si="6"/>
        <v>0</v>
      </c>
      <c r="M73" s="29">
        <f t="shared" si="6"/>
        <v>0</v>
      </c>
    </row>
    <row r="74" spans="1:13" x14ac:dyDescent="0.25">
      <c r="A74" s="21">
        <f>'Recettes clients Totales'!A52</f>
        <v>0</v>
      </c>
      <c r="B74" s="28">
        <f t="shared" si="6"/>
        <v>0</v>
      </c>
      <c r="C74" s="28">
        <f t="shared" si="6"/>
        <v>0</v>
      </c>
      <c r="D74" s="28">
        <f t="shared" si="6"/>
        <v>0</v>
      </c>
      <c r="E74" s="28">
        <f t="shared" si="6"/>
        <v>0</v>
      </c>
      <c r="F74" s="28">
        <f t="shared" si="6"/>
        <v>0</v>
      </c>
      <c r="G74" s="28">
        <f>SUMIFS(Total_TTC,Jour,$A74,PrestRev,"rv",Mode_Rglt,G$26)</f>
        <v>0</v>
      </c>
      <c r="H74" s="28">
        <f>SUMIFS(Total_TTC,Jour,$A74,PrestRev,"rv",Mode_Rglt,H$26)</f>
        <v>0</v>
      </c>
      <c r="I74" s="28">
        <f>SUMIFS(Total_TTC,Jour,$A74,PrestRev,"rv",Mode_Rglt,I$26)</f>
        <v>0</v>
      </c>
      <c r="J74" s="28">
        <f t="shared" si="6"/>
        <v>0</v>
      </c>
      <c r="K74" s="28">
        <f t="shared" si="6"/>
        <v>0</v>
      </c>
      <c r="L74" s="28">
        <f t="shared" si="6"/>
        <v>0</v>
      </c>
      <c r="M74" s="29">
        <f t="shared" si="6"/>
        <v>0</v>
      </c>
    </row>
    <row r="75" spans="1:13" x14ac:dyDescent="0.25">
      <c r="A75" s="21">
        <f>'Recettes clients Totales'!A53</f>
        <v>0</v>
      </c>
      <c r="B75" s="28">
        <f t="shared" si="6"/>
        <v>0</v>
      </c>
      <c r="C75" s="28">
        <f t="shared" si="6"/>
        <v>0</v>
      </c>
      <c r="D75" s="28">
        <f t="shared" si="6"/>
        <v>0</v>
      </c>
      <c r="E75" s="28">
        <f t="shared" si="6"/>
        <v>0</v>
      </c>
      <c r="F75" s="28">
        <f t="shared" si="6"/>
        <v>0</v>
      </c>
      <c r="G75" s="28">
        <f>SUMIFS(Total_TTC,Jour,$A75,PrestRev,"rv",Mode_Rglt,G$26)</f>
        <v>0</v>
      </c>
      <c r="H75" s="28">
        <f>SUMIFS(Total_TTC,Jour,$A75,PrestRev,"rv",Mode_Rglt,H$26)</f>
        <v>0</v>
      </c>
      <c r="I75" s="28">
        <f>SUMIFS(Total_TTC,Jour,$A75,PrestRev,"rv",Mode_Rglt,I$26)</f>
        <v>0</v>
      </c>
      <c r="J75" s="28">
        <f t="shared" si="6"/>
        <v>0</v>
      </c>
      <c r="K75" s="28">
        <f t="shared" si="6"/>
        <v>0</v>
      </c>
      <c r="L75" s="28">
        <f t="shared" si="6"/>
        <v>0</v>
      </c>
      <c r="M75" s="29">
        <f t="shared" si="6"/>
        <v>0</v>
      </c>
    </row>
    <row r="76" spans="1:13" x14ac:dyDescent="0.25">
      <c r="A76" s="21">
        <f>'Recettes clients Totales'!A54</f>
        <v>0</v>
      </c>
      <c r="B76" s="28">
        <f t="shared" si="6"/>
        <v>0</v>
      </c>
      <c r="C76" s="28">
        <f t="shared" si="6"/>
        <v>0</v>
      </c>
      <c r="D76" s="28">
        <f t="shared" si="6"/>
        <v>0</v>
      </c>
      <c r="E76" s="28">
        <f t="shared" si="6"/>
        <v>0</v>
      </c>
      <c r="F76" s="28">
        <f t="shared" si="6"/>
        <v>0</v>
      </c>
      <c r="G76" s="28">
        <f>SUMIFS(Total_TTC,Jour,$A76,PrestRev,"rv",Mode_Rglt,G$26)</f>
        <v>0</v>
      </c>
      <c r="H76" s="28">
        <f>SUMIFS(Total_TTC,Jour,$A76,PrestRev,"rv",Mode_Rglt,H$26)</f>
        <v>0</v>
      </c>
      <c r="I76" s="28">
        <f>SUMIFS(Total_TTC,Jour,$A76,PrestRev,"rv",Mode_Rglt,I$26)</f>
        <v>0</v>
      </c>
      <c r="J76" s="28">
        <f t="shared" si="6"/>
        <v>0</v>
      </c>
      <c r="K76" s="28">
        <f t="shared" si="6"/>
        <v>0</v>
      </c>
      <c r="L76" s="28">
        <f t="shared" si="6"/>
        <v>0</v>
      </c>
      <c r="M76" s="29">
        <f t="shared" si="6"/>
        <v>0</v>
      </c>
    </row>
    <row r="77" spans="1:13" x14ac:dyDescent="0.25">
      <c r="A77" s="21">
        <f>'Recettes clients Totales'!A55</f>
        <v>0</v>
      </c>
      <c r="B77" s="28">
        <f t="shared" si="6"/>
        <v>0</v>
      </c>
      <c r="C77" s="28">
        <f t="shared" si="6"/>
        <v>0</v>
      </c>
      <c r="D77" s="28">
        <f t="shared" si="6"/>
        <v>0</v>
      </c>
      <c r="E77" s="28">
        <f t="shared" si="6"/>
        <v>0</v>
      </c>
      <c r="F77" s="28">
        <f t="shared" si="6"/>
        <v>0</v>
      </c>
      <c r="G77" s="28">
        <f>SUMIFS(Total_TTC,Jour,$A77,PrestRev,"rv",Mode_Rglt,G$26)</f>
        <v>0</v>
      </c>
      <c r="H77" s="28">
        <f>SUMIFS(Total_TTC,Jour,$A77,PrestRev,"rv",Mode_Rglt,H$26)</f>
        <v>0</v>
      </c>
      <c r="I77" s="28">
        <f>SUMIFS(Total_TTC,Jour,$A77,PrestRev,"rv",Mode_Rglt,I$26)</f>
        <v>0</v>
      </c>
      <c r="J77" s="28">
        <f t="shared" si="6"/>
        <v>0</v>
      </c>
      <c r="K77" s="28">
        <f t="shared" si="6"/>
        <v>0</v>
      </c>
      <c r="L77" s="28">
        <f t="shared" si="6"/>
        <v>0</v>
      </c>
      <c r="M77" s="29">
        <f t="shared" si="6"/>
        <v>0</v>
      </c>
    </row>
    <row r="78" spans="1:13" x14ac:dyDescent="0.25">
      <c r="A78" s="21">
        <f>'Recettes clients Totales'!A56</f>
        <v>0</v>
      </c>
      <c r="B78" s="28">
        <f t="shared" si="6"/>
        <v>0</v>
      </c>
      <c r="C78" s="28">
        <f t="shared" si="6"/>
        <v>0</v>
      </c>
      <c r="D78" s="28">
        <f t="shared" si="6"/>
        <v>0</v>
      </c>
      <c r="E78" s="28">
        <f t="shared" si="6"/>
        <v>0</v>
      </c>
      <c r="F78" s="28">
        <f t="shared" si="6"/>
        <v>0</v>
      </c>
      <c r="G78" s="28">
        <f>SUMIFS(Total_TTC,Jour,$A78,PrestRev,"rv",Mode_Rglt,G$26)</f>
        <v>0</v>
      </c>
      <c r="H78" s="28">
        <f>SUMIFS(Total_TTC,Jour,$A78,PrestRev,"rv",Mode_Rglt,H$26)</f>
        <v>0</v>
      </c>
      <c r="I78" s="28">
        <f>SUMIFS(Total_TTC,Jour,$A78,PrestRev,"rv",Mode_Rglt,I$26)</f>
        <v>0</v>
      </c>
      <c r="J78" s="28">
        <f t="shared" si="6"/>
        <v>0</v>
      </c>
      <c r="K78" s="28">
        <f t="shared" si="6"/>
        <v>0</v>
      </c>
      <c r="L78" s="28">
        <f t="shared" si="6"/>
        <v>0</v>
      </c>
      <c r="M78" s="29">
        <f t="shared" si="6"/>
        <v>0</v>
      </c>
    </row>
    <row r="79" spans="1:13" x14ac:dyDescent="0.25">
      <c r="A79" s="21">
        <f>'Recettes clients Totales'!A57</f>
        <v>0</v>
      </c>
      <c r="B79" s="28">
        <f t="shared" si="6"/>
        <v>0</v>
      </c>
      <c r="C79" s="28">
        <f t="shared" si="6"/>
        <v>0</v>
      </c>
      <c r="D79" s="28">
        <f t="shared" si="6"/>
        <v>0</v>
      </c>
      <c r="E79" s="28">
        <f t="shared" si="6"/>
        <v>0</v>
      </c>
      <c r="F79" s="28">
        <f t="shared" si="6"/>
        <v>0</v>
      </c>
      <c r="G79" s="28">
        <f>SUMIFS(Total_TTC,Jour,$A79,PrestRev,"rv",Mode_Rglt,G$26)</f>
        <v>0</v>
      </c>
      <c r="H79" s="28">
        <f>SUMIFS(Total_TTC,Jour,$A79,PrestRev,"rv",Mode_Rglt,H$26)</f>
        <v>0</v>
      </c>
      <c r="I79" s="28">
        <f>SUMIFS(Total_TTC,Jour,$A79,PrestRev,"rv",Mode_Rglt,I$26)</f>
        <v>0</v>
      </c>
      <c r="J79" s="28">
        <f t="shared" si="6"/>
        <v>0</v>
      </c>
      <c r="K79" s="28">
        <f t="shared" si="6"/>
        <v>0</v>
      </c>
      <c r="L79" s="28">
        <f t="shared" si="6"/>
        <v>0</v>
      </c>
      <c r="M79" s="29">
        <f t="shared" si="6"/>
        <v>0</v>
      </c>
    </row>
    <row r="80" spans="1:13" x14ac:dyDescent="0.25">
      <c r="A80" s="21">
        <f>'Recettes clients Totales'!A58</f>
        <v>0</v>
      </c>
      <c r="B80" s="28">
        <f t="shared" si="6"/>
        <v>0</v>
      </c>
      <c r="C80" s="28">
        <f t="shared" si="6"/>
        <v>0</v>
      </c>
      <c r="D80" s="28">
        <f t="shared" si="6"/>
        <v>0</v>
      </c>
      <c r="E80" s="28">
        <f t="shared" si="6"/>
        <v>0</v>
      </c>
      <c r="F80" s="28">
        <f t="shared" si="6"/>
        <v>0</v>
      </c>
      <c r="G80" s="28">
        <f>SUMIFS(Total_TTC,Jour,$A80,PrestRev,"rv",Mode_Rglt,G$26)</f>
        <v>0</v>
      </c>
      <c r="H80" s="28">
        <f>SUMIFS(Total_TTC,Jour,$A80,PrestRev,"rv",Mode_Rglt,H$26)</f>
        <v>0</v>
      </c>
      <c r="I80" s="28">
        <f>SUMIFS(Total_TTC,Jour,$A80,PrestRev,"rv",Mode_Rglt,I$26)</f>
        <v>0</v>
      </c>
      <c r="J80" s="28">
        <f t="shared" si="6"/>
        <v>0</v>
      </c>
      <c r="K80" s="28">
        <f t="shared" si="6"/>
        <v>0</v>
      </c>
      <c r="L80" s="28">
        <f t="shared" si="6"/>
        <v>0</v>
      </c>
      <c r="M80" s="29">
        <f t="shared" si="6"/>
        <v>0</v>
      </c>
    </row>
    <row r="81" spans="1:13" x14ac:dyDescent="0.25">
      <c r="A81" s="21">
        <f>'Recettes clients Totales'!A59</f>
        <v>0</v>
      </c>
      <c r="B81" s="28">
        <f t="shared" si="6"/>
        <v>0</v>
      </c>
      <c r="C81" s="28">
        <f t="shared" si="6"/>
        <v>0</v>
      </c>
      <c r="D81" s="28">
        <f t="shared" si="6"/>
        <v>0</v>
      </c>
      <c r="E81" s="28">
        <f t="shared" si="6"/>
        <v>0</v>
      </c>
      <c r="F81" s="28">
        <f t="shared" si="6"/>
        <v>0</v>
      </c>
      <c r="G81" s="28">
        <f>SUMIFS(Total_TTC,Jour,$A81,PrestRev,"rv",Mode_Rglt,G$26)</f>
        <v>0</v>
      </c>
      <c r="H81" s="28">
        <f>SUMIFS(Total_TTC,Jour,$A81,PrestRev,"rv",Mode_Rglt,H$26)</f>
        <v>0</v>
      </c>
      <c r="I81" s="28">
        <f>SUMIFS(Total_TTC,Jour,$A81,PrestRev,"rv",Mode_Rglt,I$26)</f>
        <v>0</v>
      </c>
      <c r="J81" s="28">
        <f t="shared" si="6"/>
        <v>0</v>
      </c>
      <c r="K81" s="28">
        <f t="shared" si="6"/>
        <v>0</v>
      </c>
      <c r="L81" s="28">
        <f t="shared" si="6"/>
        <v>0</v>
      </c>
      <c r="M81" s="29">
        <f t="shared" si="6"/>
        <v>0</v>
      </c>
    </row>
    <row r="82" spans="1:13" x14ac:dyDescent="0.25">
      <c r="A82" s="21">
        <f>'Recettes clients Totales'!A60</f>
        <v>0</v>
      </c>
      <c r="B82" s="28">
        <f t="shared" si="6"/>
        <v>0</v>
      </c>
      <c r="C82" s="28">
        <f t="shared" si="6"/>
        <v>0</v>
      </c>
      <c r="D82" s="28">
        <f t="shared" si="6"/>
        <v>0</v>
      </c>
      <c r="E82" s="28">
        <f t="shared" si="6"/>
        <v>0</v>
      </c>
      <c r="F82" s="28">
        <f t="shared" si="6"/>
        <v>0</v>
      </c>
      <c r="G82" s="28">
        <f>SUMIFS(Total_TTC,Jour,$A82,PrestRev,"rv",Mode_Rglt,G$26)</f>
        <v>0</v>
      </c>
      <c r="H82" s="28">
        <f>SUMIFS(Total_TTC,Jour,$A82,PrestRev,"rv",Mode_Rglt,H$26)</f>
        <v>0</v>
      </c>
      <c r="I82" s="28">
        <f>SUMIFS(Total_TTC,Jour,$A82,PrestRev,"rv",Mode_Rglt,I$26)</f>
        <v>0</v>
      </c>
      <c r="J82" s="28">
        <f t="shared" si="6"/>
        <v>0</v>
      </c>
      <c r="K82" s="28">
        <f t="shared" si="6"/>
        <v>0</v>
      </c>
      <c r="L82" s="28">
        <f t="shared" si="6"/>
        <v>0</v>
      </c>
      <c r="M82" s="29">
        <f t="shared" si="6"/>
        <v>0</v>
      </c>
    </row>
    <row r="83" spans="1:13" x14ac:dyDescent="0.25">
      <c r="A83" s="21">
        <f>'Recettes clients Totales'!A61</f>
        <v>0</v>
      </c>
      <c r="B83" s="28">
        <f t="shared" si="6"/>
        <v>0</v>
      </c>
      <c r="C83" s="28">
        <f t="shared" si="6"/>
        <v>0</v>
      </c>
      <c r="D83" s="28">
        <f t="shared" si="6"/>
        <v>0</v>
      </c>
      <c r="E83" s="28">
        <f t="shared" si="6"/>
        <v>0</v>
      </c>
      <c r="F83" s="28">
        <f t="shared" si="6"/>
        <v>0</v>
      </c>
      <c r="G83" s="28">
        <f>SUMIFS(Total_TTC,Jour,$A83,PrestRev,"rv",Mode_Rglt,G$26)</f>
        <v>0</v>
      </c>
      <c r="H83" s="28">
        <f>SUMIFS(Total_TTC,Jour,$A83,PrestRev,"rv",Mode_Rglt,H$26)</f>
        <v>0</v>
      </c>
      <c r="I83" s="28">
        <f>SUMIFS(Total_TTC,Jour,$A83,PrestRev,"rv",Mode_Rglt,I$26)</f>
        <v>0</v>
      </c>
      <c r="J83" s="28">
        <f t="shared" si="6"/>
        <v>0</v>
      </c>
      <c r="K83" s="28">
        <f t="shared" si="6"/>
        <v>0</v>
      </c>
      <c r="L83" s="28">
        <f t="shared" si="6"/>
        <v>0</v>
      </c>
      <c r="M83" s="29">
        <f t="shared" si="6"/>
        <v>0</v>
      </c>
    </row>
    <row r="84" spans="1:13" x14ac:dyDescent="0.25">
      <c r="A84" s="21">
        <f>'Recettes clients Totales'!A62</f>
        <v>0</v>
      </c>
      <c r="B84" s="28">
        <f t="shared" si="6"/>
        <v>0</v>
      </c>
      <c r="C84" s="28">
        <f t="shared" si="6"/>
        <v>0</v>
      </c>
      <c r="D84" s="28">
        <f t="shared" si="6"/>
        <v>0</v>
      </c>
      <c r="E84" s="28">
        <f t="shared" si="6"/>
        <v>0</v>
      </c>
      <c r="F84" s="28">
        <f t="shared" si="6"/>
        <v>0</v>
      </c>
      <c r="G84" s="28">
        <f>SUMIFS(Total_TTC,Jour,$A84,PrestRev,"rv",Mode_Rglt,G$26)</f>
        <v>0</v>
      </c>
      <c r="H84" s="28">
        <f>SUMIFS(Total_TTC,Jour,$A84,PrestRev,"rv",Mode_Rglt,H$26)</f>
        <v>0</v>
      </c>
      <c r="I84" s="28">
        <f>SUMIFS(Total_TTC,Jour,$A84,PrestRev,"rv",Mode_Rglt,I$26)</f>
        <v>0</v>
      </c>
      <c r="J84" s="28">
        <f t="shared" si="6"/>
        <v>0</v>
      </c>
      <c r="K84" s="28">
        <f t="shared" si="6"/>
        <v>0</v>
      </c>
      <c r="L84" s="28">
        <f t="shared" si="6"/>
        <v>0</v>
      </c>
      <c r="M84" s="29">
        <f t="shared" si="6"/>
        <v>0</v>
      </c>
    </row>
    <row r="85" spans="1:13" x14ac:dyDescent="0.25">
      <c r="A85" s="21">
        <f>'Recettes clients Totales'!A63</f>
        <v>0</v>
      </c>
      <c r="B85" s="28">
        <f t="shared" si="6"/>
        <v>0</v>
      </c>
      <c r="C85" s="28">
        <f t="shared" si="6"/>
        <v>0</v>
      </c>
      <c r="D85" s="28">
        <f t="shared" si="6"/>
        <v>0</v>
      </c>
      <c r="E85" s="28">
        <f t="shared" si="6"/>
        <v>0</v>
      </c>
      <c r="F85" s="28">
        <f t="shared" si="6"/>
        <v>0</v>
      </c>
      <c r="G85" s="28">
        <f>SUMIFS(Total_TTC,Jour,$A85,PrestRev,"rv",Mode_Rglt,G$26)</f>
        <v>0</v>
      </c>
      <c r="H85" s="28">
        <f>SUMIFS(Total_TTC,Jour,$A85,PrestRev,"rv",Mode_Rglt,H$26)</f>
        <v>0</v>
      </c>
      <c r="I85" s="28">
        <f>SUMIFS(Total_TTC,Jour,$A85,PrestRev,"rv",Mode_Rglt,I$26)</f>
        <v>0</v>
      </c>
      <c r="J85" s="28">
        <f t="shared" si="6"/>
        <v>0</v>
      </c>
      <c r="K85" s="28">
        <f t="shared" si="6"/>
        <v>0</v>
      </c>
      <c r="L85" s="28">
        <f t="shared" si="6"/>
        <v>0</v>
      </c>
      <c r="M85" s="29">
        <f t="shared" si="6"/>
        <v>0</v>
      </c>
    </row>
    <row r="86" spans="1:13" x14ac:dyDescent="0.25">
      <c r="A86" s="21">
        <f>'Recettes clients Totales'!A64</f>
        <v>0</v>
      </c>
      <c r="B86" s="28">
        <f t="shared" si="6"/>
        <v>0</v>
      </c>
      <c r="C86" s="28">
        <f t="shared" si="6"/>
        <v>0</v>
      </c>
      <c r="D86" s="28">
        <f t="shared" si="6"/>
        <v>0</v>
      </c>
      <c r="E86" s="28">
        <f t="shared" si="6"/>
        <v>0</v>
      </c>
      <c r="F86" s="28">
        <f t="shared" si="6"/>
        <v>0</v>
      </c>
      <c r="G86" s="28">
        <f>SUMIFS(Total_TTC,Jour,$A86,PrestRev,"rv",Mode_Rglt,G$26)</f>
        <v>0</v>
      </c>
      <c r="H86" s="28">
        <f>SUMIFS(Total_TTC,Jour,$A86,PrestRev,"rv",Mode_Rglt,H$26)</f>
        <v>0</v>
      </c>
      <c r="I86" s="28">
        <f>SUMIFS(Total_TTC,Jour,$A86,PrestRev,"rv",Mode_Rglt,I$26)</f>
        <v>0</v>
      </c>
      <c r="J86" s="28">
        <f t="shared" ref="B86:M107" si="7">SUMIFS(Total_TTC,Nom_Client,$A86,Mois,"="&amp;MONTH(J$26),PrestRev,"R")</f>
        <v>0</v>
      </c>
      <c r="K86" s="28">
        <f t="shared" si="7"/>
        <v>0</v>
      </c>
      <c r="L86" s="28">
        <f t="shared" si="7"/>
        <v>0</v>
      </c>
      <c r="M86" s="29">
        <f t="shared" si="7"/>
        <v>0</v>
      </c>
    </row>
    <row r="87" spans="1:13" x14ac:dyDescent="0.25">
      <c r="A87" s="21">
        <f>'Recettes clients Totales'!A65</f>
        <v>0</v>
      </c>
      <c r="B87" s="28">
        <f t="shared" si="7"/>
        <v>0</v>
      </c>
      <c r="C87" s="28">
        <f t="shared" si="7"/>
        <v>0</v>
      </c>
      <c r="D87" s="28">
        <f t="shared" si="7"/>
        <v>0</v>
      </c>
      <c r="E87" s="28">
        <f t="shared" si="7"/>
        <v>0</v>
      </c>
      <c r="F87" s="28">
        <f t="shared" si="7"/>
        <v>0</v>
      </c>
      <c r="G87" s="28">
        <f>SUMIFS(Total_TTC,Jour,$A87,PrestRev,"rv",Mode_Rglt,G$26)</f>
        <v>0</v>
      </c>
      <c r="H87" s="28">
        <f>SUMIFS(Total_TTC,Jour,$A87,PrestRev,"rv",Mode_Rglt,H$26)</f>
        <v>0</v>
      </c>
      <c r="I87" s="28">
        <f>SUMIFS(Total_TTC,Jour,$A87,PrestRev,"rv",Mode_Rglt,I$26)</f>
        <v>0</v>
      </c>
      <c r="J87" s="28">
        <f t="shared" si="7"/>
        <v>0</v>
      </c>
      <c r="K87" s="28">
        <f t="shared" si="7"/>
        <v>0</v>
      </c>
      <c r="L87" s="28">
        <f t="shared" si="7"/>
        <v>0</v>
      </c>
      <c r="M87" s="29">
        <f t="shared" si="7"/>
        <v>0</v>
      </c>
    </row>
    <row r="88" spans="1:13" x14ac:dyDescent="0.25">
      <c r="A88" s="21">
        <f>'Recettes clients Totales'!A66</f>
        <v>0</v>
      </c>
      <c r="B88" s="28">
        <f t="shared" si="7"/>
        <v>0</v>
      </c>
      <c r="C88" s="28">
        <f t="shared" si="7"/>
        <v>0</v>
      </c>
      <c r="D88" s="28">
        <f t="shared" si="7"/>
        <v>0</v>
      </c>
      <c r="E88" s="28">
        <f t="shared" si="7"/>
        <v>0</v>
      </c>
      <c r="F88" s="28">
        <f t="shared" si="7"/>
        <v>0</v>
      </c>
      <c r="G88" s="28">
        <f>SUMIFS(Total_TTC,Jour,$A88,PrestRev,"rv",Mode_Rglt,G$26)</f>
        <v>0</v>
      </c>
      <c r="H88" s="28">
        <f>SUMIFS(Total_TTC,Jour,$A88,PrestRev,"rv",Mode_Rglt,H$26)</f>
        <v>0</v>
      </c>
      <c r="I88" s="28">
        <f>SUMIFS(Total_TTC,Jour,$A88,PrestRev,"rv",Mode_Rglt,I$26)</f>
        <v>0</v>
      </c>
      <c r="J88" s="28">
        <f t="shared" si="7"/>
        <v>0</v>
      </c>
      <c r="K88" s="28">
        <f t="shared" si="7"/>
        <v>0</v>
      </c>
      <c r="L88" s="28">
        <f t="shared" si="7"/>
        <v>0</v>
      </c>
      <c r="M88" s="29">
        <f t="shared" si="7"/>
        <v>0</v>
      </c>
    </row>
    <row r="89" spans="1:13" x14ac:dyDescent="0.25">
      <c r="A89" s="21">
        <f>'Recettes clients Totales'!A67</f>
        <v>0</v>
      </c>
      <c r="B89" s="28">
        <f t="shared" si="7"/>
        <v>0</v>
      </c>
      <c r="C89" s="28">
        <f t="shared" si="7"/>
        <v>0</v>
      </c>
      <c r="D89" s="28">
        <f t="shared" si="7"/>
        <v>0</v>
      </c>
      <c r="E89" s="28">
        <f t="shared" si="7"/>
        <v>0</v>
      </c>
      <c r="F89" s="28">
        <f t="shared" si="7"/>
        <v>0</v>
      </c>
      <c r="G89" s="28">
        <f>SUMIFS(Total_TTC,Jour,$A89,PrestRev,"rv",Mode_Rglt,G$26)</f>
        <v>0</v>
      </c>
      <c r="H89" s="28">
        <f>SUMIFS(Total_TTC,Jour,$A89,PrestRev,"rv",Mode_Rglt,H$26)</f>
        <v>0</v>
      </c>
      <c r="I89" s="28">
        <f>SUMIFS(Total_TTC,Jour,$A89,PrestRev,"rv",Mode_Rglt,I$26)</f>
        <v>0</v>
      </c>
      <c r="J89" s="28">
        <f t="shared" si="7"/>
        <v>0</v>
      </c>
      <c r="K89" s="28">
        <f t="shared" si="7"/>
        <v>0</v>
      </c>
      <c r="L89" s="28">
        <f t="shared" si="7"/>
        <v>0</v>
      </c>
      <c r="M89" s="29">
        <f t="shared" si="7"/>
        <v>0</v>
      </c>
    </row>
    <row r="90" spans="1:13" x14ac:dyDescent="0.25">
      <c r="A90" s="21">
        <f>'Recettes clients Totales'!A68</f>
        <v>0</v>
      </c>
      <c r="B90" s="28">
        <f t="shared" si="7"/>
        <v>0</v>
      </c>
      <c r="C90" s="28">
        <f t="shared" si="7"/>
        <v>0</v>
      </c>
      <c r="D90" s="28">
        <f t="shared" si="7"/>
        <v>0</v>
      </c>
      <c r="E90" s="28">
        <f t="shared" si="7"/>
        <v>0</v>
      </c>
      <c r="F90" s="28">
        <f t="shared" si="7"/>
        <v>0</v>
      </c>
      <c r="G90" s="28">
        <f>SUMIFS(Total_TTC,Jour,$A90,PrestRev,"rv",Mode_Rglt,G$26)</f>
        <v>0</v>
      </c>
      <c r="H90" s="28">
        <f>SUMIFS(Total_TTC,Jour,$A90,PrestRev,"rv",Mode_Rglt,H$26)</f>
        <v>0</v>
      </c>
      <c r="I90" s="28">
        <f>SUMIFS(Total_TTC,Jour,$A90,PrestRev,"rv",Mode_Rglt,I$26)</f>
        <v>0</v>
      </c>
      <c r="J90" s="28">
        <f t="shared" si="7"/>
        <v>0</v>
      </c>
      <c r="K90" s="28">
        <f t="shared" si="7"/>
        <v>0</v>
      </c>
      <c r="L90" s="28">
        <f t="shared" si="7"/>
        <v>0</v>
      </c>
      <c r="M90" s="29">
        <f t="shared" si="7"/>
        <v>0</v>
      </c>
    </row>
    <row r="91" spans="1:13" x14ac:dyDescent="0.25">
      <c r="A91" s="21">
        <f>'Recettes clients Totales'!A69</f>
        <v>0</v>
      </c>
      <c r="B91" s="28">
        <f t="shared" si="7"/>
        <v>0</v>
      </c>
      <c r="C91" s="28">
        <f t="shared" si="7"/>
        <v>0</v>
      </c>
      <c r="D91" s="28">
        <f t="shared" si="7"/>
        <v>0</v>
      </c>
      <c r="E91" s="28">
        <f t="shared" si="7"/>
        <v>0</v>
      </c>
      <c r="F91" s="28">
        <f t="shared" si="7"/>
        <v>0</v>
      </c>
      <c r="G91" s="28">
        <f>SUMIFS(Total_TTC,Jour,$A91,PrestRev,"rv",Mode_Rglt,G$26)</f>
        <v>0</v>
      </c>
      <c r="H91" s="28">
        <f>SUMIFS(Total_TTC,Jour,$A91,PrestRev,"rv",Mode_Rglt,H$26)</f>
        <v>0</v>
      </c>
      <c r="I91" s="28">
        <f>SUMIFS(Total_TTC,Jour,$A91,PrestRev,"rv",Mode_Rglt,I$26)</f>
        <v>0</v>
      </c>
      <c r="J91" s="28">
        <f t="shared" si="7"/>
        <v>0</v>
      </c>
      <c r="K91" s="28">
        <f t="shared" si="7"/>
        <v>0</v>
      </c>
      <c r="L91" s="28">
        <f t="shared" si="7"/>
        <v>0</v>
      </c>
      <c r="M91" s="29">
        <f t="shared" si="7"/>
        <v>0</v>
      </c>
    </row>
    <row r="92" spans="1:13" x14ac:dyDescent="0.25">
      <c r="A92" s="21">
        <f>'Recettes clients Totales'!A70</f>
        <v>0</v>
      </c>
      <c r="B92" s="28">
        <f t="shared" si="7"/>
        <v>0</v>
      </c>
      <c r="C92" s="28">
        <f t="shared" si="7"/>
        <v>0</v>
      </c>
      <c r="D92" s="28">
        <f t="shared" si="7"/>
        <v>0</v>
      </c>
      <c r="E92" s="28">
        <f t="shared" si="7"/>
        <v>0</v>
      </c>
      <c r="F92" s="28">
        <f t="shared" si="7"/>
        <v>0</v>
      </c>
      <c r="G92" s="28">
        <f>SUMIFS(Total_TTC,Jour,$A92,PrestRev,"rv",Mode_Rglt,G$26)</f>
        <v>0</v>
      </c>
      <c r="H92" s="28">
        <f>SUMIFS(Total_TTC,Jour,$A92,PrestRev,"rv",Mode_Rglt,H$26)</f>
        <v>0</v>
      </c>
      <c r="I92" s="28">
        <f>SUMIFS(Total_TTC,Jour,$A92,PrestRev,"rv",Mode_Rglt,I$26)</f>
        <v>0</v>
      </c>
      <c r="J92" s="28">
        <f t="shared" si="7"/>
        <v>0</v>
      </c>
      <c r="K92" s="28">
        <f t="shared" si="7"/>
        <v>0</v>
      </c>
      <c r="L92" s="28">
        <f t="shared" si="7"/>
        <v>0</v>
      </c>
      <c r="M92" s="29">
        <f t="shared" si="7"/>
        <v>0</v>
      </c>
    </row>
    <row r="93" spans="1:13" x14ac:dyDescent="0.25">
      <c r="A93" s="21">
        <f>'Recettes clients Totales'!A71</f>
        <v>0</v>
      </c>
      <c r="B93" s="28">
        <f t="shared" si="7"/>
        <v>0</v>
      </c>
      <c r="C93" s="28">
        <f t="shared" si="7"/>
        <v>0</v>
      </c>
      <c r="D93" s="28">
        <f t="shared" si="7"/>
        <v>0</v>
      </c>
      <c r="E93" s="28">
        <f t="shared" si="7"/>
        <v>0</v>
      </c>
      <c r="F93" s="28">
        <f t="shared" si="7"/>
        <v>0</v>
      </c>
      <c r="G93" s="28">
        <f>SUMIFS(Total_TTC,Jour,$A93,PrestRev,"rv",Mode_Rglt,G$26)</f>
        <v>0</v>
      </c>
      <c r="H93" s="28">
        <f>SUMIFS(Total_TTC,Jour,$A93,PrestRev,"rv",Mode_Rglt,H$26)</f>
        <v>0</v>
      </c>
      <c r="I93" s="28">
        <f>SUMIFS(Total_TTC,Jour,$A93,PrestRev,"rv",Mode_Rglt,I$26)</f>
        <v>0</v>
      </c>
      <c r="J93" s="28">
        <f t="shared" si="7"/>
        <v>0</v>
      </c>
      <c r="K93" s="28">
        <f t="shared" si="7"/>
        <v>0</v>
      </c>
      <c r="L93" s="28">
        <f t="shared" si="7"/>
        <v>0</v>
      </c>
      <c r="M93" s="29">
        <f t="shared" si="7"/>
        <v>0</v>
      </c>
    </row>
    <row r="94" spans="1:13" x14ac:dyDescent="0.25">
      <c r="A94" s="21">
        <f>'Recettes clients Totales'!A72</f>
        <v>0</v>
      </c>
      <c r="B94" s="28">
        <f t="shared" si="7"/>
        <v>0</v>
      </c>
      <c r="C94" s="28">
        <f t="shared" si="7"/>
        <v>0</v>
      </c>
      <c r="D94" s="28">
        <f t="shared" si="7"/>
        <v>0</v>
      </c>
      <c r="E94" s="28">
        <f t="shared" si="7"/>
        <v>0</v>
      </c>
      <c r="F94" s="28">
        <f t="shared" si="7"/>
        <v>0</v>
      </c>
      <c r="G94" s="28">
        <f>SUMIFS(Total_TTC,Jour,$A94,PrestRev,"rv",Mode_Rglt,G$26)</f>
        <v>0</v>
      </c>
      <c r="H94" s="28">
        <f>SUMIFS(Total_TTC,Jour,$A94,PrestRev,"rv",Mode_Rglt,H$26)</f>
        <v>0</v>
      </c>
      <c r="I94" s="28">
        <f>SUMIFS(Total_TTC,Jour,$A94,PrestRev,"rv",Mode_Rglt,I$26)</f>
        <v>0</v>
      </c>
      <c r="J94" s="28">
        <f t="shared" si="7"/>
        <v>0</v>
      </c>
      <c r="K94" s="28">
        <f t="shared" si="7"/>
        <v>0</v>
      </c>
      <c r="L94" s="28">
        <f t="shared" si="7"/>
        <v>0</v>
      </c>
      <c r="M94" s="29">
        <f t="shared" si="7"/>
        <v>0</v>
      </c>
    </row>
    <row r="95" spans="1:13" x14ac:dyDescent="0.25">
      <c r="A95" s="21">
        <f>'Recettes clients Totales'!A73</f>
        <v>0</v>
      </c>
      <c r="B95" s="28">
        <f t="shared" si="7"/>
        <v>0</v>
      </c>
      <c r="C95" s="28">
        <f t="shared" si="7"/>
        <v>0</v>
      </c>
      <c r="D95" s="28">
        <f t="shared" si="7"/>
        <v>0</v>
      </c>
      <c r="E95" s="28">
        <f t="shared" si="7"/>
        <v>0</v>
      </c>
      <c r="F95" s="28">
        <f t="shared" si="7"/>
        <v>0</v>
      </c>
      <c r="G95" s="28">
        <f>SUMIFS(Total_TTC,Jour,$A95,PrestRev,"rv",Mode_Rglt,G$26)</f>
        <v>0</v>
      </c>
      <c r="H95" s="28">
        <f>SUMIFS(Total_TTC,Jour,$A95,PrestRev,"rv",Mode_Rglt,H$26)</f>
        <v>0</v>
      </c>
      <c r="I95" s="28">
        <f>SUMIFS(Total_TTC,Jour,$A95,PrestRev,"rv",Mode_Rglt,I$26)</f>
        <v>0</v>
      </c>
      <c r="J95" s="28">
        <f t="shared" si="7"/>
        <v>0</v>
      </c>
      <c r="K95" s="28">
        <f t="shared" si="7"/>
        <v>0</v>
      </c>
      <c r="L95" s="28">
        <f t="shared" si="7"/>
        <v>0</v>
      </c>
      <c r="M95" s="29">
        <f t="shared" si="7"/>
        <v>0</v>
      </c>
    </row>
    <row r="96" spans="1:13" x14ac:dyDescent="0.25">
      <c r="A96" s="21">
        <f>'Recettes clients Totales'!A74</f>
        <v>0</v>
      </c>
      <c r="B96" s="28">
        <f t="shared" si="7"/>
        <v>0</v>
      </c>
      <c r="C96" s="28">
        <f t="shared" si="7"/>
        <v>0</v>
      </c>
      <c r="D96" s="28">
        <f t="shared" si="7"/>
        <v>0</v>
      </c>
      <c r="E96" s="28">
        <f t="shared" si="7"/>
        <v>0</v>
      </c>
      <c r="F96" s="28">
        <f t="shared" si="7"/>
        <v>0</v>
      </c>
      <c r="G96" s="28">
        <f>SUMIFS(Total_TTC,Jour,$A96,PrestRev,"rv",Mode_Rglt,G$26)</f>
        <v>0</v>
      </c>
      <c r="H96" s="28">
        <f>SUMIFS(Total_TTC,Jour,$A96,PrestRev,"rv",Mode_Rglt,H$26)</f>
        <v>0</v>
      </c>
      <c r="I96" s="28">
        <f>SUMIFS(Total_TTC,Jour,$A96,PrestRev,"rv",Mode_Rglt,I$26)</f>
        <v>0</v>
      </c>
      <c r="J96" s="28">
        <f t="shared" si="7"/>
        <v>0</v>
      </c>
      <c r="K96" s="28">
        <f t="shared" si="7"/>
        <v>0</v>
      </c>
      <c r="L96" s="28">
        <f t="shared" si="7"/>
        <v>0</v>
      </c>
      <c r="M96" s="29">
        <f t="shared" si="7"/>
        <v>0</v>
      </c>
    </row>
    <row r="97" spans="1:13" x14ac:dyDescent="0.25">
      <c r="A97" s="21">
        <f>'Recettes clients Totales'!A75</f>
        <v>0</v>
      </c>
      <c r="B97" s="28">
        <f t="shared" si="7"/>
        <v>0</v>
      </c>
      <c r="C97" s="28">
        <f t="shared" si="7"/>
        <v>0</v>
      </c>
      <c r="D97" s="28">
        <f t="shared" si="7"/>
        <v>0</v>
      </c>
      <c r="E97" s="28">
        <f t="shared" si="7"/>
        <v>0</v>
      </c>
      <c r="F97" s="28">
        <f t="shared" si="7"/>
        <v>0</v>
      </c>
      <c r="G97" s="28">
        <f>SUMIFS(Total_TTC,Jour,$A97,PrestRev,"rv",Mode_Rglt,G$26)</f>
        <v>0</v>
      </c>
      <c r="H97" s="28">
        <f>SUMIFS(Total_TTC,Jour,$A97,PrestRev,"rv",Mode_Rglt,H$26)</f>
        <v>0</v>
      </c>
      <c r="I97" s="28">
        <f>SUMIFS(Total_TTC,Jour,$A97,PrestRev,"rv",Mode_Rglt,I$26)</f>
        <v>0</v>
      </c>
      <c r="J97" s="28">
        <f t="shared" si="7"/>
        <v>0</v>
      </c>
      <c r="K97" s="28">
        <f t="shared" si="7"/>
        <v>0</v>
      </c>
      <c r="L97" s="28">
        <f t="shared" si="7"/>
        <v>0</v>
      </c>
      <c r="M97" s="29">
        <f t="shared" si="7"/>
        <v>0</v>
      </c>
    </row>
    <row r="98" spans="1:13" x14ac:dyDescent="0.25">
      <c r="A98" s="21">
        <f>'Recettes clients Totales'!A76</f>
        <v>0</v>
      </c>
      <c r="B98" s="28">
        <f t="shared" si="7"/>
        <v>0</v>
      </c>
      <c r="C98" s="28">
        <f t="shared" si="7"/>
        <v>0</v>
      </c>
      <c r="D98" s="28">
        <f t="shared" si="7"/>
        <v>0</v>
      </c>
      <c r="E98" s="28">
        <f t="shared" si="7"/>
        <v>0</v>
      </c>
      <c r="F98" s="28">
        <f t="shared" si="7"/>
        <v>0</v>
      </c>
      <c r="G98" s="28">
        <f>SUMIFS(Total_TTC,Jour,$A98,PrestRev,"rv",Mode_Rglt,G$26)</f>
        <v>0</v>
      </c>
      <c r="H98" s="28">
        <f>SUMIFS(Total_TTC,Jour,$A98,PrestRev,"rv",Mode_Rglt,H$26)</f>
        <v>0</v>
      </c>
      <c r="I98" s="28">
        <f>SUMIFS(Total_TTC,Jour,$A98,PrestRev,"rv",Mode_Rglt,I$26)</f>
        <v>0</v>
      </c>
      <c r="J98" s="28">
        <f t="shared" si="7"/>
        <v>0</v>
      </c>
      <c r="K98" s="28">
        <f t="shared" si="7"/>
        <v>0</v>
      </c>
      <c r="L98" s="28">
        <f t="shared" si="7"/>
        <v>0</v>
      </c>
      <c r="M98" s="29">
        <f t="shared" si="7"/>
        <v>0</v>
      </c>
    </row>
    <row r="99" spans="1:13" x14ac:dyDescent="0.25">
      <c r="A99" s="21">
        <f>'Recettes clients Totales'!A77</f>
        <v>0</v>
      </c>
      <c r="B99" s="28">
        <f t="shared" si="7"/>
        <v>0</v>
      </c>
      <c r="C99" s="28">
        <f t="shared" si="7"/>
        <v>0</v>
      </c>
      <c r="D99" s="28">
        <f t="shared" si="7"/>
        <v>0</v>
      </c>
      <c r="E99" s="28">
        <f t="shared" si="7"/>
        <v>0</v>
      </c>
      <c r="F99" s="28">
        <f t="shared" si="7"/>
        <v>0</v>
      </c>
      <c r="G99" s="28">
        <f>SUMIFS(Total_TTC,Jour,$A99,PrestRev,"rv",Mode_Rglt,G$26)</f>
        <v>0</v>
      </c>
      <c r="H99" s="28">
        <f>SUMIFS(Total_TTC,Jour,$A99,PrestRev,"rv",Mode_Rglt,H$26)</f>
        <v>0</v>
      </c>
      <c r="I99" s="28">
        <f>SUMIFS(Total_TTC,Jour,$A99,PrestRev,"rv",Mode_Rglt,I$26)</f>
        <v>0</v>
      </c>
      <c r="J99" s="28">
        <f t="shared" si="7"/>
        <v>0</v>
      </c>
      <c r="K99" s="28">
        <f t="shared" si="7"/>
        <v>0</v>
      </c>
      <c r="L99" s="28">
        <f t="shared" si="7"/>
        <v>0</v>
      </c>
      <c r="M99" s="29">
        <f t="shared" si="7"/>
        <v>0</v>
      </c>
    </row>
    <row r="100" spans="1:13" x14ac:dyDescent="0.25">
      <c r="A100" s="21">
        <f>'Recettes clients Totales'!A78</f>
        <v>0</v>
      </c>
      <c r="B100" s="28">
        <f t="shared" si="7"/>
        <v>0</v>
      </c>
      <c r="C100" s="28">
        <f t="shared" si="7"/>
        <v>0</v>
      </c>
      <c r="D100" s="28">
        <f t="shared" si="7"/>
        <v>0</v>
      </c>
      <c r="E100" s="28">
        <f t="shared" si="7"/>
        <v>0</v>
      </c>
      <c r="F100" s="28">
        <f t="shared" si="7"/>
        <v>0</v>
      </c>
      <c r="G100" s="28">
        <f>SUMIFS(Total_TTC,Jour,$A100,PrestRev,"rv",Mode_Rglt,G$26)</f>
        <v>0</v>
      </c>
      <c r="H100" s="28">
        <f>SUMIFS(Total_TTC,Jour,$A100,PrestRev,"rv",Mode_Rglt,H$26)</f>
        <v>0</v>
      </c>
      <c r="I100" s="28">
        <f>SUMIFS(Total_TTC,Jour,$A100,PrestRev,"rv",Mode_Rglt,I$26)</f>
        <v>0</v>
      </c>
      <c r="J100" s="28">
        <f t="shared" si="7"/>
        <v>0</v>
      </c>
      <c r="K100" s="28">
        <f t="shared" si="7"/>
        <v>0</v>
      </c>
      <c r="L100" s="28">
        <f t="shared" si="7"/>
        <v>0</v>
      </c>
      <c r="M100" s="29">
        <f t="shared" si="7"/>
        <v>0</v>
      </c>
    </row>
    <row r="101" spans="1:13" x14ac:dyDescent="0.25">
      <c r="A101" s="21">
        <f>'Recettes clients Totales'!A79</f>
        <v>0</v>
      </c>
      <c r="B101" s="28">
        <f t="shared" si="7"/>
        <v>0</v>
      </c>
      <c r="C101" s="28">
        <f t="shared" si="7"/>
        <v>0</v>
      </c>
      <c r="D101" s="28">
        <f t="shared" si="7"/>
        <v>0</v>
      </c>
      <c r="E101" s="28">
        <f t="shared" si="7"/>
        <v>0</v>
      </c>
      <c r="F101" s="28">
        <f t="shared" si="7"/>
        <v>0</v>
      </c>
      <c r="G101" s="28">
        <f>SUMIFS(Total_TTC,Jour,$A101,PrestRev,"rv",Mode_Rglt,G$26)</f>
        <v>0</v>
      </c>
      <c r="H101" s="28">
        <f>SUMIFS(Total_TTC,Jour,$A101,PrestRev,"rv",Mode_Rglt,H$26)</f>
        <v>0</v>
      </c>
      <c r="I101" s="28">
        <f>SUMIFS(Total_TTC,Jour,$A101,PrestRev,"rv",Mode_Rglt,I$26)</f>
        <v>0</v>
      </c>
      <c r="J101" s="28">
        <f t="shared" si="7"/>
        <v>0</v>
      </c>
      <c r="K101" s="28">
        <f t="shared" si="7"/>
        <v>0</v>
      </c>
      <c r="L101" s="28">
        <f t="shared" si="7"/>
        <v>0</v>
      </c>
      <c r="M101" s="29">
        <f t="shared" si="7"/>
        <v>0</v>
      </c>
    </row>
    <row r="102" spans="1:13" x14ac:dyDescent="0.25">
      <c r="A102" s="21">
        <f>'Recettes clients Totales'!A80</f>
        <v>0</v>
      </c>
      <c r="B102" s="28">
        <f t="shared" si="7"/>
        <v>0</v>
      </c>
      <c r="C102" s="28">
        <f t="shared" si="7"/>
        <v>0</v>
      </c>
      <c r="D102" s="28">
        <f t="shared" si="7"/>
        <v>0</v>
      </c>
      <c r="E102" s="28">
        <f t="shared" si="7"/>
        <v>0</v>
      </c>
      <c r="F102" s="28">
        <f t="shared" si="7"/>
        <v>0</v>
      </c>
      <c r="G102" s="28">
        <f>SUMIFS(Total_TTC,Jour,$A102,PrestRev,"rv",Mode_Rglt,G$26)</f>
        <v>0</v>
      </c>
      <c r="H102" s="28">
        <f>SUMIFS(Total_TTC,Jour,$A102,PrestRev,"rv",Mode_Rglt,H$26)</f>
        <v>0</v>
      </c>
      <c r="I102" s="28">
        <f>SUMIFS(Total_TTC,Jour,$A102,PrestRev,"rv",Mode_Rglt,I$26)</f>
        <v>0</v>
      </c>
      <c r="J102" s="28">
        <f t="shared" si="7"/>
        <v>0</v>
      </c>
      <c r="K102" s="28">
        <f t="shared" si="7"/>
        <v>0</v>
      </c>
      <c r="L102" s="28">
        <f t="shared" si="7"/>
        <v>0</v>
      </c>
      <c r="M102" s="29">
        <f t="shared" si="7"/>
        <v>0</v>
      </c>
    </row>
    <row r="103" spans="1:13" x14ac:dyDescent="0.25">
      <c r="A103" s="21">
        <f>'Recettes clients Totales'!A81</f>
        <v>0</v>
      </c>
      <c r="B103" s="28">
        <f t="shared" si="7"/>
        <v>0</v>
      </c>
      <c r="C103" s="28">
        <f t="shared" si="7"/>
        <v>0</v>
      </c>
      <c r="D103" s="28">
        <f t="shared" si="7"/>
        <v>0</v>
      </c>
      <c r="E103" s="28">
        <f t="shared" si="7"/>
        <v>0</v>
      </c>
      <c r="F103" s="28">
        <f t="shared" si="7"/>
        <v>0</v>
      </c>
      <c r="G103" s="28">
        <f>SUMIFS(Total_TTC,Jour,$A103,PrestRev,"rv",Mode_Rglt,G$26)</f>
        <v>0</v>
      </c>
      <c r="H103" s="28">
        <f>SUMIFS(Total_TTC,Jour,$A103,PrestRev,"rv",Mode_Rglt,H$26)</f>
        <v>0</v>
      </c>
      <c r="I103" s="28">
        <f>SUMIFS(Total_TTC,Jour,$A103,PrestRev,"rv",Mode_Rglt,I$26)</f>
        <v>0</v>
      </c>
      <c r="J103" s="28">
        <f t="shared" si="7"/>
        <v>0</v>
      </c>
      <c r="K103" s="28">
        <f t="shared" si="7"/>
        <v>0</v>
      </c>
      <c r="L103" s="28">
        <f t="shared" si="7"/>
        <v>0</v>
      </c>
      <c r="M103" s="29">
        <f t="shared" si="7"/>
        <v>0</v>
      </c>
    </row>
    <row r="104" spans="1:13" x14ac:dyDescent="0.25">
      <c r="A104" s="21">
        <f>'Recettes clients Totales'!A82</f>
        <v>0</v>
      </c>
      <c r="B104" s="28">
        <f t="shared" si="7"/>
        <v>0</v>
      </c>
      <c r="C104" s="28">
        <f t="shared" si="7"/>
        <v>0</v>
      </c>
      <c r="D104" s="28">
        <f t="shared" si="7"/>
        <v>0</v>
      </c>
      <c r="E104" s="28">
        <f t="shared" si="7"/>
        <v>0</v>
      </c>
      <c r="F104" s="28">
        <f t="shared" si="7"/>
        <v>0</v>
      </c>
      <c r="G104" s="28">
        <f>SUMIFS(Total_TTC,Jour,$A104,PrestRev,"rv",Mode_Rglt,G$26)</f>
        <v>0</v>
      </c>
      <c r="H104" s="28">
        <f>SUMIFS(Total_TTC,Jour,$A104,PrestRev,"rv",Mode_Rglt,H$26)</f>
        <v>0</v>
      </c>
      <c r="I104" s="28">
        <f>SUMIFS(Total_TTC,Jour,$A104,PrestRev,"rv",Mode_Rglt,I$26)</f>
        <v>0</v>
      </c>
      <c r="J104" s="28">
        <f t="shared" si="7"/>
        <v>0</v>
      </c>
      <c r="K104" s="28">
        <f t="shared" si="7"/>
        <v>0</v>
      </c>
      <c r="L104" s="28">
        <f t="shared" si="7"/>
        <v>0</v>
      </c>
      <c r="M104" s="29">
        <f t="shared" si="7"/>
        <v>0</v>
      </c>
    </row>
    <row r="105" spans="1:13" x14ac:dyDescent="0.25">
      <c r="A105" s="21">
        <f>'Recettes clients Totales'!A83</f>
        <v>0</v>
      </c>
      <c r="B105" s="28">
        <f t="shared" si="7"/>
        <v>0</v>
      </c>
      <c r="C105" s="28">
        <f t="shared" si="7"/>
        <v>0</v>
      </c>
      <c r="D105" s="28">
        <f t="shared" si="7"/>
        <v>0</v>
      </c>
      <c r="E105" s="28">
        <f t="shared" si="7"/>
        <v>0</v>
      </c>
      <c r="F105" s="28">
        <f t="shared" si="7"/>
        <v>0</v>
      </c>
      <c r="G105" s="28">
        <f>SUMIFS(Total_TTC,Jour,$A105,PrestRev,"rv",Mode_Rglt,G$26)</f>
        <v>0</v>
      </c>
      <c r="H105" s="28">
        <f>SUMIFS(Total_TTC,Jour,$A105,PrestRev,"rv",Mode_Rglt,H$26)</f>
        <v>0</v>
      </c>
      <c r="I105" s="28">
        <f>SUMIFS(Total_TTC,Jour,$A105,PrestRev,"rv",Mode_Rglt,I$26)</f>
        <v>0</v>
      </c>
      <c r="J105" s="28">
        <f t="shared" si="7"/>
        <v>0</v>
      </c>
      <c r="K105" s="28">
        <f t="shared" si="7"/>
        <v>0</v>
      </c>
      <c r="L105" s="28">
        <f t="shared" si="7"/>
        <v>0</v>
      </c>
      <c r="M105" s="29">
        <f t="shared" si="7"/>
        <v>0</v>
      </c>
    </row>
    <row r="106" spans="1:13" x14ac:dyDescent="0.25">
      <c r="A106" s="21">
        <f>'Recettes clients Totales'!A84</f>
        <v>0</v>
      </c>
      <c r="B106" s="28">
        <f t="shared" si="7"/>
        <v>0</v>
      </c>
      <c r="C106" s="28">
        <f t="shared" si="7"/>
        <v>0</v>
      </c>
      <c r="D106" s="28">
        <f t="shared" si="7"/>
        <v>0</v>
      </c>
      <c r="E106" s="28">
        <f t="shared" si="7"/>
        <v>0</v>
      </c>
      <c r="F106" s="28">
        <f t="shared" si="7"/>
        <v>0</v>
      </c>
      <c r="G106" s="28">
        <f>SUMIFS(Total_TTC,Jour,$A106,PrestRev,"rv",Mode_Rglt,G$26)</f>
        <v>0</v>
      </c>
      <c r="H106" s="28">
        <f>SUMIFS(Total_TTC,Jour,$A106,PrestRev,"rv",Mode_Rglt,H$26)</f>
        <v>0</v>
      </c>
      <c r="I106" s="28">
        <f>SUMIFS(Total_TTC,Jour,$A106,PrestRev,"rv",Mode_Rglt,I$26)</f>
        <v>0</v>
      </c>
      <c r="J106" s="28">
        <f t="shared" si="7"/>
        <v>0</v>
      </c>
      <c r="K106" s="28">
        <f t="shared" si="7"/>
        <v>0</v>
      </c>
      <c r="L106" s="28">
        <f t="shared" si="7"/>
        <v>0</v>
      </c>
      <c r="M106" s="29">
        <f t="shared" si="7"/>
        <v>0</v>
      </c>
    </row>
    <row r="107" spans="1:13" x14ac:dyDescent="0.25">
      <c r="A107" s="21">
        <f>'Recettes clients Totales'!A85</f>
        <v>0</v>
      </c>
      <c r="B107" s="28">
        <f t="shared" si="7"/>
        <v>0</v>
      </c>
      <c r="C107" s="28">
        <f t="shared" si="7"/>
        <v>0</v>
      </c>
      <c r="D107" s="28">
        <f t="shared" si="7"/>
        <v>0</v>
      </c>
      <c r="E107" s="28">
        <f t="shared" si="7"/>
        <v>0</v>
      </c>
      <c r="F107" s="28">
        <f t="shared" si="7"/>
        <v>0</v>
      </c>
      <c r="G107" s="28">
        <f>SUMIFS(Total_TTC,Jour,$A107,PrestRev,"rv",Mode_Rglt,G$26)</f>
        <v>0</v>
      </c>
      <c r="H107" s="28">
        <f>SUMIFS(Total_TTC,Jour,$A107,PrestRev,"rv",Mode_Rglt,H$26)</f>
        <v>0</v>
      </c>
      <c r="I107" s="28">
        <f>SUMIFS(Total_TTC,Jour,$A107,PrestRev,"rv",Mode_Rglt,I$26)</f>
        <v>0</v>
      </c>
      <c r="J107" s="28">
        <f t="shared" si="7"/>
        <v>0</v>
      </c>
      <c r="K107" s="28">
        <f t="shared" ref="B107:M128" si="8">SUMIFS(Total_TTC,Nom_Client,$A107,Mois,"="&amp;MONTH(K$26),PrestRev,"R")</f>
        <v>0</v>
      </c>
      <c r="L107" s="28">
        <f t="shared" si="8"/>
        <v>0</v>
      </c>
      <c r="M107" s="29">
        <f t="shared" si="8"/>
        <v>0</v>
      </c>
    </row>
    <row r="108" spans="1:13" x14ac:dyDescent="0.25">
      <c r="A108" s="21">
        <f>'Recettes clients Totales'!A86</f>
        <v>0</v>
      </c>
      <c r="B108" s="28">
        <f t="shared" si="8"/>
        <v>0</v>
      </c>
      <c r="C108" s="28">
        <f t="shared" si="8"/>
        <v>0</v>
      </c>
      <c r="D108" s="28">
        <f t="shared" si="8"/>
        <v>0</v>
      </c>
      <c r="E108" s="28">
        <f t="shared" si="8"/>
        <v>0</v>
      </c>
      <c r="F108" s="28">
        <f t="shared" si="8"/>
        <v>0</v>
      </c>
      <c r="G108" s="28">
        <f>SUMIFS(Total_TTC,Jour,$A108,PrestRev,"rv",Mode_Rglt,G$26)</f>
        <v>0</v>
      </c>
      <c r="H108" s="28">
        <f>SUMIFS(Total_TTC,Jour,$A108,PrestRev,"rv",Mode_Rglt,H$26)</f>
        <v>0</v>
      </c>
      <c r="I108" s="28">
        <f>SUMIFS(Total_TTC,Jour,$A108,PrestRev,"rv",Mode_Rglt,I$26)</f>
        <v>0</v>
      </c>
      <c r="J108" s="28">
        <f t="shared" si="8"/>
        <v>0</v>
      </c>
      <c r="K108" s="28">
        <f t="shared" si="8"/>
        <v>0</v>
      </c>
      <c r="L108" s="28">
        <f t="shared" si="8"/>
        <v>0</v>
      </c>
      <c r="M108" s="29">
        <f t="shared" si="8"/>
        <v>0</v>
      </c>
    </row>
    <row r="109" spans="1:13" x14ac:dyDescent="0.25">
      <c r="A109" s="21">
        <f>'Recettes clients Totales'!A87</f>
        <v>0</v>
      </c>
      <c r="B109" s="28">
        <f t="shared" si="8"/>
        <v>0</v>
      </c>
      <c r="C109" s="28">
        <f t="shared" si="8"/>
        <v>0</v>
      </c>
      <c r="D109" s="28">
        <f t="shared" si="8"/>
        <v>0</v>
      </c>
      <c r="E109" s="28">
        <f t="shared" si="8"/>
        <v>0</v>
      </c>
      <c r="F109" s="28">
        <f t="shared" si="8"/>
        <v>0</v>
      </c>
      <c r="G109" s="28">
        <f>SUMIFS(Total_TTC,Jour,$A109,PrestRev,"rv",Mode_Rglt,G$26)</f>
        <v>0</v>
      </c>
      <c r="H109" s="28">
        <f>SUMIFS(Total_TTC,Jour,$A109,PrestRev,"rv",Mode_Rglt,H$26)</f>
        <v>0</v>
      </c>
      <c r="I109" s="28">
        <f>SUMIFS(Total_TTC,Jour,$A109,PrestRev,"rv",Mode_Rglt,I$26)</f>
        <v>0</v>
      </c>
      <c r="J109" s="28">
        <f t="shared" si="8"/>
        <v>0</v>
      </c>
      <c r="K109" s="28">
        <f t="shared" si="8"/>
        <v>0</v>
      </c>
      <c r="L109" s="28">
        <f t="shared" si="8"/>
        <v>0</v>
      </c>
      <c r="M109" s="29">
        <f t="shared" si="8"/>
        <v>0</v>
      </c>
    </row>
    <row r="110" spans="1:13" x14ac:dyDescent="0.25">
      <c r="A110" s="21">
        <f>'Recettes clients Totales'!A88</f>
        <v>0</v>
      </c>
      <c r="B110" s="28">
        <f t="shared" si="8"/>
        <v>0</v>
      </c>
      <c r="C110" s="28">
        <f t="shared" si="8"/>
        <v>0</v>
      </c>
      <c r="D110" s="28">
        <f t="shared" si="8"/>
        <v>0</v>
      </c>
      <c r="E110" s="28">
        <f t="shared" si="8"/>
        <v>0</v>
      </c>
      <c r="F110" s="28">
        <f t="shared" si="8"/>
        <v>0</v>
      </c>
      <c r="G110" s="28">
        <f>SUMIFS(Total_TTC,Jour,$A110,PrestRev,"rv",Mode_Rglt,G$26)</f>
        <v>0</v>
      </c>
      <c r="H110" s="28">
        <f>SUMIFS(Total_TTC,Jour,$A110,PrestRev,"rv",Mode_Rglt,H$26)</f>
        <v>0</v>
      </c>
      <c r="I110" s="28">
        <f>SUMIFS(Total_TTC,Jour,$A110,PrestRev,"rv",Mode_Rglt,I$26)</f>
        <v>0</v>
      </c>
      <c r="J110" s="28">
        <f t="shared" si="8"/>
        <v>0</v>
      </c>
      <c r="K110" s="28">
        <f t="shared" si="8"/>
        <v>0</v>
      </c>
      <c r="L110" s="28">
        <f t="shared" si="8"/>
        <v>0</v>
      </c>
      <c r="M110" s="29">
        <f t="shared" si="8"/>
        <v>0</v>
      </c>
    </row>
    <row r="111" spans="1:13" x14ac:dyDescent="0.25">
      <c r="A111" s="21">
        <f>'Recettes clients Totales'!A89</f>
        <v>0</v>
      </c>
      <c r="B111" s="28">
        <f t="shared" si="8"/>
        <v>0</v>
      </c>
      <c r="C111" s="28">
        <f t="shared" si="8"/>
        <v>0</v>
      </c>
      <c r="D111" s="28">
        <f t="shared" si="8"/>
        <v>0</v>
      </c>
      <c r="E111" s="28">
        <f t="shared" si="8"/>
        <v>0</v>
      </c>
      <c r="F111" s="28">
        <f t="shared" si="8"/>
        <v>0</v>
      </c>
      <c r="G111" s="28">
        <f>SUMIFS(Total_TTC,Jour,$A111,PrestRev,"rv",Mode_Rglt,G$26)</f>
        <v>0</v>
      </c>
      <c r="H111" s="28">
        <f>SUMIFS(Total_TTC,Jour,$A111,PrestRev,"rv",Mode_Rglt,H$26)</f>
        <v>0</v>
      </c>
      <c r="I111" s="28">
        <f>SUMIFS(Total_TTC,Jour,$A111,PrestRev,"rv",Mode_Rglt,I$26)</f>
        <v>0</v>
      </c>
      <c r="J111" s="28">
        <f t="shared" si="8"/>
        <v>0</v>
      </c>
      <c r="K111" s="28">
        <f t="shared" si="8"/>
        <v>0</v>
      </c>
      <c r="L111" s="28">
        <f t="shared" si="8"/>
        <v>0</v>
      </c>
      <c r="M111" s="29">
        <f t="shared" si="8"/>
        <v>0</v>
      </c>
    </row>
    <row r="112" spans="1:13" x14ac:dyDescent="0.25">
      <c r="A112" s="21">
        <f>'Recettes clients Totales'!A90</f>
        <v>0</v>
      </c>
      <c r="B112" s="28">
        <f t="shared" si="8"/>
        <v>0</v>
      </c>
      <c r="C112" s="28">
        <f t="shared" si="8"/>
        <v>0</v>
      </c>
      <c r="D112" s="28">
        <f t="shared" si="8"/>
        <v>0</v>
      </c>
      <c r="E112" s="28">
        <f t="shared" si="8"/>
        <v>0</v>
      </c>
      <c r="F112" s="28">
        <f t="shared" si="8"/>
        <v>0</v>
      </c>
      <c r="G112" s="28">
        <f>SUMIFS(Total_TTC,Jour,$A112,PrestRev,"rv",Mode_Rglt,G$26)</f>
        <v>0</v>
      </c>
      <c r="H112" s="28">
        <f>SUMIFS(Total_TTC,Jour,$A112,PrestRev,"rv",Mode_Rglt,H$26)</f>
        <v>0</v>
      </c>
      <c r="I112" s="28">
        <f>SUMIFS(Total_TTC,Jour,$A112,PrestRev,"rv",Mode_Rglt,I$26)</f>
        <v>0</v>
      </c>
      <c r="J112" s="28">
        <f t="shared" si="8"/>
        <v>0</v>
      </c>
      <c r="K112" s="28">
        <f t="shared" si="8"/>
        <v>0</v>
      </c>
      <c r="L112" s="28">
        <f t="shared" si="8"/>
        <v>0</v>
      </c>
      <c r="M112" s="29">
        <f t="shared" si="8"/>
        <v>0</v>
      </c>
    </row>
    <row r="113" spans="1:13" x14ac:dyDescent="0.25">
      <c r="A113" s="21">
        <f>'Recettes clients Totales'!A91</f>
        <v>0</v>
      </c>
      <c r="B113" s="28">
        <f t="shared" si="8"/>
        <v>0</v>
      </c>
      <c r="C113" s="28">
        <f t="shared" si="8"/>
        <v>0</v>
      </c>
      <c r="D113" s="28">
        <f t="shared" si="8"/>
        <v>0</v>
      </c>
      <c r="E113" s="28">
        <f t="shared" si="8"/>
        <v>0</v>
      </c>
      <c r="F113" s="28">
        <f t="shared" si="8"/>
        <v>0</v>
      </c>
      <c r="G113" s="28">
        <f>SUMIFS(Total_TTC,Jour,$A113,PrestRev,"rv",Mode_Rglt,G$26)</f>
        <v>0</v>
      </c>
      <c r="H113" s="28">
        <f>SUMIFS(Total_TTC,Jour,$A113,PrestRev,"rv",Mode_Rglt,H$26)</f>
        <v>0</v>
      </c>
      <c r="I113" s="28">
        <f>SUMIFS(Total_TTC,Jour,$A113,PrestRev,"rv",Mode_Rglt,I$26)</f>
        <v>0</v>
      </c>
      <c r="J113" s="28">
        <f t="shared" si="8"/>
        <v>0</v>
      </c>
      <c r="K113" s="28">
        <f t="shared" si="8"/>
        <v>0</v>
      </c>
      <c r="L113" s="28">
        <f t="shared" si="8"/>
        <v>0</v>
      </c>
      <c r="M113" s="29">
        <f t="shared" si="8"/>
        <v>0</v>
      </c>
    </row>
    <row r="114" spans="1:13" x14ac:dyDescent="0.25">
      <c r="A114" s="21">
        <f>'Recettes clients Totales'!A92</f>
        <v>0</v>
      </c>
      <c r="B114" s="28">
        <f t="shared" si="8"/>
        <v>0</v>
      </c>
      <c r="C114" s="28">
        <f t="shared" si="8"/>
        <v>0</v>
      </c>
      <c r="D114" s="28">
        <f t="shared" si="8"/>
        <v>0</v>
      </c>
      <c r="E114" s="28">
        <f t="shared" si="8"/>
        <v>0</v>
      </c>
      <c r="F114" s="28">
        <f t="shared" si="8"/>
        <v>0</v>
      </c>
      <c r="G114" s="28">
        <f>SUMIFS(Total_TTC,Jour,$A114,PrestRev,"rv",Mode_Rglt,G$26)</f>
        <v>0</v>
      </c>
      <c r="H114" s="28">
        <f>SUMIFS(Total_TTC,Jour,$A114,PrestRev,"rv",Mode_Rglt,H$26)</f>
        <v>0</v>
      </c>
      <c r="I114" s="28">
        <f>SUMIFS(Total_TTC,Jour,$A114,PrestRev,"rv",Mode_Rglt,I$26)</f>
        <v>0</v>
      </c>
      <c r="J114" s="28">
        <f t="shared" si="8"/>
        <v>0</v>
      </c>
      <c r="K114" s="28">
        <f t="shared" si="8"/>
        <v>0</v>
      </c>
      <c r="L114" s="28">
        <f t="shared" si="8"/>
        <v>0</v>
      </c>
      <c r="M114" s="29">
        <f t="shared" si="8"/>
        <v>0</v>
      </c>
    </row>
    <row r="115" spans="1:13" x14ac:dyDescent="0.25">
      <c r="A115" s="21">
        <f>'Recettes clients Totales'!A93</f>
        <v>0</v>
      </c>
      <c r="B115" s="28">
        <f t="shared" si="8"/>
        <v>0</v>
      </c>
      <c r="C115" s="28">
        <f t="shared" si="8"/>
        <v>0</v>
      </c>
      <c r="D115" s="28">
        <f t="shared" si="8"/>
        <v>0</v>
      </c>
      <c r="E115" s="28">
        <f t="shared" si="8"/>
        <v>0</v>
      </c>
      <c r="F115" s="28">
        <f t="shared" si="8"/>
        <v>0</v>
      </c>
      <c r="G115" s="28">
        <f>SUMIFS(Total_TTC,Jour,$A115,PrestRev,"rv",Mode_Rglt,G$26)</f>
        <v>0</v>
      </c>
      <c r="H115" s="28">
        <f>SUMIFS(Total_TTC,Jour,$A115,PrestRev,"rv",Mode_Rglt,H$26)</f>
        <v>0</v>
      </c>
      <c r="I115" s="28">
        <f>SUMIFS(Total_TTC,Jour,$A115,PrestRev,"rv",Mode_Rglt,I$26)</f>
        <v>0</v>
      </c>
      <c r="J115" s="28">
        <f t="shared" si="8"/>
        <v>0</v>
      </c>
      <c r="K115" s="28">
        <f t="shared" si="8"/>
        <v>0</v>
      </c>
      <c r="L115" s="28">
        <f t="shared" si="8"/>
        <v>0</v>
      </c>
      <c r="M115" s="29">
        <f t="shared" si="8"/>
        <v>0</v>
      </c>
    </row>
    <row r="116" spans="1:13" x14ac:dyDescent="0.25">
      <c r="A116" s="21">
        <f>'Recettes clients Totales'!A94</f>
        <v>0</v>
      </c>
      <c r="B116" s="28">
        <f t="shared" si="8"/>
        <v>0</v>
      </c>
      <c r="C116" s="28">
        <f t="shared" si="8"/>
        <v>0</v>
      </c>
      <c r="D116" s="28">
        <f t="shared" si="8"/>
        <v>0</v>
      </c>
      <c r="E116" s="28">
        <f t="shared" si="8"/>
        <v>0</v>
      </c>
      <c r="F116" s="28">
        <f t="shared" si="8"/>
        <v>0</v>
      </c>
      <c r="G116" s="28">
        <f>SUMIFS(Total_TTC,Jour,$A116,PrestRev,"rv",Mode_Rglt,G$26)</f>
        <v>0</v>
      </c>
      <c r="H116" s="28">
        <f>SUMIFS(Total_TTC,Jour,$A116,PrestRev,"rv",Mode_Rglt,H$26)</f>
        <v>0</v>
      </c>
      <c r="I116" s="28">
        <f>SUMIFS(Total_TTC,Jour,$A116,PrestRev,"rv",Mode_Rglt,I$26)</f>
        <v>0</v>
      </c>
      <c r="J116" s="28">
        <f t="shared" si="8"/>
        <v>0</v>
      </c>
      <c r="K116" s="28">
        <f t="shared" si="8"/>
        <v>0</v>
      </c>
      <c r="L116" s="28">
        <f t="shared" si="8"/>
        <v>0</v>
      </c>
      <c r="M116" s="29">
        <f t="shared" si="8"/>
        <v>0</v>
      </c>
    </row>
    <row r="117" spans="1:13" x14ac:dyDescent="0.25">
      <c r="A117" s="21">
        <f>'Recettes clients Totales'!A95</f>
        <v>0</v>
      </c>
      <c r="B117" s="28">
        <f t="shared" si="8"/>
        <v>0</v>
      </c>
      <c r="C117" s="28">
        <f t="shared" si="8"/>
        <v>0</v>
      </c>
      <c r="D117" s="28">
        <f t="shared" si="8"/>
        <v>0</v>
      </c>
      <c r="E117" s="28">
        <f t="shared" si="8"/>
        <v>0</v>
      </c>
      <c r="F117" s="28">
        <f t="shared" si="8"/>
        <v>0</v>
      </c>
      <c r="G117" s="28">
        <f>SUMIFS(Total_TTC,Jour,$A117,PrestRev,"rv",Mode_Rglt,G$26)</f>
        <v>0</v>
      </c>
      <c r="H117" s="28">
        <f>SUMIFS(Total_TTC,Jour,$A117,PrestRev,"rv",Mode_Rglt,H$26)</f>
        <v>0</v>
      </c>
      <c r="I117" s="28">
        <f>SUMIFS(Total_TTC,Jour,$A117,PrestRev,"rv",Mode_Rglt,I$26)</f>
        <v>0</v>
      </c>
      <c r="J117" s="28">
        <f t="shared" si="8"/>
        <v>0</v>
      </c>
      <c r="K117" s="28">
        <f t="shared" si="8"/>
        <v>0</v>
      </c>
      <c r="L117" s="28">
        <f t="shared" si="8"/>
        <v>0</v>
      </c>
      <c r="M117" s="29">
        <f t="shared" si="8"/>
        <v>0</v>
      </c>
    </row>
    <row r="118" spans="1:13" x14ac:dyDescent="0.25">
      <c r="A118" s="21">
        <f>'Recettes clients Totales'!A96</f>
        <v>0</v>
      </c>
      <c r="B118" s="28">
        <f t="shared" si="8"/>
        <v>0</v>
      </c>
      <c r="C118" s="28">
        <f t="shared" si="8"/>
        <v>0</v>
      </c>
      <c r="D118" s="28">
        <f t="shared" si="8"/>
        <v>0</v>
      </c>
      <c r="E118" s="28">
        <f t="shared" si="8"/>
        <v>0</v>
      </c>
      <c r="F118" s="28">
        <f t="shared" si="8"/>
        <v>0</v>
      </c>
      <c r="G118" s="28">
        <f>SUMIFS(Total_TTC,Jour,$A118,PrestRev,"rv",Mode_Rglt,G$26)</f>
        <v>0</v>
      </c>
      <c r="H118" s="28">
        <f>SUMIFS(Total_TTC,Jour,$A118,PrestRev,"rv",Mode_Rglt,H$26)</f>
        <v>0</v>
      </c>
      <c r="I118" s="28">
        <f>SUMIFS(Total_TTC,Jour,$A118,PrestRev,"rv",Mode_Rglt,I$26)</f>
        <v>0</v>
      </c>
      <c r="J118" s="28">
        <f t="shared" si="8"/>
        <v>0</v>
      </c>
      <c r="K118" s="28">
        <f t="shared" si="8"/>
        <v>0</v>
      </c>
      <c r="L118" s="28">
        <f t="shared" si="8"/>
        <v>0</v>
      </c>
      <c r="M118" s="29">
        <f t="shared" si="8"/>
        <v>0</v>
      </c>
    </row>
    <row r="119" spans="1:13" x14ac:dyDescent="0.25">
      <c r="A119" s="21">
        <f>'Recettes clients Totales'!A97</f>
        <v>0</v>
      </c>
      <c r="B119" s="28">
        <f t="shared" si="8"/>
        <v>0</v>
      </c>
      <c r="C119" s="28">
        <f t="shared" si="8"/>
        <v>0</v>
      </c>
      <c r="D119" s="28">
        <f t="shared" si="8"/>
        <v>0</v>
      </c>
      <c r="E119" s="28">
        <f t="shared" si="8"/>
        <v>0</v>
      </c>
      <c r="F119" s="28">
        <f t="shared" si="8"/>
        <v>0</v>
      </c>
      <c r="G119" s="28">
        <f>SUMIFS(Total_TTC,Jour,$A119,PrestRev,"rv",Mode_Rglt,G$26)</f>
        <v>0</v>
      </c>
      <c r="H119" s="28">
        <f>SUMIFS(Total_TTC,Jour,$A119,PrestRev,"rv",Mode_Rglt,H$26)</f>
        <v>0</v>
      </c>
      <c r="I119" s="28">
        <f>SUMIFS(Total_TTC,Jour,$A119,PrestRev,"rv",Mode_Rglt,I$26)</f>
        <v>0</v>
      </c>
      <c r="J119" s="28">
        <f t="shared" si="8"/>
        <v>0</v>
      </c>
      <c r="K119" s="28">
        <f t="shared" si="8"/>
        <v>0</v>
      </c>
      <c r="L119" s="28">
        <f t="shared" si="8"/>
        <v>0</v>
      </c>
      <c r="M119" s="29">
        <f t="shared" si="8"/>
        <v>0</v>
      </c>
    </row>
    <row r="120" spans="1:13" x14ac:dyDescent="0.25">
      <c r="A120" s="21">
        <f>'Recettes clients Totales'!A98</f>
        <v>0</v>
      </c>
      <c r="B120" s="28">
        <f t="shared" si="8"/>
        <v>0</v>
      </c>
      <c r="C120" s="28">
        <f t="shared" si="8"/>
        <v>0</v>
      </c>
      <c r="D120" s="28">
        <f t="shared" si="8"/>
        <v>0</v>
      </c>
      <c r="E120" s="28">
        <f t="shared" si="8"/>
        <v>0</v>
      </c>
      <c r="F120" s="28">
        <f t="shared" si="8"/>
        <v>0</v>
      </c>
      <c r="G120" s="28">
        <f>SUMIFS(Total_TTC,Jour,$A120,PrestRev,"rv",Mode_Rglt,G$26)</f>
        <v>0</v>
      </c>
      <c r="H120" s="28">
        <f>SUMIFS(Total_TTC,Jour,$A120,PrestRev,"rv",Mode_Rglt,H$26)</f>
        <v>0</v>
      </c>
      <c r="I120" s="28">
        <f>SUMIFS(Total_TTC,Jour,$A120,PrestRev,"rv",Mode_Rglt,I$26)</f>
        <v>0</v>
      </c>
      <c r="J120" s="28">
        <f t="shared" si="8"/>
        <v>0</v>
      </c>
      <c r="K120" s="28">
        <f t="shared" si="8"/>
        <v>0</v>
      </c>
      <c r="L120" s="28">
        <f t="shared" si="8"/>
        <v>0</v>
      </c>
      <c r="M120" s="29">
        <f t="shared" si="8"/>
        <v>0</v>
      </c>
    </row>
    <row r="121" spans="1:13" x14ac:dyDescent="0.25">
      <c r="A121" s="21">
        <f>'Recettes clients Totales'!A99</f>
        <v>0</v>
      </c>
      <c r="B121" s="28">
        <f t="shared" si="8"/>
        <v>0</v>
      </c>
      <c r="C121" s="28">
        <f t="shared" si="8"/>
        <v>0</v>
      </c>
      <c r="D121" s="28">
        <f t="shared" si="8"/>
        <v>0</v>
      </c>
      <c r="E121" s="28">
        <f t="shared" si="8"/>
        <v>0</v>
      </c>
      <c r="F121" s="28">
        <f t="shared" si="8"/>
        <v>0</v>
      </c>
      <c r="G121" s="28">
        <f>SUMIFS(Total_TTC,Jour,$A121,PrestRev,"rv",Mode_Rglt,G$26)</f>
        <v>0</v>
      </c>
      <c r="H121" s="28">
        <f>SUMIFS(Total_TTC,Jour,$A121,PrestRev,"rv",Mode_Rglt,H$26)</f>
        <v>0</v>
      </c>
      <c r="I121" s="28">
        <f>SUMIFS(Total_TTC,Jour,$A121,PrestRev,"rv",Mode_Rglt,I$26)</f>
        <v>0</v>
      </c>
      <c r="J121" s="28">
        <f t="shared" si="8"/>
        <v>0</v>
      </c>
      <c r="K121" s="28">
        <f t="shared" si="8"/>
        <v>0</v>
      </c>
      <c r="L121" s="28">
        <f t="shared" si="8"/>
        <v>0</v>
      </c>
      <c r="M121" s="29">
        <f t="shared" si="8"/>
        <v>0</v>
      </c>
    </row>
    <row r="122" spans="1:13" x14ac:dyDescent="0.25">
      <c r="A122" s="21">
        <f>'Recettes clients Totales'!A100</f>
        <v>0</v>
      </c>
      <c r="B122" s="28">
        <f t="shared" si="8"/>
        <v>0</v>
      </c>
      <c r="C122" s="28">
        <f t="shared" si="8"/>
        <v>0</v>
      </c>
      <c r="D122" s="28">
        <f t="shared" si="8"/>
        <v>0</v>
      </c>
      <c r="E122" s="28">
        <f t="shared" si="8"/>
        <v>0</v>
      </c>
      <c r="F122" s="28">
        <f t="shared" si="8"/>
        <v>0</v>
      </c>
      <c r="G122" s="28">
        <f>SUMIFS(Total_TTC,Jour,$A122,PrestRev,"rv",Mode_Rglt,G$26)</f>
        <v>0</v>
      </c>
      <c r="H122" s="28">
        <f>SUMIFS(Total_TTC,Jour,$A122,PrestRev,"rv",Mode_Rglt,H$26)</f>
        <v>0</v>
      </c>
      <c r="I122" s="28">
        <f>SUMIFS(Total_TTC,Jour,$A122,PrestRev,"rv",Mode_Rglt,I$26)</f>
        <v>0</v>
      </c>
      <c r="J122" s="28">
        <f t="shared" si="8"/>
        <v>0</v>
      </c>
      <c r="K122" s="28">
        <f t="shared" si="8"/>
        <v>0</v>
      </c>
      <c r="L122" s="28">
        <f t="shared" si="8"/>
        <v>0</v>
      </c>
      <c r="M122" s="29">
        <f t="shared" si="8"/>
        <v>0</v>
      </c>
    </row>
    <row r="123" spans="1:13" x14ac:dyDescent="0.25">
      <c r="A123" s="21">
        <f>'Recettes clients Totales'!A101</f>
        <v>0</v>
      </c>
      <c r="B123" s="28">
        <f t="shared" si="8"/>
        <v>0</v>
      </c>
      <c r="C123" s="28">
        <f t="shared" si="8"/>
        <v>0</v>
      </c>
      <c r="D123" s="28">
        <f t="shared" si="8"/>
        <v>0</v>
      </c>
      <c r="E123" s="28">
        <f t="shared" si="8"/>
        <v>0</v>
      </c>
      <c r="F123" s="28">
        <f t="shared" si="8"/>
        <v>0</v>
      </c>
      <c r="G123" s="28">
        <f>SUMIFS(Total_TTC,Jour,$A123,PrestRev,"rv",Mode_Rglt,G$26)</f>
        <v>0</v>
      </c>
      <c r="H123" s="28">
        <f>SUMIFS(Total_TTC,Jour,$A123,PrestRev,"rv",Mode_Rglt,H$26)</f>
        <v>0</v>
      </c>
      <c r="I123" s="28">
        <f>SUMIFS(Total_TTC,Jour,$A123,PrestRev,"rv",Mode_Rglt,I$26)</f>
        <v>0</v>
      </c>
      <c r="J123" s="28">
        <f t="shared" si="8"/>
        <v>0</v>
      </c>
      <c r="K123" s="28">
        <f t="shared" si="8"/>
        <v>0</v>
      </c>
      <c r="L123" s="28">
        <f t="shared" si="8"/>
        <v>0</v>
      </c>
      <c r="M123" s="29">
        <f t="shared" si="8"/>
        <v>0</v>
      </c>
    </row>
    <row r="124" spans="1:13" x14ac:dyDescent="0.25">
      <c r="A124" s="21">
        <f>'Recettes clients Totales'!A102</f>
        <v>0</v>
      </c>
      <c r="B124" s="28">
        <f t="shared" si="8"/>
        <v>0</v>
      </c>
      <c r="C124" s="28">
        <f t="shared" si="8"/>
        <v>0</v>
      </c>
      <c r="D124" s="28">
        <f t="shared" si="8"/>
        <v>0</v>
      </c>
      <c r="E124" s="28">
        <f t="shared" si="8"/>
        <v>0</v>
      </c>
      <c r="F124" s="28">
        <f t="shared" si="8"/>
        <v>0</v>
      </c>
      <c r="G124" s="28">
        <f>SUMIFS(Total_TTC,Jour,$A124,PrestRev,"rv",Mode_Rglt,G$26)</f>
        <v>0</v>
      </c>
      <c r="H124" s="28">
        <f>SUMIFS(Total_TTC,Jour,$A124,PrestRev,"rv",Mode_Rglt,H$26)</f>
        <v>0</v>
      </c>
      <c r="I124" s="28">
        <f>SUMIFS(Total_TTC,Jour,$A124,PrestRev,"rv",Mode_Rglt,I$26)</f>
        <v>0</v>
      </c>
      <c r="J124" s="28">
        <f t="shared" si="8"/>
        <v>0</v>
      </c>
      <c r="K124" s="28">
        <f t="shared" si="8"/>
        <v>0</v>
      </c>
      <c r="L124" s="28">
        <f t="shared" si="8"/>
        <v>0</v>
      </c>
      <c r="M124" s="29">
        <f t="shared" si="8"/>
        <v>0</v>
      </c>
    </row>
    <row r="125" spans="1:13" x14ac:dyDescent="0.25">
      <c r="A125" s="21">
        <f>'Recettes clients Totales'!A103</f>
        <v>0</v>
      </c>
      <c r="B125" s="28">
        <f t="shared" si="8"/>
        <v>0</v>
      </c>
      <c r="C125" s="28">
        <f t="shared" si="8"/>
        <v>0</v>
      </c>
      <c r="D125" s="28">
        <f t="shared" si="8"/>
        <v>0</v>
      </c>
      <c r="E125" s="28">
        <f t="shared" si="8"/>
        <v>0</v>
      </c>
      <c r="F125" s="28">
        <f t="shared" si="8"/>
        <v>0</v>
      </c>
      <c r="G125" s="28">
        <f>SUMIFS(Total_TTC,Jour,$A125,PrestRev,"rv",Mode_Rglt,G$26)</f>
        <v>0</v>
      </c>
      <c r="H125" s="28">
        <f>SUMIFS(Total_TTC,Jour,$A125,PrestRev,"rv",Mode_Rglt,H$26)</f>
        <v>0</v>
      </c>
      <c r="I125" s="28">
        <f>SUMIFS(Total_TTC,Jour,$A125,PrestRev,"rv",Mode_Rglt,I$26)</f>
        <v>0</v>
      </c>
      <c r="J125" s="28">
        <f t="shared" si="8"/>
        <v>0</v>
      </c>
      <c r="K125" s="28">
        <f t="shared" si="8"/>
        <v>0</v>
      </c>
      <c r="L125" s="28">
        <f t="shared" si="8"/>
        <v>0</v>
      </c>
      <c r="M125" s="29">
        <f t="shared" si="8"/>
        <v>0</v>
      </c>
    </row>
    <row r="126" spans="1:13" x14ac:dyDescent="0.25">
      <c r="A126" s="21">
        <f>'Recettes clients Totales'!A104</f>
        <v>0</v>
      </c>
      <c r="B126" s="28">
        <f t="shared" si="8"/>
        <v>0</v>
      </c>
      <c r="C126" s="28">
        <f t="shared" si="8"/>
        <v>0</v>
      </c>
      <c r="D126" s="28">
        <f t="shared" si="8"/>
        <v>0</v>
      </c>
      <c r="E126" s="28">
        <f t="shared" si="8"/>
        <v>0</v>
      </c>
      <c r="F126" s="28">
        <f t="shared" si="8"/>
        <v>0</v>
      </c>
      <c r="G126" s="28">
        <f>SUMIFS(Total_TTC,Jour,$A126,PrestRev,"rv",Mode_Rglt,G$26)</f>
        <v>0</v>
      </c>
      <c r="H126" s="28">
        <f>SUMIFS(Total_TTC,Jour,$A126,PrestRev,"rv",Mode_Rglt,H$26)</f>
        <v>0</v>
      </c>
      <c r="I126" s="28">
        <f>SUMIFS(Total_TTC,Jour,$A126,PrestRev,"rv",Mode_Rglt,I$26)</f>
        <v>0</v>
      </c>
      <c r="J126" s="28">
        <f t="shared" si="8"/>
        <v>0</v>
      </c>
      <c r="K126" s="28">
        <f t="shared" si="8"/>
        <v>0</v>
      </c>
      <c r="L126" s="28">
        <f t="shared" si="8"/>
        <v>0</v>
      </c>
      <c r="M126" s="29">
        <f t="shared" si="8"/>
        <v>0</v>
      </c>
    </row>
    <row r="127" spans="1:13" x14ac:dyDescent="0.25">
      <c r="A127" s="21">
        <f>'Recettes clients Totales'!A105</f>
        <v>0</v>
      </c>
      <c r="B127" s="28">
        <f t="shared" si="8"/>
        <v>0</v>
      </c>
      <c r="C127" s="28">
        <f t="shared" si="8"/>
        <v>0</v>
      </c>
      <c r="D127" s="28">
        <f t="shared" si="8"/>
        <v>0</v>
      </c>
      <c r="E127" s="28">
        <f t="shared" si="8"/>
        <v>0</v>
      </c>
      <c r="F127" s="28">
        <f t="shared" si="8"/>
        <v>0</v>
      </c>
      <c r="G127" s="28">
        <f>SUMIFS(Total_TTC,Jour,$A127,PrestRev,"rv",Mode_Rglt,G$26)</f>
        <v>0</v>
      </c>
      <c r="H127" s="28">
        <f>SUMIFS(Total_TTC,Jour,$A127,PrestRev,"rv",Mode_Rglt,H$26)</f>
        <v>0</v>
      </c>
      <c r="I127" s="28">
        <f>SUMIFS(Total_TTC,Jour,$A127,PrestRev,"rv",Mode_Rglt,I$26)</f>
        <v>0</v>
      </c>
      <c r="J127" s="28">
        <f t="shared" si="8"/>
        <v>0</v>
      </c>
      <c r="K127" s="28">
        <f t="shared" si="8"/>
        <v>0</v>
      </c>
      <c r="L127" s="28">
        <f t="shared" si="8"/>
        <v>0</v>
      </c>
      <c r="M127" s="29">
        <f t="shared" si="8"/>
        <v>0</v>
      </c>
    </row>
    <row r="128" spans="1:13" x14ac:dyDescent="0.25">
      <c r="A128" s="21">
        <f>'Recettes clients Totales'!A106</f>
        <v>0</v>
      </c>
      <c r="B128" s="28">
        <f t="shared" si="8"/>
        <v>0</v>
      </c>
      <c r="C128" s="28">
        <f t="shared" si="8"/>
        <v>0</v>
      </c>
      <c r="D128" s="28">
        <f t="shared" si="8"/>
        <v>0</v>
      </c>
      <c r="E128" s="28">
        <f t="shared" si="8"/>
        <v>0</v>
      </c>
      <c r="F128" s="28">
        <f t="shared" si="8"/>
        <v>0</v>
      </c>
      <c r="G128" s="28">
        <f>SUMIFS(Total_TTC,Jour,$A128,PrestRev,"rv",Mode_Rglt,G$26)</f>
        <v>0</v>
      </c>
      <c r="H128" s="28">
        <f>SUMIFS(Total_TTC,Jour,$A128,PrestRev,"rv",Mode_Rglt,H$26)</f>
        <v>0</v>
      </c>
      <c r="I128" s="28">
        <f>SUMIFS(Total_TTC,Jour,$A128,PrestRev,"rv",Mode_Rglt,I$26)</f>
        <v>0</v>
      </c>
      <c r="J128" s="28">
        <f t="shared" si="8"/>
        <v>0</v>
      </c>
      <c r="K128" s="28">
        <f t="shared" si="8"/>
        <v>0</v>
      </c>
      <c r="L128" s="28">
        <f t="shared" si="8"/>
        <v>0</v>
      </c>
      <c r="M128" s="29">
        <f t="shared" si="8"/>
        <v>0</v>
      </c>
    </row>
    <row r="129" spans="1:13" x14ac:dyDescent="0.25">
      <c r="A129" s="21">
        <f>'Recettes clients Totales'!A107</f>
        <v>0</v>
      </c>
      <c r="B129" s="28">
        <f t="shared" ref="B129:M150" si="9">SUMIFS(Total_TTC,Nom_Client,$A129,Mois,"="&amp;MONTH(B$26),PrestRev,"R")</f>
        <v>0</v>
      </c>
      <c r="C129" s="28">
        <f t="shared" si="9"/>
        <v>0</v>
      </c>
      <c r="D129" s="28">
        <f t="shared" si="9"/>
        <v>0</v>
      </c>
      <c r="E129" s="28">
        <f t="shared" si="9"/>
        <v>0</v>
      </c>
      <c r="F129" s="28">
        <f t="shared" si="9"/>
        <v>0</v>
      </c>
      <c r="G129" s="28">
        <f>SUMIFS(Total_TTC,Jour,$A129,PrestRev,"rv",Mode_Rglt,G$26)</f>
        <v>0</v>
      </c>
      <c r="H129" s="28">
        <f>SUMIFS(Total_TTC,Jour,$A129,PrestRev,"rv",Mode_Rglt,H$26)</f>
        <v>0</v>
      </c>
      <c r="I129" s="28">
        <f>SUMIFS(Total_TTC,Jour,$A129,PrestRev,"rv",Mode_Rglt,I$26)</f>
        <v>0</v>
      </c>
      <c r="J129" s="28">
        <f t="shared" si="9"/>
        <v>0</v>
      </c>
      <c r="K129" s="28">
        <f t="shared" si="9"/>
        <v>0</v>
      </c>
      <c r="L129" s="28">
        <f t="shared" si="9"/>
        <v>0</v>
      </c>
      <c r="M129" s="29">
        <f t="shared" si="9"/>
        <v>0</v>
      </c>
    </row>
    <row r="130" spans="1:13" x14ac:dyDescent="0.25">
      <c r="A130" s="21">
        <f>'Recettes clients Totales'!A108</f>
        <v>0</v>
      </c>
      <c r="B130" s="28">
        <f t="shared" si="9"/>
        <v>0</v>
      </c>
      <c r="C130" s="28">
        <f t="shared" si="9"/>
        <v>0</v>
      </c>
      <c r="D130" s="28">
        <f t="shared" si="9"/>
        <v>0</v>
      </c>
      <c r="E130" s="28">
        <f t="shared" si="9"/>
        <v>0</v>
      </c>
      <c r="F130" s="28">
        <f t="shared" si="9"/>
        <v>0</v>
      </c>
      <c r="G130" s="28">
        <f>SUMIFS(Total_TTC,Jour,$A130,PrestRev,"rv",Mode_Rglt,G$26)</f>
        <v>0</v>
      </c>
      <c r="H130" s="28">
        <f>SUMIFS(Total_TTC,Jour,$A130,PrestRev,"rv",Mode_Rglt,H$26)</f>
        <v>0</v>
      </c>
      <c r="I130" s="28">
        <f>SUMIFS(Total_TTC,Jour,$A130,PrestRev,"rv",Mode_Rglt,I$26)</f>
        <v>0</v>
      </c>
      <c r="J130" s="28">
        <f t="shared" si="9"/>
        <v>0</v>
      </c>
      <c r="K130" s="28">
        <f t="shared" si="9"/>
        <v>0</v>
      </c>
      <c r="L130" s="28">
        <f t="shared" si="9"/>
        <v>0</v>
      </c>
      <c r="M130" s="29">
        <f t="shared" si="9"/>
        <v>0</v>
      </c>
    </row>
    <row r="131" spans="1:13" x14ac:dyDescent="0.25">
      <c r="A131" s="21">
        <f>'Recettes clients Totales'!A109</f>
        <v>0</v>
      </c>
      <c r="B131" s="28">
        <f t="shared" si="9"/>
        <v>0</v>
      </c>
      <c r="C131" s="28">
        <f t="shared" si="9"/>
        <v>0</v>
      </c>
      <c r="D131" s="28">
        <f t="shared" si="9"/>
        <v>0</v>
      </c>
      <c r="E131" s="28">
        <f t="shared" si="9"/>
        <v>0</v>
      </c>
      <c r="F131" s="28">
        <f t="shared" si="9"/>
        <v>0</v>
      </c>
      <c r="G131" s="28">
        <f>SUMIFS(Total_TTC,Jour,$A131,PrestRev,"rv",Mode_Rglt,G$26)</f>
        <v>0</v>
      </c>
      <c r="H131" s="28">
        <f>SUMIFS(Total_TTC,Jour,$A131,PrestRev,"rv",Mode_Rglt,H$26)</f>
        <v>0</v>
      </c>
      <c r="I131" s="28">
        <f>SUMIFS(Total_TTC,Jour,$A131,PrestRev,"rv",Mode_Rglt,I$26)</f>
        <v>0</v>
      </c>
      <c r="J131" s="28">
        <f t="shared" si="9"/>
        <v>0</v>
      </c>
      <c r="K131" s="28">
        <f t="shared" si="9"/>
        <v>0</v>
      </c>
      <c r="L131" s="28">
        <f t="shared" si="9"/>
        <v>0</v>
      </c>
      <c r="M131" s="29">
        <f t="shared" si="9"/>
        <v>0</v>
      </c>
    </row>
    <row r="132" spans="1:13" x14ac:dyDescent="0.25">
      <c r="A132" s="21">
        <f>'Recettes clients Totales'!A110</f>
        <v>0</v>
      </c>
      <c r="B132" s="28">
        <f t="shared" si="9"/>
        <v>0</v>
      </c>
      <c r="C132" s="28">
        <f t="shared" si="9"/>
        <v>0</v>
      </c>
      <c r="D132" s="28">
        <f t="shared" si="9"/>
        <v>0</v>
      </c>
      <c r="E132" s="28">
        <f t="shared" si="9"/>
        <v>0</v>
      </c>
      <c r="F132" s="28">
        <f t="shared" si="9"/>
        <v>0</v>
      </c>
      <c r="G132" s="28">
        <f>SUMIFS(Total_TTC,Jour,$A132,PrestRev,"rv",Mode_Rglt,G$26)</f>
        <v>0</v>
      </c>
      <c r="H132" s="28">
        <f>SUMIFS(Total_TTC,Jour,$A132,PrestRev,"rv",Mode_Rglt,H$26)</f>
        <v>0</v>
      </c>
      <c r="I132" s="28">
        <f>SUMIFS(Total_TTC,Jour,$A132,PrestRev,"rv",Mode_Rglt,I$26)</f>
        <v>0</v>
      </c>
      <c r="J132" s="28">
        <f t="shared" si="9"/>
        <v>0</v>
      </c>
      <c r="K132" s="28">
        <f t="shared" si="9"/>
        <v>0</v>
      </c>
      <c r="L132" s="28">
        <f t="shared" si="9"/>
        <v>0</v>
      </c>
      <c r="M132" s="29">
        <f t="shared" si="9"/>
        <v>0</v>
      </c>
    </row>
    <row r="133" spans="1:13" x14ac:dyDescent="0.25">
      <c r="A133" s="21">
        <f>'Recettes clients Totales'!A111</f>
        <v>0</v>
      </c>
      <c r="B133" s="28">
        <f t="shared" si="9"/>
        <v>0</v>
      </c>
      <c r="C133" s="28">
        <f t="shared" si="9"/>
        <v>0</v>
      </c>
      <c r="D133" s="28">
        <f t="shared" si="9"/>
        <v>0</v>
      </c>
      <c r="E133" s="28">
        <f t="shared" si="9"/>
        <v>0</v>
      </c>
      <c r="F133" s="28">
        <f t="shared" si="9"/>
        <v>0</v>
      </c>
      <c r="G133" s="28">
        <f>SUMIFS(Total_TTC,Jour,$A133,PrestRev,"rv",Mode_Rglt,G$26)</f>
        <v>0</v>
      </c>
      <c r="H133" s="28">
        <f>SUMIFS(Total_TTC,Jour,$A133,PrestRev,"rv",Mode_Rglt,H$26)</f>
        <v>0</v>
      </c>
      <c r="I133" s="28">
        <f>SUMIFS(Total_TTC,Jour,$A133,PrestRev,"rv",Mode_Rglt,I$26)</f>
        <v>0</v>
      </c>
      <c r="J133" s="28">
        <f t="shared" si="9"/>
        <v>0</v>
      </c>
      <c r="K133" s="28">
        <f t="shared" si="9"/>
        <v>0</v>
      </c>
      <c r="L133" s="28">
        <f t="shared" si="9"/>
        <v>0</v>
      </c>
      <c r="M133" s="29">
        <f t="shared" si="9"/>
        <v>0</v>
      </c>
    </row>
    <row r="134" spans="1:13" x14ac:dyDescent="0.25">
      <c r="A134" s="21">
        <f>'Recettes clients Totales'!A112</f>
        <v>0</v>
      </c>
      <c r="B134" s="28">
        <f t="shared" si="9"/>
        <v>0</v>
      </c>
      <c r="C134" s="28">
        <f t="shared" si="9"/>
        <v>0</v>
      </c>
      <c r="D134" s="28">
        <f t="shared" si="9"/>
        <v>0</v>
      </c>
      <c r="E134" s="28">
        <f t="shared" si="9"/>
        <v>0</v>
      </c>
      <c r="F134" s="28">
        <f t="shared" si="9"/>
        <v>0</v>
      </c>
      <c r="G134" s="28">
        <f>SUMIFS(Total_TTC,Jour,$A134,PrestRev,"rv",Mode_Rglt,G$26)</f>
        <v>0</v>
      </c>
      <c r="H134" s="28">
        <f>SUMIFS(Total_TTC,Jour,$A134,PrestRev,"rv",Mode_Rglt,H$26)</f>
        <v>0</v>
      </c>
      <c r="I134" s="28">
        <f>SUMIFS(Total_TTC,Jour,$A134,PrestRev,"rv",Mode_Rglt,I$26)</f>
        <v>0</v>
      </c>
      <c r="J134" s="28">
        <f t="shared" si="9"/>
        <v>0</v>
      </c>
      <c r="K134" s="28">
        <f t="shared" si="9"/>
        <v>0</v>
      </c>
      <c r="L134" s="28">
        <f t="shared" si="9"/>
        <v>0</v>
      </c>
      <c r="M134" s="29">
        <f t="shared" si="9"/>
        <v>0</v>
      </c>
    </row>
    <row r="135" spans="1:13" x14ac:dyDescent="0.25">
      <c r="A135" s="21">
        <f>'Recettes clients Totales'!A113</f>
        <v>0</v>
      </c>
      <c r="B135" s="28">
        <f t="shared" si="9"/>
        <v>0</v>
      </c>
      <c r="C135" s="28">
        <f t="shared" si="9"/>
        <v>0</v>
      </c>
      <c r="D135" s="28">
        <f t="shared" si="9"/>
        <v>0</v>
      </c>
      <c r="E135" s="28">
        <f t="shared" si="9"/>
        <v>0</v>
      </c>
      <c r="F135" s="28">
        <f t="shared" si="9"/>
        <v>0</v>
      </c>
      <c r="G135" s="28">
        <f>SUMIFS(Total_TTC,Jour,$A135,PrestRev,"rv",Mode_Rglt,G$26)</f>
        <v>0</v>
      </c>
      <c r="H135" s="28">
        <f>SUMIFS(Total_TTC,Jour,$A135,PrestRev,"rv",Mode_Rglt,H$26)</f>
        <v>0</v>
      </c>
      <c r="I135" s="28">
        <f>SUMIFS(Total_TTC,Jour,$A135,PrestRev,"rv",Mode_Rglt,I$26)</f>
        <v>0</v>
      </c>
      <c r="J135" s="28">
        <f t="shared" si="9"/>
        <v>0</v>
      </c>
      <c r="K135" s="28">
        <f t="shared" si="9"/>
        <v>0</v>
      </c>
      <c r="L135" s="28">
        <f t="shared" si="9"/>
        <v>0</v>
      </c>
      <c r="M135" s="29">
        <f t="shared" si="9"/>
        <v>0</v>
      </c>
    </row>
    <row r="136" spans="1:13" x14ac:dyDescent="0.25">
      <c r="A136" s="21">
        <f>'Recettes clients Totales'!A114</f>
        <v>0</v>
      </c>
      <c r="B136" s="28">
        <f t="shared" si="9"/>
        <v>0</v>
      </c>
      <c r="C136" s="28">
        <f t="shared" si="9"/>
        <v>0</v>
      </c>
      <c r="D136" s="28">
        <f t="shared" si="9"/>
        <v>0</v>
      </c>
      <c r="E136" s="28">
        <f t="shared" si="9"/>
        <v>0</v>
      </c>
      <c r="F136" s="28">
        <f t="shared" si="9"/>
        <v>0</v>
      </c>
      <c r="G136" s="28">
        <f>SUMIFS(Total_TTC,Jour,$A136,PrestRev,"rv",Mode_Rglt,G$26)</f>
        <v>0</v>
      </c>
      <c r="H136" s="28">
        <f>SUMIFS(Total_TTC,Jour,$A136,PrestRev,"rv",Mode_Rglt,H$26)</f>
        <v>0</v>
      </c>
      <c r="I136" s="28">
        <f>SUMIFS(Total_TTC,Jour,$A136,PrestRev,"rv",Mode_Rglt,I$26)</f>
        <v>0</v>
      </c>
      <c r="J136" s="28">
        <f t="shared" si="9"/>
        <v>0</v>
      </c>
      <c r="K136" s="28">
        <f t="shared" si="9"/>
        <v>0</v>
      </c>
      <c r="L136" s="28">
        <f t="shared" si="9"/>
        <v>0</v>
      </c>
      <c r="M136" s="29">
        <f t="shared" si="9"/>
        <v>0</v>
      </c>
    </row>
    <row r="137" spans="1:13" x14ac:dyDescent="0.25">
      <c r="A137" s="21">
        <f>'Recettes clients Totales'!A115</f>
        <v>0</v>
      </c>
      <c r="B137" s="28">
        <f t="shared" si="9"/>
        <v>0</v>
      </c>
      <c r="C137" s="28">
        <f t="shared" si="9"/>
        <v>0</v>
      </c>
      <c r="D137" s="28">
        <f t="shared" si="9"/>
        <v>0</v>
      </c>
      <c r="E137" s="28">
        <f t="shared" si="9"/>
        <v>0</v>
      </c>
      <c r="F137" s="28">
        <f t="shared" si="9"/>
        <v>0</v>
      </c>
      <c r="G137" s="28">
        <f>SUMIFS(Total_TTC,Jour,$A137,PrestRev,"rv",Mode_Rglt,G$26)</f>
        <v>0</v>
      </c>
      <c r="H137" s="28">
        <f>SUMIFS(Total_TTC,Jour,$A137,PrestRev,"rv",Mode_Rglt,H$26)</f>
        <v>0</v>
      </c>
      <c r="I137" s="28">
        <f>SUMIFS(Total_TTC,Jour,$A137,PrestRev,"rv",Mode_Rglt,I$26)</f>
        <v>0</v>
      </c>
      <c r="J137" s="28">
        <f t="shared" si="9"/>
        <v>0</v>
      </c>
      <c r="K137" s="28">
        <f t="shared" si="9"/>
        <v>0</v>
      </c>
      <c r="L137" s="28">
        <f t="shared" si="9"/>
        <v>0</v>
      </c>
      <c r="M137" s="29">
        <f t="shared" si="9"/>
        <v>0</v>
      </c>
    </row>
    <row r="138" spans="1:13" x14ac:dyDescent="0.25">
      <c r="A138" s="21">
        <f>'Recettes clients Totales'!A116</f>
        <v>0</v>
      </c>
      <c r="B138" s="28">
        <f t="shared" si="9"/>
        <v>0</v>
      </c>
      <c r="C138" s="28">
        <f t="shared" si="9"/>
        <v>0</v>
      </c>
      <c r="D138" s="28">
        <f t="shared" si="9"/>
        <v>0</v>
      </c>
      <c r="E138" s="28">
        <f t="shared" si="9"/>
        <v>0</v>
      </c>
      <c r="F138" s="28">
        <f t="shared" si="9"/>
        <v>0</v>
      </c>
      <c r="G138" s="28">
        <f>SUMIFS(Total_TTC,Jour,$A138,PrestRev,"rv",Mode_Rglt,G$26)</f>
        <v>0</v>
      </c>
      <c r="H138" s="28">
        <f>SUMIFS(Total_TTC,Jour,$A138,PrestRev,"rv",Mode_Rglt,H$26)</f>
        <v>0</v>
      </c>
      <c r="I138" s="28">
        <f>SUMIFS(Total_TTC,Jour,$A138,PrestRev,"rv",Mode_Rglt,I$26)</f>
        <v>0</v>
      </c>
      <c r="J138" s="28">
        <f t="shared" si="9"/>
        <v>0</v>
      </c>
      <c r="K138" s="28">
        <f t="shared" si="9"/>
        <v>0</v>
      </c>
      <c r="L138" s="28">
        <f t="shared" si="9"/>
        <v>0</v>
      </c>
      <c r="M138" s="29">
        <f t="shared" si="9"/>
        <v>0</v>
      </c>
    </row>
    <row r="139" spans="1:13" x14ac:dyDescent="0.25">
      <c r="A139" s="21">
        <f>'Recettes clients Totales'!A117</f>
        <v>0</v>
      </c>
      <c r="B139" s="28">
        <f t="shared" si="9"/>
        <v>0</v>
      </c>
      <c r="C139" s="28">
        <f t="shared" si="9"/>
        <v>0</v>
      </c>
      <c r="D139" s="28">
        <f t="shared" si="9"/>
        <v>0</v>
      </c>
      <c r="E139" s="28">
        <f t="shared" si="9"/>
        <v>0</v>
      </c>
      <c r="F139" s="28">
        <f t="shared" si="9"/>
        <v>0</v>
      </c>
      <c r="G139" s="28">
        <f>SUMIFS(Total_TTC,Jour,$A139,PrestRev,"rv",Mode_Rglt,G$26)</f>
        <v>0</v>
      </c>
      <c r="H139" s="28">
        <f>SUMIFS(Total_TTC,Jour,$A139,PrestRev,"rv",Mode_Rglt,H$26)</f>
        <v>0</v>
      </c>
      <c r="I139" s="28">
        <f>SUMIFS(Total_TTC,Jour,$A139,PrestRev,"rv",Mode_Rglt,I$26)</f>
        <v>0</v>
      </c>
      <c r="J139" s="28">
        <f t="shared" si="9"/>
        <v>0</v>
      </c>
      <c r="K139" s="28">
        <f t="shared" si="9"/>
        <v>0</v>
      </c>
      <c r="L139" s="28">
        <f t="shared" si="9"/>
        <v>0</v>
      </c>
      <c r="M139" s="29">
        <f t="shared" si="9"/>
        <v>0</v>
      </c>
    </row>
    <row r="140" spans="1:13" x14ac:dyDescent="0.25">
      <c r="A140" s="21">
        <f>'Recettes clients Totales'!A118</f>
        <v>0</v>
      </c>
      <c r="B140" s="28">
        <f t="shared" si="9"/>
        <v>0</v>
      </c>
      <c r="C140" s="28">
        <f t="shared" si="9"/>
        <v>0</v>
      </c>
      <c r="D140" s="28">
        <f t="shared" si="9"/>
        <v>0</v>
      </c>
      <c r="E140" s="28">
        <f t="shared" si="9"/>
        <v>0</v>
      </c>
      <c r="F140" s="28">
        <f t="shared" si="9"/>
        <v>0</v>
      </c>
      <c r="G140" s="28">
        <f>SUMIFS(Total_TTC,Jour,$A140,PrestRev,"rv",Mode_Rglt,G$26)</f>
        <v>0</v>
      </c>
      <c r="H140" s="28">
        <f>SUMIFS(Total_TTC,Jour,$A140,PrestRev,"rv",Mode_Rglt,H$26)</f>
        <v>0</v>
      </c>
      <c r="I140" s="28">
        <f>SUMIFS(Total_TTC,Jour,$A140,PrestRev,"rv",Mode_Rglt,I$26)</f>
        <v>0</v>
      </c>
      <c r="J140" s="28">
        <f t="shared" si="9"/>
        <v>0</v>
      </c>
      <c r="K140" s="28">
        <f t="shared" si="9"/>
        <v>0</v>
      </c>
      <c r="L140" s="28">
        <f t="shared" si="9"/>
        <v>0</v>
      </c>
      <c r="M140" s="29">
        <f t="shared" si="9"/>
        <v>0</v>
      </c>
    </row>
    <row r="141" spans="1:13" x14ac:dyDescent="0.25">
      <c r="A141" s="21">
        <f>'Recettes clients Totales'!A119</f>
        <v>0</v>
      </c>
      <c r="B141" s="28">
        <f t="shared" si="9"/>
        <v>0</v>
      </c>
      <c r="C141" s="28">
        <f t="shared" si="9"/>
        <v>0</v>
      </c>
      <c r="D141" s="28">
        <f t="shared" si="9"/>
        <v>0</v>
      </c>
      <c r="E141" s="28">
        <f t="shared" si="9"/>
        <v>0</v>
      </c>
      <c r="F141" s="28">
        <f t="shared" si="9"/>
        <v>0</v>
      </c>
      <c r="G141" s="28">
        <f>SUMIFS(Total_TTC,Jour,$A141,PrestRev,"rv",Mode_Rglt,G$26)</f>
        <v>0</v>
      </c>
      <c r="H141" s="28">
        <f>SUMIFS(Total_TTC,Jour,$A141,PrestRev,"rv",Mode_Rglt,H$26)</f>
        <v>0</v>
      </c>
      <c r="I141" s="28">
        <f>SUMIFS(Total_TTC,Jour,$A141,PrestRev,"rv",Mode_Rglt,I$26)</f>
        <v>0</v>
      </c>
      <c r="J141" s="28">
        <f t="shared" si="9"/>
        <v>0</v>
      </c>
      <c r="K141" s="28">
        <f t="shared" si="9"/>
        <v>0</v>
      </c>
      <c r="L141" s="28">
        <f t="shared" si="9"/>
        <v>0</v>
      </c>
      <c r="M141" s="29">
        <f t="shared" si="9"/>
        <v>0</v>
      </c>
    </row>
    <row r="142" spans="1:13" x14ac:dyDescent="0.25">
      <c r="A142" s="21">
        <f>'Recettes clients Totales'!A120</f>
        <v>0</v>
      </c>
      <c r="B142" s="28">
        <f t="shared" si="9"/>
        <v>0</v>
      </c>
      <c r="C142" s="28">
        <f t="shared" si="9"/>
        <v>0</v>
      </c>
      <c r="D142" s="28">
        <f t="shared" si="9"/>
        <v>0</v>
      </c>
      <c r="E142" s="28">
        <f t="shared" si="9"/>
        <v>0</v>
      </c>
      <c r="F142" s="28">
        <f t="shared" si="9"/>
        <v>0</v>
      </c>
      <c r="G142" s="28">
        <f>SUMIFS(Total_TTC,Jour,$A142,PrestRev,"rv",Mode_Rglt,G$26)</f>
        <v>0</v>
      </c>
      <c r="H142" s="28">
        <f>SUMIFS(Total_TTC,Jour,$A142,PrestRev,"rv",Mode_Rglt,H$26)</f>
        <v>0</v>
      </c>
      <c r="I142" s="28">
        <f>SUMIFS(Total_TTC,Jour,$A142,PrestRev,"rv",Mode_Rglt,I$26)</f>
        <v>0</v>
      </c>
      <c r="J142" s="28">
        <f t="shared" si="9"/>
        <v>0</v>
      </c>
      <c r="K142" s="28">
        <f t="shared" si="9"/>
        <v>0</v>
      </c>
      <c r="L142" s="28">
        <f t="shared" si="9"/>
        <v>0</v>
      </c>
      <c r="M142" s="29">
        <f t="shared" si="9"/>
        <v>0</v>
      </c>
    </row>
    <row r="143" spans="1:13" x14ac:dyDescent="0.25">
      <c r="A143" s="21">
        <f>'Recettes clients Totales'!A121</f>
        <v>0</v>
      </c>
      <c r="B143" s="28">
        <f t="shared" si="9"/>
        <v>0</v>
      </c>
      <c r="C143" s="28">
        <f t="shared" si="9"/>
        <v>0</v>
      </c>
      <c r="D143" s="28">
        <f t="shared" si="9"/>
        <v>0</v>
      </c>
      <c r="E143" s="28">
        <f t="shared" si="9"/>
        <v>0</v>
      </c>
      <c r="F143" s="28">
        <f t="shared" si="9"/>
        <v>0</v>
      </c>
      <c r="G143" s="28">
        <f>SUMIFS(Total_TTC,Jour,$A143,PrestRev,"rv",Mode_Rglt,G$26)</f>
        <v>0</v>
      </c>
      <c r="H143" s="28">
        <f>SUMIFS(Total_TTC,Jour,$A143,PrestRev,"rv",Mode_Rglt,H$26)</f>
        <v>0</v>
      </c>
      <c r="I143" s="28">
        <f>SUMIFS(Total_TTC,Jour,$A143,PrestRev,"rv",Mode_Rglt,I$26)</f>
        <v>0</v>
      </c>
      <c r="J143" s="28">
        <f t="shared" si="9"/>
        <v>0</v>
      </c>
      <c r="K143" s="28">
        <f t="shared" si="9"/>
        <v>0</v>
      </c>
      <c r="L143" s="28">
        <f t="shared" si="9"/>
        <v>0</v>
      </c>
      <c r="M143" s="29">
        <f t="shared" si="9"/>
        <v>0</v>
      </c>
    </row>
    <row r="144" spans="1:13" x14ac:dyDescent="0.25">
      <c r="A144" s="21">
        <f>'Recettes clients Totales'!A122</f>
        <v>0</v>
      </c>
      <c r="B144" s="28">
        <f t="shared" si="9"/>
        <v>0</v>
      </c>
      <c r="C144" s="28">
        <f t="shared" si="9"/>
        <v>0</v>
      </c>
      <c r="D144" s="28">
        <f t="shared" si="9"/>
        <v>0</v>
      </c>
      <c r="E144" s="28">
        <f t="shared" si="9"/>
        <v>0</v>
      </c>
      <c r="F144" s="28">
        <f t="shared" si="9"/>
        <v>0</v>
      </c>
      <c r="G144" s="28">
        <f>SUMIFS(Total_TTC,Jour,$A144,PrestRev,"rv",Mode_Rglt,G$26)</f>
        <v>0</v>
      </c>
      <c r="H144" s="28">
        <f>SUMIFS(Total_TTC,Jour,$A144,PrestRev,"rv",Mode_Rglt,H$26)</f>
        <v>0</v>
      </c>
      <c r="I144" s="28">
        <f>SUMIFS(Total_TTC,Jour,$A144,PrestRev,"rv",Mode_Rglt,I$26)</f>
        <v>0</v>
      </c>
      <c r="J144" s="28">
        <f t="shared" si="9"/>
        <v>0</v>
      </c>
      <c r="K144" s="28">
        <f t="shared" si="9"/>
        <v>0</v>
      </c>
      <c r="L144" s="28">
        <f t="shared" si="9"/>
        <v>0</v>
      </c>
      <c r="M144" s="29">
        <f t="shared" si="9"/>
        <v>0</v>
      </c>
    </row>
    <row r="145" spans="1:13" x14ac:dyDescent="0.25">
      <c r="A145" s="21">
        <f>'Recettes clients Totales'!A123</f>
        <v>0</v>
      </c>
      <c r="B145" s="28">
        <f t="shared" si="9"/>
        <v>0</v>
      </c>
      <c r="C145" s="28">
        <f t="shared" si="9"/>
        <v>0</v>
      </c>
      <c r="D145" s="28">
        <f t="shared" si="9"/>
        <v>0</v>
      </c>
      <c r="E145" s="28">
        <f t="shared" si="9"/>
        <v>0</v>
      </c>
      <c r="F145" s="28">
        <f t="shared" si="9"/>
        <v>0</v>
      </c>
      <c r="G145" s="28">
        <f>SUMIFS(Total_TTC,Jour,$A145,PrestRev,"rv",Mode_Rglt,G$26)</f>
        <v>0</v>
      </c>
      <c r="H145" s="28">
        <f>SUMIFS(Total_TTC,Jour,$A145,PrestRev,"rv",Mode_Rglt,H$26)</f>
        <v>0</v>
      </c>
      <c r="I145" s="28">
        <f>SUMIFS(Total_TTC,Jour,$A145,PrestRev,"rv",Mode_Rglt,I$26)</f>
        <v>0</v>
      </c>
      <c r="J145" s="28">
        <f t="shared" si="9"/>
        <v>0</v>
      </c>
      <c r="K145" s="28">
        <f t="shared" si="9"/>
        <v>0</v>
      </c>
      <c r="L145" s="28">
        <f t="shared" si="9"/>
        <v>0</v>
      </c>
      <c r="M145" s="29">
        <f t="shared" si="9"/>
        <v>0</v>
      </c>
    </row>
    <row r="146" spans="1:13" x14ac:dyDescent="0.25">
      <c r="A146" s="21">
        <f>'Recettes clients Totales'!A124</f>
        <v>0</v>
      </c>
      <c r="B146" s="28">
        <f t="shared" si="9"/>
        <v>0</v>
      </c>
      <c r="C146" s="28">
        <f t="shared" si="9"/>
        <v>0</v>
      </c>
      <c r="D146" s="28">
        <f t="shared" si="9"/>
        <v>0</v>
      </c>
      <c r="E146" s="28">
        <f t="shared" si="9"/>
        <v>0</v>
      </c>
      <c r="F146" s="28">
        <f t="shared" si="9"/>
        <v>0</v>
      </c>
      <c r="G146" s="28">
        <f>SUMIFS(Total_TTC,Jour,$A146,PrestRev,"rv",Mode_Rglt,G$26)</f>
        <v>0</v>
      </c>
      <c r="H146" s="28">
        <f>SUMIFS(Total_TTC,Jour,$A146,PrestRev,"rv",Mode_Rglt,H$26)</f>
        <v>0</v>
      </c>
      <c r="I146" s="28">
        <f>SUMIFS(Total_TTC,Jour,$A146,PrestRev,"rv",Mode_Rglt,I$26)</f>
        <v>0</v>
      </c>
      <c r="J146" s="28">
        <f t="shared" si="9"/>
        <v>0</v>
      </c>
      <c r="K146" s="28">
        <f t="shared" si="9"/>
        <v>0</v>
      </c>
      <c r="L146" s="28">
        <f t="shared" si="9"/>
        <v>0</v>
      </c>
      <c r="M146" s="29">
        <f t="shared" si="9"/>
        <v>0</v>
      </c>
    </row>
    <row r="147" spans="1:13" x14ac:dyDescent="0.25">
      <c r="A147" s="21">
        <f>'Recettes clients Totales'!A125</f>
        <v>0</v>
      </c>
      <c r="B147" s="28">
        <f t="shared" si="9"/>
        <v>0</v>
      </c>
      <c r="C147" s="28">
        <f t="shared" si="9"/>
        <v>0</v>
      </c>
      <c r="D147" s="28">
        <f t="shared" si="9"/>
        <v>0</v>
      </c>
      <c r="E147" s="28">
        <f t="shared" si="9"/>
        <v>0</v>
      </c>
      <c r="F147" s="28">
        <f t="shared" si="9"/>
        <v>0</v>
      </c>
      <c r="G147" s="28">
        <f>SUMIFS(Total_TTC,Jour,$A147,PrestRev,"rv",Mode_Rglt,G$26)</f>
        <v>0</v>
      </c>
      <c r="H147" s="28">
        <f>SUMIFS(Total_TTC,Jour,$A147,PrestRev,"rv",Mode_Rglt,H$26)</f>
        <v>0</v>
      </c>
      <c r="I147" s="28">
        <f>SUMIFS(Total_TTC,Jour,$A147,PrestRev,"rv",Mode_Rglt,I$26)</f>
        <v>0</v>
      </c>
      <c r="J147" s="28">
        <f t="shared" si="9"/>
        <v>0</v>
      </c>
      <c r="K147" s="28">
        <f t="shared" si="9"/>
        <v>0</v>
      </c>
      <c r="L147" s="28">
        <f t="shared" si="9"/>
        <v>0</v>
      </c>
      <c r="M147" s="29">
        <f t="shared" si="9"/>
        <v>0</v>
      </c>
    </row>
    <row r="148" spans="1:13" x14ac:dyDescent="0.25">
      <c r="A148" s="21">
        <f>'Recettes clients Totales'!A126</f>
        <v>0</v>
      </c>
      <c r="B148" s="28">
        <f t="shared" si="9"/>
        <v>0</v>
      </c>
      <c r="C148" s="28">
        <f t="shared" si="9"/>
        <v>0</v>
      </c>
      <c r="D148" s="28">
        <f t="shared" si="9"/>
        <v>0</v>
      </c>
      <c r="E148" s="28">
        <f t="shared" si="9"/>
        <v>0</v>
      </c>
      <c r="F148" s="28">
        <f t="shared" si="9"/>
        <v>0</v>
      </c>
      <c r="G148" s="28">
        <f>SUMIFS(Total_TTC,Jour,$A148,PrestRev,"rv",Mode_Rglt,G$26)</f>
        <v>0</v>
      </c>
      <c r="H148" s="28">
        <f>SUMIFS(Total_TTC,Jour,$A148,PrestRev,"rv",Mode_Rglt,H$26)</f>
        <v>0</v>
      </c>
      <c r="I148" s="28">
        <f>SUMIFS(Total_TTC,Jour,$A148,PrestRev,"rv",Mode_Rglt,I$26)</f>
        <v>0</v>
      </c>
      <c r="J148" s="28">
        <f t="shared" si="9"/>
        <v>0</v>
      </c>
      <c r="K148" s="28">
        <f t="shared" si="9"/>
        <v>0</v>
      </c>
      <c r="L148" s="28">
        <f t="shared" si="9"/>
        <v>0</v>
      </c>
      <c r="M148" s="29">
        <f t="shared" si="9"/>
        <v>0</v>
      </c>
    </row>
    <row r="149" spans="1:13" x14ac:dyDescent="0.25">
      <c r="A149" s="21">
        <f>'Recettes clients Totales'!A127</f>
        <v>0</v>
      </c>
      <c r="B149" s="28">
        <f t="shared" si="9"/>
        <v>0</v>
      </c>
      <c r="C149" s="28">
        <f t="shared" si="9"/>
        <v>0</v>
      </c>
      <c r="D149" s="28">
        <f t="shared" si="9"/>
        <v>0</v>
      </c>
      <c r="E149" s="28">
        <f t="shared" si="9"/>
        <v>0</v>
      </c>
      <c r="F149" s="28">
        <f t="shared" si="9"/>
        <v>0</v>
      </c>
      <c r="G149" s="28">
        <f>SUMIFS(Total_TTC,Jour,$A149,PrestRev,"rv",Mode_Rglt,G$26)</f>
        <v>0</v>
      </c>
      <c r="H149" s="28">
        <f>SUMIFS(Total_TTC,Jour,$A149,PrestRev,"rv",Mode_Rglt,H$26)</f>
        <v>0</v>
      </c>
      <c r="I149" s="28">
        <f>SUMIFS(Total_TTC,Jour,$A149,PrestRev,"rv",Mode_Rglt,I$26)</f>
        <v>0</v>
      </c>
      <c r="J149" s="28">
        <f t="shared" si="9"/>
        <v>0</v>
      </c>
      <c r="K149" s="28">
        <f t="shared" si="9"/>
        <v>0</v>
      </c>
      <c r="L149" s="28">
        <f t="shared" si="9"/>
        <v>0</v>
      </c>
      <c r="M149" s="29">
        <f t="shared" si="9"/>
        <v>0</v>
      </c>
    </row>
    <row r="150" spans="1:13" x14ac:dyDescent="0.25">
      <c r="A150" s="21">
        <f>'Recettes clients Totales'!A128</f>
        <v>0</v>
      </c>
      <c r="B150" s="28">
        <f t="shared" si="9"/>
        <v>0</v>
      </c>
      <c r="C150" s="28">
        <f t="shared" si="9"/>
        <v>0</v>
      </c>
      <c r="D150" s="28">
        <f t="shared" si="9"/>
        <v>0</v>
      </c>
      <c r="E150" s="28">
        <f t="shared" ref="B150:M171" si="10">SUMIFS(Total_TTC,Nom_Client,$A150,Mois,"="&amp;MONTH(E$26),PrestRev,"R")</f>
        <v>0</v>
      </c>
      <c r="F150" s="28">
        <f t="shared" si="10"/>
        <v>0</v>
      </c>
      <c r="G150" s="28">
        <f>SUMIFS(Total_TTC,Jour,$A150,PrestRev,"rv",Mode_Rglt,G$26)</f>
        <v>0</v>
      </c>
      <c r="H150" s="28">
        <f>SUMIFS(Total_TTC,Jour,$A150,PrestRev,"rv",Mode_Rglt,H$26)</f>
        <v>0</v>
      </c>
      <c r="I150" s="28">
        <f>SUMIFS(Total_TTC,Jour,$A150,PrestRev,"rv",Mode_Rglt,I$26)</f>
        <v>0</v>
      </c>
      <c r="J150" s="28">
        <f t="shared" si="10"/>
        <v>0</v>
      </c>
      <c r="K150" s="28">
        <f t="shared" si="10"/>
        <v>0</v>
      </c>
      <c r="L150" s="28">
        <f t="shared" si="10"/>
        <v>0</v>
      </c>
      <c r="M150" s="29">
        <f t="shared" si="10"/>
        <v>0</v>
      </c>
    </row>
    <row r="151" spans="1:13" x14ac:dyDescent="0.25">
      <c r="A151" s="21">
        <f>'Recettes clients Totales'!A129</f>
        <v>0</v>
      </c>
      <c r="B151" s="28">
        <f t="shared" si="10"/>
        <v>0</v>
      </c>
      <c r="C151" s="28">
        <f t="shared" si="10"/>
        <v>0</v>
      </c>
      <c r="D151" s="28">
        <f t="shared" si="10"/>
        <v>0</v>
      </c>
      <c r="E151" s="28">
        <f t="shared" si="10"/>
        <v>0</v>
      </c>
      <c r="F151" s="28">
        <f t="shared" si="10"/>
        <v>0</v>
      </c>
      <c r="G151" s="28">
        <f>SUMIFS(Total_TTC,Jour,$A151,PrestRev,"rv",Mode_Rglt,G$26)</f>
        <v>0</v>
      </c>
      <c r="H151" s="28">
        <f>SUMIFS(Total_TTC,Jour,$A151,PrestRev,"rv",Mode_Rglt,H$26)</f>
        <v>0</v>
      </c>
      <c r="I151" s="28">
        <f>SUMIFS(Total_TTC,Jour,$A151,PrestRev,"rv",Mode_Rglt,I$26)</f>
        <v>0</v>
      </c>
      <c r="J151" s="28">
        <f t="shared" si="10"/>
        <v>0</v>
      </c>
      <c r="K151" s="28">
        <f t="shared" si="10"/>
        <v>0</v>
      </c>
      <c r="L151" s="28">
        <f t="shared" si="10"/>
        <v>0</v>
      </c>
      <c r="M151" s="29">
        <f t="shared" si="10"/>
        <v>0</v>
      </c>
    </row>
    <row r="152" spans="1:13" x14ac:dyDescent="0.25">
      <c r="A152" s="21">
        <f>'Recettes clients Totales'!A130</f>
        <v>0</v>
      </c>
      <c r="B152" s="28">
        <f t="shared" si="10"/>
        <v>0</v>
      </c>
      <c r="C152" s="28">
        <f t="shared" si="10"/>
        <v>0</v>
      </c>
      <c r="D152" s="28">
        <f t="shared" si="10"/>
        <v>0</v>
      </c>
      <c r="E152" s="28">
        <f t="shared" si="10"/>
        <v>0</v>
      </c>
      <c r="F152" s="28">
        <f t="shared" si="10"/>
        <v>0</v>
      </c>
      <c r="G152" s="28">
        <f>SUMIFS(Total_TTC,Jour,$A152,PrestRev,"rv",Mode_Rglt,G$26)</f>
        <v>0</v>
      </c>
      <c r="H152" s="28">
        <f>SUMIFS(Total_TTC,Jour,$A152,PrestRev,"rv",Mode_Rglt,H$26)</f>
        <v>0</v>
      </c>
      <c r="I152" s="28">
        <f>SUMIFS(Total_TTC,Jour,$A152,PrestRev,"rv",Mode_Rglt,I$26)</f>
        <v>0</v>
      </c>
      <c r="J152" s="28">
        <f t="shared" si="10"/>
        <v>0</v>
      </c>
      <c r="K152" s="28">
        <f t="shared" si="10"/>
        <v>0</v>
      </c>
      <c r="L152" s="28">
        <f t="shared" si="10"/>
        <v>0</v>
      </c>
      <c r="M152" s="29">
        <f t="shared" si="10"/>
        <v>0</v>
      </c>
    </row>
    <row r="153" spans="1:13" x14ac:dyDescent="0.25">
      <c r="A153" s="21">
        <f>'Recettes clients Totales'!A131</f>
        <v>0</v>
      </c>
      <c r="B153" s="28">
        <f t="shared" si="10"/>
        <v>0</v>
      </c>
      <c r="C153" s="28">
        <f t="shared" si="10"/>
        <v>0</v>
      </c>
      <c r="D153" s="28">
        <f t="shared" si="10"/>
        <v>0</v>
      </c>
      <c r="E153" s="28">
        <f t="shared" si="10"/>
        <v>0</v>
      </c>
      <c r="F153" s="28">
        <f t="shared" si="10"/>
        <v>0</v>
      </c>
      <c r="G153" s="28">
        <f>SUMIFS(Total_TTC,Jour,$A153,PrestRev,"rv",Mode_Rglt,G$26)</f>
        <v>0</v>
      </c>
      <c r="H153" s="28">
        <f>SUMIFS(Total_TTC,Jour,$A153,PrestRev,"rv",Mode_Rglt,H$26)</f>
        <v>0</v>
      </c>
      <c r="I153" s="28">
        <f>SUMIFS(Total_TTC,Jour,$A153,PrestRev,"rv",Mode_Rglt,I$26)</f>
        <v>0</v>
      </c>
      <c r="J153" s="28">
        <f t="shared" si="10"/>
        <v>0</v>
      </c>
      <c r="K153" s="28">
        <f t="shared" si="10"/>
        <v>0</v>
      </c>
      <c r="L153" s="28">
        <f t="shared" si="10"/>
        <v>0</v>
      </c>
      <c r="M153" s="29">
        <f t="shared" si="10"/>
        <v>0</v>
      </c>
    </row>
    <row r="154" spans="1:13" x14ac:dyDescent="0.25">
      <c r="A154" s="21">
        <f>'Recettes clients Totales'!A132</f>
        <v>0</v>
      </c>
      <c r="B154" s="28">
        <f t="shared" si="10"/>
        <v>0</v>
      </c>
      <c r="C154" s="28">
        <f t="shared" si="10"/>
        <v>0</v>
      </c>
      <c r="D154" s="28">
        <f t="shared" si="10"/>
        <v>0</v>
      </c>
      <c r="E154" s="28">
        <f t="shared" si="10"/>
        <v>0</v>
      </c>
      <c r="F154" s="28">
        <f t="shared" si="10"/>
        <v>0</v>
      </c>
      <c r="G154" s="28">
        <f>SUMIFS(Total_TTC,Jour,$A154,PrestRev,"rv",Mode_Rglt,G$26)</f>
        <v>0</v>
      </c>
      <c r="H154" s="28">
        <f>SUMIFS(Total_TTC,Jour,$A154,PrestRev,"rv",Mode_Rglt,H$26)</f>
        <v>0</v>
      </c>
      <c r="I154" s="28">
        <f>SUMIFS(Total_TTC,Jour,$A154,PrestRev,"rv",Mode_Rglt,I$26)</f>
        <v>0</v>
      </c>
      <c r="J154" s="28">
        <f t="shared" si="10"/>
        <v>0</v>
      </c>
      <c r="K154" s="28">
        <f t="shared" si="10"/>
        <v>0</v>
      </c>
      <c r="L154" s="28">
        <f t="shared" si="10"/>
        <v>0</v>
      </c>
      <c r="M154" s="29">
        <f t="shared" si="10"/>
        <v>0</v>
      </c>
    </row>
    <row r="155" spans="1:13" x14ac:dyDescent="0.25">
      <c r="A155" s="21">
        <f>'Recettes clients Totales'!A133</f>
        <v>0</v>
      </c>
      <c r="B155" s="28">
        <f t="shared" si="10"/>
        <v>0</v>
      </c>
      <c r="C155" s="28">
        <f t="shared" si="10"/>
        <v>0</v>
      </c>
      <c r="D155" s="28">
        <f t="shared" si="10"/>
        <v>0</v>
      </c>
      <c r="E155" s="28">
        <f t="shared" si="10"/>
        <v>0</v>
      </c>
      <c r="F155" s="28">
        <f t="shared" si="10"/>
        <v>0</v>
      </c>
      <c r="G155" s="28">
        <f>SUMIFS(Total_TTC,Jour,$A155,PrestRev,"rv",Mode_Rglt,G$26)</f>
        <v>0</v>
      </c>
      <c r="H155" s="28">
        <f>SUMIFS(Total_TTC,Jour,$A155,PrestRev,"rv",Mode_Rglt,H$26)</f>
        <v>0</v>
      </c>
      <c r="I155" s="28">
        <f>SUMIFS(Total_TTC,Jour,$A155,PrestRev,"rv",Mode_Rglt,I$26)</f>
        <v>0</v>
      </c>
      <c r="J155" s="28">
        <f t="shared" si="10"/>
        <v>0</v>
      </c>
      <c r="K155" s="28">
        <f t="shared" si="10"/>
        <v>0</v>
      </c>
      <c r="L155" s="28">
        <f t="shared" si="10"/>
        <v>0</v>
      </c>
      <c r="M155" s="29">
        <f t="shared" si="10"/>
        <v>0</v>
      </c>
    </row>
    <row r="156" spans="1:13" x14ac:dyDescent="0.25">
      <c r="A156" s="21">
        <f>'Recettes clients Totales'!A134</f>
        <v>0</v>
      </c>
      <c r="B156" s="28">
        <f t="shared" si="10"/>
        <v>0</v>
      </c>
      <c r="C156" s="28">
        <f t="shared" si="10"/>
        <v>0</v>
      </c>
      <c r="D156" s="28">
        <f t="shared" si="10"/>
        <v>0</v>
      </c>
      <c r="E156" s="28">
        <f t="shared" si="10"/>
        <v>0</v>
      </c>
      <c r="F156" s="28">
        <f t="shared" si="10"/>
        <v>0</v>
      </c>
      <c r="G156" s="28">
        <f>SUMIFS(Total_TTC,Jour,$A156,PrestRev,"rv",Mode_Rglt,G$26)</f>
        <v>0</v>
      </c>
      <c r="H156" s="28">
        <f>SUMIFS(Total_TTC,Jour,$A156,PrestRev,"rv",Mode_Rglt,H$26)</f>
        <v>0</v>
      </c>
      <c r="I156" s="28">
        <f>SUMIFS(Total_TTC,Jour,$A156,PrestRev,"rv",Mode_Rglt,I$26)</f>
        <v>0</v>
      </c>
      <c r="J156" s="28">
        <f t="shared" si="10"/>
        <v>0</v>
      </c>
      <c r="K156" s="28">
        <f t="shared" si="10"/>
        <v>0</v>
      </c>
      <c r="L156" s="28">
        <f t="shared" si="10"/>
        <v>0</v>
      </c>
      <c r="M156" s="29">
        <f t="shared" si="10"/>
        <v>0</v>
      </c>
    </row>
    <row r="157" spans="1:13" x14ac:dyDescent="0.25">
      <c r="A157" s="21">
        <f>'Recettes clients Totales'!A135</f>
        <v>0</v>
      </c>
      <c r="B157" s="28">
        <f t="shared" si="10"/>
        <v>0</v>
      </c>
      <c r="C157" s="28">
        <f t="shared" si="10"/>
        <v>0</v>
      </c>
      <c r="D157" s="28">
        <f t="shared" si="10"/>
        <v>0</v>
      </c>
      <c r="E157" s="28">
        <f t="shared" si="10"/>
        <v>0</v>
      </c>
      <c r="F157" s="28">
        <f t="shared" si="10"/>
        <v>0</v>
      </c>
      <c r="G157" s="28">
        <f>SUMIFS(Total_TTC,Jour,$A157,PrestRev,"rv",Mode_Rglt,G$26)</f>
        <v>0</v>
      </c>
      <c r="H157" s="28">
        <f>SUMIFS(Total_TTC,Jour,$A157,PrestRev,"rv",Mode_Rglt,H$26)</f>
        <v>0</v>
      </c>
      <c r="I157" s="28">
        <f>SUMIFS(Total_TTC,Jour,$A157,PrestRev,"rv",Mode_Rglt,I$26)</f>
        <v>0</v>
      </c>
      <c r="J157" s="28">
        <f t="shared" si="10"/>
        <v>0</v>
      </c>
      <c r="K157" s="28">
        <f t="shared" si="10"/>
        <v>0</v>
      </c>
      <c r="L157" s="28">
        <f t="shared" si="10"/>
        <v>0</v>
      </c>
      <c r="M157" s="29">
        <f t="shared" si="10"/>
        <v>0</v>
      </c>
    </row>
    <row r="158" spans="1:13" x14ac:dyDescent="0.25">
      <c r="A158" s="21">
        <f>'Recettes clients Totales'!A136</f>
        <v>0</v>
      </c>
      <c r="B158" s="28">
        <f t="shared" si="10"/>
        <v>0</v>
      </c>
      <c r="C158" s="28">
        <f t="shared" si="10"/>
        <v>0</v>
      </c>
      <c r="D158" s="28">
        <f t="shared" si="10"/>
        <v>0</v>
      </c>
      <c r="E158" s="28">
        <f t="shared" si="10"/>
        <v>0</v>
      </c>
      <c r="F158" s="28">
        <f t="shared" si="10"/>
        <v>0</v>
      </c>
      <c r="G158" s="28">
        <f>SUMIFS(Total_TTC,Jour,$A158,PrestRev,"rv",Mode_Rglt,G$26)</f>
        <v>0</v>
      </c>
      <c r="H158" s="28">
        <f>SUMIFS(Total_TTC,Jour,$A158,PrestRev,"rv",Mode_Rglt,H$26)</f>
        <v>0</v>
      </c>
      <c r="I158" s="28">
        <f>SUMIFS(Total_TTC,Jour,$A158,PrestRev,"rv",Mode_Rglt,I$26)</f>
        <v>0</v>
      </c>
      <c r="J158" s="28">
        <f t="shared" si="10"/>
        <v>0</v>
      </c>
      <c r="K158" s="28">
        <f t="shared" si="10"/>
        <v>0</v>
      </c>
      <c r="L158" s="28">
        <f t="shared" si="10"/>
        <v>0</v>
      </c>
      <c r="M158" s="29">
        <f t="shared" si="10"/>
        <v>0</v>
      </c>
    </row>
    <row r="159" spans="1:13" x14ac:dyDescent="0.25">
      <c r="A159" s="21">
        <f>'Recettes clients Totales'!A137</f>
        <v>0</v>
      </c>
      <c r="B159" s="28">
        <f t="shared" si="10"/>
        <v>0</v>
      </c>
      <c r="C159" s="28">
        <f t="shared" si="10"/>
        <v>0</v>
      </c>
      <c r="D159" s="28">
        <f t="shared" si="10"/>
        <v>0</v>
      </c>
      <c r="E159" s="28">
        <f t="shared" si="10"/>
        <v>0</v>
      </c>
      <c r="F159" s="28">
        <f t="shared" si="10"/>
        <v>0</v>
      </c>
      <c r="G159" s="28">
        <f>SUMIFS(Total_TTC,Jour,$A159,PrestRev,"rv",Mode_Rglt,G$26)</f>
        <v>0</v>
      </c>
      <c r="H159" s="28">
        <f>SUMIFS(Total_TTC,Jour,$A159,PrestRev,"rv",Mode_Rglt,H$26)</f>
        <v>0</v>
      </c>
      <c r="I159" s="28">
        <f>SUMIFS(Total_TTC,Jour,$A159,PrestRev,"rv",Mode_Rglt,I$26)</f>
        <v>0</v>
      </c>
      <c r="J159" s="28">
        <f t="shared" si="10"/>
        <v>0</v>
      </c>
      <c r="K159" s="28">
        <f t="shared" si="10"/>
        <v>0</v>
      </c>
      <c r="L159" s="28">
        <f t="shared" si="10"/>
        <v>0</v>
      </c>
      <c r="M159" s="29">
        <f t="shared" si="10"/>
        <v>0</v>
      </c>
    </row>
    <row r="160" spans="1:13" x14ac:dyDescent="0.25">
      <c r="A160" s="21">
        <f>'Recettes clients Totales'!A138</f>
        <v>0</v>
      </c>
      <c r="B160" s="28">
        <f t="shared" si="10"/>
        <v>0</v>
      </c>
      <c r="C160" s="28">
        <f t="shared" si="10"/>
        <v>0</v>
      </c>
      <c r="D160" s="28">
        <f t="shared" si="10"/>
        <v>0</v>
      </c>
      <c r="E160" s="28">
        <f t="shared" si="10"/>
        <v>0</v>
      </c>
      <c r="F160" s="28">
        <f t="shared" si="10"/>
        <v>0</v>
      </c>
      <c r="G160" s="28">
        <f>SUMIFS(Total_TTC,Jour,$A160,PrestRev,"rv",Mode_Rglt,G$26)</f>
        <v>0</v>
      </c>
      <c r="H160" s="28">
        <f>SUMIFS(Total_TTC,Jour,$A160,PrestRev,"rv",Mode_Rglt,H$26)</f>
        <v>0</v>
      </c>
      <c r="I160" s="28">
        <f>SUMIFS(Total_TTC,Jour,$A160,PrestRev,"rv",Mode_Rglt,I$26)</f>
        <v>0</v>
      </c>
      <c r="J160" s="28">
        <f t="shared" si="10"/>
        <v>0</v>
      </c>
      <c r="K160" s="28">
        <f t="shared" si="10"/>
        <v>0</v>
      </c>
      <c r="L160" s="28">
        <f t="shared" si="10"/>
        <v>0</v>
      </c>
      <c r="M160" s="29">
        <f t="shared" si="10"/>
        <v>0</v>
      </c>
    </row>
    <row r="161" spans="1:13" x14ac:dyDescent="0.25">
      <c r="A161" s="21">
        <f>'Recettes clients Totales'!A139</f>
        <v>0</v>
      </c>
      <c r="B161" s="28">
        <f t="shared" si="10"/>
        <v>0</v>
      </c>
      <c r="C161" s="28">
        <f t="shared" si="10"/>
        <v>0</v>
      </c>
      <c r="D161" s="28">
        <f t="shared" si="10"/>
        <v>0</v>
      </c>
      <c r="E161" s="28">
        <f t="shared" si="10"/>
        <v>0</v>
      </c>
      <c r="F161" s="28">
        <f t="shared" si="10"/>
        <v>0</v>
      </c>
      <c r="G161" s="28">
        <f>SUMIFS(Total_TTC,Jour,$A161,PrestRev,"rv",Mode_Rglt,G$26)</f>
        <v>0</v>
      </c>
      <c r="H161" s="28">
        <f>SUMIFS(Total_TTC,Jour,$A161,PrestRev,"rv",Mode_Rglt,H$26)</f>
        <v>0</v>
      </c>
      <c r="I161" s="28">
        <f>SUMIFS(Total_TTC,Jour,$A161,PrestRev,"rv",Mode_Rglt,I$26)</f>
        <v>0</v>
      </c>
      <c r="J161" s="28">
        <f t="shared" si="10"/>
        <v>0</v>
      </c>
      <c r="K161" s="28">
        <f t="shared" si="10"/>
        <v>0</v>
      </c>
      <c r="L161" s="28">
        <f t="shared" si="10"/>
        <v>0</v>
      </c>
      <c r="M161" s="29">
        <f t="shared" si="10"/>
        <v>0</v>
      </c>
    </row>
    <row r="162" spans="1:13" x14ac:dyDescent="0.25">
      <c r="A162" s="21">
        <f>'Recettes clients Totales'!A140</f>
        <v>0</v>
      </c>
      <c r="B162" s="28">
        <f t="shared" si="10"/>
        <v>0</v>
      </c>
      <c r="C162" s="28">
        <f t="shared" si="10"/>
        <v>0</v>
      </c>
      <c r="D162" s="28">
        <f t="shared" si="10"/>
        <v>0</v>
      </c>
      <c r="E162" s="28">
        <f t="shared" si="10"/>
        <v>0</v>
      </c>
      <c r="F162" s="28">
        <f t="shared" si="10"/>
        <v>0</v>
      </c>
      <c r="G162" s="28">
        <f>SUMIFS(Total_TTC,Jour,$A162,PrestRev,"rv",Mode_Rglt,G$26)</f>
        <v>0</v>
      </c>
      <c r="H162" s="28">
        <f>SUMIFS(Total_TTC,Jour,$A162,PrestRev,"rv",Mode_Rglt,H$26)</f>
        <v>0</v>
      </c>
      <c r="I162" s="28">
        <f>SUMIFS(Total_TTC,Jour,$A162,PrestRev,"rv",Mode_Rglt,I$26)</f>
        <v>0</v>
      </c>
      <c r="J162" s="28">
        <f t="shared" si="10"/>
        <v>0</v>
      </c>
      <c r="K162" s="28">
        <f t="shared" si="10"/>
        <v>0</v>
      </c>
      <c r="L162" s="28">
        <f t="shared" si="10"/>
        <v>0</v>
      </c>
      <c r="M162" s="29">
        <f t="shared" si="10"/>
        <v>0</v>
      </c>
    </row>
    <row r="163" spans="1:13" x14ac:dyDescent="0.25">
      <c r="A163" s="21">
        <f>'Recettes clients Totales'!A141</f>
        <v>0</v>
      </c>
      <c r="B163" s="28">
        <f t="shared" si="10"/>
        <v>0</v>
      </c>
      <c r="C163" s="28">
        <f t="shared" si="10"/>
        <v>0</v>
      </c>
      <c r="D163" s="28">
        <f t="shared" si="10"/>
        <v>0</v>
      </c>
      <c r="E163" s="28">
        <f t="shared" si="10"/>
        <v>0</v>
      </c>
      <c r="F163" s="28">
        <f t="shared" si="10"/>
        <v>0</v>
      </c>
      <c r="G163" s="28">
        <f>SUMIFS(Total_TTC,Jour,$A163,PrestRev,"rv",Mode_Rglt,G$26)</f>
        <v>0</v>
      </c>
      <c r="H163" s="28">
        <f>SUMIFS(Total_TTC,Jour,$A163,PrestRev,"rv",Mode_Rglt,H$26)</f>
        <v>0</v>
      </c>
      <c r="I163" s="28">
        <f>SUMIFS(Total_TTC,Jour,$A163,PrestRev,"rv",Mode_Rglt,I$26)</f>
        <v>0</v>
      </c>
      <c r="J163" s="28">
        <f t="shared" si="10"/>
        <v>0</v>
      </c>
      <c r="K163" s="28">
        <f t="shared" si="10"/>
        <v>0</v>
      </c>
      <c r="L163" s="28">
        <f t="shared" si="10"/>
        <v>0</v>
      </c>
      <c r="M163" s="29">
        <f t="shared" si="10"/>
        <v>0</v>
      </c>
    </row>
    <row r="164" spans="1:13" x14ac:dyDescent="0.25">
      <c r="A164" s="21">
        <f>'Recettes clients Totales'!A142</f>
        <v>0</v>
      </c>
      <c r="B164" s="28">
        <f t="shared" si="10"/>
        <v>0</v>
      </c>
      <c r="C164" s="28">
        <f t="shared" si="10"/>
        <v>0</v>
      </c>
      <c r="D164" s="28">
        <f t="shared" si="10"/>
        <v>0</v>
      </c>
      <c r="E164" s="28">
        <f t="shared" si="10"/>
        <v>0</v>
      </c>
      <c r="F164" s="28">
        <f t="shared" si="10"/>
        <v>0</v>
      </c>
      <c r="G164" s="28">
        <f>SUMIFS(Total_TTC,Jour,$A164,PrestRev,"rv",Mode_Rglt,G$26)</f>
        <v>0</v>
      </c>
      <c r="H164" s="28">
        <f>SUMIFS(Total_TTC,Jour,$A164,PrestRev,"rv",Mode_Rglt,H$26)</f>
        <v>0</v>
      </c>
      <c r="I164" s="28">
        <f>SUMIFS(Total_TTC,Jour,$A164,PrestRev,"rv",Mode_Rglt,I$26)</f>
        <v>0</v>
      </c>
      <c r="J164" s="28">
        <f t="shared" si="10"/>
        <v>0</v>
      </c>
      <c r="K164" s="28">
        <f t="shared" si="10"/>
        <v>0</v>
      </c>
      <c r="L164" s="28">
        <f t="shared" si="10"/>
        <v>0</v>
      </c>
      <c r="M164" s="29">
        <f t="shared" si="10"/>
        <v>0</v>
      </c>
    </row>
    <row r="165" spans="1:13" x14ac:dyDescent="0.25">
      <c r="A165" s="21">
        <f>'Recettes clients Totales'!A143</f>
        <v>0</v>
      </c>
      <c r="B165" s="28">
        <f t="shared" si="10"/>
        <v>0</v>
      </c>
      <c r="C165" s="28">
        <f t="shared" si="10"/>
        <v>0</v>
      </c>
      <c r="D165" s="28">
        <f t="shared" si="10"/>
        <v>0</v>
      </c>
      <c r="E165" s="28">
        <f t="shared" si="10"/>
        <v>0</v>
      </c>
      <c r="F165" s="28">
        <f t="shared" si="10"/>
        <v>0</v>
      </c>
      <c r="G165" s="28">
        <f>SUMIFS(Total_TTC,Jour,$A165,PrestRev,"rv",Mode_Rglt,G$26)</f>
        <v>0</v>
      </c>
      <c r="H165" s="28">
        <f>SUMIFS(Total_TTC,Jour,$A165,PrestRev,"rv",Mode_Rglt,H$26)</f>
        <v>0</v>
      </c>
      <c r="I165" s="28">
        <f>SUMIFS(Total_TTC,Jour,$A165,PrestRev,"rv",Mode_Rglt,I$26)</f>
        <v>0</v>
      </c>
      <c r="J165" s="28">
        <f t="shared" si="10"/>
        <v>0</v>
      </c>
      <c r="K165" s="28">
        <f t="shared" si="10"/>
        <v>0</v>
      </c>
      <c r="L165" s="28">
        <f t="shared" si="10"/>
        <v>0</v>
      </c>
      <c r="M165" s="29">
        <f t="shared" si="10"/>
        <v>0</v>
      </c>
    </row>
    <row r="166" spans="1:13" x14ac:dyDescent="0.25">
      <c r="A166" s="21">
        <f>'Recettes clients Totales'!A144</f>
        <v>0</v>
      </c>
      <c r="B166" s="28">
        <f t="shared" si="10"/>
        <v>0</v>
      </c>
      <c r="C166" s="28">
        <f t="shared" si="10"/>
        <v>0</v>
      </c>
      <c r="D166" s="28">
        <f t="shared" si="10"/>
        <v>0</v>
      </c>
      <c r="E166" s="28">
        <f t="shared" si="10"/>
        <v>0</v>
      </c>
      <c r="F166" s="28">
        <f t="shared" si="10"/>
        <v>0</v>
      </c>
      <c r="G166" s="28">
        <f>SUMIFS(Total_TTC,Jour,$A166,PrestRev,"rv",Mode_Rglt,G$26)</f>
        <v>0</v>
      </c>
      <c r="H166" s="28">
        <f>SUMIFS(Total_TTC,Jour,$A166,PrestRev,"rv",Mode_Rglt,H$26)</f>
        <v>0</v>
      </c>
      <c r="I166" s="28">
        <f>SUMIFS(Total_TTC,Jour,$A166,PrestRev,"rv",Mode_Rglt,I$26)</f>
        <v>0</v>
      </c>
      <c r="J166" s="28">
        <f t="shared" si="10"/>
        <v>0</v>
      </c>
      <c r="K166" s="28">
        <f t="shared" si="10"/>
        <v>0</v>
      </c>
      <c r="L166" s="28">
        <f t="shared" si="10"/>
        <v>0</v>
      </c>
      <c r="M166" s="29">
        <f t="shared" si="10"/>
        <v>0</v>
      </c>
    </row>
    <row r="167" spans="1:13" x14ac:dyDescent="0.25">
      <c r="A167" s="21">
        <f>'Recettes clients Totales'!A145</f>
        <v>0</v>
      </c>
      <c r="B167" s="28">
        <f t="shared" si="10"/>
        <v>0</v>
      </c>
      <c r="C167" s="28">
        <f t="shared" si="10"/>
        <v>0</v>
      </c>
      <c r="D167" s="28">
        <f t="shared" si="10"/>
        <v>0</v>
      </c>
      <c r="E167" s="28">
        <f t="shared" si="10"/>
        <v>0</v>
      </c>
      <c r="F167" s="28">
        <f t="shared" si="10"/>
        <v>0</v>
      </c>
      <c r="G167" s="28">
        <f>SUMIFS(Total_TTC,Jour,$A167,PrestRev,"rv",Mode_Rglt,G$26)</f>
        <v>0</v>
      </c>
      <c r="H167" s="28">
        <f>SUMIFS(Total_TTC,Jour,$A167,PrestRev,"rv",Mode_Rglt,H$26)</f>
        <v>0</v>
      </c>
      <c r="I167" s="28">
        <f>SUMIFS(Total_TTC,Jour,$A167,PrestRev,"rv",Mode_Rglt,I$26)</f>
        <v>0</v>
      </c>
      <c r="J167" s="28">
        <f t="shared" si="10"/>
        <v>0</v>
      </c>
      <c r="K167" s="28">
        <f t="shared" si="10"/>
        <v>0</v>
      </c>
      <c r="L167" s="28">
        <f t="shared" si="10"/>
        <v>0</v>
      </c>
      <c r="M167" s="29">
        <f t="shared" si="10"/>
        <v>0</v>
      </c>
    </row>
    <row r="168" spans="1:13" x14ac:dyDescent="0.25">
      <c r="A168" s="21">
        <f>'Recettes clients Totales'!A146</f>
        <v>0</v>
      </c>
      <c r="B168" s="28">
        <f t="shared" si="10"/>
        <v>0</v>
      </c>
      <c r="C168" s="28">
        <f t="shared" si="10"/>
        <v>0</v>
      </c>
      <c r="D168" s="28">
        <f t="shared" si="10"/>
        <v>0</v>
      </c>
      <c r="E168" s="28">
        <f t="shared" si="10"/>
        <v>0</v>
      </c>
      <c r="F168" s="28">
        <f t="shared" si="10"/>
        <v>0</v>
      </c>
      <c r="G168" s="28">
        <f>SUMIFS(Total_TTC,Jour,$A168,PrestRev,"rv",Mode_Rglt,G$26)</f>
        <v>0</v>
      </c>
      <c r="H168" s="28">
        <f>SUMIFS(Total_TTC,Jour,$A168,PrestRev,"rv",Mode_Rglt,H$26)</f>
        <v>0</v>
      </c>
      <c r="I168" s="28">
        <f>SUMIFS(Total_TTC,Jour,$A168,PrestRev,"rv",Mode_Rglt,I$26)</f>
        <v>0</v>
      </c>
      <c r="J168" s="28">
        <f t="shared" si="10"/>
        <v>0</v>
      </c>
      <c r="K168" s="28">
        <f t="shared" si="10"/>
        <v>0</v>
      </c>
      <c r="L168" s="28">
        <f t="shared" si="10"/>
        <v>0</v>
      </c>
      <c r="M168" s="29">
        <f t="shared" si="10"/>
        <v>0</v>
      </c>
    </row>
    <row r="169" spans="1:13" x14ac:dyDescent="0.25">
      <c r="A169" s="21">
        <f>'Recettes clients Totales'!A147</f>
        <v>0</v>
      </c>
      <c r="B169" s="28">
        <f t="shared" si="10"/>
        <v>0</v>
      </c>
      <c r="C169" s="28">
        <f t="shared" si="10"/>
        <v>0</v>
      </c>
      <c r="D169" s="28">
        <f t="shared" si="10"/>
        <v>0</v>
      </c>
      <c r="E169" s="28">
        <f t="shared" si="10"/>
        <v>0</v>
      </c>
      <c r="F169" s="28">
        <f t="shared" si="10"/>
        <v>0</v>
      </c>
      <c r="G169" s="28">
        <f>SUMIFS(Total_TTC,Jour,$A169,PrestRev,"rv",Mode_Rglt,G$26)</f>
        <v>0</v>
      </c>
      <c r="H169" s="28">
        <f>SUMIFS(Total_TTC,Jour,$A169,PrestRev,"rv",Mode_Rglt,H$26)</f>
        <v>0</v>
      </c>
      <c r="I169" s="28">
        <f>SUMIFS(Total_TTC,Jour,$A169,PrestRev,"rv",Mode_Rglt,I$26)</f>
        <v>0</v>
      </c>
      <c r="J169" s="28">
        <f t="shared" si="10"/>
        <v>0</v>
      </c>
      <c r="K169" s="28">
        <f t="shared" si="10"/>
        <v>0</v>
      </c>
      <c r="L169" s="28">
        <f t="shared" si="10"/>
        <v>0</v>
      </c>
      <c r="M169" s="29">
        <f t="shared" si="10"/>
        <v>0</v>
      </c>
    </row>
    <row r="170" spans="1:13" x14ac:dyDescent="0.25">
      <c r="A170" s="21">
        <f>'Recettes clients Totales'!A148</f>
        <v>0</v>
      </c>
      <c r="B170" s="28">
        <f t="shared" si="10"/>
        <v>0</v>
      </c>
      <c r="C170" s="28">
        <f t="shared" si="10"/>
        <v>0</v>
      </c>
      <c r="D170" s="28">
        <f t="shared" si="10"/>
        <v>0</v>
      </c>
      <c r="E170" s="28">
        <f t="shared" si="10"/>
        <v>0</v>
      </c>
      <c r="F170" s="28">
        <f t="shared" si="10"/>
        <v>0</v>
      </c>
      <c r="G170" s="28">
        <f>SUMIFS(Total_TTC,Jour,$A170,PrestRev,"rv",Mode_Rglt,G$26)</f>
        <v>0</v>
      </c>
      <c r="H170" s="28">
        <f>SUMIFS(Total_TTC,Jour,$A170,PrestRev,"rv",Mode_Rglt,H$26)</f>
        <v>0</v>
      </c>
      <c r="I170" s="28">
        <f>SUMIFS(Total_TTC,Jour,$A170,PrestRev,"rv",Mode_Rglt,I$26)</f>
        <v>0</v>
      </c>
      <c r="J170" s="28">
        <f t="shared" si="10"/>
        <v>0</v>
      </c>
      <c r="K170" s="28">
        <f t="shared" si="10"/>
        <v>0</v>
      </c>
      <c r="L170" s="28">
        <f t="shared" si="10"/>
        <v>0</v>
      </c>
      <c r="M170" s="29">
        <f t="shared" si="10"/>
        <v>0</v>
      </c>
    </row>
    <row r="171" spans="1:13" x14ac:dyDescent="0.25">
      <c r="A171" s="21">
        <f>'Recettes clients Totales'!A149</f>
        <v>0</v>
      </c>
      <c r="B171" s="28">
        <f t="shared" si="10"/>
        <v>0</v>
      </c>
      <c r="C171" s="28">
        <f t="shared" si="10"/>
        <v>0</v>
      </c>
      <c r="D171" s="28">
        <f t="shared" si="10"/>
        <v>0</v>
      </c>
      <c r="E171" s="28">
        <f t="shared" si="10"/>
        <v>0</v>
      </c>
      <c r="F171" s="28">
        <f t="shared" si="10"/>
        <v>0</v>
      </c>
      <c r="G171" s="28">
        <f>SUMIFS(Total_TTC,Jour,$A171,PrestRev,"rv",Mode_Rglt,G$26)</f>
        <v>0</v>
      </c>
      <c r="H171" s="28">
        <f>SUMIFS(Total_TTC,Jour,$A171,PrestRev,"rv",Mode_Rglt,H$26)</f>
        <v>0</v>
      </c>
      <c r="I171" s="28">
        <f>SUMIFS(Total_TTC,Jour,$A171,PrestRev,"rv",Mode_Rglt,I$26)</f>
        <v>0</v>
      </c>
      <c r="J171" s="28">
        <f t="shared" ref="B171:M192" si="11">SUMIFS(Total_TTC,Nom_Client,$A171,Mois,"="&amp;MONTH(J$26),PrestRev,"R")</f>
        <v>0</v>
      </c>
      <c r="K171" s="28">
        <f t="shared" si="11"/>
        <v>0</v>
      </c>
      <c r="L171" s="28">
        <f t="shared" si="11"/>
        <v>0</v>
      </c>
      <c r="M171" s="29">
        <f t="shared" si="11"/>
        <v>0</v>
      </c>
    </row>
    <row r="172" spans="1:13" x14ac:dyDescent="0.25">
      <c r="A172" s="21">
        <f>'Recettes clients Totales'!A150</f>
        <v>0</v>
      </c>
      <c r="B172" s="28">
        <f t="shared" si="11"/>
        <v>0</v>
      </c>
      <c r="C172" s="28">
        <f t="shared" si="11"/>
        <v>0</v>
      </c>
      <c r="D172" s="28">
        <f t="shared" si="11"/>
        <v>0</v>
      </c>
      <c r="E172" s="28">
        <f t="shared" si="11"/>
        <v>0</v>
      </c>
      <c r="F172" s="28">
        <f t="shared" si="11"/>
        <v>0</v>
      </c>
      <c r="G172" s="28">
        <f>SUMIFS(Total_TTC,Jour,$A172,PrestRev,"rv",Mode_Rglt,G$26)</f>
        <v>0</v>
      </c>
      <c r="H172" s="28">
        <f>SUMIFS(Total_TTC,Jour,$A172,PrestRev,"rv",Mode_Rglt,H$26)</f>
        <v>0</v>
      </c>
      <c r="I172" s="28">
        <f>SUMIFS(Total_TTC,Jour,$A172,PrestRev,"rv",Mode_Rglt,I$26)</f>
        <v>0</v>
      </c>
      <c r="J172" s="28">
        <f t="shared" si="11"/>
        <v>0</v>
      </c>
      <c r="K172" s="28">
        <f t="shared" si="11"/>
        <v>0</v>
      </c>
      <c r="L172" s="28">
        <f t="shared" si="11"/>
        <v>0</v>
      </c>
      <c r="M172" s="29">
        <f t="shared" si="11"/>
        <v>0</v>
      </c>
    </row>
    <row r="173" spans="1:13" x14ac:dyDescent="0.25">
      <c r="A173" s="21">
        <f>'Recettes clients Totales'!A151</f>
        <v>0</v>
      </c>
      <c r="B173" s="28">
        <f t="shared" si="11"/>
        <v>0</v>
      </c>
      <c r="C173" s="28">
        <f t="shared" si="11"/>
        <v>0</v>
      </c>
      <c r="D173" s="28">
        <f t="shared" si="11"/>
        <v>0</v>
      </c>
      <c r="E173" s="28">
        <f t="shared" si="11"/>
        <v>0</v>
      </c>
      <c r="F173" s="28">
        <f t="shared" si="11"/>
        <v>0</v>
      </c>
      <c r="G173" s="28">
        <f>SUMIFS(Total_TTC,Jour,$A173,PrestRev,"rv",Mode_Rglt,G$26)</f>
        <v>0</v>
      </c>
      <c r="H173" s="28">
        <f>SUMIFS(Total_TTC,Jour,$A173,PrestRev,"rv",Mode_Rglt,H$26)</f>
        <v>0</v>
      </c>
      <c r="I173" s="28">
        <f>SUMIFS(Total_TTC,Jour,$A173,PrestRev,"rv",Mode_Rglt,I$26)</f>
        <v>0</v>
      </c>
      <c r="J173" s="28">
        <f t="shared" si="11"/>
        <v>0</v>
      </c>
      <c r="K173" s="28">
        <f t="shared" si="11"/>
        <v>0</v>
      </c>
      <c r="L173" s="28">
        <f t="shared" si="11"/>
        <v>0</v>
      </c>
      <c r="M173" s="29">
        <f t="shared" si="11"/>
        <v>0</v>
      </c>
    </row>
    <row r="174" spans="1:13" x14ac:dyDescent="0.25">
      <c r="A174" s="21">
        <f>'Recettes clients Totales'!A152</f>
        <v>0</v>
      </c>
      <c r="B174" s="28">
        <f t="shared" si="11"/>
        <v>0</v>
      </c>
      <c r="C174" s="28">
        <f t="shared" si="11"/>
        <v>0</v>
      </c>
      <c r="D174" s="28">
        <f t="shared" si="11"/>
        <v>0</v>
      </c>
      <c r="E174" s="28">
        <f t="shared" si="11"/>
        <v>0</v>
      </c>
      <c r="F174" s="28">
        <f t="shared" si="11"/>
        <v>0</v>
      </c>
      <c r="G174" s="28">
        <f>SUMIFS(Total_TTC,Jour,$A174,PrestRev,"rv",Mode_Rglt,G$26)</f>
        <v>0</v>
      </c>
      <c r="H174" s="28">
        <f>SUMIFS(Total_TTC,Jour,$A174,PrestRev,"rv",Mode_Rglt,H$26)</f>
        <v>0</v>
      </c>
      <c r="I174" s="28">
        <f>SUMIFS(Total_TTC,Jour,$A174,PrestRev,"rv",Mode_Rglt,I$26)</f>
        <v>0</v>
      </c>
      <c r="J174" s="28">
        <f t="shared" si="11"/>
        <v>0</v>
      </c>
      <c r="K174" s="28">
        <f t="shared" si="11"/>
        <v>0</v>
      </c>
      <c r="L174" s="28">
        <f t="shared" si="11"/>
        <v>0</v>
      </c>
      <c r="M174" s="29">
        <f t="shared" si="11"/>
        <v>0</v>
      </c>
    </row>
    <row r="175" spans="1:13" x14ac:dyDescent="0.25">
      <c r="A175" s="21">
        <f>'Recettes clients Totales'!A153</f>
        <v>0</v>
      </c>
      <c r="B175" s="28">
        <f t="shared" si="11"/>
        <v>0</v>
      </c>
      <c r="C175" s="28">
        <f t="shared" si="11"/>
        <v>0</v>
      </c>
      <c r="D175" s="28">
        <f t="shared" si="11"/>
        <v>0</v>
      </c>
      <c r="E175" s="28">
        <f t="shared" si="11"/>
        <v>0</v>
      </c>
      <c r="F175" s="28">
        <f t="shared" si="11"/>
        <v>0</v>
      </c>
      <c r="G175" s="28">
        <f>SUMIFS(Total_TTC,Jour,$A175,PrestRev,"rv",Mode_Rglt,G$26)</f>
        <v>0</v>
      </c>
      <c r="H175" s="28">
        <f>SUMIFS(Total_TTC,Jour,$A175,PrestRev,"rv",Mode_Rglt,H$26)</f>
        <v>0</v>
      </c>
      <c r="I175" s="28">
        <f>SUMIFS(Total_TTC,Jour,$A175,PrestRev,"rv",Mode_Rglt,I$26)</f>
        <v>0</v>
      </c>
      <c r="J175" s="28">
        <f t="shared" si="11"/>
        <v>0</v>
      </c>
      <c r="K175" s="28">
        <f t="shared" si="11"/>
        <v>0</v>
      </c>
      <c r="L175" s="28">
        <f t="shared" si="11"/>
        <v>0</v>
      </c>
      <c r="M175" s="29">
        <f t="shared" si="11"/>
        <v>0</v>
      </c>
    </row>
    <row r="176" spans="1:13" x14ac:dyDescent="0.25">
      <c r="A176" s="21">
        <f>'Recettes clients Totales'!A154</f>
        <v>0</v>
      </c>
      <c r="B176" s="28">
        <f t="shared" si="11"/>
        <v>0</v>
      </c>
      <c r="C176" s="28">
        <f t="shared" si="11"/>
        <v>0</v>
      </c>
      <c r="D176" s="28">
        <f t="shared" si="11"/>
        <v>0</v>
      </c>
      <c r="E176" s="28">
        <f t="shared" si="11"/>
        <v>0</v>
      </c>
      <c r="F176" s="28">
        <f t="shared" si="11"/>
        <v>0</v>
      </c>
      <c r="G176" s="28">
        <f>SUMIFS(Total_TTC,Jour,$A176,PrestRev,"rv",Mode_Rglt,G$26)</f>
        <v>0</v>
      </c>
      <c r="H176" s="28">
        <f>SUMIFS(Total_TTC,Jour,$A176,PrestRev,"rv",Mode_Rglt,H$26)</f>
        <v>0</v>
      </c>
      <c r="I176" s="28">
        <f>SUMIFS(Total_TTC,Jour,$A176,PrestRev,"rv",Mode_Rglt,I$26)</f>
        <v>0</v>
      </c>
      <c r="J176" s="28">
        <f t="shared" si="11"/>
        <v>0</v>
      </c>
      <c r="K176" s="28">
        <f t="shared" si="11"/>
        <v>0</v>
      </c>
      <c r="L176" s="28">
        <f t="shared" si="11"/>
        <v>0</v>
      </c>
      <c r="M176" s="29">
        <f t="shared" si="11"/>
        <v>0</v>
      </c>
    </row>
    <row r="177" spans="1:13" x14ac:dyDescent="0.25">
      <c r="A177" s="21">
        <f>'Recettes clients Totales'!A155</f>
        <v>0</v>
      </c>
      <c r="B177" s="28">
        <f t="shared" si="11"/>
        <v>0</v>
      </c>
      <c r="C177" s="28">
        <f t="shared" si="11"/>
        <v>0</v>
      </c>
      <c r="D177" s="28">
        <f t="shared" si="11"/>
        <v>0</v>
      </c>
      <c r="E177" s="28">
        <f t="shared" si="11"/>
        <v>0</v>
      </c>
      <c r="F177" s="28">
        <f t="shared" si="11"/>
        <v>0</v>
      </c>
      <c r="G177" s="28">
        <f>SUMIFS(Total_TTC,Jour,$A177,PrestRev,"rv",Mode_Rglt,G$26)</f>
        <v>0</v>
      </c>
      <c r="H177" s="28">
        <f>SUMIFS(Total_TTC,Jour,$A177,PrestRev,"rv",Mode_Rglt,H$26)</f>
        <v>0</v>
      </c>
      <c r="I177" s="28">
        <f>SUMIFS(Total_TTC,Jour,$A177,PrestRev,"rv",Mode_Rglt,I$26)</f>
        <v>0</v>
      </c>
      <c r="J177" s="28">
        <f t="shared" si="11"/>
        <v>0</v>
      </c>
      <c r="K177" s="28">
        <f t="shared" si="11"/>
        <v>0</v>
      </c>
      <c r="L177" s="28">
        <f t="shared" si="11"/>
        <v>0</v>
      </c>
      <c r="M177" s="29">
        <f t="shared" si="11"/>
        <v>0</v>
      </c>
    </row>
    <row r="178" spans="1:13" x14ac:dyDescent="0.25">
      <c r="A178" s="21">
        <f>'Recettes clients Totales'!A156</f>
        <v>0</v>
      </c>
      <c r="B178" s="28">
        <f t="shared" si="11"/>
        <v>0</v>
      </c>
      <c r="C178" s="28">
        <f t="shared" si="11"/>
        <v>0</v>
      </c>
      <c r="D178" s="28">
        <f t="shared" si="11"/>
        <v>0</v>
      </c>
      <c r="E178" s="28">
        <f t="shared" si="11"/>
        <v>0</v>
      </c>
      <c r="F178" s="28">
        <f t="shared" si="11"/>
        <v>0</v>
      </c>
      <c r="G178" s="28">
        <f>SUMIFS(Total_TTC,Jour,$A178,PrestRev,"rv",Mode_Rglt,G$26)</f>
        <v>0</v>
      </c>
      <c r="H178" s="28">
        <f>SUMIFS(Total_TTC,Jour,$A178,PrestRev,"rv",Mode_Rglt,H$26)</f>
        <v>0</v>
      </c>
      <c r="I178" s="28">
        <f>SUMIFS(Total_TTC,Jour,$A178,PrestRev,"rv",Mode_Rglt,I$26)</f>
        <v>0</v>
      </c>
      <c r="J178" s="28">
        <f t="shared" si="11"/>
        <v>0</v>
      </c>
      <c r="K178" s="28">
        <f t="shared" si="11"/>
        <v>0</v>
      </c>
      <c r="L178" s="28">
        <f t="shared" si="11"/>
        <v>0</v>
      </c>
      <c r="M178" s="29">
        <f t="shared" si="11"/>
        <v>0</v>
      </c>
    </row>
    <row r="179" spans="1:13" x14ac:dyDescent="0.25">
      <c r="A179" s="21">
        <f>'Recettes clients Totales'!A157</f>
        <v>0</v>
      </c>
      <c r="B179" s="28">
        <f t="shared" si="11"/>
        <v>0</v>
      </c>
      <c r="C179" s="28">
        <f t="shared" si="11"/>
        <v>0</v>
      </c>
      <c r="D179" s="28">
        <f t="shared" si="11"/>
        <v>0</v>
      </c>
      <c r="E179" s="28">
        <f t="shared" si="11"/>
        <v>0</v>
      </c>
      <c r="F179" s="28">
        <f t="shared" si="11"/>
        <v>0</v>
      </c>
      <c r="G179" s="28">
        <f>SUMIFS(Total_TTC,Jour,$A179,PrestRev,"rv",Mode_Rglt,G$26)</f>
        <v>0</v>
      </c>
      <c r="H179" s="28">
        <f>SUMIFS(Total_TTC,Jour,$A179,PrestRev,"rv",Mode_Rglt,H$26)</f>
        <v>0</v>
      </c>
      <c r="I179" s="28">
        <f>SUMIFS(Total_TTC,Jour,$A179,PrestRev,"rv",Mode_Rglt,I$26)</f>
        <v>0</v>
      </c>
      <c r="J179" s="28">
        <f t="shared" si="11"/>
        <v>0</v>
      </c>
      <c r="K179" s="28">
        <f t="shared" si="11"/>
        <v>0</v>
      </c>
      <c r="L179" s="28">
        <f t="shared" si="11"/>
        <v>0</v>
      </c>
      <c r="M179" s="29">
        <f t="shared" si="11"/>
        <v>0</v>
      </c>
    </row>
    <row r="180" spans="1:13" x14ac:dyDescent="0.25">
      <c r="A180" s="21">
        <f>'Recettes clients Totales'!A158</f>
        <v>0</v>
      </c>
      <c r="B180" s="28">
        <f t="shared" si="11"/>
        <v>0</v>
      </c>
      <c r="C180" s="28">
        <f t="shared" si="11"/>
        <v>0</v>
      </c>
      <c r="D180" s="28">
        <f t="shared" si="11"/>
        <v>0</v>
      </c>
      <c r="E180" s="28">
        <f t="shared" si="11"/>
        <v>0</v>
      </c>
      <c r="F180" s="28">
        <f t="shared" si="11"/>
        <v>0</v>
      </c>
      <c r="G180" s="28">
        <f>SUMIFS(Total_TTC,Jour,$A180,PrestRev,"rv",Mode_Rglt,G$26)</f>
        <v>0</v>
      </c>
      <c r="H180" s="28">
        <f>SUMIFS(Total_TTC,Jour,$A180,PrestRev,"rv",Mode_Rglt,H$26)</f>
        <v>0</v>
      </c>
      <c r="I180" s="28">
        <f>SUMIFS(Total_TTC,Jour,$A180,PrestRev,"rv",Mode_Rglt,I$26)</f>
        <v>0</v>
      </c>
      <c r="J180" s="28">
        <f t="shared" si="11"/>
        <v>0</v>
      </c>
      <c r="K180" s="28">
        <f t="shared" si="11"/>
        <v>0</v>
      </c>
      <c r="L180" s="28">
        <f t="shared" si="11"/>
        <v>0</v>
      </c>
      <c r="M180" s="29">
        <f t="shared" si="11"/>
        <v>0</v>
      </c>
    </row>
    <row r="181" spans="1:13" x14ac:dyDescent="0.25">
      <c r="A181" s="21">
        <f>'Recettes clients Totales'!A159</f>
        <v>0</v>
      </c>
      <c r="B181" s="28">
        <f t="shared" si="11"/>
        <v>0</v>
      </c>
      <c r="C181" s="28">
        <f t="shared" si="11"/>
        <v>0</v>
      </c>
      <c r="D181" s="28">
        <f t="shared" si="11"/>
        <v>0</v>
      </c>
      <c r="E181" s="28">
        <f t="shared" si="11"/>
        <v>0</v>
      </c>
      <c r="F181" s="28">
        <f t="shared" si="11"/>
        <v>0</v>
      </c>
      <c r="G181" s="28">
        <f>SUMIFS(Total_TTC,Jour,$A181,PrestRev,"rv",Mode_Rglt,G$26)</f>
        <v>0</v>
      </c>
      <c r="H181" s="28">
        <f>SUMIFS(Total_TTC,Jour,$A181,PrestRev,"rv",Mode_Rglt,H$26)</f>
        <v>0</v>
      </c>
      <c r="I181" s="28">
        <f>SUMIFS(Total_TTC,Jour,$A181,PrestRev,"rv",Mode_Rglt,I$26)</f>
        <v>0</v>
      </c>
      <c r="J181" s="28">
        <f t="shared" si="11"/>
        <v>0</v>
      </c>
      <c r="K181" s="28">
        <f t="shared" si="11"/>
        <v>0</v>
      </c>
      <c r="L181" s="28">
        <f t="shared" si="11"/>
        <v>0</v>
      </c>
      <c r="M181" s="29">
        <f t="shared" si="11"/>
        <v>0</v>
      </c>
    </row>
    <row r="182" spans="1:13" x14ac:dyDescent="0.25">
      <c r="A182" s="21">
        <f>'Recettes clients Totales'!A160</f>
        <v>0</v>
      </c>
      <c r="B182" s="28">
        <f t="shared" si="11"/>
        <v>0</v>
      </c>
      <c r="C182" s="28">
        <f t="shared" si="11"/>
        <v>0</v>
      </c>
      <c r="D182" s="28">
        <f t="shared" si="11"/>
        <v>0</v>
      </c>
      <c r="E182" s="28">
        <f t="shared" si="11"/>
        <v>0</v>
      </c>
      <c r="F182" s="28">
        <f t="shared" si="11"/>
        <v>0</v>
      </c>
      <c r="G182" s="28">
        <f>SUMIFS(Total_TTC,Jour,$A182,PrestRev,"rv",Mode_Rglt,G$26)</f>
        <v>0</v>
      </c>
      <c r="H182" s="28">
        <f>SUMIFS(Total_TTC,Jour,$A182,PrestRev,"rv",Mode_Rglt,H$26)</f>
        <v>0</v>
      </c>
      <c r="I182" s="28">
        <f>SUMIFS(Total_TTC,Jour,$A182,PrestRev,"rv",Mode_Rglt,I$26)</f>
        <v>0</v>
      </c>
      <c r="J182" s="28">
        <f t="shared" si="11"/>
        <v>0</v>
      </c>
      <c r="K182" s="28">
        <f t="shared" si="11"/>
        <v>0</v>
      </c>
      <c r="L182" s="28">
        <f t="shared" si="11"/>
        <v>0</v>
      </c>
      <c r="M182" s="29">
        <f t="shared" si="11"/>
        <v>0</v>
      </c>
    </row>
    <row r="183" spans="1:13" x14ac:dyDescent="0.25">
      <c r="A183" s="21">
        <f>'Recettes clients Totales'!A161</f>
        <v>0</v>
      </c>
      <c r="B183" s="28">
        <f t="shared" si="11"/>
        <v>0</v>
      </c>
      <c r="C183" s="28">
        <f t="shared" si="11"/>
        <v>0</v>
      </c>
      <c r="D183" s="28">
        <f t="shared" si="11"/>
        <v>0</v>
      </c>
      <c r="E183" s="28">
        <f t="shared" si="11"/>
        <v>0</v>
      </c>
      <c r="F183" s="28">
        <f t="shared" si="11"/>
        <v>0</v>
      </c>
      <c r="G183" s="28">
        <f>SUMIFS(Total_TTC,Jour,$A183,PrestRev,"rv",Mode_Rglt,G$26)</f>
        <v>0</v>
      </c>
      <c r="H183" s="28">
        <f>SUMIFS(Total_TTC,Jour,$A183,PrestRev,"rv",Mode_Rglt,H$26)</f>
        <v>0</v>
      </c>
      <c r="I183" s="28">
        <f>SUMIFS(Total_TTC,Jour,$A183,PrestRev,"rv",Mode_Rglt,I$26)</f>
        <v>0</v>
      </c>
      <c r="J183" s="28">
        <f t="shared" si="11"/>
        <v>0</v>
      </c>
      <c r="K183" s="28">
        <f t="shared" si="11"/>
        <v>0</v>
      </c>
      <c r="L183" s="28">
        <f t="shared" si="11"/>
        <v>0</v>
      </c>
      <c r="M183" s="29">
        <f t="shared" si="11"/>
        <v>0</v>
      </c>
    </row>
    <row r="184" spans="1:13" x14ac:dyDescent="0.25">
      <c r="A184" s="21">
        <f>'Recettes clients Totales'!A162</f>
        <v>0</v>
      </c>
      <c r="B184" s="28">
        <f t="shared" si="11"/>
        <v>0</v>
      </c>
      <c r="C184" s="28">
        <f t="shared" si="11"/>
        <v>0</v>
      </c>
      <c r="D184" s="28">
        <f t="shared" si="11"/>
        <v>0</v>
      </c>
      <c r="E184" s="28">
        <f t="shared" si="11"/>
        <v>0</v>
      </c>
      <c r="F184" s="28">
        <f t="shared" si="11"/>
        <v>0</v>
      </c>
      <c r="G184" s="28">
        <f>SUMIFS(Total_TTC,Jour,$A184,PrestRev,"rv",Mode_Rglt,G$26)</f>
        <v>0</v>
      </c>
      <c r="H184" s="28">
        <f>SUMIFS(Total_TTC,Jour,$A184,PrestRev,"rv",Mode_Rglt,H$26)</f>
        <v>0</v>
      </c>
      <c r="I184" s="28">
        <f>SUMIFS(Total_TTC,Jour,$A184,PrestRev,"rv",Mode_Rglt,I$26)</f>
        <v>0</v>
      </c>
      <c r="J184" s="28">
        <f t="shared" si="11"/>
        <v>0</v>
      </c>
      <c r="K184" s="28">
        <f t="shared" si="11"/>
        <v>0</v>
      </c>
      <c r="L184" s="28">
        <f t="shared" si="11"/>
        <v>0</v>
      </c>
      <c r="M184" s="29">
        <f t="shared" si="11"/>
        <v>0</v>
      </c>
    </row>
    <row r="185" spans="1:13" x14ac:dyDescent="0.25">
      <c r="A185" s="21">
        <f>'Recettes clients Totales'!A163</f>
        <v>0</v>
      </c>
      <c r="B185" s="28">
        <f t="shared" si="11"/>
        <v>0</v>
      </c>
      <c r="C185" s="28">
        <f t="shared" si="11"/>
        <v>0</v>
      </c>
      <c r="D185" s="28">
        <f t="shared" si="11"/>
        <v>0</v>
      </c>
      <c r="E185" s="28">
        <f t="shared" si="11"/>
        <v>0</v>
      </c>
      <c r="F185" s="28">
        <f t="shared" si="11"/>
        <v>0</v>
      </c>
      <c r="G185" s="28">
        <f>SUMIFS(Total_TTC,Jour,$A185,PrestRev,"rv",Mode_Rglt,G$26)</f>
        <v>0</v>
      </c>
      <c r="H185" s="28">
        <f>SUMIFS(Total_TTC,Jour,$A185,PrestRev,"rv",Mode_Rglt,H$26)</f>
        <v>0</v>
      </c>
      <c r="I185" s="28">
        <f>SUMIFS(Total_TTC,Jour,$A185,PrestRev,"rv",Mode_Rglt,I$26)</f>
        <v>0</v>
      </c>
      <c r="J185" s="28">
        <f t="shared" si="11"/>
        <v>0</v>
      </c>
      <c r="K185" s="28">
        <f t="shared" si="11"/>
        <v>0</v>
      </c>
      <c r="L185" s="28">
        <f t="shared" si="11"/>
        <v>0</v>
      </c>
      <c r="M185" s="29">
        <f t="shared" si="11"/>
        <v>0</v>
      </c>
    </row>
    <row r="186" spans="1:13" x14ac:dyDescent="0.25">
      <c r="A186" s="21">
        <f>'Recettes clients Totales'!A164</f>
        <v>0</v>
      </c>
      <c r="B186" s="28">
        <f t="shared" si="11"/>
        <v>0</v>
      </c>
      <c r="C186" s="28">
        <f t="shared" si="11"/>
        <v>0</v>
      </c>
      <c r="D186" s="28">
        <f t="shared" si="11"/>
        <v>0</v>
      </c>
      <c r="E186" s="28">
        <f t="shared" si="11"/>
        <v>0</v>
      </c>
      <c r="F186" s="28">
        <f t="shared" si="11"/>
        <v>0</v>
      </c>
      <c r="G186" s="28">
        <f>SUMIFS(Total_TTC,Jour,$A186,PrestRev,"rv",Mode_Rglt,G$26)</f>
        <v>0</v>
      </c>
      <c r="H186" s="28">
        <f>SUMIFS(Total_TTC,Jour,$A186,PrestRev,"rv",Mode_Rglt,H$26)</f>
        <v>0</v>
      </c>
      <c r="I186" s="28">
        <f>SUMIFS(Total_TTC,Jour,$A186,PrestRev,"rv",Mode_Rglt,I$26)</f>
        <v>0</v>
      </c>
      <c r="J186" s="28">
        <f t="shared" si="11"/>
        <v>0</v>
      </c>
      <c r="K186" s="28">
        <f t="shared" si="11"/>
        <v>0</v>
      </c>
      <c r="L186" s="28">
        <f t="shared" si="11"/>
        <v>0</v>
      </c>
      <c r="M186" s="29">
        <f t="shared" si="11"/>
        <v>0</v>
      </c>
    </row>
    <row r="187" spans="1:13" x14ac:dyDescent="0.25">
      <c r="A187" s="21">
        <f>'Recettes clients Totales'!A165</f>
        <v>0</v>
      </c>
      <c r="B187" s="28">
        <f t="shared" si="11"/>
        <v>0</v>
      </c>
      <c r="C187" s="28">
        <f t="shared" si="11"/>
        <v>0</v>
      </c>
      <c r="D187" s="28">
        <f t="shared" si="11"/>
        <v>0</v>
      </c>
      <c r="E187" s="28">
        <f t="shared" si="11"/>
        <v>0</v>
      </c>
      <c r="F187" s="28">
        <f t="shared" si="11"/>
        <v>0</v>
      </c>
      <c r="G187" s="28">
        <f>SUMIFS(Total_TTC,Jour,$A187,PrestRev,"rv",Mode_Rglt,G$26)</f>
        <v>0</v>
      </c>
      <c r="H187" s="28">
        <f>SUMIFS(Total_TTC,Jour,$A187,PrestRev,"rv",Mode_Rglt,H$26)</f>
        <v>0</v>
      </c>
      <c r="I187" s="28">
        <f>SUMIFS(Total_TTC,Jour,$A187,PrestRev,"rv",Mode_Rglt,I$26)</f>
        <v>0</v>
      </c>
      <c r="J187" s="28">
        <f t="shared" si="11"/>
        <v>0</v>
      </c>
      <c r="K187" s="28">
        <f t="shared" si="11"/>
        <v>0</v>
      </c>
      <c r="L187" s="28">
        <f t="shared" si="11"/>
        <v>0</v>
      </c>
      <c r="M187" s="29">
        <f t="shared" si="11"/>
        <v>0</v>
      </c>
    </row>
    <row r="188" spans="1:13" x14ac:dyDescent="0.25">
      <c r="A188" s="21">
        <f>'Recettes clients Totales'!A166</f>
        <v>0</v>
      </c>
      <c r="B188" s="28">
        <f t="shared" si="11"/>
        <v>0</v>
      </c>
      <c r="C188" s="28">
        <f t="shared" si="11"/>
        <v>0</v>
      </c>
      <c r="D188" s="28">
        <f t="shared" si="11"/>
        <v>0</v>
      </c>
      <c r="E188" s="28">
        <f t="shared" si="11"/>
        <v>0</v>
      </c>
      <c r="F188" s="28">
        <f t="shared" si="11"/>
        <v>0</v>
      </c>
      <c r="G188" s="28">
        <f>SUMIFS(Total_TTC,Jour,$A188,PrestRev,"rv",Mode_Rglt,G$26)</f>
        <v>0</v>
      </c>
      <c r="H188" s="28">
        <f>SUMIFS(Total_TTC,Jour,$A188,PrestRev,"rv",Mode_Rglt,H$26)</f>
        <v>0</v>
      </c>
      <c r="I188" s="28">
        <f>SUMIFS(Total_TTC,Jour,$A188,PrestRev,"rv",Mode_Rglt,I$26)</f>
        <v>0</v>
      </c>
      <c r="J188" s="28">
        <f t="shared" si="11"/>
        <v>0</v>
      </c>
      <c r="K188" s="28">
        <f t="shared" si="11"/>
        <v>0</v>
      </c>
      <c r="L188" s="28">
        <f t="shared" si="11"/>
        <v>0</v>
      </c>
      <c r="M188" s="29">
        <f t="shared" si="11"/>
        <v>0</v>
      </c>
    </row>
    <row r="189" spans="1:13" x14ac:dyDescent="0.25">
      <c r="A189" s="21">
        <f>'Recettes clients Totales'!A167</f>
        <v>0</v>
      </c>
      <c r="B189" s="28">
        <f t="shared" si="11"/>
        <v>0</v>
      </c>
      <c r="C189" s="28">
        <f t="shared" si="11"/>
        <v>0</v>
      </c>
      <c r="D189" s="28">
        <f t="shared" si="11"/>
        <v>0</v>
      </c>
      <c r="E189" s="28">
        <f t="shared" si="11"/>
        <v>0</v>
      </c>
      <c r="F189" s="28">
        <f t="shared" si="11"/>
        <v>0</v>
      </c>
      <c r="G189" s="28">
        <f>SUMIFS(Total_TTC,Jour,$A189,PrestRev,"rv",Mode_Rglt,G$26)</f>
        <v>0</v>
      </c>
      <c r="H189" s="28">
        <f>SUMIFS(Total_TTC,Jour,$A189,PrestRev,"rv",Mode_Rglt,H$26)</f>
        <v>0</v>
      </c>
      <c r="I189" s="28">
        <f>SUMIFS(Total_TTC,Jour,$A189,PrestRev,"rv",Mode_Rglt,I$26)</f>
        <v>0</v>
      </c>
      <c r="J189" s="28">
        <f t="shared" si="11"/>
        <v>0</v>
      </c>
      <c r="K189" s="28">
        <f t="shared" si="11"/>
        <v>0</v>
      </c>
      <c r="L189" s="28">
        <f t="shared" si="11"/>
        <v>0</v>
      </c>
      <c r="M189" s="29">
        <f t="shared" si="11"/>
        <v>0</v>
      </c>
    </row>
    <row r="190" spans="1:13" x14ac:dyDescent="0.25">
      <c r="A190" s="21">
        <f>'Recettes clients Totales'!A168</f>
        <v>0</v>
      </c>
      <c r="B190" s="28">
        <f t="shared" si="11"/>
        <v>0</v>
      </c>
      <c r="C190" s="28">
        <f t="shared" si="11"/>
        <v>0</v>
      </c>
      <c r="D190" s="28">
        <f t="shared" si="11"/>
        <v>0</v>
      </c>
      <c r="E190" s="28">
        <f t="shared" si="11"/>
        <v>0</v>
      </c>
      <c r="F190" s="28">
        <f t="shared" si="11"/>
        <v>0</v>
      </c>
      <c r="G190" s="28">
        <f>SUMIFS(Total_TTC,Jour,$A190,PrestRev,"rv",Mode_Rglt,G$26)</f>
        <v>0</v>
      </c>
      <c r="H190" s="28">
        <f>SUMIFS(Total_TTC,Jour,$A190,PrestRev,"rv",Mode_Rglt,H$26)</f>
        <v>0</v>
      </c>
      <c r="I190" s="28">
        <f>SUMIFS(Total_TTC,Jour,$A190,PrestRev,"rv",Mode_Rglt,I$26)</f>
        <v>0</v>
      </c>
      <c r="J190" s="28">
        <f t="shared" si="11"/>
        <v>0</v>
      </c>
      <c r="K190" s="28">
        <f t="shared" si="11"/>
        <v>0</v>
      </c>
      <c r="L190" s="28">
        <f t="shared" si="11"/>
        <v>0</v>
      </c>
      <c r="M190" s="29">
        <f t="shared" si="11"/>
        <v>0</v>
      </c>
    </row>
    <row r="191" spans="1:13" x14ac:dyDescent="0.25">
      <c r="A191" s="21">
        <f>'Recettes clients Totales'!A169</f>
        <v>0</v>
      </c>
      <c r="B191" s="28">
        <f t="shared" si="11"/>
        <v>0</v>
      </c>
      <c r="C191" s="28">
        <f t="shared" si="11"/>
        <v>0</v>
      </c>
      <c r="D191" s="28">
        <f t="shared" si="11"/>
        <v>0</v>
      </c>
      <c r="E191" s="28">
        <f t="shared" si="11"/>
        <v>0</v>
      </c>
      <c r="F191" s="28">
        <f t="shared" si="11"/>
        <v>0</v>
      </c>
      <c r="G191" s="28">
        <f>SUMIFS(Total_TTC,Jour,$A191,PrestRev,"rv",Mode_Rglt,G$26)</f>
        <v>0</v>
      </c>
      <c r="H191" s="28">
        <f>SUMIFS(Total_TTC,Jour,$A191,PrestRev,"rv",Mode_Rglt,H$26)</f>
        <v>0</v>
      </c>
      <c r="I191" s="28">
        <f>SUMIFS(Total_TTC,Jour,$A191,PrestRev,"rv",Mode_Rglt,I$26)</f>
        <v>0</v>
      </c>
      <c r="J191" s="28">
        <f t="shared" si="11"/>
        <v>0</v>
      </c>
      <c r="K191" s="28">
        <f t="shared" si="11"/>
        <v>0</v>
      </c>
      <c r="L191" s="28">
        <f t="shared" si="11"/>
        <v>0</v>
      </c>
      <c r="M191" s="29">
        <f t="shared" si="11"/>
        <v>0</v>
      </c>
    </row>
    <row r="192" spans="1:13" x14ac:dyDescent="0.25">
      <c r="A192" s="21">
        <f>'Recettes clients Totales'!A170</f>
        <v>0</v>
      </c>
      <c r="B192" s="28">
        <f t="shared" si="11"/>
        <v>0</v>
      </c>
      <c r="C192" s="28">
        <f t="shared" si="11"/>
        <v>0</v>
      </c>
      <c r="D192" s="28">
        <f t="shared" si="11"/>
        <v>0</v>
      </c>
      <c r="E192" s="28">
        <f t="shared" si="11"/>
        <v>0</v>
      </c>
      <c r="F192" s="28">
        <f t="shared" si="11"/>
        <v>0</v>
      </c>
      <c r="G192" s="28">
        <f>SUMIFS(Total_TTC,Jour,$A192,PrestRev,"rv",Mode_Rglt,G$26)</f>
        <v>0</v>
      </c>
      <c r="H192" s="28">
        <f>SUMIFS(Total_TTC,Jour,$A192,PrestRev,"rv",Mode_Rglt,H$26)</f>
        <v>0</v>
      </c>
      <c r="I192" s="28">
        <f>SUMIFS(Total_TTC,Jour,$A192,PrestRev,"rv",Mode_Rglt,I$26)</f>
        <v>0</v>
      </c>
      <c r="J192" s="28">
        <f t="shared" si="11"/>
        <v>0</v>
      </c>
      <c r="K192" s="28">
        <f t="shared" ref="B192:M213" si="12">SUMIFS(Total_TTC,Nom_Client,$A192,Mois,"="&amp;MONTH(K$26),PrestRev,"R")</f>
        <v>0</v>
      </c>
      <c r="L192" s="28">
        <f t="shared" si="12"/>
        <v>0</v>
      </c>
      <c r="M192" s="29">
        <f t="shared" si="12"/>
        <v>0</v>
      </c>
    </row>
    <row r="193" spans="1:13" x14ac:dyDescent="0.25">
      <c r="A193" s="21">
        <f>'Recettes clients Totales'!A171</f>
        <v>0</v>
      </c>
      <c r="B193" s="28">
        <f t="shared" si="12"/>
        <v>0</v>
      </c>
      <c r="C193" s="28">
        <f t="shared" si="12"/>
        <v>0</v>
      </c>
      <c r="D193" s="28">
        <f t="shared" si="12"/>
        <v>0</v>
      </c>
      <c r="E193" s="28">
        <f t="shared" si="12"/>
        <v>0</v>
      </c>
      <c r="F193" s="28">
        <f t="shared" si="12"/>
        <v>0</v>
      </c>
      <c r="G193" s="28">
        <f>SUMIFS(Total_TTC,Jour,$A193,PrestRev,"rv",Mode_Rglt,G$26)</f>
        <v>0</v>
      </c>
      <c r="H193" s="28">
        <f>SUMIFS(Total_TTC,Jour,$A193,PrestRev,"rv",Mode_Rglt,H$26)</f>
        <v>0</v>
      </c>
      <c r="I193" s="28">
        <f>SUMIFS(Total_TTC,Jour,$A193,PrestRev,"rv",Mode_Rglt,I$26)</f>
        <v>0</v>
      </c>
      <c r="J193" s="28">
        <f t="shared" si="12"/>
        <v>0</v>
      </c>
      <c r="K193" s="28">
        <f t="shared" si="12"/>
        <v>0</v>
      </c>
      <c r="L193" s="28">
        <f t="shared" si="12"/>
        <v>0</v>
      </c>
      <c r="M193" s="29">
        <f t="shared" si="12"/>
        <v>0</v>
      </c>
    </row>
    <row r="194" spans="1:13" x14ac:dyDescent="0.25">
      <c r="A194" s="21">
        <f>'Recettes clients Totales'!A172</f>
        <v>0</v>
      </c>
      <c r="B194" s="28">
        <f t="shared" si="12"/>
        <v>0</v>
      </c>
      <c r="C194" s="28">
        <f t="shared" si="12"/>
        <v>0</v>
      </c>
      <c r="D194" s="28">
        <f t="shared" si="12"/>
        <v>0</v>
      </c>
      <c r="E194" s="28">
        <f t="shared" si="12"/>
        <v>0</v>
      </c>
      <c r="F194" s="28">
        <f t="shared" si="12"/>
        <v>0</v>
      </c>
      <c r="G194" s="28">
        <f>SUMIFS(Total_TTC,Jour,$A194,PrestRev,"rv",Mode_Rglt,G$26)</f>
        <v>0</v>
      </c>
      <c r="H194" s="28">
        <f>SUMIFS(Total_TTC,Jour,$A194,PrestRev,"rv",Mode_Rglt,H$26)</f>
        <v>0</v>
      </c>
      <c r="I194" s="28">
        <f>SUMIFS(Total_TTC,Jour,$A194,PrestRev,"rv",Mode_Rglt,I$26)</f>
        <v>0</v>
      </c>
      <c r="J194" s="28">
        <f t="shared" si="12"/>
        <v>0</v>
      </c>
      <c r="K194" s="28">
        <f t="shared" si="12"/>
        <v>0</v>
      </c>
      <c r="L194" s="28">
        <f t="shared" si="12"/>
        <v>0</v>
      </c>
      <c r="M194" s="29">
        <f t="shared" si="12"/>
        <v>0</v>
      </c>
    </row>
    <row r="195" spans="1:13" x14ac:dyDescent="0.25">
      <c r="A195" s="21">
        <f>'Recettes clients Totales'!A173</f>
        <v>0</v>
      </c>
      <c r="B195" s="28">
        <f t="shared" si="12"/>
        <v>0</v>
      </c>
      <c r="C195" s="28">
        <f t="shared" si="12"/>
        <v>0</v>
      </c>
      <c r="D195" s="28">
        <f t="shared" si="12"/>
        <v>0</v>
      </c>
      <c r="E195" s="28">
        <f t="shared" si="12"/>
        <v>0</v>
      </c>
      <c r="F195" s="28">
        <f t="shared" si="12"/>
        <v>0</v>
      </c>
      <c r="G195" s="28">
        <f>SUMIFS(Total_TTC,Jour,$A195,PrestRev,"rv",Mode_Rglt,G$26)</f>
        <v>0</v>
      </c>
      <c r="H195" s="28">
        <f>SUMIFS(Total_TTC,Jour,$A195,PrestRev,"rv",Mode_Rglt,H$26)</f>
        <v>0</v>
      </c>
      <c r="I195" s="28">
        <f>SUMIFS(Total_TTC,Jour,$A195,PrestRev,"rv",Mode_Rglt,I$26)</f>
        <v>0</v>
      </c>
      <c r="J195" s="28">
        <f t="shared" si="12"/>
        <v>0</v>
      </c>
      <c r="K195" s="28">
        <f t="shared" si="12"/>
        <v>0</v>
      </c>
      <c r="L195" s="28">
        <f t="shared" si="12"/>
        <v>0</v>
      </c>
      <c r="M195" s="29">
        <f t="shared" si="12"/>
        <v>0</v>
      </c>
    </row>
    <row r="196" spans="1:13" x14ac:dyDescent="0.25">
      <c r="A196" s="21">
        <f>'Recettes clients Totales'!A174</f>
        <v>0</v>
      </c>
      <c r="B196" s="28">
        <f t="shared" si="12"/>
        <v>0</v>
      </c>
      <c r="C196" s="28">
        <f t="shared" si="12"/>
        <v>0</v>
      </c>
      <c r="D196" s="28">
        <f t="shared" si="12"/>
        <v>0</v>
      </c>
      <c r="E196" s="28">
        <f t="shared" si="12"/>
        <v>0</v>
      </c>
      <c r="F196" s="28">
        <f t="shared" si="12"/>
        <v>0</v>
      </c>
      <c r="G196" s="28">
        <f>SUMIFS(Total_TTC,Jour,$A196,PrestRev,"rv",Mode_Rglt,G$26)</f>
        <v>0</v>
      </c>
      <c r="H196" s="28">
        <f>SUMIFS(Total_TTC,Jour,$A196,PrestRev,"rv",Mode_Rglt,H$26)</f>
        <v>0</v>
      </c>
      <c r="I196" s="28">
        <f>SUMIFS(Total_TTC,Jour,$A196,PrestRev,"rv",Mode_Rglt,I$26)</f>
        <v>0</v>
      </c>
      <c r="J196" s="28">
        <f t="shared" si="12"/>
        <v>0</v>
      </c>
      <c r="K196" s="28">
        <f t="shared" si="12"/>
        <v>0</v>
      </c>
      <c r="L196" s="28">
        <f t="shared" si="12"/>
        <v>0</v>
      </c>
      <c r="M196" s="29">
        <f t="shared" si="12"/>
        <v>0</v>
      </c>
    </row>
    <row r="197" spans="1:13" x14ac:dyDescent="0.25">
      <c r="A197" s="21">
        <f>'Recettes clients Totales'!A175</f>
        <v>0</v>
      </c>
      <c r="B197" s="28">
        <f t="shared" si="12"/>
        <v>0</v>
      </c>
      <c r="C197" s="28">
        <f t="shared" si="12"/>
        <v>0</v>
      </c>
      <c r="D197" s="28">
        <f t="shared" si="12"/>
        <v>0</v>
      </c>
      <c r="E197" s="28">
        <f t="shared" si="12"/>
        <v>0</v>
      </c>
      <c r="F197" s="28">
        <f t="shared" si="12"/>
        <v>0</v>
      </c>
      <c r="G197" s="28">
        <f>SUMIFS(Total_TTC,Jour,$A197,PrestRev,"rv",Mode_Rglt,G$26)</f>
        <v>0</v>
      </c>
      <c r="H197" s="28">
        <f>SUMIFS(Total_TTC,Jour,$A197,PrestRev,"rv",Mode_Rglt,H$26)</f>
        <v>0</v>
      </c>
      <c r="I197" s="28">
        <f>SUMIFS(Total_TTC,Jour,$A197,PrestRev,"rv",Mode_Rglt,I$26)</f>
        <v>0</v>
      </c>
      <c r="J197" s="28">
        <f t="shared" si="12"/>
        <v>0</v>
      </c>
      <c r="K197" s="28">
        <f t="shared" si="12"/>
        <v>0</v>
      </c>
      <c r="L197" s="28">
        <f t="shared" si="12"/>
        <v>0</v>
      </c>
      <c r="M197" s="29">
        <f t="shared" si="12"/>
        <v>0</v>
      </c>
    </row>
    <row r="198" spans="1:13" x14ac:dyDescent="0.25">
      <c r="A198" s="21">
        <f>'Recettes clients Totales'!A176</f>
        <v>0</v>
      </c>
      <c r="B198" s="28">
        <f t="shared" si="12"/>
        <v>0</v>
      </c>
      <c r="C198" s="28">
        <f t="shared" si="12"/>
        <v>0</v>
      </c>
      <c r="D198" s="28">
        <f t="shared" si="12"/>
        <v>0</v>
      </c>
      <c r="E198" s="28">
        <f t="shared" si="12"/>
        <v>0</v>
      </c>
      <c r="F198" s="28">
        <f t="shared" si="12"/>
        <v>0</v>
      </c>
      <c r="G198" s="28">
        <f>SUMIFS(Total_TTC,Jour,$A198,PrestRev,"rv",Mode_Rglt,G$26)</f>
        <v>0</v>
      </c>
      <c r="H198" s="28">
        <f>SUMIFS(Total_TTC,Jour,$A198,PrestRev,"rv",Mode_Rglt,H$26)</f>
        <v>0</v>
      </c>
      <c r="I198" s="28">
        <f>SUMIFS(Total_TTC,Jour,$A198,PrestRev,"rv",Mode_Rglt,I$26)</f>
        <v>0</v>
      </c>
      <c r="J198" s="28">
        <f t="shared" si="12"/>
        <v>0</v>
      </c>
      <c r="K198" s="28">
        <f t="shared" si="12"/>
        <v>0</v>
      </c>
      <c r="L198" s="28">
        <f t="shared" si="12"/>
        <v>0</v>
      </c>
      <c r="M198" s="29">
        <f t="shared" si="12"/>
        <v>0</v>
      </c>
    </row>
    <row r="199" spans="1:13" x14ac:dyDescent="0.25">
      <c r="A199" s="21">
        <f>'Recettes clients Totales'!A177</f>
        <v>0</v>
      </c>
      <c r="B199" s="28">
        <f t="shared" si="12"/>
        <v>0</v>
      </c>
      <c r="C199" s="28">
        <f t="shared" si="12"/>
        <v>0</v>
      </c>
      <c r="D199" s="28">
        <f t="shared" si="12"/>
        <v>0</v>
      </c>
      <c r="E199" s="28">
        <f t="shared" si="12"/>
        <v>0</v>
      </c>
      <c r="F199" s="28">
        <f t="shared" si="12"/>
        <v>0</v>
      </c>
      <c r="G199" s="28">
        <f>SUMIFS(Total_TTC,Jour,$A199,PrestRev,"rv",Mode_Rglt,G$26)</f>
        <v>0</v>
      </c>
      <c r="H199" s="28">
        <f>SUMIFS(Total_TTC,Jour,$A199,PrestRev,"rv",Mode_Rglt,H$26)</f>
        <v>0</v>
      </c>
      <c r="I199" s="28">
        <f>SUMIFS(Total_TTC,Jour,$A199,PrestRev,"rv",Mode_Rglt,I$26)</f>
        <v>0</v>
      </c>
      <c r="J199" s="28">
        <f t="shared" si="12"/>
        <v>0</v>
      </c>
      <c r="K199" s="28">
        <f t="shared" si="12"/>
        <v>0</v>
      </c>
      <c r="L199" s="28">
        <f t="shared" si="12"/>
        <v>0</v>
      </c>
      <c r="M199" s="29">
        <f t="shared" si="12"/>
        <v>0</v>
      </c>
    </row>
    <row r="200" spans="1:13" x14ac:dyDescent="0.25">
      <c r="A200" s="21">
        <f>'Recettes clients Totales'!A178</f>
        <v>0</v>
      </c>
      <c r="B200" s="28">
        <f t="shared" si="12"/>
        <v>0</v>
      </c>
      <c r="C200" s="28">
        <f t="shared" si="12"/>
        <v>0</v>
      </c>
      <c r="D200" s="28">
        <f t="shared" si="12"/>
        <v>0</v>
      </c>
      <c r="E200" s="28">
        <f t="shared" si="12"/>
        <v>0</v>
      </c>
      <c r="F200" s="28">
        <f t="shared" si="12"/>
        <v>0</v>
      </c>
      <c r="G200" s="28">
        <f>SUMIFS(Total_TTC,Jour,$A200,PrestRev,"rv",Mode_Rglt,G$26)</f>
        <v>0</v>
      </c>
      <c r="H200" s="28">
        <f>SUMIFS(Total_TTC,Jour,$A200,PrestRev,"rv",Mode_Rglt,H$26)</f>
        <v>0</v>
      </c>
      <c r="I200" s="28">
        <f>SUMIFS(Total_TTC,Jour,$A200,PrestRev,"rv",Mode_Rglt,I$26)</f>
        <v>0</v>
      </c>
      <c r="J200" s="28">
        <f t="shared" si="12"/>
        <v>0</v>
      </c>
      <c r="K200" s="28">
        <f t="shared" si="12"/>
        <v>0</v>
      </c>
      <c r="L200" s="28">
        <f t="shared" si="12"/>
        <v>0</v>
      </c>
      <c r="M200" s="29">
        <f t="shared" si="12"/>
        <v>0</v>
      </c>
    </row>
    <row r="201" spans="1:13" x14ac:dyDescent="0.25">
      <c r="A201" s="21">
        <f>'Recettes clients Totales'!A179</f>
        <v>0</v>
      </c>
      <c r="B201" s="28">
        <f t="shared" si="12"/>
        <v>0</v>
      </c>
      <c r="C201" s="28">
        <f t="shared" si="12"/>
        <v>0</v>
      </c>
      <c r="D201" s="28">
        <f t="shared" si="12"/>
        <v>0</v>
      </c>
      <c r="E201" s="28">
        <f t="shared" si="12"/>
        <v>0</v>
      </c>
      <c r="F201" s="28">
        <f t="shared" si="12"/>
        <v>0</v>
      </c>
      <c r="G201" s="28">
        <f>SUMIFS(Total_TTC,Jour,$A201,PrestRev,"rv",Mode_Rglt,G$26)</f>
        <v>0</v>
      </c>
      <c r="H201" s="28">
        <f>SUMIFS(Total_TTC,Jour,$A201,PrestRev,"rv",Mode_Rglt,H$26)</f>
        <v>0</v>
      </c>
      <c r="I201" s="28">
        <f>SUMIFS(Total_TTC,Jour,$A201,PrestRev,"rv",Mode_Rglt,I$26)</f>
        <v>0</v>
      </c>
      <c r="J201" s="28">
        <f t="shared" si="12"/>
        <v>0</v>
      </c>
      <c r="K201" s="28">
        <f t="shared" si="12"/>
        <v>0</v>
      </c>
      <c r="L201" s="28">
        <f t="shared" si="12"/>
        <v>0</v>
      </c>
      <c r="M201" s="29">
        <f t="shared" si="12"/>
        <v>0</v>
      </c>
    </row>
    <row r="202" spans="1:13" x14ac:dyDescent="0.25">
      <c r="A202" s="21">
        <f>'Recettes clients Totales'!A180</f>
        <v>0</v>
      </c>
      <c r="B202" s="28">
        <f t="shared" si="12"/>
        <v>0</v>
      </c>
      <c r="C202" s="28">
        <f t="shared" si="12"/>
        <v>0</v>
      </c>
      <c r="D202" s="28">
        <f t="shared" si="12"/>
        <v>0</v>
      </c>
      <c r="E202" s="28">
        <f t="shared" si="12"/>
        <v>0</v>
      </c>
      <c r="F202" s="28">
        <f t="shared" si="12"/>
        <v>0</v>
      </c>
      <c r="G202" s="28">
        <f>SUMIFS(Total_TTC,Jour,$A202,PrestRev,"rv",Mode_Rglt,G$26)</f>
        <v>0</v>
      </c>
      <c r="H202" s="28">
        <f>SUMIFS(Total_TTC,Jour,$A202,PrestRev,"rv",Mode_Rglt,H$26)</f>
        <v>0</v>
      </c>
      <c r="I202" s="28">
        <f>SUMIFS(Total_TTC,Jour,$A202,PrestRev,"rv",Mode_Rglt,I$26)</f>
        <v>0</v>
      </c>
      <c r="J202" s="28">
        <f t="shared" si="12"/>
        <v>0</v>
      </c>
      <c r="K202" s="28">
        <f t="shared" si="12"/>
        <v>0</v>
      </c>
      <c r="L202" s="28">
        <f t="shared" si="12"/>
        <v>0</v>
      </c>
      <c r="M202" s="29">
        <f t="shared" si="12"/>
        <v>0</v>
      </c>
    </row>
    <row r="203" spans="1:13" x14ac:dyDescent="0.25">
      <c r="A203" s="21">
        <f>'Recettes clients Totales'!A181</f>
        <v>0</v>
      </c>
      <c r="B203" s="28">
        <f t="shared" si="12"/>
        <v>0</v>
      </c>
      <c r="C203" s="28">
        <f t="shared" si="12"/>
        <v>0</v>
      </c>
      <c r="D203" s="28">
        <f t="shared" si="12"/>
        <v>0</v>
      </c>
      <c r="E203" s="28">
        <f t="shared" si="12"/>
        <v>0</v>
      </c>
      <c r="F203" s="28">
        <f t="shared" si="12"/>
        <v>0</v>
      </c>
      <c r="G203" s="28">
        <f>SUMIFS(Total_TTC,Jour,$A203,PrestRev,"rv",Mode_Rglt,G$26)</f>
        <v>0</v>
      </c>
      <c r="H203" s="28">
        <f>SUMIFS(Total_TTC,Jour,$A203,PrestRev,"rv",Mode_Rglt,H$26)</f>
        <v>0</v>
      </c>
      <c r="I203" s="28">
        <f>SUMIFS(Total_TTC,Jour,$A203,PrestRev,"rv",Mode_Rglt,I$26)</f>
        <v>0</v>
      </c>
      <c r="J203" s="28">
        <f t="shared" si="12"/>
        <v>0</v>
      </c>
      <c r="K203" s="28">
        <f t="shared" si="12"/>
        <v>0</v>
      </c>
      <c r="L203" s="28">
        <f t="shared" si="12"/>
        <v>0</v>
      </c>
      <c r="M203" s="29">
        <f t="shared" si="12"/>
        <v>0</v>
      </c>
    </row>
    <row r="204" spans="1:13" x14ac:dyDescent="0.25">
      <c r="A204" s="21">
        <f>'Recettes clients Totales'!A182</f>
        <v>0</v>
      </c>
      <c r="B204" s="28">
        <f t="shared" si="12"/>
        <v>0</v>
      </c>
      <c r="C204" s="28">
        <f t="shared" si="12"/>
        <v>0</v>
      </c>
      <c r="D204" s="28">
        <f t="shared" si="12"/>
        <v>0</v>
      </c>
      <c r="E204" s="28">
        <f t="shared" si="12"/>
        <v>0</v>
      </c>
      <c r="F204" s="28">
        <f t="shared" si="12"/>
        <v>0</v>
      </c>
      <c r="G204" s="28">
        <f>SUMIFS(Total_TTC,Jour,$A204,PrestRev,"rv",Mode_Rglt,G$26)</f>
        <v>0</v>
      </c>
      <c r="H204" s="28">
        <f>SUMIFS(Total_TTC,Jour,$A204,PrestRev,"rv",Mode_Rglt,H$26)</f>
        <v>0</v>
      </c>
      <c r="I204" s="28">
        <f>SUMIFS(Total_TTC,Jour,$A204,PrestRev,"rv",Mode_Rglt,I$26)</f>
        <v>0</v>
      </c>
      <c r="J204" s="28">
        <f t="shared" si="12"/>
        <v>0</v>
      </c>
      <c r="K204" s="28">
        <f t="shared" si="12"/>
        <v>0</v>
      </c>
      <c r="L204" s="28">
        <f t="shared" si="12"/>
        <v>0</v>
      </c>
      <c r="M204" s="29">
        <f t="shared" si="12"/>
        <v>0</v>
      </c>
    </row>
    <row r="205" spans="1:13" x14ac:dyDescent="0.25">
      <c r="A205" s="21">
        <f>'Recettes clients Totales'!A183</f>
        <v>0</v>
      </c>
      <c r="B205" s="28">
        <f t="shared" si="12"/>
        <v>0</v>
      </c>
      <c r="C205" s="28">
        <f t="shared" si="12"/>
        <v>0</v>
      </c>
      <c r="D205" s="28">
        <f t="shared" si="12"/>
        <v>0</v>
      </c>
      <c r="E205" s="28">
        <f t="shared" si="12"/>
        <v>0</v>
      </c>
      <c r="F205" s="28">
        <f t="shared" si="12"/>
        <v>0</v>
      </c>
      <c r="G205" s="28">
        <f>SUMIFS(Total_TTC,Jour,$A205,PrestRev,"rv",Mode_Rglt,G$26)</f>
        <v>0</v>
      </c>
      <c r="H205" s="28">
        <f>SUMIFS(Total_TTC,Jour,$A205,PrestRev,"rv",Mode_Rglt,H$26)</f>
        <v>0</v>
      </c>
      <c r="I205" s="28">
        <f>SUMIFS(Total_TTC,Jour,$A205,PrestRev,"rv",Mode_Rglt,I$26)</f>
        <v>0</v>
      </c>
      <c r="J205" s="28">
        <f t="shared" si="12"/>
        <v>0</v>
      </c>
      <c r="K205" s="28">
        <f t="shared" si="12"/>
        <v>0</v>
      </c>
      <c r="L205" s="28">
        <f t="shared" si="12"/>
        <v>0</v>
      </c>
      <c r="M205" s="29">
        <f t="shared" si="12"/>
        <v>0</v>
      </c>
    </row>
    <row r="206" spans="1:13" x14ac:dyDescent="0.25">
      <c r="A206" s="21">
        <f>'Recettes clients Totales'!A184</f>
        <v>0</v>
      </c>
      <c r="B206" s="28">
        <f t="shared" si="12"/>
        <v>0</v>
      </c>
      <c r="C206" s="28">
        <f t="shared" si="12"/>
        <v>0</v>
      </c>
      <c r="D206" s="28">
        <f t="shared" si="12"/>
        <v>0</v>
      </c>
      <c r="E206" s="28">
        <f t="shared" si="12"/>
        <v>0</v>
      </c>
      <c r="F206" s="28">
        <f t="shared" si="12"/>
        <v>0</v>
      </c>
      <c r="G206" s="28">
        <f>SUMIFS(Total_TTC,Jour,$A206,PrestRev,"rv",Mode_Rglt,G$26)</f>
        <v>0</v>
      </c>
      <c r="H206" s="28">
        <f>SUMIFS(Total_TTC,Jour,$A206,PrestRev,"rv",Mode_Rglt,H$26)</f>
        <v>0</v>
      </c>
      <c r="I206" s="28">
        <f>SUMIFS(Total_TTC,Jour,$A206,PrestRev,"rv",Mode_Rglt,I$26)</f>
        <v>0</v>
      </c>
      <c r="J206" s="28">
        <f t="shared" si="12"/>
        <v>0</v>
      </c>
      <c r="K206" s="28">
        <f t="shared" si="12"/>
        <v>0</v>
      </c>
      <c r="L206" s="28">
        <f t="shared" si="12"/>
        <v>0</v>
      </c>
      <c r="M206" s="29">
        <f t="shared" si="12"/>
        <v>0</v>
      </c>
    </row>
    <row r="207" spans="1:13" x14ac:dyDescent="0.25">
      <c r="A207" s="21">
        <f>'Recettes clients Totales'!A185</f>
        <v>0</v>
      </c>
      <c r="B207" s="28">
        <f t="shared" si="12"/>
        <v>0</v>
      </c>
      <c r="C207" s="28">
        <f t="shared" si="12"/>
        <v>0</v>
      </c>
      <c r="D207" s="28">
        <f t="shared" si="12"/>
        <v>0</v>
      </c>
      <c r="E207" s="28">
        <f t="shared" si="12"/>
        <v>0</v>
      </c>
      <c r="F207" s="28">
        <f t="shared" si="12"/>
        <v>0</v>
      </c>
      <c r="G207" s="28">
        <f>SUMIFS(Total_TTC,Jour,$A207,PrestRev,"rv",Mode_Rglt,G$26)</f>
        <v>0</v>
      </c>
      <c r="H207" s="28">
        <f>SUMIFS(Total_TTC,Jour,$A207,PrestRev,"rv",Mode_Rglt,H$26)</f>
        <v>0</v>
      </c>
      <c r="I207" s="28">
        <f>SUMIFS(Total_TTC,Jour,$A207,PrestRev,"rv",Mode_Rglt,I$26)</f>
        <v>0</v>
      </c>
      <c r="J207" s="28">
        <f t="shared" si="12"/>
        <v>0</v>
      </c>
      <c r="K207" s="28">
        <f t="shared" si="12"/>
        <v>0</v>
      </c>
      <c r="L207" s="28">
        <f t="shared" si="12"/>
        <v>0</v>
      </c>
      <c r="M207" s="29">
        <f t="shared" si="12"/>
        <v>0</v>
      </c>
    </row>
    <row r="208" spans="1:13" x14ac:dyDescent="0.25">
      <c r="A208" s="21">
        <f>'Recettes clients Totales'!A186</f>
        <v>0</v>
      </c>
      <c r="B208" s="28">
        <f t="shared" si="12"/>
        <v>0</v>
      </c>
      <c r="C208" s="28">
        <f t="shared" si="12"/>
        <v>0</v>
      </c>
      <c r="D208" s="28">
        <f t="shared" si="12"/>
        <v>0</v>
      </c>
      <c r="E208" s="28">
        <f t="shared" si="12"/>
        <v>0</v>
      </c>
      <c r="F208" s="28">
        <f t="shared" si="12"/>
        <v>0</v>
      </c>
      <c r="G208" s="28">
        <f>SUMIFS(Total_TTC,Jour,$A208,PrestRev,"rv",Mode_Rglt,G$26)</f>
        <v>0</v>
      </c>
      <c r="H208" s="28">
        <f>SUMIFS(Total_TTC,Jour,$A208,PrestRev,"rv",Mode_Rglt,H$26)</f>
        <v>0</v>
      </c>
      <c r="I208" s="28">
        <f>SUMIFS(Total_TTC,Jour,$A208,PrestRev,"rv",Mode_Rglt,I$26)</f>
        <v>0</v>
      </c>
      <c r="J208" s="28">
        <f t="shared" si="12"/>
        <v>0</v>
      </c>
      <c r="K208" s="28">
        <f t="shared" si="12"/>
        <v>0</v>
      </c>
      <c r="L208" s="28">
        <f t="shared" si="12"/>
        <v>0</v>
      </c>
      <c r="M208" s="29">
        <f t="shared" si="12"/>
        <v>0</v>
      </c>
    </row>
    <row r="209" spans="1:13" x14ac:dyDescent="0.25">
      <c r="A209" s="21">
        <f>'Recettes clients Totales'!A187</f>
        <v>0</v>
      </c>
      <c r="B209" s="28">
        <f t="shared" si="12"/>
        <v>0</v>
      </c>
      <c r="C209" s="28">
        <f t="shared" si="12"/>
        <v>0</v>
      </c>
      <c r="D209" s="28">
        <f t="shared" si="12"/>
        <v>0</v>
      </c>
      <c r="E209" s="28">
        <f t="shared" si="12"/>
        <v>0</v>
      </c>
      <c r="F209" s="28">
        <f t="shared" si="12"/>
        <v>0</v>
      </c>
      <c r="G209" s="28">
        <f>SUMIFS(Total_TTC,Jour,$A209,PrestRev,"rv",Mode_Rglt,G$26)</f>
        <v>0</v>
      </c>
      <c r="H209" s="28">
        <f>SUMIFS(Total_TTC,Jour,$A209,PrestRev,"rv",Mode_Rglt,H$26)</f>
        <v>0</v>
      </c>
      <c r="I209" s="28">
        <f>SUMIFS(Total_TTC,Jour,$A209,PrestRev,"rv",Mode_Rglt,I$26)</f>
        <v>0</v>
      </c>
      <c r="J209" s="28">
        <f t="shared" si="12"/>
        <v>0</v>
      </c>
      <c r="K209" s="28">
        <f t="shared" si="12"/>
        <v>0</v>
      </c>
      <c r="L209" s="28">
        <f t="shared" si="12"/>
        <v>0</v>
      </c>
      <c r="M209" s="29">
        <f t="shared" si="12"/>
        <v>0</v>
      </c>
    </row>
    <row r="210" spans="1:13" x14ac:dyDescent="0.25">
      <c r="A210" s="21">
        <f>'Recettes clients Totales'!A188</f>
        <v>0</v>
      </c>
      <c r="B210" s="28">
        <f t="shared" si="12"/>
        <v>0</v>
      </c>
      <c r="C210" s="28">
        <f t="shared" si="12"/>
        <v>0</v>
      </c>
      <c r="D210" s="28">
        <f t="shared" si="12"/>
        <v>0</v>
      </c>
      <c r="E210" s="28">
        <f t="shared" si="12"/>
        <v>0</v>
      </c>
      <c r="F210" s="28">
        <f t="shared" si="12"/>
        <v>0</v>
      </c>
      <c r="G210" s="28">
        <f>SUMIFS(Total_TTC,Jour,$A210,PrestRev,"rv",Mode_Rglt,G$26)</f>
        <v>0</v>
      </c>
      <c r="H210" s="28">
        <f>SUMIFS(Total_TTC,Jour,$A210,PrestRev,"rv",Mode_Rglt,H$26)</f>
        <v>0</v>
      </c>
      <c r="I210" s="28">
        <f>SUMIFS(Total_TTC,Jour,$A210,PrestRev,"rv",Mode_Rglt,I$26)</f>
        <v>0</v>
      </c>
      <c r="J210" s="28">
        <f t="shared" si="12"/>
        <v>0</v>
      </c>
      <c r="K210" s="28">
        <f t="shared" si="12"/>
        <v>0</v>
      </c>
      <c r="L210" s="28">
        <f t="shared" si="12"/>
        <v>0</v>
      </c>
      <c r="M210" s="29">
        <f t="shared" si="12"/>
        <v>0</v>
      </c>
    </row>
    <row r="211" spans="1:13" x14ac:dyDescent="0.25">
      <c r="A211" s="21">
        <f>'Recettes clients Totales'!A189</f>
        <v>0</v>
      </c>
      <c r="B211" s="28">
        <f t="shared" si="12"/>
        <v>0</v>
      </c>
      <c r="C211" s="28">
        <f t="shared" si="12"/>
        <v>0</v>
      </c>
      <c r="D211" s="28">
        <f t="shared" si="12"/>
        <v>0</v>
      </c>
      <c r="E211" s="28">
        <f t="shared" si="12"/>
        <v>0</v>
      </c>
      <c r="F211" s="28">
        <f t="shared" si="12"/>
        <v>0</v>
      </c>
      <c r="G211" s="28">
        <f>SUMIFS(Total_TTC,Jour,$A211,PrestRev,"rv",Mode_Rglt,G$26)</f>
        <v>0</v>
      </c>
      <c r="H211" s="28">
        <f>SUMIFS(Total_TTC,Jour,$A211,PrestRev,"rv",Mode_Rglt,H$26)</f>
        <v>0</v>
      </c>
      <c r="I211" s="28">
        <f>SUMIFS(Total_TTC,Jour,$A211,PrestRev,"rv",Mode_Rglt,I$26)</f>
        <v>0</v>
      </c>
      <c r="J211" s="28">
        <f t="shared" si="12"/>
        <v>0</v>
      </c>
      <c r="K211" s="28">
        <f t="shared" si="12"/>
        <v>0</v>
      </c>
      <c r="L211" s="28">
        <f t="shared" si="12"/>
        <v>0</v>
      </c>
      <c r="M211" s="29">
        <f t="shared" si="12"/>
        <v>0</v>
      </c>
    </row>
    <row r="212" spans="1:13" x14ac:dyDescent="0.25">
      <c r="A212" s="21">
        <f>'Recettes clients Totales'!A190</f>
        <v>0</v>
      </c>
      <c r="B212" s="28">
        <f t="shared" si="12"/>
        <v>0</v>
      </c>
      <c r="C212" s="28">
        <f t="shared" si="12"/>
        <v>0</v>
      </c>
      <c r="D212" s="28">
        <f t="shared" si="12"/>
        <v>0</v>
      </c>
      <c r="E212" s="28">
        <f t="shared" si="12"/>
        <v>0</v>
      </c>
      <c r="F212" s="28">
        <f t="shared" si="12"/>
        <v>0</v>
      </c>
      <c r="G212" s="28">
        <f>SUMIFS(Total_TTC,Jour,$A212,PrestRev,"rv",Mode_Rglt,G$26)</f>
        <v>0</v>
      </c>
      <c r="H212" s="28">
        <f>SUMIFS(Total_TTC,Jour,$A212,PrestRev,"rv",Mode_Rglt,H$26)</f>
        <v>0</v>
      </c>
      <c r="I212" s="28">
        <f>SUMIFS(Total_TTC,Jour,$A212,PrestRev,"rv",Mode_Rglt,I$26)</f>
        <v>0</v>
      </c>
      <c r="J212" s="28">
        <f t="shared" si="12"/>
        <v>0</v>
      </c>
      <c r="K212" s="28">
        <f t="shared" si="12"/>
        <v>0</v>
      </c>
      <c r="L212" s="28">
        <f t="shared" si="12"/>
        <v>0</v>
      </c>
      <c r="M212" s="29">
        <f t="shared" si="12"/>
        <v>0</v>
      </c>
    </row>
    <row r="213" spans="1:13" x14ac:dyDescent="0.25">
      <c r="A213" s="21">
        <f>'Recettes clients Totales'!A191</f>
        <v>0</v>
      </c>
      <c r="B213" s="28">
        <f t="shared" si="12"/>
        <v>0</v>
      </c>
      <c r="C213" s="28">
        <f t="shared" si="12"/>
        <v>0</v>
      </c>
      <c r="D213" s="28">
        <f t="shared" si="12"/>
        <v>0</v>
      </c>
      <c r="E213" s="28">
        <f t="shared" si="12"/>
        <v>0</v>
      </c>
      <c r="F213" s="28">
        <f t="shared" si="12"/>
        <v>0</v>
      </c>
      <c r="G213" s="28">
        <f>SUMIFS(Total_TTC,Jour,$A213,PrestRev,"rv",Mode_Rglt,G$26)</f>
        <v>0</v>
      </c>
      <c r="H213" s="28">
        <f>SUMIFS(Total_TTC,Jour,$A213,PrestRev,"rv",Mode_Rglt,H$26)</f>
        <v>0</v>
      </c>
      <c r="I213" s="28">
        <f>SUMIFS(Total_TTC,Jour,$A213,PrestRev,"rv",Mode_Rglt,I$26)</f>
        <v>0</v>
      </c>
      <c r="J213" s="28">
        <f t="shared" si="12"/>
        <v>0</v>
      </c>
      <c r="K213" s="28">
        <f t="shared" si="12"/>
        <v>0</v>
      </c>
      <c r="L213" s="28">
        <f t="shared" si="12"/>
        <v>0</v>
      </c>
      <c r="M213" s="29">
        <f t="shared" si="12"/>
        <v>0</v>
      </c>
    </row>
    <row r="214" spans="1:13" x14ac:dyDescent="0.25">
      <c r="A214" s="21">
        <f>'Recettes clients Totales'!A192</f>
        <v>0</v>
      </c>
      <c r="B214" s="28">
        <f t="shared" ref="B214:M235" si="13">SUMIFS(Total_TTC,Nom_Client,$A214,Mois,"="&amp;MONTH(B$26),PrestRev,"R")</f>
        <v>0</v>
      </c>
      <c r="C214" s="28">
        <f t="shared" si="13"/>
        <v>0</v>
      </c>
      <c r="D214" s="28">
        <f t="shared" si="13"/>
        <v>0</v>
      </c>
      <c r="E214" s="28">
        <f t="shared" si="13"/>
        <v>0</v>
      </c>
      <c r="F214" s="28">
        <f t="shared" si="13"/>
        <v>0</v>
      </c>
      <c r="G214" s="28">
        <f>SUMIFS(Total_TTC,Jour,$A214,PrestRev,"rv",Mode_Rglt,G$26)</f>
        <v>0</v>
      </c>
      <c r="H214" s="28">
        <f>SUMIFS(Total_TTC,Jour,$A214,PrestRev,"rv",Mode_Rglt,H$26)</f>
        <v>0</v>
      </c>
      <c r="I214" s="28">
        <f>SUMIFS(Total_TTC,Jour,$A214,PrestRev,"rv",Mode_Rglt,I$26)</f>
        <v>0</v>
      </c>
      <c r="J214" s="28">
        <f t="shared" si="13"/>
        <v>0</v>
      </c>
      <c r="K214" s="28">
        <f t="shared" si="13"/>
        <v>0</v>
      </c>
      <c r="L214" s="28">
        <f t="shared" si="13"/>
        <v>0</v>
      </c>
      <c r="M214" s="29">
        <f t="shared" si="13"/>
        <v>0</v>
      </c>
    </row>
    <row r="215" spans="1:13" x14ac:dyDescent="0.25">
      <c r="A215" s="21">
        <f>'Recettes clients Totales'!A193</f>
        <v>0</v>
      </c>
      <c r="B215" s="28">
        <f t="shared" si="13"/>
        <v>0</v>
      </c>
      <c r="C215" s="28">
        <f t="shared" si="13"/>
        <v>0</v>
      </c>
      <c r="D215" s="28">
        <f t="shared" si="13"/>
        <v>0</v>
      </c>
      <c r="E215" s="28">
        <f t="shared" si="13"/>
        <v>0</v>
      </c>
      <c r="F215" s="28">
        <f t="shared" si="13"/>
        <v>0</v>
      </c>
      <c r="G215" s="28">
        <f>SUMIFS(Total_TTC,Jour,$A215,PrestRev,"rv",Mode_Rglt,G$26)</f>
        <v>0</v>
      </c>
      <c r="H215" s="28">
        <f>SUMIFS(Total_TTC,Jour,$A215,PrestRev,"rv",Mode_Rglt,H$26)</f>
        <v>0</v>
      </c>
      <c r="I215" s="28">
        <f>SUMIFS(Total_TTC,Jour,$A215,PrestRev,"rv",Mode_Rglt,I$26)</f>
        <v>0</v>
      </c>
      <c r="J215" s="28">
        <f t="shared" si="13"/>
        <v>0</v>
      </c>
      <c r="K215" s="28">
        <f t="shared" si="13"/>
        <v>0</v>
      </c>
      <c r="L215" s="28">
        <f t="shared" si="13"/>
        <v>0</v>
      </c>
      <c r="M215" s="29">
        <f t="shared" si="13"/>
        <v>0</v>
      </c>
    </row>
    <row r="216" spans="1:13" x14ac:dyDescent="0.25">
      <c r="A216" s="21">
        <f>'Recettes clients Totales'!A194</f>
        <v>0</v>
      </c>
      <c r="B216" s="28">
        <f t="shared" si="13"/>
        <v>0</v>
      </c>
      <c r="C216" s="28">
        <f t="shared" si="13"/>
        <v>0</v>
      </c>
      <c r="D216" s="28">
        <f t="shared" si="13"/>
        <v>0</v>
      </c>
      <c r="E216" s="28">
        <f t="shared" si="13"/>
        <v>0</v>
      </c>
      <c r="F216" s="28">
        <f t="shared" si="13"/>
        <v>0</v>
      </c>
      <c r="G216" s="28">
        <f>SUMIFS(Total_TTC,Jour,$A216,PrestRev,"rv",Mode_Rglt,G$26)</f>
        <v>0</v>
      </c>
      <c r="H216" s="28">
        <f>SUMIFS(Total_TTC,Jour,$A216,PrestRev,"rv",Mode_Rglt,H$26)</f>
        <v>0</v>
      </c>
      <c r="I216" s="28">
        <f>SUMIFS(Total_TTC,Jour,$A216,PrestRev,"rv",Mode_Rglt,I$26)</f>
        <v>0</v>
      </c>
      <c r="J216" s="28">
        <f t="shared" si="13"/>
        <v>0</v>
      </c>
      <c r="K216" s="28">
        <f t="shared" si="13"/>
        <v>0</v>
      </c>
      <c r="L216" s="28">
        <f t="shared" si="13"/>
        <v>0</v>
      </c>
      <c r="M216" s="29">
        <f t="shared" si="13"/>
        <v>0</v>
      </c>
    </row>
    <row r="217" spans="1:13" x14ac:dyDescent="0.25">
      <c r="A217" s="21">
        <f>'Recettes clients Totales'!A195</f>
        <v>0</v>
      </c>
      <c r="B217" s="28">
        <f t="shared" si="13"/>
        <v>0</v>
      </c>
      <c r="C217" s="28">
        <f t="shared" si="13"/>
        <v>0</v>
      </c>
      <c r="D217" s="28">
        <f t="shared" si="13"/>
        <v>0</v>
      </c>
      <c r="E217" s="28">
        <f t="shared" si="13"/>
        <v>0</v>
      </c>
      <c r="F217" s="28">
        <f t="shared" si="13"/>
        <v>0</v>
      </c>
      <c r="G217" s="28">
        <f>SUMIFS(Total_TTC,Jour,$A217,PrestRev,"rv",Mode_Rglt,G$26)</f>
        <v>0</v>
      </c>
      <c r="H217" s="28">
        <f>SUMIFS(Total_TTC,Jour,$A217,PrestRev,"rv",Mode_Rglt,H$26)</f>
        <v>0</v>
      </c>
      <c r="I217" s="28">
        <f>SUMIFS(Total_TTC,Jour,$A217,PrestRev,"rv",Mode_Rglt,I$26)</f>
        <v>0</v>
      </c>
      <c r="J217" s="28">
        <f t="shared" si="13"/>
        <v>0</v>
      </c>
      <c r="K217" s="28">
        <f t="shared" si="13"/>
        <v>0</v>
      </c>
      <c r="L217" s="28">
        <f t="shared" si="13"/>
        <v>0</v>
      </c>
      <c r="M217" s="29">
        <f t="shared" si="13"/>
        <v>0</v>
      </c>
    </row>
    <row r="218" spans="1:13" x14ac:dyDescent="0.25">
      <c r="A218" s="21">
        <f>'Recettes clients Totales'!A196</f>
        <v>0</v>
      </c>
      <c r="B218" s="28">
        <f t="shared" si="13"/>
        <v>0</v>
      </c>
      <c r="C218" s="28">
        <f t="shared" si="13"/>
        <v>0</v>
      </c>
      <c r="D218" s="28">
        <f t="shared" si="13"/>
        <v>0</v>
      </c>
      <c r="E218" s="28">
        <f t="shared" si="13"/>
        <v>0</v>
      </c>
      <c r="F218" s="28">
        <f t="shared" si="13"/>
        <v>0</v>
      </c>
      <c r="G218" s="28">
        <f>SUMIFS(Total_TTC,Jour,$A218,PrestRev,"rv",Mode_Rglt,G$26)</f>
        <v>0</v>
      </c>
      <c r="H218" s="28">
        <f>SUMIFS(Total_TTC,Jour,$A218,PrestRev,"rv",Mode_Rglt,H$26)</f>
        <v>0</v>
      </c>
      <c r="I218" s="28">
        <f>SUMIFS(Total_TTC,Jour,$A218,PrestRev,"rv",Mode_Rglt,I$26)</f>
        <v>0</v>
      </c>
      <c r="J218" s="28">
        <f t="shared" si="13"/>
        <v>0</v>
      </c>
      <c r="K218" s="28">
        <f t="shared" si="13"/>
        <v>0</v>
      </c>
      <c r="L218" s="28">
        <f t="shared" si="13"/>
        <v>0</v>
      </c>
      <c r="M218" s="29">
        <f t="shared" si="13"/>
        <v>0</v>
      </c>
    </row>
    <row r="219" spans="1:13" x14ac:dyDescent="0.25">
      <c r="A219" s="21">
        <f>'Recettes clients Totales'!A197</f>
        <v>0</v>
      </c>
      <c r="B219" s="28">
        <f t="shared" si="13"/>
        <v>0</v>
      </c>
      <c r="C219" s="28">
        <f t="shared" si="13"/>
        <v>0</v>
      </c>
      <c r="D219" s="28">
        <f t="shared" si="13"/>
        <v>0</v>
      </c>
      <c r="E219" s="28">
        <f t="shared" si="13"/>
        <v>0</v>
      </c>
      <c r="F219" s="28">
        <f t="shared" si="13"/>
        <v>0</v>
      </c>
      <c r="G219" s="28">
        <f>SUMIFS(Total_TTC,Jour,$A219,PrestRev,"rv",Mode_Rglt,G$26)</f>
        <v>0</v>
      </c>
      <c r="H219" s="28">
        <f>SUMIFS(Total_TTC,Jour,$A219,PrestRev,"rv",Mode_Rglt,H$26)</f>
        <v>0</v>
      </c>
      <c r="I219" s="28">
        <f>SUMIFS(Total_TTC,Jour,$A219,PrestRev,"rv",Mode_Rglt,I$26)</f>
        <v>0</v>
      </c>
      <c r="J219" s="28">
        <f t="shared" si="13"/>
        <v>0</v>
      </c>
      <c r="K219" s="28">
        <f t="shared" si="13"/>
        <v>0</v>
      </c>
      <c r="L219" s="28">
        <f t="shared" si="13"/>
        <v>0</v>
      </c>
      <c r="M219" s="29">
        <f t="shared" si="13"/>
        <v>0</v>
      </c>
    </row>
    <row r="220" spans="1:13" x14ac:dyDescent="0.25">
      <c r="A220" s="21">
        <f>'Recettes clients Totales'!A198</f>
        <v>0</v>
      </c>
      <c r="B220" s="28">
        <f t="shared" si="13"/>
        <v>0</v>
      </c>
      <c r="C220" s="28">
        <f t="shared" si="13"/>
        <v>0</v>
      </c>
      <c r="D220" s="28">
        <f t="shared" si="13"/>
        <v>0</v>
      </c>
      <c r="E220" s="28">
        <f t="shared" si="13"/>
        <v>0</v>
      </c>
      <c r="F220" s="28">
        <f t="shared" si="13"/>
        <v>0</v>
      </c>
      <c r="G220" s="28">
        <f>SUMIFS(Total_TTC,Jour,$A220,PrestRev,"rv",Mode_Rglt,G$26)</f>
        <v>0</v>
      </c>
      <c r="H220" s="28">
        <f>SUMIFS(Total_TTC,Jour,$A220,PrestRev,"rv",Mode_Rglt,H$26)</f>
        <v>0</v>
      </c>
      <c r="I220" s="28">
        <f>SUMIFS(Total_TTC,Jour,$A220,PrestRev,"rv",Mode_Rglt,I$26)</f>
        <v>0</v>
      </c>
      <c r="J220" s="28">
        <f t="shared" si="13"/>
        <v>0</v>
      </c>
      <c r="K220" s="28">
        <f t="shared" si="13"/>
        <v>0</v>
      </c>
      <c r="L220" s="28">
        <f t="shared" si="13"/>
        <v>0</v>
      </c>
      <c r="M220" s="29">
        <f t="shared" si="13"/>
        <v>0</v>
      </c>
    </row>
    <row r="221" spans="1:13" x14ac:dyDescent="0.25">
      <c r="A221" s="21">
        <f>'Recettes clients Totales'!A199</f>
        <v>0</v>
      </c>
      <c r="B221" s="28">
        <f t="shared" si="13"/>
        <v>0</v>
      </c>
      <c r="C221" s="28">
        <f t="shared" si="13"/>
        <v>0</v>
      </c>
      <c r="D221" s="28">
        <f t="shared" si="13"/>
        <v>0</v>
      </c>
      <c r="E221" s="28">
        <f t="shared" si="13"/>
        <v>0</v>
      </c>
      <c r="F221" s="28">
        <f t="shared" si="13"/>
        <v>0</v>
      </c>
      <c r="G221" s="28">
        <f>SUMIFS(Total_TTC,Jour,$A221,PrestRev,"rv",Mode_Rglt,G$26)</f>
        <v>0</v>
      </c>
      <c r="H221" s="28">
        <f>SUMIFS(Total_TTC,Jour,$A221,PrestRev,"rv",Mode_Rglt,H$26)</f>
        <v>0</v>
      </c>
      <c r="I221" s="28">
        <f>SUMIFS(Total_TTC,Jour,$A221,PrestRev,"rv",Mode_Rglt,I$26)</f>
        <v>0</v>
      </c>
      <c r="J221" s="28">
        <f t="shared" si="13"/>
        <v>0</v>
      </c>
      <c r="K221" s="28">
        <f t="shared" si="13"/>
        <v>0</v>
      </c>
      <c r="L221" s="28">
        <f t="shared" si="13"/>
        <v>0</v>
      </c>
      <c r="M221" s="29">
        <f t="shared" si="13"/>
        <v>0</v>
      </c>
    </row>
    <row r="222" spans="1:13" x14ac:dyDescent="0.25">
      <c r="A222" s="21">
        <f>'Recettes clients Totales'!A200</f>
        <v>0</v>
      </c>
      <c r="B222" s="28">
        <f t="shared" si="13"/>
        <v>0</v>
      </c>
      <c r="C222" s="28">
        <f t="shared" si="13"/>
        <v>0</v>
      </c>
      <c r="D222" s="28">
        <f t="shared" si="13"/>
        <v>0</v>
      </c>
      <c r="E222" s="28">
        <f t="shared" si="13"/>
        <v>0</v>
      </c>
      <c r="F222" s="28">
        <f t="shared" si="13"/>
        <v>0</v>
      </c>
      <c r="G222" s="28">
        <f>SUMIFS(Total_TTC,Jour,$A222,PrestRev,"rv",Mode_Rglt,G$26)</f>
        <v>0</v>
      </c>
      <c r="H222" s="28">
        <f>SUMIFS(Total_TTC,Jour,$A222,PrestRev,"rv",Mode_Rglt,H$26)</f>
        <v>0</v>
      </c>
      <c r="I222" s="28">
        <f>SUMIFS(Total_TTC,Jour,$A222,PrestRev,"rv",Mode_Rglt,I$26)</f>
        <v>0</v>
      </c>
      <c r="J222" s="28">
        <f t="shared" si="13"/>
        <v>0</v>
      </c>
      <c r="K222" s="28">
        <f t="shared" si="13"/>
        <v>0</v>
      </c>
      <c r="L222" s="28">
        <f t="shared" si="13"/>
        <v>0</v>
      </c>
      <c r="M222" s="29">
        <f t="shared" si="13"/>
        <v>0</v>
      </c>
    </row>
    <row r="223" spans="1:13" x14ac:dyDescent="0.25">
      <c r="A223" s="21">
        <f>'Recettes clients Totales'!A201</f>
        <v>0</v>
      </c>
      <c r="B223" s="28">
        <f t="shared" si="13"/>
        <v>0</v>
      </c>
      <c r="C223" s="28">
        <f t="shared" si="13"/>
        <v>0</v>
      </c>
      <c r="D223" s="28">
        <f t="shared" si="13"/>
        <v>0</v>
      </c>
      <c r="E223" s="28">
        <f t="shared" si="13"/>
        <v>0</v>
      </c>
      <c r="F223" s="28">
        <f t="shared" si="13"/>
        <v>0</v>
      </c>
      <c r="G223" s="28">
        <f>SUMIFS(Total_TTC,Jour,$A223,PrestRev,"rv",Mode_Rglt,G$26)</f>
        <v>0</v>
      </c>
      <c r="H223" s="28">
        <f>SUMIFS(Total_TTC,Jour,$A223,PrestRev,"rv",Mode_Rglt,H$26)</f>
        <v>0</v>
      </c>
      <c r="I223" s="28">
        <f>SUMIFS(Total_TTC,Jour,$A223,PrestRev,"rv",Mode_Rglt,I$26)</f>
        <v>0</v>
      </c>
      <c r="J223" s="28">
        <f t="shared" si="13"/>
        <v>0</v>
      </c>
      <c r="K223" s="28">
        <f t="shared" si="13"/>
        <v>0</v>
      </c>
      <c r="L223" s="28">
        <f t="shared" si="13"/>
        <v>0</v>
      </c>
      <c r="M223" s="29">
        <f t="shared" si="13"/>
        <v>0</v>
      </c>
    </row>
    <row r="224" spans="1:13" x14ac:dyDescent="0.25">
      <c r="A224" s="21">
        <f>'Recettes clients Totales'!A202</f>
        <v>0</v>
      </c>
      <c r="B224" s="28">
        <f t="shared" si="13"/>
        <v>0</v>
      </c>
      <c r="C224" s="28">
        <f t="shared" si="13"/>
        <v>0</v>
      </c>
      <c r="D224" s="28">
        <f t="shared" si="13"/>
        <v>0</v>
      </c>
      <c r="E224" s="28">
        <f t="shared" si="13"/>
        <v>0</v>
      </c>
      <c r="F224" s="28">
        <f t="shared" si="13"/>
        <v>0</v>
      </c>
      <c r="G224" s="28">
        <f>SUMIFS(Total_TTC,Jour,$A224,PrestRev,"rv",Mode_Rglt,G$26)</f>
        <v>0</v>
      </c>
      <c r="H224" s="28">
        <f>SUMIFS(Total_TTC,Jour,$A224,PrestRev,"rv",Mode_Rglt,H$26)</f>
        <v>0</v>
      </c>
      <c r="I224" s="28">
        <f>SUMIFS(Total_TTC,Jour,$A224,PrestRev,"rv",Mode_Rglt,I$26)</f>
        <v>0</v>
      </c>
      <c r="J224" s="28">
        <f t="shared" si="13"/>
        <v>0</v>
      </c>
      <c r="K224" s="28">
        <f t="shared" si="13"/>
        <v>0</v>
      </c>
      <c r="L224" s="28">
        <f t="shared" si="13"/>
        <v>0</v>
      </c>
      <c r="M224" s="29">
        <f t="shared" si="13"/>
        <v>0</v>
      </c>
    </row>
    <row r="225" spans="1:13" x14ac:dyDescent="0.25">
      <c r="A225" s="21">
        <f>'Recettes clients Totales'!A203</f>
        <v>0</v>
      </c>
      <c r="B225" s="28">
        <f t="shared" si="13"/>
        <v>0</v>
      </c>
      <c r="C225" s="28">
        <f t="shared" si="13"/>
        <v>0</v>
      </c>
      <c r="D225" s="28">
        <f t="shared" si="13"/>
        <v>0</v>
      </c>
      <c r="E225" s="28">
        <f t="shared" si="13"/>
        <v>0</v>
      </c>
      <c r="F225" s="28">
        <f t="shared" si="13"/>
        <v>0</v>
      </c>
      <c r="G225" s="28">
        <f>SUMIFS(Total_TTC,Jour,$A225,PrestRev,"rv",Mode_Rglt,G$26)</f>
        <v>0</v>
      </c>
      <c r="H225" s="28">
        <f>SUMIFS(Total_TTC,Jour,$A225,PrestRev,"rv",Mode_Rglt,H$26)</f>
        <v>0</v>
      </c>
      <c r="I225" s="28">
        <f>SUMIFS(Total_TTC,Jour,$A225,PrestRev,"rv",Mode_Rglt,I$26)</f>
        <v>0</v>
      </c>
      <c r="J225" s="28">
        <f t="shared" si="13"/>
        <v>0</v>
      </c>
      <c r="K225" s="28">
        <f t="shared" si="13"/>
        <v>0</v>
      </c>
      <c r="L225" s="28">
        <f t="shared" si="13"/>
        <v>0</v>
      </c>
      <c r="M225" s="29">
        <f t="shared" si="13"/>
        <v>0</v>
      </c>
    </row>
    <row r="226" spans="1:13" x14ac:dyDescent="0.25">
      <c r="A226" s="21">
        <f>'Recettes clients Totales'!A204</f>
        <v>0</v>
      </c>
      <c r="B226" s="28">
        <f t="shared" si="13"/>
        <v>0</v>
      </c>
      <c r="C226" s="28">
        <f t="shared" si="13"/>
        <v>0</v>
      </c>
      <c r="D226" s="28">
        <f t="shared" si="13"/>
        <v>0</v>
      </c>
      <c r="E226" s="28">
        <f t="shared" si="13"/>
        <v>0</v>
      </c>
      <c r="F226" s="28">
        <f t="shared" si="13"/>
        <v>0</v>
      </c>
      <c r="G226" s="28">
        <f>SUMIFS(Total_TTC,Jour,$A226,PrestRev,"rv",Mode_Rglt,G$26)</f>
        <v>0</v>
      </c>
      <c r="H226" s="28">
        <f>SUMIFS(Total_TTC,Jour,$A226,PrestRev,"rv",Mode_Rglt,H$26)</f>
        <v>0</v>
      </c>
      <c r="I226" s="28">
        <f>SUMIFS(Total_TTC,Jour,$A226,PrestRev,"rv",Mode_Rglt,I$26)</f>
        <v>0</v>
      </c>
      <c r="J226" s="28">
        <f t="shared" si="13"/>
        <v>0</v>
      </c>
      <c r="K226" s="28">
        <f t="shared" si="13"/>
        <v>0</v>
      </c>
      <c r="L226" s="28">
        <f t="shared" si="13"/>
        <v>0</v>
      </c>
      <c r="M226" s="29">
        <f t="shared" si="13"/>
        <v>0</v>
      </c>
    </row>
    <row r="227" spans="1:13" x14ac:dyDescent="0.25">
      <c r="A227" s="21">
        <f>'Recettes clients Totales'!A205</f>
        <v>0</v>
      </c>
      <c r="B227" s="28">
        <f t="shared" si="13"/>
        <v>0</v>
      </c>
      <c r="C227" s="28">
        <f t="shared" si="13"/>
        <v>0</v>
      </c>
      <c r="D227" s="28">
        <f t="shared" si="13"/>
        <v>0</v>
      </c>
      <c r="E227" s="28">
        <f t="shared" si="13"/>
        <v>0</v>
      </c>
      <c r="F227" s="28">
        <f t="shared" si="13"/>
        <v>0</v>
      </c>
      <c r="G227" s="28">
        <f>SUMIFS(Total_TTC,Jour,$A227,PrestRev,"rv",Mode_Rglt,G$26)</f>
        <v>0</v>
      </c>
      <c r="H227" s="28">
        <f>SUMIFS(Total_TTC,Jour,$A227,PrestRev,"rv",Mode_Rglt,H$26)</f>
        <v>0</v>
      </c>
      <c r="I227" s="28">
        <f>SUMIFS(Total_TTC,Jour,$A227,PrestRev,"rv",Mode_Rglt,I$26)</f>
        <v>0</v>
      </c>
      <c r="J227" s="28">
        <f t="shared" si="13"/>
        <v>0</v>
      </c>
      <c r="K227" s="28">
        <f t="shared" si="13"/>
        <v>0</v>
      </c>
      <c r="L227" s="28">
        <f t="shared" si="13"/>
        <v>0</v>
      </c>
      <c r="M227" s="29">
        <f t="shared" si="13"/>
        <v>0</v>
      </c>
    </row>
    <row r="228" spans="1:13" x14ac:dyDescent="0.25">
      <c r="A228" s="21">
        <f>'Recettes clients Totales'!A206</f>
        <v>0</v>
      </c>
      <c r="B228" s="28">
        <f t="shared" si="13"/>
        <v>0</v>
      </c>
      <c r="C228" s="28">
        <f t="shared" si="13"/>
        <v>0</v>
      </c>
      <c r="D228" s="28">
        <f t="shared" si="13"/>
        <v>0</v>
      </c>
      <c r="E228" s="28">
        <f t="shared" si="13"/>
        <v>0</v>
      </c>
      <c r="F228" s="28">
        <f t="shared" si="13"/>
        <v>0</v>
      </c>
      <c r="G228" s="28">
        <f>SUMIFS(Total_TTC,Jour,$A228,PrestRev,"rv",Mode_Rglt,G$26)</f>
        <v>0</v>
      </c>
      <c r="H228" s="28">
        <f>SUMIFS(Total_TTC,Jour,$A228,PrestRev,"rv",Mode_Rglt,H$26)</f>
        <v>0</v>
      </c>
      <c r="I228" s="28">
        <f>SUMIFS(Total_TTC,Jour,$A228,PrestRev,"rv",Mode_Rglt,I$26)</f>
        <v>0</v>
      </c>
      <c r="J228" s="28">
        <f t="shared" si="13"/>
        <v>0</v>
      </c>
      <c r="K228" s="28">
        <f t="shared" si="13"/>
        <v>0</v>
      </c>
      <c r="L228" s="28">
        <f t="shared" si="13"/>
        <v>0</v>
      </c>
      <c r="M228" s="29">
        <f t="shared" si="13"/>
        <v>0</v>
      </c>
    </row>
    <row r="229" spans="1:13" x14ac:dyDescent="0.25">
      <c r="A229" s="21">
        <f>'Recettes clients Totales'!A207</f>
        <v>0</v>
      </c>
      <c r="B229" s="28">
        <f t="shared" si="13"/>
        <v>0</v>
      </c>
      <c r="C229" s="28">
        <f t="shared" si="13"/>
        <v>0</v>
      </c>
      <c r="D229" s="28">
        <f t="shared" si="13"/>
        <v>0</v>
      </c>
      <c r="E229" s="28">
        <f t="shared" si="13"/>
        <v>0</v>
      </c>
      <c r="F229" s="28">
        <f t="shared" si="13"/>
        <v>0</v>
      </c>
      <c r="G229" s="28">
        <f>SUMIFS(Total_TTC,Jour,$A229,PrestRev,"rv",Mode_Rglt,G$26)</f>
        <v>0</v>
      </c>
      <c r="H229" s="28">
        <f>SUMIFS(Total_TTC,Jour,$A229,PrestRev,"rv",Mode_Rglt,H$26)</f>
        <v>0</v>
      </c>
      <c r="I229" s="28">
        <f>SUMIFS(Total_TTC,Jour,$A229,PrestRev,"rv",Mode_Rglt,I$26)</f>
        <v>0</v>
      </c>
      <c r="J229" s="28">
        <f t="shared" si="13"/>
        <v>0</v>
      </c>
      <c r="K229" s="28">
        <f t="shared" si="13"/>
        <v>0</v>
      </c>
      <c r="L229" s="28">
        <f t="shared" si="13"/>
        <v>0</v>
      </c>
      <c r="M229" s="29">
        <f t="shared" si="13"/>
        <v>0</v>
      </c>
    </row>
    <row r="230" spans="1:13" x14ac:dyDescent="0.25">
      <c r="A230" s="21">
        <f>'Recettes clients Totales'!A208</f>
        <v>0</v>
      </c>
      <c r="B230" s="28">
        <f t="shared" si="13"/>
        <v>0</v>
      </c>
      <c r="C230" s="28">
        <f t="shared" si="13"/>
        <v>0</v>
      </c>
      <c r="D230" s="28">
        <f t="shared" si="13"/>
        <v>0</v>
      </c>
      <c r="E230" s="28">
        <f t="shared" si="13"/>
        <v>0</v>
      </c>
      <c r="F230" s="28">
        <f t="shared" si="13"/>
        <v>0</v>
      </c>
      <c r="G230" s="28">
        <f>SUMIFS(Total_TTC,Jour,$A230,PrestRev,"rv",Mode_Rglt,G$26)</f>
        <v>0</v>
      </c>
      <c r="H230" s="28">
        <f>SUMIFS(Total_TTC,Jour,$A230,PrestRev,"rv",Mode_Rglt,H$26)</f>
        <v>0</v>
      </c>
      <c r="I230" s="28">
        <f>SUMIFS(Total_TTC,Jour,$A230,PrestRev,"rv",Mode_Rglt,I$26)</f>
        <v>0</v>
      </c>
      <c r="J230" s="28">
        <f t="shared" si="13"/>
        <v>0</v>
      </c>
      <c r="K230" s="28">
        <f t="shared" si="13"/>
        <v>0</v>
      </c>
      <c r="L230" s="28">
        <f t="shared" si="13"/>
        <v>0</v>
      </c>
      <c r="M230" s="29">
        <f t="shared" si="13"/>
        <v>0</v>
      </c>
    </row>
    <row r="231" spans="1:13" x14ac:dyDescent="0.25">
      <c r="A231" s="21">
        <f>'Recettes clients Totales'!A209</f>
        <v>0</v>
      </c>
      <c r="B231" s="28">
        <f t="shared" si="13"/>
        <v>0</v>
      </c>
      <c r="C231" s="28">
        <f t="shared" si="13"/>
        <v>0</v>
      </c>
      <c r="D231" s="28">
        <f t="shared" si="13"/>
        <v>0</v>
      </c>
      <c r="E231" s="28">
        <f t="shared" si="13"/>
        <v>0</v>
      </c>
      <c r="F231" s="28">
        <f t="shared" si="13"/>
        <v>0</v>
      </c>
      <c r="G231" s="28">
        <f>SUMIFS(Total_TTC,Jour,$A231,PrestRev,"rv",Mode_Rglt,G$26)</f>
        <v>0</v>
      </c>
      <c r="H231" s="28">
        <f>SUMIFS(Total_TTC,Jour,$A231,PrestRev,"rv",Mode_Rglt,H$26)</f>
        <v>0</v>
      </c>
      <c r="I231" s="28">
        <f>SUMIFS(Total_TTC,Jour,$A231,PrestRev,"rv",Mode_Rglt,I$26)</f>
        <v>0</v>
      </c>
      <c r="J231" s="28">
        <f t="shared" si="13"/>
        <v>0</v>
      </c>
      <c r="K231" s="28">
        <f t="shared" si="13"/>
        <v>0</v>
      </c>
      <c r="L231" s="28">
        <f t="shared" si="13"/>
        <v>0</v>
      </c>
      <c r="M231" s="29">
        <f t="shared" si="13"/>
        <v>0</v>
      </c>
    </row>
    <row r="232" spans="1:13" x14ac:dyDescent="0.25">
      <c r="A232" s="21">
        <f>'Recettes clients Totales'!A210</f>
        <v>0</v>
      </c>
      <c r="B232" s="28">
        <f t="shared" si="13"/>
        <v>0</v>
      </c>
      <c r="C232" s="28">
        <f t="shared" si="13"/>
        <v>0</v>
      </c>
      <c r="D232" s="28">
        <f t="shared" si="13"/>
        <v>0</v>
      </c>
      <c r="E232" s="28">
        <f t="shared" si="13"/>
        <v>0</v>
      </c>
      <c r="F232" s="28">
        <f t="shared" si="13"/>
        <v>0</v>
      </c>
      <c r="G232" s="28">
        <f>SUMIFS(Total_TTC,Jour,$A232,PrestRev,"rv",Mode_Rglt,G$26)</f>
        <v>0</v>
      </c>
      <c r="H232" s="28">
        <f>SUMIFS(Total_TTC,Jour,$A232,PrestRev,"rv",Mode_Rglt,H$26)</f>
        <v>0</v>
      </c>
      <c r="I232" s="28">
        <f>SUMIFS(Total_TTC,Jour,$A232,PrestRev,"rv",Mode_Rglt,I$26)</f>
        <v>0</v>
      </c>
      <c r="J232" s="28">
        <f t="shared" si="13"/>
        <v>0</v>
      </c>
      <c r="K232" s="28">
        <f t="shared" si="13"/>
        <v>0</v>
      </c>
      <c r="L232" s="28">
        <f t="shared" si="13"/>
        <v>0</v>
      </c>
      <c r="M232" s="29">
        <f t="shared" si="13"/>
        <v>0</v>
      </c>
    </row>
    <row r="233" spans="1:13" x14ac:dyDescent="0.25">
      <c r="A233" s="21">
        <f>'Recettes clients Totales'!A211</f>
        <v>0</v>
      </c>
      <c r="B233" s="28">
        <f t="shared" si="13"/>
        <v>0</v>
      </c>
      <c r="C233" s="28">
        <f t="shared" si="13"/>
        <v>0</v>
      </c>
      <c r="D233" s="28">
        <f t="shared" si="13"/>
        <v>0</v>
      </c>
      <c r="E233" s="28">
        <f t="shared" si="13"/>
        <v>0</v>
      </c>
      <c r="F233" s="28">
        <f t="shared" si="13"/>
        <v>0</v>
      </c>
      <c r="G233" s="28">
        <f>SUMIFS(Total_TTC,Jour,$A233,PrestRev,"rv",Mode_Rglt,G$26)</f>
        <v>0</v>
      </c>
      <c r="H233" s="28">
        <f>SUMIFS(Total_TTC,Jour,$A233,PrestRev,"rv",Mode_Rglt,H$26)</f>
        <v>0</v>
      </c>
      <c r="I233" s="28">
        <f>SUMIFS(Total_TTC,Jour,$A233,PrestRev,"rv",Mode_Rglt,I$26)</f>
        <v>0</v>
      </c>
      <c r="J233" s="28">
        <f t="shared" si="13"/>
        <v>0</v>
      </c>
      <c r="K233" s="28">
        <f t="shared" si="13"/>
        <v>0</v>
      </c>
      <c r="L233" s="28">
        <f t="shared" si="13"/>
        <v>0</v>
      </c>
      <c r="M233" s="29">
        <f t="shared" si="13"/>
        <v>0</v>
      </c>
    </row>
    <row r="234" spans="1:13" x14ac:dyDescent="0.25">
      <c r="A234" s="21">
        <f>'Recettes clients Totales'!A212</f>
        <v>0</v>
      </c>
      <c r="B234" s="28">
        <f t="shared" si="13"/>
        <v>0</v>
      </c>
      <c r="C234" s="28">
        <f t="shared" si="13"/>
        <v>0</v>
      </c>
      <c r="D234" s="28">
        <f t="shared" si="13"/>
        <v>0</v>
      </c>
      <c r="E234" s="28">
        <f t="shared" si="13"/>
        <v>0</v>
      </c>
      <c r="F234" s="28">
        <f t="shared" si="13"/>
        <v>0</v>
      </c>
      <c r="G234" s="28">
        <f>SUMIFS(Total_TTC,Jour,$A234,PrestRev,"rv",Mode_Rglt,G$26)</f>
        <v>0</v>
      </c>
      <c r="H234" s="28">
        <f>SUMIFS(Total_TTC,Jour,$A234,PrestRev,"rv",Mode_Rglt,H$26)</f>
        <v>0</v>
      </c>
      <c r="I234" s="28">
        <f>SUMIFS(Total_TTC,Jour,$A234,PrestRev,"rv",Mode_Rglt,I$26)</f>
        <v>0</v>
      </c>
      <c r="J234" s="28">
        <f t="shared" si="13"/>
        <v>0</v>
      </c>
      <c r="K234" s="28">
        <f t="shared" si="13"/>
        <v>0</v>
      </c>
      <c r="L234" s="28">
        <f t="shared" si="13"/>
        <v>0</v>
      </c>
      <c r="M234" s="29">
        <f t="shared" si="13"/>
        <v>0</v>
      </c>
    </row>
    <row r="235" spans="1:13" x14ac:dyDescent="0.25">
      <c r="A235" s="21">
        <f>'Recettes clients Totales'!A213</f>
        <v>0</v>
      </c>
      <c r="B235" s="28">
        <f t="shared" si="13"/>
        <v>0</v>
      </c>
      <c r="C235" s="28">
        <f t="shared" si="13"/>
        <v>0</v>
      </c>
      <c r="D235" s="28">
        <f t="shared" si="13"/>
        <v>0</v>
      </c>
      <c r="E235" s="28">
        <f t="shared" ref="B235:M256" si="14">SUMIFS(Total_TTC,Nom_Client,$A235,Mois,"="&amp;MONTH(E$26),PrestRev,"R")</f>
        <v>0</v>
      </c>
      <c r="F235" s="28">
        <f t="shared" si="14"/>
        <v>0</v>
      </c>
      <c r="G235" s="28">
        <f>SUMIFS(Total_TTC,Jour,$A235,PrestRev,"rv",Mode_Rglt,G$26)</f>
        <v>0</v>
      </c>
      <c r="H235" s="28">
        <f>SUMIFS(Total_TTC,Jour,$A235,PrestRev,"rv",Mode_Rglt,H$26)</f>
        <v>0</v>
      </c>
      <c r="I235" s="28">
        <f>SUMIFS(Total_TTC,Jour,$A235,PrestRev,"rv",Mode_Rglt,I$26)</f>
        <v>0</v>
      </c>
      <c r="J235" s="28">
        <f t="shared" si="14"/>
        <v>0</v>
      </c>
      <c r="K235" s="28">
        <f t="shared" si="14"/>
        <v>0</v>
      </c>
      <c r="L235" s="28">
        <f t="shared" si="14"/>
        <v>0</v>
      </c>
      <c r="M235" s="29">
        <f t="shared" si="14"/>
        <v>0</v>
      </c>
    </row>
    <row r="236" spans="1:13" x14ac:dyDescent="0.25">
      <c r="A236" s="21">
        <f>'Recettes clients Totales'!A214</f>
        <v>0</v>
      </c>
      <c r="B236" s="28">
        <f t="shared" si="14"/>
        <v>0</v>
      </c>
      <c r="C236" s="28">
        <f t="shared" si="14"/>
        <v>0</v>
      </c>
      <c r="D236" s="28">
        <f t="shared" si="14"/>
        <v>0</v>
      </c>
      <c r="E236" s="28">
        <f t="shared" si="14"/>
        <v>0</v>
      </c>
      <c r="F236" s="28">
        <f t="shared" si="14"/>
        <v>0</v>
      </c>
      <c r="G236" s="28">
        <f>SUMIFS(Total_TTC,Jour,$A236,PrestRev,"rv",Mode_Rglt,G$26)</f>
        <v>0</v>
      </c>
      <c r="H236" s="28">
        <f>SUMIFS(Total_TTC,Jour,$A236,PrestRev,"rv",Mode_Rglt,H$26)</f>
        <v>0</v>
      </c>
      <c r="I236" s="28">
        <f>SUMIFS(Total_TTC,Jour,$A236,PrestRev,"rv",Mode_Rglt,I$26)</f>
        <v>0</v>
      </c>
      <c r="J236" s="28">
        <f t="shared" si="14"/>
        <v>0</v>
      </c>
      <c r="K236" s="28">
        <f t="shared" si="14"/>
        <v>0</v>
      </c>
      <c r="L236" s="28">
        <f t="shared" si="14"/>
        <v>0</v>
      </c>
      <c r="M236" s="29">
        <f t="shared" si="14"/>
        <v>0</v>
      </c>
    </row>
    <row r="237" spans="1:13" x14ac:dyDescent="0.25">
      <c r="A237" s="21">
        <f>'Recettes clients Totales'!A215</f>
        <v>0</v>
      </c>
      <c r="B237" s="28">
        <f t="shared" si="14"/>
        <v>0</v>
      </c>
      <c r="C237" s="28">
        <f t="shared" si="14"/>
        <v>0</v>
      </c>
      <c r="D237" s="28">
        <f t="shared" si="14"/>
        <v>0</v>
      </c>
      <c r="E237" s="28">
        <f t="shared" si="14"/>
        <v>0</v>
      </c>
      <c r="F237" s="28">
        <f t="shared" si="14"/>
        <v>0</v>
      </c>
      <c r="G237" s="28">
        <f>SUMIFS(Total_TTC,Jour,$A237,PrestRev,"rv",Mode_Rglt,G$26)</f>
        <v>0</v>
      </c>
      <c r="H237" s="28">
        <f>SUMIFS(Total_TTC,Jour,$A237,PrestRev,"rv",Mode_Rglt,H$26)</f>
        <v>0</v>
      </c>
      <c r="I237" s="28">
        <f>SUMIFS(Total_TTC,Jour,$A237,PrestRev,"rv",Mode_Rglt,I$26)</f>
        <v>0</v>
      </c>
      <c r="J237" s="28">
        <f t="shared" si="14"/>
        <v>0</v>
      </c>
      <c r="K237" s="28">
        <f t="shared" si="14"/>
        <v>0</v>
      </c>
      <c r="L237" s="28">
        <f t="shared" si="14"/>
        <v>0</v>
      </c>
      <c r="M237" s="29">
        <f t="shared" si="14"/>
        <v>0</v>
      </c>
    </row>
    <row r="238" spans="1:13" x14ac:dyDescent="0.25">
      <c r="A238" s="21">
        <f>'Recettes clients Totales'!A216</f>
        <v>0</v>
      </c>
      <c r="B238" s="28">
        <f t="shared" si="14"/>
        <v>0</v>
      </c>
      <c r="C238" s="28">
        <f t="shared" si="14"/>
        <v>0</v>
      </c>
      <c r="D238" s="28">
        <f t="shared" si="14"/>
        <v>0</v>
      </c>
      <c r="E238" s="28">
        <f t="shared" si="14"/>
        <v>0</v>
      </c>
      <c r="F238" s="28">
        <f t="shared" si="14"/>
        <v>0</v>
      </c>
      <c r="G238" s="28">
        <f>SUMIFS(Total_TTC,Jour,$A238,PrestRev,"rv",Mode_Rglt,G$26)</f>
        <v>0</v>
      </c>
      <c r="H238" s="28">
        <f>SUMIFS(Total_TTC,Jour,$A238,PrestRev,"rv",Mode_Rglt,H$26)</f>
        <v>0</v>
      </c>
      <c r="I238" s="28">
        <f>SUMIFS(Total_TTC,Jour,$A238,PrestRev,"rv",Mode_Rglt,I$26)</f>
        <v>0</v>
      </c>
      <c r="J238" s="28">
        <f t="shared" si="14"/>
        <v>0</v>
      </c>
      <c r="K238" s="28">
        <f t="shared" si="14"/>
        <v>0</v>
      </c>
      <c r="L238" s="28">
        <f t="shared" si="14"/>
        <v>0</v>
      </c>
      <c r="M238" s="29">
        <f t="shared" si="14"/>
        <v>0</v>
      </c>
    </row>
    <row r="239" spans="1:13" x14ac:dyDescent="0.25">
      <c r="A239" s="21">
        <f>'Recettes clients Totales'!A217</f>
        <v>0</v>
      </c>
      <c r="B239" s="28">
        <f t="shared" si="14"/>
        <v>0</v>
      </c>
      <c r="C239" s="28">
        <f t="shared" si="14"/>
        <v>0</v>
      </c>
      <c r="D239" s="28">
        <f t="shared" si="14"/>
        <v>0</v>
      </c>
      <c r="E239" s="28">
        <f t="shared" si="14"/>
        <v>0</v>
      </c>
      <c r="F239" s="28">
        <f t="shared" si="14"/>
        <v>0</v>
      </c>
      <c r="G239" s="28">
        <f>SUMIFS(Total_TTC,Jour,$A239,PrestRev,"rv",Mode_Rglt,G$26)</f>
        <v>0</v>
      </c>
      <c r="H239" s="28">
        <f>SUMIFS(Total_TTC,Jour,$A239,PrestRev,"rv",Mode_Rglt,H$26)</f>
        <v>0</v>
      </c>
      <c r="I239" s="28">
        <f>SUMIFS(Total_TTC,Jour,$A239,PrestRev,"rv",Mode_Rglt,I$26)</f>
        <v>0</v>
      </c>
      <c r="J239" s="28">
        <f t="shared" si="14"/>
        <v>0</v>
      </c>
      <c r="K239" s="28">
        <f t="shared" si="14"/>
        <v>0</v>
      </c>
      <c r="L239" s="28">
        <f t="shared" si="14"/>
        <v>0</v>
      </c>
      <c r="M239" s="29">
        <f t="shared" si="14"/>
        <v>0</v>
      </c>
    </row>
    <row r="240" spans="1:13" x14ac:dyDescent="0.25">
      <c r="A240" s="21">
        <f>'Recettes clients Totales'!A218</f>
        <v>0</v>
      </c>
      <c r="B240" s="28">
        <f t="shared" si="14"/>
        <v>0</v>
      </c>
      <c r="C240" s="28">
        <f t="shared" si="14"/>
        <v>0</v>
      </c>
      <c r="D240" s="28">
        <f t="shared" si="14"/>
        <v>0</v>
      </c>
      <c r="E240" s="28">
        <f t="shared" si="14"/>
        <v>0</v>
      </c>
      <c r="F240" s="28">
        <f t="shared" si="14"/>
        <v>0</v>
      </c>
      <c r="G240" s="28">
        <f>SUMIFS(Total_TTC,Jour,$A240,PrestRev,"rv",Mode_Rglt,G$26)</f>
        <v>0</v>
      </c>
      <c r="H240" s="28">
        <f>SUMIFS(Total_TTC,Jour,$A240,PrestRev,"rv",Mode_Rglt,H$26)</f>
        <v>0</v>
      </c>
      <c r="I240" s="28">
        <f>SUMIFS(Total_TTC,Jour,$A240,PrestRev,"rv",Mode_Rglt,I$26)</f>
        <v>0</v>
      </c>
      <c r="J240" s="28">
        <f t="shared" si="14"/>
        <v>0</v>
      </c>
      <c r="K240" s="28">
        <f t="shared" si="14"/>
        <v>0</v>
      </c>
      <c r="L240" s="28">
        <f t="shared" si="14"/>
        <v>0</v>
      </c>
      <c r="M240" s="29">
        <f t="shared" si="14"/>
        <v>0</v>
      </c>
    </row>
    <row r="241" spans="1:13" x14ac:dyDescent="0.25">
      <c r="A241" s="21">
        <f>'Recettes clients Totales'!A219</f>
        <v>0</v>
      </c>
      <c r="B241" s="28">
        <f t="shared" si="14"/>
        <v>0</v>
      </c>
      <c r="C241" s="28">
        <f t="shared" si="14"/>
        <v>0</v>
      </c>
      <c r="D241" s="28">
        <f t="shared" si="14"/>
        <v>0</v>
      </c>
      <c r="E241" s="28">
        <f t="shared" si="14"/>
        <v>0</v>
      </c>
      <c r="F241" s="28">
        <f t="shared" si="14"/>
        <v>0</v>
      </c>
      <c r="G241" s="28">
        <f>SUMIFS(Total_TTC,Jour,$A241,PrestRev,"rv",Mode_Rglt,G$26)</f>
        <v>0</v>
      </c>
      <c r="H241" s="28">
        <f>SUMIFS(Total_TTC,Jour,$A241,PrestRev,"rv",Mode_Rglt,H$26)</f>
        <v>0</v>
      </c>
      <c r="I241" s="28">
        <f>SUMIFS(Total_TTC,Jour,$A241,PrestRev,"rv",Mode_Rglt,I$26)</f>
        <v>0</v>
      </c>
      <c r="J241" s="28">
        <f t="shared" si="14"/>
        <v>0</v>
      </c>
      <c r="K241" s="28">
        <f t="shared" si="14"/>
        <v>0</v>
      </c>
      <c r="L241" s="28">
        <f t="shared" si="14"/>
        <v>0</v>
      </c>
      <c r="M241" s="29">
        <f t="shared" si="14"/>
        <v>0</v>
      </c>
    </row>
    <row r="242" spans="1:13" x14ac:dyDescent="0.25">
      <c r="A242" s="21">
        <f>'Recettes clients Totales'!A220</f>
        <v>0</v>
      </c>
      <c r="B242" s="28">
        <f t="shared" si="14"/>
        <v>0</v>
      </c>
      <c r="C242" s="28">
        <f t="shared" si="14"/>
        <v>0</v>
      </c>
      <c r="D242" s="28">
        <f t="shared" si="14"/>
        <v>0</v>
      </c>
      <c r="E242" s="28">
        <f t="shared" si="14"/>
        <v>0</v>
      </c>
      <c r="F242" s="28">
        <f t="shared" si="14"/>
        <v>0</v>
      </c>
      <c r="G242" s="28">
        <f>SUMIFS(Total_TTC,Jour,$A242,PrestRev,"rv",Mode_Rglt,G$26)</f>
        <v>0</v>
      </c>
      <c r="H242" s="28">
        <f>SUMIFS(Total_TTC,Jour,$A242,PrestRev,"rv",Mode_Rglt,H$26)</f>
        <v>0</v>
      </c>
      <c r="I242" s="28">
        <f>SUMIFS(Total_TTC,Jour,$A242,PrestRev,"rv",Mode_Rglt,I$26)</f>
        <v>0</v>
      </c>
      <c r="J242" s="28">
        <f t="shared" si="14"/>
        <v>0</v>
      </c>
      <c r="K242" s="28">
        <f t="shared" si="14"/>
        <v>0</v>
      </c>
      <c r="L242" s="28">
        <f t="shared" si="14"/>
        <v>0</v>
      </c>
      <c r="M242" s="29">
        <f t="shared" si="14"/>
        <v>0</v>
      </c>
    </row>
    <row r="243" spans="1:13" x14ac:dyDescent="0.25">
      <c r="A243" s="21">
        <f>'Recettes clients Totales'!A221</f>
        <v>0</v>
      </c>
      <c r="B243" s="28">
        <f t="shared" si="14"/>
        <v>0</v>
      </c>
      <c r="C243" s="28">
        <f t="shared" si="14"/>
        <v>0</v>
      </c>
      <c r="D243" s="28">
        <f t="shared" si="14"/>
        <v>0</v>
      </c>
      <c r="E243" s="28">
        <f t="shared" si="14"/>
        <v>0</v>
      </c>
      <c r="F243" s="28">
        <f t="shared" si="14"/>
        <v>0</v>
      </c>
      <c r="G243" s="28">
        <f>SUMIFS(Total_TTC,Jour,$A243,PrestRev,"rv",Mode_Rglt,G$26)</f>
        <v>0</v>
      </c>
      <c r="H243" s="28">
        <f>SUMIFS(Total_TTC,Jour,$A243,PrestRev,"rv",Mode_Rglt,H$26)</f>
        <v>0</v>
      </c>
      <c r="I243" s="28">
        <f>SUMIFS(Total_TTC,Jour,$A243,PrestRev,"rv",Mode_Rglt,I$26)</f>
        <v>0</v>
      </c>
      <c r="J243" s="28">
        <f t="shared" si="14"/>
        <v>0</v>
      </c>
      <c r="K243" s="28">
        <f t="shared" si="14"/>
        <v>0</v>
      </c>
      <c r="L243" s="28">
        <f t="shared" si="14"/>
        <v>0</v>
      </c>
      <c r="M243" s="29">
        <f t="shared" si="14"/>
        <v>0</v>
      </c>
    </row>
    <row r="244" spans="1:13" x14ac:dyDescent="0.25">
      <c r="A244" s="21">
        <f>'Recettes clients Totales'!A222</f>
        <v>0</v>
      </c>
      <c r="B244" s="28">
        <f t="shared" si="14"/>
        <v>0</v>
      </c>
      <c r="C244" s="28">
        <f t="shared" si="14"/>
        <v>0</v>
      </c>
      <c r="D244" s="28">
        <f t="shared" si="14"/>
        <v>0</v>
      </c>
      <c r="E244" s="28">
        <f t="shared" si="14"/>
        <v>0</v>
      </c>
      <c r="F244" s="28">
        <f t="shared" si="14"/>
        <v>0</v>
      </c>
      <c r="G244" s="28">
        <f>SUMIFS(Total_TTC,Jour,$A244,PrestRev,"rv",Mode_Rglt,G$26)</f>
        <v>0</v>
      </c>
      <c r="H244" s="28">
        <f>SUMIFS(Total_TTC,Jour,$A244,PrestRev,"rv",Mode_Rglt,H$26)</f>
        <v>0</v>
      </c>
      <c r="I244" s="28">
        <f>SUMIFS(Total_TTC,Jour,$A244,PrestRev,"rv",Mode_Rglt,I$26)</f>
        <v>0</v>
      </c>
      <c r="J244" s="28">
        <f t="shared" si="14"/>
        <v>0</v>
      </c>
      <c r="K244" s="28">
        <f t="shared" si="14"/>
        <v>0</v>
      </c>
      <c r="L244" s="28">
        <f t="shared" si="14"/>
        <v>0</v>
      </c>
      <c r="M244" s="29">
        <f t="shared" si="14"/>
        <v>0</v>
      </c>
    </row>
    <row r="245" spans="1:13" x14ac:dyDescent="0.25">
      <c r="A245" s="21">
        <f>'Recettes clients Totales'!A223</f>
        <v>0</v>
      </c>
      <c r="B245" s="28">
        <f t="shared" si="14"/>
        <v>0</v>
      </c>
      <c r="C245" s="28">
        <f t="shared" si="14"/>
        <v>0</v>
      </c>
      <c r="D245" s="28">
        <f t="shared" si="14"/>
        <v>0</v>
      </c>
      <c r="E245" s="28">
        <f t="shared" si="14"/>
        <v>0</v>
      </c>
      <c r="F245" s="28">
        <f t="shared" si="14"/>
        <v>0</v>
      </c>
      <c r="G245" s="28">
        <f>SUMIFS(Total_TTC,Jour,$A245,PrestRev,"rv",Mode_Rglt,G$26)</f>
        <v>0</v>
      </c>
      <c r="H245" s="28">
        <f>SUMIFS(Total_TTC,Jour,$A245,PrestRev,"rv",Mode_Rglt,H$26)</f>
        <v>0</v>
      </c>
      <c r="I245" s="28">
        <f>SUMIFS(Total_TTC,Jour,$A245,PrestRev,"rv",Mode_Rglt,I$26)</f>
        <v>0</v>
      </c>
      <c r="J245" s="28">
        <f t="shared" si="14"/>
        <v>0</v>
      </c>
      <c r="K245" s="28">
        <f t="shared" si="14"/>
        <v>0</v>
      </c>
      <c r="L245" s="28">
        <f t="shared" si="14"/>
        <v>0</v>
      </c>
      <c r="M245" s="29">
        <f t="shared" si="14"/>
        <v>0</v>
      </c>
    </row>
    <row r="246" spans="1:13" x14ac:dyDescent="0.25">
      <c r="A246" s="21">
        <f>'Recettes clients Totales'!A224</f>
        <v>0</v>
      </c>
      <c r="B246" s="28">
        <f t="shared" si="14"/>
        <v>0</v>
      </c>
      <c r="C246" s="28">
        <f t="shared" si="14"/>
        <v>0</v>
      </c>
      <c r="D246" s="28">
        <f t="shared" si="14"/>
        <v>0</v>
      </c>
      <c r="E246" s="28">
        <f t="shared" si="14"/>
        <v>0</v>
      </c>
      <c r="F246" s="28">
        <f t="shared" si="14"/>
        <v>0</v>
      </c>
      <c r="G246" s="28">
        <f>SUMIFS(Total_TTC,Jour,$A246,PrestRev,"rv",Mode_Rglt,G$26)</f>
        <v>0</v>
      </c>
      <c r="H246" s="28">
        <f>SUMIFS(Total_TTC,Jour,$A246,PrestRev,"rv",Mode_Rglt,H$26)</f>
        <v>0</v>
      </c>
      <c r="I246" s="28">
        <f>SUMIFS(Total_TTC,Jour,$A246,PrestRev,"rv",Mode_Rglt,I$26)</f>
        <v>0</v>
      </c>
      <c r="J246" s="28">
        <f t="shared" si="14"/>
        <v>0</v>
      </c>
      <c r="K246" s="28">
        <f t="shared" si="14"/>
        <v>0</v>
      </c>
      <c r="L246" s="28">
        <f t="shared" si="14"/>
        <v>0</v>
      </c>
      <c r="M246" s="29">
        <f t="shared" si="14"/>
        <v>0</v>
      </c>
    </row>
    <row r="247" spans="1:13" x14ac:dyDescent="0.25">
      <c r="A247" s="21">
        <f>'Recettes clients Totales'!A225</f>
        <v>0</v>
      </c>
      <c r="B247" s="28">
        <f t="shared" si="14"/>
        <v>0</v>
      </c>
      <c r="C247" s="28">
        <f t="shared" si="14"/>
        <v>0</v>
      </c>
      <c r="D247" s="28">
        <f t="shared" si="14"/>
        <v>0</v>
      </c>
      <c r="E247" s="28">
        <f t="shared" si="14"/>
        <v>0</v>
      </c>
      <c r="F247" s="28">
        <f t="shared" si="14"/>
        <v>0</v>
      </c>
      <c r="G247" s="28">
        <f>SUMIFS(Total_TTC,Jour,$A247,PrestRev,"rv",Mode_Rglt,G$26)</f>
        <v>0</v>
      </c>
      <c r="H247" s="28">
        <f>SUMIFS(Total_TTC,Jour,$A247,PrestRev,"rv",Mode_Rglt,H$26)</f>
        <v>0</v>
      </c>
      <c r="I247" s="28">
        <f>SUMIFS(Total_TTC,Jour,$A247,PrestRev,"rv",Mode_Rglt,I$26)</f>
        <v>0</v>
      </c>
      <c r="J247" s="28">
        <f t="shared" si="14"/>
        <v>0</v>
      </c>
      <c r="K247" s="28">
        <f t="shared" si="14"/>
        <v>0</v>
      </c>
      <c r="L247" s="28">
        <f t="shared" si="14"/>
        <v>0</v>
      </c>
      <c r="M247" s="29">
        <f t="shared" si="14"/>
        <v>0</v>
      </c>
    </row>
    <row r="248" spans="1:13" x14ac:dyDescent="0.25">
      <c r="A248" s="21">
        <f>'Recettes clients Totales'!A226</f>
        <v>0</v>
      </c>
      <c r="B248" s="28">
        <f t="shared" si="14"/>
        <v>0</v>
      </c>
      <c r="C248" s="28">
        <f t="shared" si="14"/>
        <v>0</v>
      </c>
      <c r="D248" s="28">
        <f t="shared" si="14"/>
        <v>0</v>
      </c>
      <c r="E248" s="28">
        <f t="shared" si="14"/>
        <v>0</v>
      </c>
      <c r="F248" s="28">
        <f t="shared" si="14"/>
        <v>0</v>
      </c>
      <c r="G248" s="28">
        <f>SUMIFS(Total_TTC,Jour,$A248,PrestRev,"rv",Mode_Rglt,G$26)</f>
        <v>0</v>
      </c>
      <c r="H248" s="28">
        <f>SUMIFS(Total_TTC,Jour,$A248,PrestRev,"rv",Mode_Rglt,H$26)</f>
        <v>0</v>
      </c>
      <c r="I248" s="28">
        <f>SUMIFS(Total_TTC,Jour,$A248,PrestRev,"rv",Mode_Rglt,I$26)</f>
        <v>0</v>
      </c>
      <c r="J248" s="28">
        <f t="shared" si="14"/>
        <v>0</v>
      </c>
      <c r="K248" s="28">
        <f t="shared" si="14"/>
        <v>0</v>
      </c>
      <c r="L248" s="28">
        <f t="shared" si="14"/>
        <v>0</v>
      </c>
      <c r="M248" s="29">
        <f t="shared" si="14"/>
        <v>0</v>
      </c>
    </row>
    <row r="249" spans="1:13" x14ac:dyDescent="0.25">
      <c r="A249" s="21">
        <f>'Recettes clients Totales'!A227</f>
        <v>0</v>
      </c>
      <c r="B249" s="28">
        <f t="shared" si="14"/>
        <v>0</v>
      </c>
      <c r="C249" s="28">
        <f t="shared" si="14"/>
        <v>0</v>
      </c>
      <c r="D249" s="28">
        <f t="shared" si="14"/>
        <v>0</v>
      </c>
      <c r="E249" s="28">
        <f t="shared" si="14"/>
        <v>0</v>
      </c>
      <c r="F249" s="28">
        <f t="shared" si="14"/>
        <v>0</v>
      </c>
      <c r="G249" s="28">
        <f>SUMIFS(Total_TTC,Jour,$A249,PrestRev,"rv",Mode_Rglt,G$26)</f>
        <v>0</v>
      </c>
      <c r="H249" s="28">
        <f>SUMIFS(Total_TTC,Jour,$A249,PrestRev,"rv",Mode_Rglt,H$26)</f>
        <v>0</v>
      </c>
      <c r="I249" s="28">
        <f>SUMIFS(Total_TTC,Jour,$A249,PrestRev,"rv",Mode_Rglt,I$26)</f>
        <v>0</v>
      </c>
      <c r="J249" s="28">
        <f t="shared" si="14"/>
        <v>0</v>
      </c>
      <c r="K249" s="28">
        <f t="shared" si="14"/>
        <v>0</v>
      </c>
      <c r="L249" s="28">
        <f t="shared" si="14"/>
        <v>0</v>
      </c>
      <c r="M249" s="29">
        <f t="shared" si="14"/>
        <v>0</v>
      </c>
    </row>
    <row r="250" spans="1:13" x14ac:dyDescent="0.25">
      <c r="A250" s="21">
        <f>'Recettes clients Totales'!A228</f>
        <v>0</v>
      </c>
      <c r="B250" s="28">
        <f t="shared" si="14"/>
        <v>0</v>
      </c>
      <c r="C250" s="28">
        <f t="shared" si="14"/>
        <v>0</v>
      </c>
      <c r="D250" s="28">
        <f t="shared" si="14"/>
        <v>0</v>
      </c>
      <c r="E250" s="28">
        <f t="shared" si="14"/>
        <v>0</v>
      </c>
      <c r="F250" s="28">
        <f t="shared" si="14"/>
        <v>0</v>
      </c>
      <c r="G250" s="28">
        <f>SUMIFS(Total_TTC,Jour,$A250,PrestRev,"rv",Mode_Rglt,G$26)</f>
        <v>0</v>
      </c>
      <c r="H250" s="28">
        <f>SUMIFS(Total_TTC,Jour,$A250,PrestRev,"rv",Mode_Rglt,H$26)</f>
        <v>0</v>
      </c>
      <c r="I250" s="28">
        <f>SUMIFS(Total_TTC,Jour,$A250,PrestRev,"rv",Mode_Rglt,I$26)</f>
        <v>0</v>
      </c>
      <c r="J250" s="28">
        <f t="shared" si="14"/>
        <v>0</v>
      </c>
      <c r="K250" s="28">
        <f t="shared" si="14"/>
        <v>0</v>
      </c>
      <c r="L250" s="28">
        <f t="shared" si="14"/>
        <v>0</v>
      </c>
      <c r="M250" s="29">
        <f t="shared" si="14"/>
        <v>0</v>
      </c>
    </row>
    <row r="251" spans="1:13" x14ac:dyDescent="0.25">
      <c r="A251" s="21">
        <f>'Recettes clients Totales'!A229</f>
        <v>0</v>
      </c>
      <c r="B251" s="28">
        <f t="shared" si="14"/>
        <v>0</v>
      </c>
      <c r="C251" s="28">
        <f t="shared" si="14"/>
        <v>0</v>
      </c>
      <c r="D251" s="28">
        <f t="shared" si="14"/>
        <v>0</v>
      </c>
      <c r="E251" s="28">
        <f t="shared" si="14"/>
        <v>0</v>
      </c>
      <c r="F251" s="28">
        <f t="shared" si="14"/>
        <v>0</v>
      </c>
      <c r="G251" s="28">
        <f>SUMIFS(Total_TTC,Jour,$A251,PrestRev,"rv",Mode_Rglt,G$26)</f>
        <v>0</v>
      </c>
      <c r="H251" s="28">
        <f>SUMIFS(Total_TTC,Jour,$A251,PrestRev,"rv",Mode_Rglt,H$26)</f>
        <v>0</v>
      </c>
      <c r="I251" s="28">
        <f>SUMIFS(Total_TTC,Jour,$A251,PrestRev,"rv",Mode_Rglt,I$26)</f>
        <v>0</v>
      </c>
      <c r="J251" s="28">
        <f t="shared" si="14"/>
        <v>0</v>
      </c>
      <c r="K251" s="28">
        <f t="shared" si="14"/>
        <v>0</v>
      </c>
      <c r="L251" s="28">
        <f t="shared" si="14"/>
        <v>0</v>
      </c>
      <c r="M251" s="29">
        <f t="shared" si="14"/>
        <v>0</v>
      </c>
    </row>
    <row r="252" spans="1:13" x14ac:dyDescent="0.25">
      <c r="A252" s="21">
        <f>'Recettes clients Totales'!A230</f>
        <v>0</v>
      </c>
      <c r="B252" s="28">
        <f t="shared" si="14"/>
        <v>0</v>
      </c>
      <c r="C252" s="28">
        <f t="shared" si="14"/>
        <v>0</v>
      </c>
      <c r="D252" s="28">
        <f t="shared" si="14"/>
        <v>0</v>
      </c>
      <c r="E252" s="28">
        <f t="shared" si="14"/>
        <v>0</v>
      </c>
      <c r="F252" s="28">
        <f t="shared" si="14"/>
        <v>0</v>
      </c>
      <c r="G252" s="28">
        <f>SUMIFS(Total_TTC,Jour,$A252,PrestRev,"rv",Mode_Rglt,G$26)</f>
        <v>0</v>
      </c>
      <c r="H252" s="28">
        <f>SUMIFS(Total_TTC,Jour,$A252,PrestRev,"rv",Mode_Rglt,H$26)</f>
        <v>0</v>
      </c>
      <c r="I252" s="28">
        <f>SUMIFS(Total_TTC,Jour,$A252,PrestRev,"rv",Mode_Rglt,I$26)</f>
        <v>0</v>
      </c>
      <c r="J252" s="28">
        <f t="shared" si="14"/>
        <v>0</v>
      </c>
      <c r="K252" s="28">
        <f t="shared" si="14"/>
        <v>0</v>
      </c>
      <c r="L252" s="28">
        <f t="shared" si="14"/>
        <v>0</v>
      </c>
      <c r="M252" s="29">
        <f t="shared" si="14"/>
        <v>0</v>
      </c>
    </row>
    <row r="253" spans="1:13" x14ac:dyDescent="0.25">
      <c r="A253" s="21">
        <f>'Recettes clients Totales'!A231</f>
        <v>0</v>
      </c>
      <c r="B253" s="28">
        <f t="shared" si="14"/>
        <v>0</v>
      </c>
      <c r="C253" s="28">
        <f t="shared" si="14"/>
        <v>0</v>
      </c>
      <c r="D253" s="28">
        <f t="shared" si="14"/>
        <v>0</v>
      </c>
      <c r="E253" s="28">
        <f t="shared" si="14"/>
        <v>0</v>
      </c>
      <c r="F253" s="28">
        <f t="shared" si="14"/>
        <v>0</v>
      </c>
      <c r="G253" s="28">
        <f>SUMIFS(Total_TTC,Jour,$A253,PrestRev,"rv",Mode_Rglt,G$26)</f>
        <v>0</v>
      </c>
      <c r="H253" s="28">
        <f>SUMIFS(Total_TTC,Jour,$A253,PrestRev,"rv",Mode_Rglt,H$26)</f>
        <v>0</v>
      </c>
      <c r="I253" s="28">
        <f>SUMIFS(Total_TTC,Jour,$A253,PrestRev,"rv",Mode_Rglt,I$26)</f>
        <v>0</v>
      </c>
      <c r="J253" s="28">
        <f t="shared" si="14"/>
        <v>0</v>
      </c>
      <c r="K253" s="28">
        <f t="shared" si="14"/>
        <v>0</v>
      </c>
      <c r="L253" s="28">
        <f t="shared" si="14"/>
        <v>0</v>
      </c>
      <c r="M253" s="29">
        <f t="shared" si="14"/>
        <v>0</v>
      </c>
    </row>
    <row r="254" spans="1:13" x14ac:dyDescent="0.25">
      <c r="A254" s="21">
        <f>'Recettes clients Totales'!A232</f>
        <v>0</v>
      </c>
      <c r="B254" s="28">
        <f t="shared" si="14"/>
        <v>0</v>
      </c>
      <c r="C254" s="28">
        <f t="shared" si="14"/>
        <v>0</v>
      </c>
      <c r="D254" s="28">
        <f t="shared" si="14"/>
        <v>0</v>
      </c>
      <c r="E254" s="28">
        <f t="shared" si="14"/>
        <v>0</v>
      </c>
      <c r="F254" s="28">
        <f t="shared" si="14"/>
        <v>0</v>
      </c>
      <c r="G254" s="28">
        <f>SUMIFS(Total_TTC,Jour,$A254,PrestRev,"rv",Mode_Rglt,G$26)</f>
        <v>0</v>
      </c>
      <c r="H254" s="28">
        <f>SUMIFS(Total_TTC,Jour,$A254,PrestRev,"rv",Mode_Rglt,H$26)</f>
        <v>0</v>
      </c>
      <c r="I254" s="28">
        <f>SUMIFS(Total_TTC,Jour,$A254,PrestRev,"rv",Mode_Rglt,I$26)</f>
        <v>0</v>
      </c>
      <c r="J254" s="28">
        <f t="shared" si="14"/>
        <v>0</v>
      </c>
      <c r="K254" s="28">
        <f t="shared" si="14"/>
        <v>0</v>
      </c>
      <c r="L254" s="28">
        <f t="shared" si="14"/>
        <v>0</v>
      </c>
      <c r="M254" s="29">
        <f t="shared" si="14"/>
        <v>0</v>
      </c>
    </row>
    <row r="255" spans="1:13" x14ac:dyDescent="0.25">
      <c r="A255" s="21">
        <f>'Recettes clients Totales'!A233</f>
        <v>0</v>
      </c>
      <c r="B255" s="28">
        <f t="shared" si="14"/>
        <v>0</v>
      </c>
      <c r="C255" s="28">
        <f t="shared" si="14"/>
        <v>0</v>
      </c>
      <c r="D255" s="28">
        <f t="shared" si="14"/>
        <v>0</v>
      </c>
      <c r="E255" s="28">
        <f t="shared" si="14"/>
        <v>0</v>
      </c>
      <c r="F255" s="28">
        <f t="shared" si="14"/>
        <v>0</v>
      </c>
      <c r="G255" s="28">
        <f>SUMIFS(Total_TTC,Jour,$A255,PrestRev,"rv",Mode_Rglt,G$26)</f>
        <v>0</v>
      </c>
      <c r="H255" s="28">
        <f>SUMIFS(Total_TTC,Jour,$A255,PrestRev,"rv",Mode_Rglt,H$26)</f>
        <v>0</v>
      </c>
      <c r="I255" s="28">
        <f>SUMIFS(Total_TTC,Jour,$A255,PrestRev,"rv",Mode_Rglt,I$26)</f>
        <v>0</v>
      </c>
      <c r="J255" s="28">
        <f t="shared" si="14"/>
        <v>0</v>
      </c>
      <c r="K255" s="28">
        <f t="shared" si="14"/>
        <v>0</v>
      </c>
      <c r="L255" s="28">
        <f t="shared" si="14"/>
        <v>0</v>
      </c>
      <c r="M255" s="29">
        <f t="shared" si="14"/>
        <v>0</v>
      </c>
    </row>
    <row r="256" spans="1:13" x14ac:dyDescent="0.25">
      <c r="A256" s="21">
        <f>'Recettes clients Totales'!A234</f>
        <v>0</v>
      </c>
      <c r="B256" s="28">
        <f t="shared" si="14"/>
        <v>0</v>
      </c>
      <c r="C256" s="28">
        <f t="shared" si="14"/>
        <v>0</v>
      </c>
      <c r="D256" s="28">
        <f t="shared" si="14"/>
        <v>0</v>
      </c>
      <c r="E256" s="28">
        <f t="shared" si="14"/>
        <v>0</v>
      </c>
      <c r="F256" s="28">
        <f t="shared" si="14"/>
        <v>0</v>
      </c>
      <c r="G256" s="28">
        <f>SUMIFS(Total_TTC,Jour,$A256,PrestRev,"rv",Mode_Rglt,G$26)</f>
        <v>0</v>
      </c>
      <c r="H256" s="28">
        <f>SUMIFS(Total_TTC,Jour,$A256,PrestRev,"rv",Mode_Rglt,H$26)</f>
        <v>0</v>
      </c>
      <c r="I256" s="28">
        <f>SUMIFS(Total_TTC,Jour,$A256,PrestRev,"rv",Mode_Rglt,I$26)</f>
        <v>0</v>
      </c>
      <c r="J256" s="28">
        <f t="shared" ref="B256:M277" si="15">SUMIFS(Total_TTC,Nom_Client,$A256,Mois,"="&amp;MONTH(J$26),PrestRev,"R")</f>
        <v>0</v>
      </c>
      <c r="K256" s="28">
        <f t="shared" si="15"/>
        <v>0</v>
      </c>
      <c r="L256" s="28">
        <f t="shared" si="15"/>
        <v>0</v>
      </c>
      <c r="M256" s="29">
        <f t="shared" si="15"/>
        <v>0</v>
      </c>
    </row>
    <row r="257" spans="1:13" x14ac:dyDescent="0.25">
      <c r="A257" s="21">
        <f>'Recettes clients Totales'!A235</f>
        <v>0</v>
      </c>
      <c r="B257" s="28">
        <f t="shared" si="15"/>
        <v>0</v>
      </c>
      <c r="C257" s="28">
        <f t="shared" si="15"/>
        <v>0</v>
      </c>
      <c r="D257" s="28">
        <f t="shared" si="15"/>
        <v>0</v>
      </c>
      <c r="E257" s="28">
        <f t="shared" si="15"/>
        <v>0</v>
      </c>
      <c r="F257" s="28">
        <f t="shared" si="15"/>
        <v>0</v>
      </c>
      <c r="G257" s="28">
        <f>SUMIFS(Total_TTC,Jour,$A257,PrestRev,"rv",Mode_Rglt,G$26)</f>
        <v>0</v>
      </c>
      <c r="H257" s="28">
        <f>SUMIFS(Total_TTC,Jour,$A257,PrestRev,"rv",Mode_Rglt,H$26)</f>
        <v>0</v>
      </c>
      <c r="I257" s="28">
        <f>SUMIFS(Total_TTC,Jour,$A257,PrestRev,"rv",Mode_Rglt,I$26)</f>
        <v>0</v>
      </c>
      <c r="J257" s="28">
        <f t="shared" si="15"/>
        <v>0</v>
      </c>
      <c r="K257" s="28">
        <f t="shared" si="15"/>
        <v>0</v>
      </c>
      <c r="L257" s="28">
        <f t="shared" si="15"/>
        <v>0</v>
      </c>
      <c r="M257" s="29">
        <f t="shared" si="15"/>
        <v>0</v>
      </c>
    </row>
    <row r="258" spans="1:13" x14ac:dyDescent="0.25">
      <c r="A258" s="21">
        <f>'Recettes clients Totales'!A236</f>
        <v>0</v>
      </c>
      <c r="B258" s="28">
        <f t="shared" si="15"/>
        <v>0</v>
      </c>
      <c r="C258" s="28">
        <f t="shared" si="15"/>
        <v>0</v>
      </c>
      <c r="D258" s="28">
        <f t="shared" si="15"/>
        <v>0</v>
      </c>
      <c r="E258" s="28">
        <f t="shared" si="15"/>
        <v>0</v>
      </c>
      <c r="F258" s="28">
        <f t="shared" si="15"/>
        <v>0</v>
      </c>
      <c r="G258" s="28">
        <f>SUMIFS(Total_TTC,Jour,$A258,PrestRev,"rv",Mode_Rglt,G$26)</f>
        <v>0</v>
      </c>
      <c r="H258" s="28">
        <f>SUMIFS(Total_TTC,Jour,$A258,PrestRev,"rv",Mode_Rglt,H$26)</f>
        <v>0</v>
      </c>
      <c r="I258" s="28">
        <f>SUMIFS(Total_TTC,Jour,$A258,PrestRev,"rv",Mode_Rglt,I$26)</f>
        <v>0</v>
      </c>
      <c r="J258" s="28">
        <f t="shared" si="15"/>
        <v>0</v>
      </c>
      <c r="K258" s="28">
        <f t="shared" si="15"/>
        <v>0</v>
      </c>
      <c r="L258" s="28">
        <f t="shared" si="15"/>
        <v>0</v>
      </c>
      <c r="M258" s="29">
        <f t="shared" si="15"/>
        <v>0</v>
      </c>
    </row>
    <row r="259" spans="1:13" x14ac:dyDescent="0.25">
      <c r="A259" s="21">
        <f>'Recettes clients Totales'!A237</f>
        <v>0</v>
      </c>
      <c r="B259" s="28">
        <f t="shared" si="15"/>
        <v>0</v>
      </c>
      <c r="C259" s="28">
        <f t="shared" si="15"/>
        <v>0</v>
      </c>
      <c r="D259" s="28">
        <f t="shared" si="15"/>
        <v>0</v>
      </c>
      <c r="E259" s="28">
        <f t="shared" si="15"/>
        <v>0</v>
      </c>
      <c r="F259" s="28">
        <f t="shared" si="15"/>
        <v>0</v>
      </c>
      <c r="G259" s="28">
        <f>SUMIFS(Total_TTC,Jour,$A259,PrestRev,"rv",Mode_Rglt,G$26)</f>
        <v>0</v>
      </c>
      <c r="H259" s="28">
        <f>SUMIFS(Total_TTC,Jour,$A259,PrestRev,"rv",Mode_Rglt,H$26)</f>
        <v>0</v>
      </c>
      <c r="I259" s="28">
        <f>SUMIFS(Total_TTC,Jour,$A259,PrestRev,"rv",Mode_Rglt,I$26)</f>
        <v>0</v>
      </c>
      <c r="J259" s="28">
        <f t="shared" si="15"/>
        <v>0</v>
      </c>
      <c r="K259" s="28">
        <f t="shared" si="15"/>
        <v>0</v>
      </c>
      <c r="L259" s="28">
        <f t="shared" si="15"/>
        <v>0</v>
      </c>
      <c r="M259" s="29">
        <f t="shared" si="15"/>
        <v>0</v>
      </c>
    </row>
    <row r="260" spans="1:13" x14ac:dyDescent="0.25">
      <c r="A260" s="21">
        <f>'Recettes clients Totales'!A238</f>
        <v>0</v>
      </c>
      <c r="B260" s="28">
        <f t="shared" si="15"/>
        <v>0</v>
      </c>
      <c r="C260" s="28">
        <f t="shared" si="15"/>
        <v>0</v>
      </c>
      <c r="D260" s="28">
        <f t="shared" si="15"/>
        <v>0</v>
      </c>
      <c r="E260" s="28">
        <f t="shared" si="15"/>
        <v>0</v>
      </c>
      <c r="F260" s="28">
        <f t="shared" si="15"/>
        <v>0</v>
      </c>
      <c r="G260" s="28">
        <f>SUMIFS(Total_TTC,Jour,$A260,PrestRev,"rv",Mode_Rglt,G$26)</f>
        <v>0</v>
      </c>
      <c r="H260" s="28">
        <f>SUMIFS(Total_TTC,Jour,$A260,PrestRev,"rv",Mode_Rglt,H$26)</f>
        <v>0</v>
      </c>
      <c r="I260" s="28">
        <f>SUMIFS(Total_TTC,Jour,$A260,PrestRev,"rv",Mode_Rglt,I$26)</f>
        <v>0</v>
      </c>
      <c r="J260" s="28">
        <f t="shared" si="15"/>
        <v>0</v>
      </c>
      <c r="K260" s="28">
        <f t="shared" si="15"/>
        <v>0</v>
      </c>
      <c r="L260" s="28">
        <f t="shared" si="15"/>
        <v>0</v>
      </c>
      <c r="M260" s="29">
        <f t="shared" si="15"/>
        <v>0</v>
      </c>
    </row>
    <row r="261" spans="1:13" x14ac:dyDescent="0.25">
      <c r="A261" s="21">
        <f>'Recettes clients Totales'!A239</f>
        <v>0</v>
      </c>
      <c r="B261" s="28">
        <f t="shared" si="15"/>
        <v>0</v>
      </c>
      <c r="C261" s="28">
        <f t="shared" si="15"/>
        <v>0</v>
      </c>
      <c r="D261" s="28">
        <f t="shared" si="15"/>
        <v>0</v>
      </c>
      <c r="E261" s="28">
        <f t="shared" si="15"/>
        <v>0</v>
      </c>
      <c r="F261" s="28">
        <f t="shared" si="15"/>
        <v>0</v>
      </c>
      <c r="G261" s="28">
        <f>SUMIFS(Total_TTC,Jour,$A261,PrestRev,"rv",Mode_Rglt,G$26)</f>
        <v>0</v>
      </c>
      <c r="H261" s="28">
        <f>SUMIFS(Total_TTC,Jour,$A261,PrestRev,"rv",Mode_Rglt,H$26)</f>
        <v>0</v>
      </c>
      <c r="I261" s="28">
        <f>SUMIFS(Total_TTC,Jour,$A261,PrestRev,"rv",Mode_Rglt,I$26)</f>
        <v>0</v>
      </c>
      <c r="J261" s="28">
        <f t="shared" si="15"/>
        <v>0</v>
      </c>
      <c r="K261" s="28">
        <f t="shared" si="15"/>
        <v>0</v>
      </c>
      <c r="L261" s="28">
        <f t="shared" si="15"/>
        <v>0</v>
      </c>
      <c r="M261" s="29">
        <f t="shared" si="15"/>
        <v>0</v>
      </c>
    </row>
    <row r="262" spans="1:13" x14ac:dyDescent="0.25">
      <c r="A262" s="21">
        <f>'Recettes clients Totales'!A240</f>
        <v>0</v>
      </c>
      <c r="B262" s="28">
        <f t="shared" si="15"/>
        <v>0</v>
      </c>
      <c r="C262" s="28">
        <f t="shared" si="15"/>
        <v>0</v>
      </c>
      <c r="D262" s="28">
        <f t="shared" si="15"/>
        <v>0</v>
      </c>
      <c r="E262" s="28">
        <f t="shared" si="15"/>
        <v>0</v>
      </c>
      <c r="F262" s="28">
        <f t="shared" si="15"/>
        <v>0</v>
      </c>
      <c r="G262" s="28">
        <f>SUMIFS(Total_TTC,Jour,$A262,PrestRev,"rv",Mode_Rglt,G$26)</f>
        <v>0</v>
      </c>
      <c r="H262" s="28">
        <f>SUMIFS(Total_TTC,Jour,$A262,PrestRev,"rv",Mode_Rglt,H$26)</f>
        <v>0</v>
      </c>
      <c r="I262" s="28">
        <f>SUMIFS(Total_TTC,Jour,$A262,PrestRev,"rv",Mode_Rglt,I$26)</f>
        <v>0</v>
      </c>
      <c r="J262" s="28">
        <f t="shared" si="15"/>
        <v>0</v>
      </c>
      <c r="K262" s="28">
        <f t="shared" si="15"/>
        <v>0</v>
      </c>
      <c r="L262" s="28">
        <f t="shared" si="15"/>
        <v>0</v>
      </c>
      <c r="M262" s="29">
        <f t="shared" si="15"/>
        <v>0</v>
      </c>
    </row>
    <row r="263" spans="1:13" x14ac:dyDescent="0.25">
      <c r="A263" s="21">
        <f>'Recettes clients Totales'!A241</f>
        <v>0</v>
      </c>
      <c r="B263" s="28">
        <f t="shared" si="15"/>
        <v>0</v>
      </c>
      <c r="C263" s="28">
        <f t="shared" si="15"/>
        <v>0</v>
      </c>
      <c r="D263" s="28">
        <f t="shared" si="15"/>
        <v>0</v>
      </c>
      <c r="E263" s="28">
        <f t="shared" si="15"/>
        <v>0</v>
      </c>
      <c r="F263" s="28">
        <f t="shared" si="15"/>
        <v>0</v>
      </c>
      <c r="G263" s="28">
        <f>SUMIFS(Total_TTC,Jour,$A263,PrestRev,"rv",Mode_Rglt,G$26)</f>
        <v>0</v>
      </c>
      <c r="H263" s="28">
        <f>SUMIFS(Total_TTC,Jour,$A263,PrestRev,"rv",Mode_Rglt,H$26)</f>
        <v>0</v>
      </c>
      <c r="I263" s="28">
        <f>SUMIFS(Total_TTC,Jour,$A263,PrestRev,"rv",Mode_Rglt,I$26)</f>
        <v>0</v>
      </c>
      <c r="J263" s="28">
        <f t="shared" si="15"/>
        <v>0</v>
      </c>
      <c r="K263" s="28">
        <f t="shared" si="15"/>
        <v>0</v>
      </c>
      <c r="L263" s="28">
        <f t="shared" si="15"/>
        <v>0</v>
      </c>
      <c r="M263" s="29">
        <f t="shared" si="15"/>
        <v>0</v>
      </c>
    </row>
    <row r="264" spans="1:13" x14ac:dyDescent="0.25">
      <c r="A264" s="21">
        <f>'Recettes clients Totales'!A242</f>
        <v>0</v>
      </c>
      <c r="B264" s="28">
        <f t="shared" si="15"/>
        <v>0</v>
      </c>
      <c r="C264" s="28">
        <f t="shared" si="15"/>
        <v>0</v>
      </c>
      <c r="D264" s="28">
        <f t="shared" si="15"/>
        <v>0</v>
      </c>
      <c r="E264" s="28">
        <f t="shared" si="15"/>
        <v>0</v>
      </c>
      <c r="F264" s="28">
        <f t="shared" si="15"/>
        <v>0</v>
      </c>
      <c r="G264" s="28">
        <f>SUMIFS(Total_TTC,Jour,$A264,PrestRev,"rv",Mode_Rglt,G$26)</f>
        <v>0</v>
      </c>
      <c r="H264" s="28">
        <f>SUMIFS(Total_TTC,Jour,$A264,PrestRev,"rv",Mode_Rglt,H$26)</f>
        <v>0</v>
      </c>
      <c r="I264" s="28">
        <f>SUMIFS(Total_TTC,Jour,$A264,PrestRev,"rv",Mode_Rglt,I$26)</f>
        <v>0</v>
      </c>
      <c r="J264" s="28">
        <f t="shared" si="15"/>
        <v>0</v>
      </c>
      <c r="K264" s="28">
        <f t="shared" si="15"/>
        <v>0</v>
      </c>
      <c r="L264" s="28">
        <f t="shared" si="15"/>
        <v>0</v>
      </c>
      <c r="M264" s="29">
        <f t="shared" si="15"/>
        <v>0</v>
      </c>
    </row>
    <row r="265" spans="1:13" x14ac:dyDescent="0.25">
      <c r="A265" s="21">
        <f>'Recettes clients Totales'!A243</f>
        <v>0</v>
      </c>
      <c r="B265" s="28">
        <f t="shared" si="15"/>
        <v>0</v>
      </c>
      <c r="C265" s="28">
        <f t="shared" si="15"/>
        <v>0</v>
      </c>
      <c r="D265" s="28">
        <f t="shared" si="15"/>
        <v>0</v>
      </c>
      <c r="E265" s="28">
        <f t="shared" si="15"/>
        <v>0</v>
      </c>
      <c r="F265" s="28">
        <f t="shared" si="15"/>
        <v>0</v>
      </c>
      <c r="G265" s="28">
        <f>SUMIFS(Total_TTC,Jour,$A265,PrestRev,"rv",Mode_Rglt,G$26)</f>
        <v>0</v>
      </c>
      <c r="H265" s="28">
        <f>SUMIFS(Total_TTC,Jour,$A265,PrestRev,"rv",Mode_Rglt,H$26)</f>
        <v>0</v>
      </c>
      <c r="I265" s="28">
        <f>SUMIFS(Total_TTC,Jour,$A265,PrestRev,"rv",Mode_Rglt,I$26)</f>
        <v>0</v>
      </c>
      <c r="J265" s="28">
        <f t="shared" si="15"/>
        <v>0</v>
      </c>
      <c r="K265" s="28">
        <f t="shared" si="15"/>
        <v>0</v>
      </c>
      <c r="L265" s="28">
        <f t="shared" si="15"/>
        <v>0</v>
      </c>
      <c r="M265" s="29">
        <f t="shared" si="15"/>
        <v>0</v>
      </c>
    </row>
    <row r="266" spans="1:13" x14ac:dyDescent="0.25">
      <c r="A266" s="21">
        <f>'Recettes clients Totales'!A244</f>
        <v>0</v>
      </c>
      <c r="B266" s="28">
        <f t="shared" si="15"/>
        <v>0</v>
      </c>
      <c r="C266" s="28">
        <f t="shared" si="15"/>
        <v>0</v>
      </c>
      <c r="D266" s="28">
        <f t="shared" si="15"/>
        <v>0</v>
      </c>
      <c r="E266" s="28">
        <f t="shared" si="15"/>
        <v>0</v>
      </c>
      <c r="F266" s="28">
        <f t="shared" si="15"/>
        <v>0</v>
      </c>
      <c r="G266" s="28">
        <f>SUMIFS(Total_TTC,Jour,$A266,PrestRev,"rv",Mode_Rglt,G$26)</f>
        <v>0</v>
      </c>
      <c r="H266" s="28">
        <f>SUMIFS(Total_TTC,Jour,$A266,PrestRev,"rv",Mode_Rglt,H$26)</f>
        <v>0</v>
      </c>
      <c r="I266" s="28">
        <f>SUMIFS(Total_TTC,Jour,$A266,PrestRev,"rv",Mode_Rglt,I$26)</f>
        <v>0</v>
      </c>
      <c r="J266" s="28">
        <f t="shared" si="15"/>
        <v>0</v>
      </c>
      <c r="K266" s="28">
        <f t="shared" si="15"/>
        <v>0</v>
      </c>
      <c r="L266" s="28">
        <f t="shared" si="15"/>
        <v>0</v>
      </c>
      <c r="M266" s="29">
        <f t="shared" si="15"/>
        <v>0</v>
      </c>
    </row>
    <row r="267" spans="1:13" x14ac:dyDescent="0.25">
      <c r="A267" s="21">
        <f>'Recettes clients Totales'!A245</f>
        <v>0</v>
      </c>
      <c r="B267" s="28">
        <f t="shared" si="15"/>
        <v>0</v>
      </c>
      <c r="C267" s="28">
        <f t="shared" si="15"/>
        <v>0</v>
      </c>
      <c r="D267" s="28">
        <f t="shared" si="15"/>
        <v>0</v>
      </c>
      <c r="E267" s="28">
        <f t="shared" si="15"/>
        <v>0</v>
      </c>
      <c r="F267" s="28">
        <f t="shared" si="15"/>
        <v>0</v>
      </c>
      <c r="G267" s="28">
        <f>SUMIFS(Total_TTC,Jour,$A267,PrestRev,"rv",Mode_Rglt,G$26)</f>
        <v>0</v>
      </c>
      <c r="H267" s="28">
        <f>SUMIFS(Total_TTC,Jour,$A267,PrestRev,"rv",Mode_Rglt,H$26)</f>
        <v>0</v>
      </c>
      <c r="I267" s="28">
        <f>SUMIFS(Total_TTC,Jour,$A267,PrestRev,"rv",Mode_Rglt,I$26)</f>
        <v>0</v>
      </c>
      <c r="J267" s="28">
        <f t="shared" si="15"/>
        <v>0</v>
      </c>
      <c r="K267" s="28">
        <f t="shared" si="15"/>
        <v>0</v>
      </c>
      <c r="L267" s="28">
        <f t="shared" si="15"/>
        <v>0</v>
      </c>
      <c r="M267" s="29">
        <f t="shared" si="15"/>
        <v>0</v>
      </c>
    </row>
    <row r="268" spans="1:13" x14ac:dyDescent="0.25">
      <c r="A268" s="21">
        <f>'Recettes clients Totales'!A246</f>
        <v>0</v>
      </c>
      <c r="B268" s="28">
        <f t="shared" si="15"/>
        <v>0</v>
      </c>
      <c r="C268" s="28">
        <f t="shared" si="15"/>
        <v>0</v>
      </c>
      <c r="D268" s="28">
        <f t="shared" si="15"/>
        <v>0</v>
      </c>
      <c r="E268" s="28">
        <f t="shared" si="15"/>
        <v>0</v>
      </c>
      <c r="F268" s="28">
        <f t="shared" si="15"/>
        <v>0</v>
      </c>
      <c r="G268" s="28">
        <f>SUMIFS(Total_TTC,Jour,$A268,PrestRev,"rv",Mode_Rglt,G$26)</f>
        <v>0</v>
      </c>
      <c r="H268" s="28">
        <f>SUMIFS(Total_TTC,Jour,$A268,PrestRev,"rv",Mode_Rglt,H$26)</f>
        <v>0</v>
      </c>
      <c r="I268" s="28">
        <f>SUMIFS(Total_TTC,Jour,$A268,PrestRev,"rv",Mode_Rglt,I$26)</f>
        <v>0</v>
      </c>
      <c r="J268" s="28">
        <f t="shared" si="15"/>
        <v>0</v>
      </c>
      <c r="K268" s="28">
        <f t="shared" si="15"/>
        <v>0</v>
      </c>
      <c r="L268" s="28">
        <f t="shared" si="15"/>
        <v>0</v>
      </c>
      <c r="M268" s="29">
        <f t="shared" si="15"/>
        <v>0</v>
      </c>
    </row>
    <row r="269" spans="1:13" x14ac:dyDescent="0.25">
      <c r="A269" s="21">
        <f>'Recettes clients Totales'!A247</f>
        <v>0</v>
      </c>
      <c r="B269" s="28">
        <f t="shared" si="15"/>
        <v>0</v>
      </c>
      <c r="C269" s="28">
        <f t="shared" si="15"/>
        <v>0</v>
      </c>
      <c r="D269" s="28">
        <f t="shared" si="15"/>
        <v>0</v>
      </c>
      <c r="E269" s="28">
        <f t="shared" si="15"/>
        <v>0</v>
      </c>
      <c r="F269" s="28">
        <f t="shared" si="15"/>
        <v>0</v>
      </c>
      <c r="G269" s="28">
        <f>SUMIFS(Total_TTC,Jour,$A269,PrestRev,"rv",Mode_Rglt,G$26)</f>
        <v>0</v>
      </c>
      <c r="H269" s="28">
        <f>SUMIFS(Total_TTC,Jour,$A269,PrestRev,"rv",Mode_Rglt,H$26)</f>
        <v>0</v>
      </c>
      <c r="I269" s="28">
        <f>SUMIFS(Total_TTC,Jour,$A269,PrestRev,"rv",Mode_Rglt,I$26)</f>
        <v>0</v>
      </c>
      <c r="J269" s="28">
        <f t="shared" si="15"/>
        <v>0</v>
      </c>
      <c r="K269" s="28">
        <f t="shared" si="15"/>
        <v>0</v>
      </c>
      <c r="L269" s="28">
        <f t="shared" si="15"/>
        <v>0</v>
      </c>
      <c r="M269" s="29">
        <f t="shared" si="15"/>
        <v>0</v>
      </c>
    </row>
    <row r="270" spans="1:13" x14ac:dyDescent="0.25">
      <c r="A270" s="21">
        <f>'Recettes clients Totales'!A248</f>
        <v>0</v>
      </c>
      <c r="B270" s="28">
        <f t="shared" si="15"/>
        <v>0</v>
      </c>
      <c r="C270" s="28">
        <f t="shared" si="15"/>
        <v>0</v>
      </c>
      <c r="D270" s="28">
        <f t="shared" si="15"/>
        <v>0</v>
      </c>
      <c r="E270" s="28">
        <f t="shared" si="15"/>
        <v>0</v>
      </c>
      <c r="F270" s="28">
        <f t="shared" si="15"/>
        <v>0</v>
      </c>
      <c r="G270" s="28">
        <f>SUMIFS(Total_TTC,Jour,$A270,PrestRev,"rv",Mode_Rglt,G$26)</f>
        <v>0</v>
      </c>
      <c r="H270" s="28">
        <f>SUMIFS(Total_TTC,Jour,$A270,PrestRev,"rv",Mode_Rglt,H$26)</f>
        <v>0</v>
      </c>
      <c r="I270" s="28">
        <f>SUMIFS(Total_TTC,Jour,$A270,PrestRev,"rv",Mode_Rglt,I$26)</f>
        <v>0</v>
      </c>
      <c r="J270" s="28">
        <f t="shared" si="15"/>
        <v>0</v>
      </c>
      <c r="K270" s="28">
        <f t="shared" si="15"/>
        <v>0</v>
      </c>
      <c r="L270" s="28">
        <f t="shared" si="15"/>
        <v>0</v>
      </c>
      <c r="M270" s="29">
        <f t="shared" si="15"/>
        <v>0</v>
      </c>
    </row>
    <row r="271" spans="1:13" x14ac:dyDescent="0.25">
      <c r="A271" s="21">
        <f>'Recettes clients Totales'!A249</f>
        <v>0</v>
      </c>
      <c r="B271" s="28">
        <f t="shared" si="15"/>
        <v>0</v>
      </c>
      <c r="C271" s="28">
        <f t="shared" si="15"/>
        <v>0</v>
      </c>
      <c r="D271" s="28">
        <f t="shared" si="15"/>
        <v>0</v>
      </c>
      <c r="E271" s="28">
        <f t="shared" si="15"/>
        <v>0</v>
      </c>
      <c r="F271" s="28">
        <f t="shared" si="15"/>
        <v>0</v>
      </c>
      <c r="G271" s="28">
        <f>SUMIFS(Total_TTC,Jour,$A271,PrestRev,"rv",Mode_Rglt,G$26)</f>
        <v>0</v>
      </c>
      <c r="H271" s="28">
        <f>SUMIFS(Total_TTC,Jour,$A271,PrestRev,"rv",Mode_Rglt,H$26)</f>
        <v>0</v>
      </c>
      <c r="I271" s="28">
        <f>SUMIFS(Total_TTC,Jour,$A271,PrestRev,"rv",Mode_Rglt,I$26)</f>
        <v>0</v>
      </c>
      <c r="J271" s="28">
        <f t="shared" si="15"/>
        <v>0</v>
      </c>
      <c r="K271" s="28">
        <f t="shared" si="15"/>
        <v>0</v>
      </c>
      <c r="L271" s="28">
        <f t="shared" si="15"/>
        <v>0</v>
      </c>
      <c r="M271" s="29">
        <f t="shared" si="15"/>
        <v>0</v>
      </c>
    </row>
    <row r="272" spans="1:13" x14ac:dyDescent="0.25">
      <c r="A272" s="21">
        <f>'Recettes clients Totales'!A250</f>
        <v>0</v>
      </c>
      <c r="B272" s="28">
        <f t="shared" si="15"/>
        <v>0</v>
      </c>
      <c r="C272" s="28">
        <f t="shared" si="15"/>
        <v>0</v>
      </c>
      <c r="D272" s="28">
        <f t="shared" si="15"/>
        <v>0</v>
      </c>
      <c r="E272" s="28">
        <f t="shared" si="15"/>
        <v>0</v>
      </c>
      <c r="F272" s="28">
        <f t="shared" si="15"/>
        <v>0</v>
      </c>
      <c r="G272" s="28">
        <f t="shared" si="15"/>
        <v>0</v>
      </c>
      <c r="H272" s="28">
        <f t="shared" si="15"/>
        <v>0</v>
      </c>
      <c r="I272" s="28">
        <f t="shared" si="15"/>
        <v>0</v>
      </c>
      <c r="J272" s="28">
        <f t="shared" si="15"/>
        <v>0</v>
      </c>
      <c r="K272" s="28">
        <f t="shared" si="15"/>
        <v>0</v>
      </c>
      <c r="L272" s="28">
        <f t="shared" si="15"/>
        <v>0</v>
      </c>
      <c r="M272" s="29">
        <f t="shared" si="15"/>
        <v>0</v>
      </c>
    </row>
    <row r="273" spans="1:13" x14ac:dyDescent="0.25">
      <c r="A273" s="21">
        <f>'Recettes clients Totales'!A251</f>
        <v>0</v>
      </c>
      <c r="B273" s="28">
        <f t="shared" si="15"/>
        <v>0</v>
      </c>
      <c r="C273" s="28">
        <f t="shared" si="15"/>
        <v>0</v>
      </c>
      <c r="D273" s="28">
        <f t="shared" si="15"/>
        <v>0</v>
      </c>
      <c r="E273" s="28">
        <f t="shared" si="15"/>
        <v>0</v>
      </c>
      <c r="F273" s="28">
        <f t="shared" si="15"/>
        <v>0</v>
      </c>
      <c r="G273" s="28">
        <f t="shared" si="15"/>
        <v>0</v>
      </c>
      <c r="H273" s="28">
        <f t="shared" si="15"/>
        <v>0</v>
      </c>
      <c r="I273" s="28">
        <f t="shared" si="15"/>
        <v>0</v>
      </c>
      <c r="J273" s="28">
        <f t="shared" si="15"/>
        <v>0</v>
      </c>
      <c r="K273" s="28">
        <f t="shared" si="15"/>
        <v>0</v>
      </c>
      <c r="L273" s="28">
        <f t="shared" si="15"/>
        <v>0</v>
      </c>
      <c r="M273" s="29">
        <f t="shared" si="15"/>
        <v>0</v>
      </c>
    </row>
    <row r="274" spans="1:13" x14ac:dyDescent="0.25">
      <c r="A274" s="21">
        <f>'Recettes clients Totales'!A252</f>
        <v>0</v>
      </c>
      <c r="B274" s="28">
        <f t="shared" si="15"/>
        <v>0</v>
      </c>
      <c r="C274" s="28">
        <f t="shared" si="15"/>
        <v>0</v>
      </c>
      <c r="D274" s="28">
        <f t="shared" si="15"/>
        <v>0</v>
      </c>
      <c r="E274" s="28">
        <f t="shared" si="15"/>
        <v>0</v>
      </c>
      <c r="F274" s="28">
        <f t="shared" si="15"/>
        <v>0</v>
      </c>
      <c r="G274" s="28">
        <f t="shared" si="15"/>
        <v>0</v>
      </c>
      <c r="H274" s="28">
        <f t="shared" si="15"/>
        <v>0</v>
      </c>
      <c r="I274" s="28">
        <f t="shared" si="15"/>
        <v>0</v>
      </c>
      <c r="J274" s="28">
        <f t="shared" si="15"/>
        <v>0</v>
      </c>
      <c r="K274" s="28">
        <f t="shared" si="15"/>
        <v>0</v>
      </c>
      <c r="L274" s="28">
        <f t="shared" si="15"/>
        <v>0</v>
      </c>
      <c r="M274" s="29">
        <f t="shared" si="15"/>
        <v>0</v>
      </c>
    </row>
    <row r="275" spans="1:13" x14ac:dyDescent="0.25">
      <c r="A275" s="21">
        <f>'Recettes clients Totales'!A253</f>
        <v>0</v>
      </c>
      <c r="B275" s="28">
        <f t="shared" si="15"/>
        <v>0</v>
      </c>
      <c r="C275" s="28">
        <f t="shared" si="15"/>
        <v>0</v>
      </c>
      <c r="D275" s="28">
        <f t="shared" si="15"/>
        <v>0</v>
      </c>
      <c r="E275" s="28">
        <f t="shared" si="15"/>
        <v>0</v>
      </c>
      <c r="F275" s="28">
        <f t="shared" si="15"/>
        <v>0</v>
      </c>
      <c r="G275" s="28">
        <f t="shared" si="15"/>
        <v>0</v>
      </c>
      <c r="H275" s="28">
        <f t="shared" si="15"/>
        <v>0</v>
      </c>
      <c r="I275" s="28">
        <f t="shared" si="15"/>
        <v>0</v>
      </c>
      <c r="J275" s="28">
        <f t="shared" si="15"/>
        <v>0</v>
      </c>
      <c r="K275" s="28">
        <f t="shared" si="15"/>
        <v>0</v>
      </c>
      <c r="L275" s="28">
        <f t="shared" si="15"/>
        <v>0</v>
      </c>
      <c r="M275" s="29">
        <f t="shared" si="15"/>
        <v>0</v>
      </c>
    </row>
    <row r="276" spans="1:13" x14ac:dyDescent="0.25">
      <c r="A276" s="21">
        <f>'Recettes clients Totales'!A254</f>
        <v>0</v>
      </c>
      <c r="B276" s="28">
        <f t="shared" si="15"/>
        <v>0</v>
      </c>
      <c r="C276" s="28">
        <f t="shared" si="15"/>
        <v>0</v>
      </c>
      <c r="D276" s="28">
        <f t="shared" si="15"/>
        <v>0</v>
      </c>
      <c r="E276" s="28">
        <f t="shared" si="15"/>
        <v>0</v>
      </c>
      <c r="F276" s="28">
        <f t="shared" si="15"/>
        <v>0</v>
      </c>
      <c r="G276" s="28">
        <f t="shared" si="15"/>
        <v>0</v>
      </c>
      <c r="H276" s="28">
        <f t="shared" si="15"/>
        <v>0</v>
      </c>
      <c r="I276" s="28">
        <f t="shared" si="15"/>
        <v>0</v>
      </c>
      <c r="J276" s="28">
        <f t="shared" si="15"/>
        <v>0</v>
      </c>
      <c r="K276" s="28">
        <f t="shared" si="15"/>
        <v>0</v>
      </c>
      <c r="L276" s="28">
        <f t="shared" si="15"/>
        <v>0</v>
      </c>
      <c r="M276" s="29">
        <f t="shared" si="15"/>
        <v>0</v>
      </c>
    </row>
    <row r="277" spans="1:13" x14ac:dyDescent="0.25">
      <c r="A277" s="21">
        <f>'Recettes clients Totales'!A255</f>
        <v>0</v>
      </c>
      <c r="B277" s="28">
        <f t="shared" si="15"/>
        <v>0</v>
      </c>
      <c r="C277" s="28">
        <f t="shared" si="15"/>
        <v>0</v>
      </c>
      <c r="D277" s="28">
        <f t="shared" si="15"/>
        <v>0</v>
      </c>
      <c r="E277" s="28">
        <f t="shared" si="15"/>
        <v>0</v>
      </c>
      <c r="F277" s="28">
        <f t="shared" si="15"/>
        <v>0</v>
      </c>
      <c r="G277" s="28">
        <f t="shared" si="15"/>
        <v>0</v>
      </c>
      <c r="H277" s="28">
        <f t="shared" si="15"/>
        <v>0</v>
      </c>
      <c r="I277" s="28">
        <f t="shared" si="15"/>
        <v>0</v>
      </c>
      <c r="J277" s="28">
        <f t="shared" si="15"/>
        <v>0</v>
      </c>
      <c r="K277" s="28">
        <f t="shared" ref="B277:M298" si="16">SUMIFS(Total_TTC,Nom_Client,$A277,Mois,"="&amp;MONTH(K$26),PrestRev,"R")</f>
        <v>0</v>
      </c>
      <c r="L277" s="28">
        <f t="shared" si="16"/>
        <v>0</v>
      </c>
      <c r="M277" s="29">
        <f t="shared" si="16"/>
        <v>0</v>
      </c>
    </row>
    <row r="278" spans="1:13" x14ac:dyDescent="0.25">
      <c r="A278" s="21">
        <f>'Recettes clients Totales'!A256</f>
        <v>0</v>
      </c>
      <c r="B278" s="28">
        <f t="shared" si="16"/>
        <v>0</v>
      </c>
      <c r="C278" s="28">
        <f t="shared" si="16"/>
        <v>0</v>
      </c>
      <c r="D278" s="28">
        <f t="shared" si="16"/>
        <v>0</v>
      </c>
      <c r="E278" s="28">
        <f t="shared" si="16"/>
        <v>0</v>
      </c>
      <c r="F278" s="28">
        <f t="shared" si="16"/>
        <v>0</v>
      </c>
      <c r="G278" s="28">
        <f t="shared" si="16"/>
        <v>0</v>
      </c>
      <c r="H278" s="28">
        <f t="shared" si="16"/>
        <v>0</v>
      </c>
      <c r="I278" s="28">
        <f t="shared" si="16"/>
        <v>0</v>
      </c>
      <c r="J278" s="28">
        <f t="shared" si="16"/>
        <v>0</v>
      </c>
      <c r="K278" s="28">
        <f t="shared" si="16"/>
        <v>0</v>
      </c>
      <c r="L278" s="28">
        <f t="shared" si="16"/>
        <v>0</v>
      </c>
      <c r="M278" s="29">
        <f t="shared" si="16"/>
        <v>0</v>
      </c>
    </row>
    <row r="279" spans="1:13" x14ac:dyDescent="0.25">
      <c r="A279" s="21">
        <f>'Recettes clients Totales'!A257</f>
        <v>0</v>
      </c>
      <c r="B279" s="28">
        <f t="shared" si="16"/>
        <v>0</v>
      </c>
      <c r="C279" s="28">
        <f t="shared" si="16"/>
        <v>0</v>
      </c>
      <c r="D279" s="28">
        <f t="shared" si="16"/>
        <v>0</v>
      </c>
      <c r="E279" s="28">
        <f t="shared" si="16"/>
        <v>0</v>
      </c>
      <c r="F279" s="28">
        <f t="shared" si="16"/>
        <v>0</v>
      </c>
      <c r="G279" s="28">
        <f t="shared" si="16"/>
        <v>0</v>
      </c>
      <c r="H279" s="28">
        <f t="shared" si="16"/>
        <v>0</v>
      </c>
      <c r="I279" s="28">
        <f t="shared" si="16"/>
        <v>0</v>
      </c>
      <c r="J279" s="28">
        <f t="shared" si="16"/>
        <v>0</v>
      </c>
      <c r="K279" s="28">
        <f t="shared" si="16"/>
        <v>0</v>
      </c>
      <c r="L279" s="28">
        <f t="shared" si="16"/>
        <v>0</v>
      </c>
      <c r="M279" s="29">
        <f t="shared" si="16"/>
        <v>0</v>
      </c>
    </row>
    <row r="280" spans="1:13" x14ac:dyDescent="0.25">
      <c r="A280" s="21">
        <f>'Recettes clients Totales'!A258</f>
        <v>0</v>
      </c>
      <c r="B280" s="28">
        <f t="shared" si="16"/>
        <v>0</v>
      </c>
      <c r="C280" s="28">
        <f t="shared" si="16"/>
        <v>0</v>
      </c>
      <c r="D280" s="28">
        <f t="shared" si="16"/>
        <v>0</v>
      </c>
      <c r="E280" s="28">
        <f t="shared" si="16"/>
        <v>0</v>
      </c>
      <c r="F280" s="28">
        <f t="shared" si="16"/>
        <v>0</v>
      </c>
      <c r="G280" s="28">
        <f t="shared" si="16"/>
        <v>0</v>
      </c>
      <c r="H280" s="28">
        <f t="shared" si="16"/>
        <v>0</v>
      </c>
      <c r="I280" s="28">
        <f t="shared" si="16"/>
        <v>0</v>
      </c>
      <c r="J280" s="28">
        <f t="shared" si="16"/>
        <v>0</v>
      </c>
      <c r="K280" s="28">
        <f t="shared" si="16"/>
        <v>0</v>
      </c>
      <c r="L280" s="28">
        <f t="shared" si="16"/>
        <v>0</v>
      </c>
      <c r="M280" s="29">
        <f t="shared" si="16"/>
        <v>0</v>
      </c>
    </row>
    <row r="281" spans="1:13" x14ac:dyDescent="0.25">
      <c r="A281" s="21">
        <f>'Recettes clients Totales'!A259</f>
        <v>0</v>
      </c>
      <c r="B281" s="28">
        <f t="shared" si="16"/>
        <v>0</v>
      </c>
      <c r="C281" s="28">
        <f t="shared" si="16"/>
        <v>0</v>
      </c>
      <c r="D281" s="28">
        <f t="shared" si="16"/>
        <v>0</v>
      </c>
      <c r="E281" s="28">
        <f t="shared" si="16"/>
        <v>0</v>
      </c>
      <c r="F281" s="28">
        <f t="shared" si="16"/>
        <v>0</v>
      </c>
      <c r="G281" s="28">
        <f t="shared" si="16"/>
        <v>0</v>
      </c>
      <c r="H281" s="28">
        <f t="shared" si="16"/>
        <v>0</v>
      </c>
      <c r="I281" s="28">
        <f t="shared" si="16"/>
        <v>0</v>
      </c>
      <c r="J281" s="28">
        <f t="shared" si="16"/>
        <v>0</v>
      </c>
      <c r="K281" s="28">
        <f t="shared" si="16"/>
        <v>0</v>
      </c>
      <c r="L281" s="28">
        <f t="shared" si="16"/>
        <v>0</v>
      </c>
      <c r="M281" s="29">
        <f t="shared" si="16"/>
        <v>0</v>
      </c>
    </row>
    <row r="282" spans="1:13" x14ac:dyDescent="0.25">
      <c r="A282" s="21">
        <f>'Recettes clients Totales'!A260</f>
        <v>0</v>
      </c>
      <c r="B282" s="28">
        <f t="shared" si="16"/>
        <v>0</v>
      </c>
      <c r="C282" s="28">
        <f t="shared" si="16"/>
        <v>0</v>
      </c>
      <c r="D282" s="28">
        <f t="shared" si="16"/>
        <v>0</v>
      </c>
      <c r="E282" s="28">
        <f t="shared" si="16"/>
        <v>0</v>
      </c>
      <c r="F282" s="28">
        <f t="shared" si="16"/>
        <v>0</v>
      </c>
      <c r="G282" s="28">
        <f t="shared" si="16"/>
        <v>0</v>
      </c>
      <c r="H282" s="28">
        <f t="shared" si="16"/>
        <v>0</v>
      </c>
      <c r="I282" s="28">
        <f t="shared" si="16"/>
        <v>0</v>
      </c>
      <c r="J282" s="28">
        <f t="shared" si="16"/>
        <v>0</v>
      </c>
      <c r="K282" s="28">
        <f t="shared" si="16"/>
        <v>0</v>
      </c>
      <c r="L282" s="28">
        <f t="shared" si="16"/>
        <v>0</v>
      </c>
      <c r="M282" s="29">
        <f t="shared" si="16"/>
        <v>0</v>
      </c>
    </row>
    <row r="283" spans="1:13" x14ac:dyDescent="0.25">
      <c r="A283" s="21">
        <f>'Recettes clients Totales'!A261</f>
        <v>0</v>
      </c>
      <c r="B283" s="28">
        <f t="shared" si="16"/>
        <v>0</v>
      </c>
      <c r="C283" s="28">
        <f t="shared" si="16"/>
        <v>0</v>
      </c>
      <c r="D283" s="28">
        <f t="shared" si="16"/>
        <v>0</v>
      </c>
      <c r="E283" s="28">
        <f t="shared" si="16"/>
        <v>0</v>
      </c>
      <c r="F283" s="28">
        <f t="shared" si="16"/>
        <v>0</v>
      </c>
      <c r="G283" s="28">
        <f t="shared" si="16"/>
        <v>0</v>
      </c>
      <c r="H283" s="28">
        <f t="shared" si="16"/>
        <v>0</v>
      </c>
      <c r="I283" s="28">
        <f t="shared" si="16"/>
        <v>0</v>
      </c>
      <c r="J283" s="28">
        <f t="shared" si="16"/>
        <v>0</v>
      </c>
      <c r="K283" s="28">
        <f t="shared" si="16"/>
        <v>0</v>
      </c>
      <c r="L283" s="28">
        <f t="shared" si="16"/>
        <v>0</v>
      </c>
      <c r="M283" s="29">
        <f t="shared" si="16"/>
        <v>0</v>
      </c>
    </row>
    <row r="284" spans="1:13" x14ac:dyDescent="0.25">
      <c r="A284" s="21">
        <f>'Recettes clients Totales'!A262</f>
        <v>0</v>
      </c>
      <c r="B284" s="28">
        <f t="shared" si="16"/>
        <v>0</v>
      </c>
      <c r="C284" s="28">
        <f t="shared" si="16"/>
        <v>0</v>
      </c>
      <c r="D284" s="28">
        <f t="shared" si="16"/>
        <v>0</v>
      </c>
      <c r="E284" s="28">
        <f t="shared" si="16"/>
        <v>0</v>
      </c>
      <c r="F284" s="28">
        <f t="shared" si="16"/>
        <v>0</v>
      </c>
      <c r="G284" s="28">
        <f t="shared" si="16"/>
        <v>0</v>
      </c>
      <c r="H284" s="28">
        <f t="shared" si="16"/>
        <v>0</v>
      </c>
      <c r="I284" s="28">
        <f t="shared" si="16"/>
        <v>0</v>
      </c>
      <c r="J284" s="28">
        <f t="shared" si="16"/>
        <v>0</v>
      </c>
      <c r="K284" s="28">
        <f t="shared" si="16"/>
        <v>0</v>
      </c>
      <c r="L284" s="28">
        <f t="shared" si="16"/>
        <v>0</v>
      </c>
      <c r="M284" s="29">
        <f t="shared" si="16"/>
        <v>0</v>
      </c>
    </row>
    <row r="285" spans="1:13" x14ac:dyDescent="0.25">
      <c r="A285" s="21">
        <f>'Recettes clients Totales'!A263</f>
        <v>0</v>
      </c>
      <c r="B285" s="28">
        <f t="shared" si="16"/>
        <v>0</v>
      </c>
      <c r="C285" s="28">
        <f t="shared" si="16"/>
        <v>0</v>
      </c>
      <c r="D285" s="28">
        <f t="shared" si="16"/>
        <v>0</v>
      </c>
      <c r="E285" s="28">
        <f t="shared" si="16"/>
        <v>0</v>
      </c>
      <c r="F285" s="28">
        <f t="shared" si="16"/>
        <v>0</v>
      </c>
      <c r="G285" s="28">
        <f t="shared" si="16"/>
        <v>0</v>
      </c>
      <c r="H285" s="28">
        <f t="shared" si="16"/>
        <v>0</v>
      </c>
      <c r="I285" s="28">
        <f t="shared" si="16"/>
        <v>0</v>
      </c>
      <c r="J285" s="28">
        <f t="shared" si="16"/>
        <v>0</v>
      </c>
      <c r="K285" s="28">
        <f t="shared" si="16"/>
        <v>0</v>
      </c>
      <c r="L285" s="28">
        <f t="shared" si="16"/>
        <v>0</v>
      </c>
      <c r="M285" s="29">
        <f t="shared" si="16"/>
        <v>0</v>
      </c>
    </row>
    <row r="286" spans="1:13" x14ac:dyDescent="0.25">
      <c r="A286" s="21">
        <f>'Recettes clients Totales'!A264</f>
        <v>0</v>
      </c>
      <c r="B286" s="28">
        <f t="shared" si="16"/>
        <v>0</v>
      </c>
      <c r="C286" s="28">
        <f t="shared" si="16"/>
        <v>0</v>
      </c>
      <c r="D286" s="28">
        <f t="shared" si="16"/>
        <v>0</v>
      </c>
      <c r="E286" s="28">
        <f t="shared" si="16"/>
        <v>0</v>
      </c>
      <c r="F286" s="28">
        <f t="shared" si="16"/>
        <v>0</v>
      </c>
      <c r="G286" s="28">
        <f t="shared" si="16"/>
        <v>0</v>
      </c>
      <c r="H286" s="28">
        <f t="shared" si="16"/>
        <v>0</v>
      </c>
      <c r="I286" s="28">
        <f t="shared" si="16"/>
        <v>0</v>
      </c>
      <c r="J286" s="28">
        <f t="shared" si="16"/>
        <v>0</v>
      </c>
      <c r="K286" s="28">
        <f t="shared" si="16"/>
        <v>0</v>
      </c>
      <c r="L286" s="28">
        <f t="shared" si="16"/>
        <v>0</v>
      </c>
      <c r="M286" s="29">
        <f t="shared" si="16"/>
        <v>0</v>
      </c>
    </row>
    <row r="287" spans="1:13" x14ac:dyDescent="0.25">
      <c r="A287" s="21">
        <f>'Recettes clients Totales'!A265</f>
        <v>0</v>
      </c>
      <c r="B287" s="28">
        <f t="shared" si="16"/>
        <v>0</v>
      </c>
      <c r="C287" s="28">
        <f t="shared" si="16"/>
        <v>0</v>
      </c>
      <c r="D287" s="28">
        <f t="shared" si="16"/>
        <v>0</v>
      </c>
      <c r="E287" s="28">
        <f t="shared" si="16"/>
        <v>0</v>
      </c>
      <c r="F287" s="28">
        <f t="shared" si="16"/>
        <v>0</v>
      </c>
      <c r="G287" s="28">
        <f t="shared" si="16"/>
        <v>0</v>
      </c>
      <c r="H287" s="28">
        <f t="shared" si="16"/>
        <v>0</v>
      </c>
      <c r="I287" s="28">
        <f t="shared" si="16"/>
        <v>0</v>
      </c>
      <c r="J287" s="28">
        <f t="shared" si="16"/>
        <v>0</v>
      </c>
      <c r="K287" s="28">
        <f t="shared" si="16"/>
        <v>0</v>
      </c>
      <c r="L287" s="28">
        <f t="shared" si="16"/>
        <v>0</v>
      </c>
      <c r="M287" s="29">
        <f t="shared" si="16"/>
        <v>0</v>
      </c>
    </row>
    <row r="288" spans="1:13" x14ac:dyDescent="0.25">
      <c r="A288" s="21">
        <f>'Recettes clients Totales'!A266</f>
        <v>0</v>
      </c>
      <c r="B288" s="28">
        <f t="shared" si="16"/>
        <v>0</v>
      </c>
      <c r="C288" s="28">
        <f t="shared" si="16"/>
        <v>0</v>
      </c>
      <c r="D288" s="28">
        <f t="shared" si="16"/>
        <v>0</v>
      </c>
      <c r="E288" s="28">
        <f t="shared" si="16"/>
        <v>0</v>
      </c>
      <c r="F288" s="28">
        <f t="shared" si="16"/>
        <v>0</v>
      </c>
      <c r="G288" s="28">
        <f t="shared" si="16"/>
        <v>0</v>
      </c>
      <c r="H288" s="28">
        <f t="shared" si="16"/>
        <v>0</v>
      </c>
      <c r="I288" s="28">
        <f t="shared" si="16"/>
        <v>0</v>
      </c>
      <c r="J288" s="28">
        <f t="shared" si="16"/>
        <v>0</v>
      </c>
      <c r="K288" s="28">
        <f t="shared" si="16"/>
        <v>0</v>
      </c>
      <c r="L288" s="28">
        <f t="shared" si="16"/>
        <v>0</v>
      </c>
      <c r="M288" s="29">
        <f t="shared" si="16"/>
        <v>0</v>
      </c>
    </row>
    <row r="289" spans="1:13" x14ac:dyDescent="0.25">
      <c r="A289" s="21">
        <f>'Recettes clients Totales'!A267</f>
        <v>0</v>
      </c>
      <c r="B289" s="28">
        <f t="shared" si="16"/>
        <v>0</v>
      </c>
      <c r="C289" s="28">
        <f t="shared" si="16"/>
        <v>0</v>
      </c>
      <c r="D289" s="28">
        <f t="shared" si="16"/>
        <v>0</v>
      </c>
      <c r="E289" s="28">
        <f t="shared" si="16"/>
        <v>0</v>
      </c>
      <c r="F289" s="28">
        <f t="shared" si="16"/>
        <v>0</v>
      </c>
      <c r="G289" s="28">
        <f t="shared" si="16"/>
        <v>0</v>
      </c>
      <c r="H289" s="28">
        <f t="shared" si="16"/>
        <v>0</v>
      </c>
      <c r="I289" s="28">
        <f t="shared" si="16"/>
        <v>0</v>
      </c>
      <c r="J289" s="28">
        <f t="shared" si="16"/>
        <v>0</v>
      </c>
      <c r="K289" s="28">
        <f t="shared" si="16"/>
        <v>0</v>
      </c>
      <c r="L289" s="28">
        <f t="shared" si="16"/>
        <v>0</v>
      </c>
      <c r="M289" s="29">
        <f t="shared" si="16"/>
        <v>0</v>
      </c>
    </row>
    <row r="290" spans="1:13" x14ac:dyDescent="0.25">
      <c r="A290" s="21">
        <f>'Recettes clients Totales'!A268</f>
        <v>0</v>
      </c>
      <c r="B290" s="28">
        <f t="shared" si="16"/>
        <v>0</v>
      </c>
      <c r="C290" s="28">
        <f t="shared" si="16"/>
        <v>0</v>
      </c>
      <c r="D290" s="28">
        <f t="shared" si="16"/>
        <v>0</v>
      </c>
      <c r="E290" s="28">
        <f t="shared" si="16"/>
        <v>0</v>
      </c>
      <c r="F290" s="28">
        <f t="shared" si="16"/>
        <v>0</v>
      </c>
      <c r="G290" s="28">
        <f t="shared" si="16"/>
        <v>0</v>
      </c>
      <c r="H290" s="28">
        <f t="shared" si="16"/>
        <v>0</v>
      </c>
      <c r="I290" s="28">
        <f t="shared" si="16"/>
        <v>0</v>
      </c>
      <c r="J290" s="28">
        <f t="shared" si="16"/>
        <v>0</v>
      </c>
      <c r="K290" s="28">
        <f t="shared" si="16"/>
        <v>0</v>
      </c>
      <c r="L290" s="28">
        <f t="shared" si="16"/>
        <v>0</v>
      </c>
      <c r="M290" s="29">
        <f t="shared" si="16"/>
        <v>0</v>
      </c>
    </row>
    <row r="291" spans="1:13" x14ac:dyDescent="0.25">
      <c r="A291" s="21">
        <f>'Recettes clients Totales'!A269</f>
        <v>0</v>
      </c>
      <c r="B291" s="28">
        <f t="shared" si="16"/>
        <v>0</v>
      </c>
      <c r="C291" s="28">
        <f t="shared" si="16"/>
        <v>0</v>
      </c>
      <c r="D291" s="28">
        <f t="shared" si="16"/>
        <v>0</v>
      </c>
      <c r="E291" s="28">
        <f t="shared" si="16"/>
        <v>0</v>
      </c>
      <c r="F291" s="28">
        <f t="shared" si="16"/>
        <v>0</v>
      </c>
      <c r="G291" s="28">
        <f t="shared" si="16"/>
        <v>0</v>
      </c>
      <c r="H291" s="28">
        <f t="shared" si="16"/>
        <v>0</v>
      </c>
      <c r="I291" s="28">
        <f t="shared" si="16"/>
        <v>0</v>
      </c>
      <c r="J291" s="28">
        <f t="shared" si="16"/>
        <v>0</v>
      </c>
      <c r="K291" s="28">
        <f t="shared" si="16"/>
        <v>0</v>
      </c>
      <c r="L291" s="28">
        <f t="shared" si="16"/>
        <v>0</v>
      </c>
      <c r="M291" s="29">
        <f t="shared" si="16"/>
        <v>0</v>
      </c>
    </row>
    <row r="292" spans="1:13" x14ac:dyDescent="0.25">
      <c r="A292" s="21">
        <f>'Recettes clients Totales'!A270</f>
        <v>0</v>
      </c>
      <c r="B292" s="28">
        <f t="shared" si="16"/>
        <v>0</v>
      </c>
      <c r="C292" s="28">
        <f t="shared" si="16"/>
        <v>0</v>
      </c>
      <c r="D292" s="28">
        <f t="shared" si="16"/>
        <v>0</v>
      </c>
      <c r="E292" s="28">
        <f t="shared" si="16"/>
        <v>0</v>
      </c>
      <c r="F292" s="28">
        <f t="shared" si="16"/>
        <v>0</v>
      </c>
      <c r="G292" s="28">
        <f t="shared" si="16"/>
        <v>0</v>
      </c>
      <c r="H292" s="28">
        <f t="shared" si="16"/>
        <v>0</v>
      </c>
      <c r="I292" s="28">
        <f t="shared" si="16"/>
        <v>0</v>
      </c>
      <c r="J292" s="28">
        <f t="shared" si="16"/>
        <v>0</v>
      </c>
      <c r="K292" s="28">
        <f t="shared" si="16"/>
        <v>0</v>
      </c>
      <c r="L292" s="28">
        <f t="shared" si="16"/>
        <v>0</v>
      </c>
      <c r="M292" s="29">
        <f t="shared" si="16"/>
        <v>0</v>
      </c>
    </row>
    <row r="293" spans="1:13" x14ac:dyDescent="0.25">
      <c r="A293" s="21">
        <f>'Recettes clients Totales'!A271</f>
        <v>0</v>
      </c>
      <c r="B293" s="28">
        <f t="shared" si="16"/>
        <v>0</v>
      </c>
      <c r="C293" s="28">
        <f t="shared" si="16"/>
        <v>0</v>
      </c>
      <c r="D293" s="28">
        <f t="shared" si="16"/>
        <v>0</v>
      </c>
      <c r="E293" s="28">
        <f t="shared" si="16"/>
        <v>0</v>
      </c>
      <c r="F293" s="28">
        <f t="shared" si="16"/>
        <v>0</v>
      </c>
      <c r="G293" s="28">
        <f t="shared" si="16"/>
        <v>0</v>
      </c>
      <c r="H293" s="28">
        <f t="shared" si="16"/>
        <v>0</v>
      </c>
      <c r="I293" s="28">
        <f t="shared" si="16"/>
        <v>0</v>
      </c>
      <c r="J293" s="28">
        <f t="shared" si="16"/>
        <v>0</v>
      </c>
      <c r="K293" s="28">
        <f t="shared" si="16"/>
        <v>0</v>
      </c>
      <c r="L293" s="28">
        <f t="shared" si="16"/>
        <v>0</v>
      </c>
      <c r="M293" s="29">
        <f t="shared" si="16"/>
        <v>0</v>
      </c>
    </row>
    <row r="294" spans="1:13" x14ac:dyDescent="0.25">
      <c r="A294" s="21">
        <f>'Recettes clients Totales'!A272</f>
        <v>0</v>
      </c>
      <c r="B294" s="28">
        <f t="shared" si="16"/>
        <v>0</v>
      </c>
      <c r="C294" s="28">
        <f t="shared" si="16"/>
        <v>0</v>
      </c>
      <c r="D294" s="28">
        <f t="shared" si="16"/>
        <v>0</v>
      </c>
      <c r="E294" s="28">
        <f t="shared" si="16"/>
        <v>0</v>
      </c>
      <c r="F294" s="28">
        <f t="shared" si="16"/>
        <v>0</v>
      </c>
      <c r="G294" s="28">
        <f t="shared" si="16"/>
        <v>0</v>
      </c>
      <c r="H294" s="28">
        <f t="shared" si="16"/>
        <v>0</v>
      </c>
      <c r="I294" s="28">
        <f t="shared" si="16"/>
        <v>0</v>
      </c>
      <c r="J294" s="28">
        <f t="shared" si="16"/>
        <v>0</v>
      </c>
      <c r="K294" s="28">
        <f t="shared" si="16"/>
        <v>0</v>
      </c>
      <c r="L294" s="28">
        <f t="shared" si="16"/>
        <v>0</v>
      </c>
      <c r="M294" s="29">
        <f t="shared" si="16"/>
        <v>0</v>
      </c>
    </row>
    <row r="295" spans="1:13" x14ac:dyDescent="0.25">
      <c r="A295" s="21">
        <f>'Recettes clients Totales'!A273</f>
        <v>0</v>
      </c>
      <c r="B295" s="28">
        <f t="shared" si="16"/>
        <v>0</v>
      </c>
      <c r="C295" s="28">
        <f t="shared" si="16"/>
        <v>0</v>
      </c>
      <c r="D295" s="28">
        <f t="shared" si="16"/>
        <v>0</v>
      </c>
      <c r="E295" s="28">
        <f t="shared" si="16"/>
        <v>0</v>
      </c>
      <c r="F295" s="28">
        <f t="shared" si="16"/>
        <v>0</v>
      </c>
      <c r="G295" s="28">
        <f t="shared" si="16"/>
        <v>0</v>
      </c>
      <c r="H295" s="28">
        <f t="shared" si="16"/>
        <v>0</v>
      </c>
      <c r="I295" s="28">
        <f t="shared" si="16"/>
        <v>0</v>
      </c>
      <c r="J295" s="28">
        <f t="shared" si="16"/>
        <v>0</v>
      </c>
      <c r="K295" s="28">
        <f t="shared" si="16"/>
        <v>0</v>
      </c>
      <c r="L295" s="28">
        <f t="shared" si="16"/>
        <v>0</v>
      </c>
      <c r="M295" s="29">
        <f t="shared" si="16"/>
        <v>0</v>
      </c>
    </row>
    <row r="296" spans="1:13" x14ac:dyDescent="0.25">
      <c r="A296" s="21">
        <f>'Recettes clients Totales'!A274</f>
        <v>0</v>
      </c>
      <c r="B296" s="28">
        <f t="shared" si="16"/>
        <v>0</v>
      </c>
      <c r="C296" s="28">
        <f t="shared" si="16"/>
        <v>0</v>
      </c>
      <c r="D296" s="28">
        <f t="shared" si="16"/>
        <v>0</v>
      </c>
      <c r="E296" s="28">
        <f t="shared" si="16"/>
        <v>0</v>
      </c>
      <c r="F296" s="28">
        <f t="shared" si="16"/>
        <v>0</v>
      </c>
      <c r="G296" s="28">
        <f t="shared" si="16"/>
        <v>0</v>
      </c>
      <c r="H296" s="28">
        <f t="shared" si="16"/>
        <v>0</v>
      </c>
      <c r="I296" s="28">
        <f t="shared" si="16"/>
        <v>0</v>
      </c>
      <c r="J296" s="28">
        <f t="shared" si="16"/>
        <v>0</v>
      </c>
      <c r="K296" s="28">
        <f t="shared" si="16"/>
        <v>0</v>
      </c>
      <c r="L296" s="28">
        <f t="shared" si="16"/>
        <v>0</v>
      </c>
      <c r="M296" s="29">
        <f t="shared" si="16"/>
        <v>0</v>
      </c>
    </row>
    <row r="297" spans="1:13" x14ac:dyDescent="0.25">
      <c r="A297" s="21">
        <f>'Recettes clients Totales'!A275</f>
        <v>0</v>
      </c>
      <c r="B297" s="28">
        <f t="shared" si="16"/>
        <v>0</v>
      </c>
      <c r="C297" s="28">
        <f t="shared" si="16"/>
        <v>0</v>
      </c>
      <c r="D297" s="28">
        <f t="shared" si="16"/>
        <v>0</v>
      </c>
      <c r="E297" s="28">
        <f t="shared" si="16"/>
        <v>0</v>
      </c>
      <c r="F297" s="28">
        <f t="shared" si="16"/>
        <v>0</v>
      </c>
      <c r="G297" s="28">
        <f t="shared" si="16"/>
        <v>0</v>
      </c>
      <c r="H297" s="28">
        <f t="shared" si="16"/>
        <v>0</v>
      </c>
      <c r="I297" s="28">
        <f t="shared" si="16"/>
        <v>0</v>
      </c>
      <c r="J297" s="28">
        <f t="shared" si="16"/>
        <v>0</v>
      </c>
      <c r="K297" s="28">
        <f t="shared" si="16"/>
        <v>0</v>
      </c>
      <c r="L297" s="28">
        <f t="shared" si="16"/>
        <v>0</v>
      </c>
      <c r="M297" s="29">
        <f t="shared" si="16"/>
        <v>0</v>
      </c>
    </row>
    <row r="298" spans="1:13" x14ac:dyDescent="0.25">
      <c r="A298" s="21">
        <f>'Recettes clients Totales'!A276</f>
        <v>0</v>
      </c>
      <c r="B298" s="28">
        <f t="shared" si="16"/>
        <v>0</v>
      </c>
      <c r="C298" s="28">
        <f t="shared" si="16"/>
        <v>0</v>
      </c>
      <c r="D298" s="28">
        <f t="shared" si="16"/>
        <v>0</v>
      </c>
      <c r="E298" s="28">
        <f t="shared" si="16"/>
        <v>0</v>
      </c>
      <c r="F298" s="28">
        <f t="shared" si="16"/>
        <v>0</v>
      </c>
      <c r="G298" s="28">
        <f t="shared" si="16"/>
        <v>0</v>
      </c>
      <c r="H298" s="28">
        <f t="shared" si="16"/>
        <v>0</v>
      </c>
      <c r="I298" s="28">
        <f t="shared" si="16"/>
        <v>0</v>
      </c>
      <c r="J298" s="28">
        <f t="shared" si="16"/>
        <v>0</v>
      </c>
      <c r="K298" s="28">
        <f t="shared" si="16"/>
        <v>0</v>
      </c>
      <c r="L298" s="28">
        <f t="shared" si="16"/>
        <v>0</v>
      </c>
      <c r="M298" s="29">
        <f t="shared" si="16"/>
        <v>0</v>
      </c>
    </row>
    <row r="299" spans="1:13" x14ac:dyDescent="0.25">
      <c r="A299" s="21">
        <f>'Recettes clients Totales'!A277</f>
        <v>0</v>
      </c>
      <c r="B299" s="28">
        <f t="shared" ref="B299:M320" si="17">SUMIFS(Total_TTC,Nom_Client,$A299,Mois,"="&amp;MONTH(B$26),PrestRev,"R")</f>
        <v>0</v>
      </c>
      <c r="C299" s="28">
        <f t="shared" si="17"/>
        <v>0</v>
      </c>
      <c r="D299" s="28">
        <f t="shared" si="17"/>
        <v>0</v>
      </c>
      <c r="E299" s="28">
        <f t="shared" si="17"/>
        <v>0</v>
      </c>
      <c r="F299" s="28">
        <f t="shared" si="17"/>
        <v>0</v>
      </c>
      <c r="G299" s="28">
        <f t="shared" si="17"/>
        <v>0</v>
      </c>
      <c r="H299" s="28">
        <f t="shared" si="17"/>
        <v>0</v>
      </c>
      <c r="I299" s="28">
        <f t="shared" si="17"/>
        <v>0</v>
      </c>
      <c r="J299" s="28">
        <f t="shared" si="17"/>
        <v>0</v>
      </c>
      <c r="K299" s="28">
        <f t="shared" si="17"/>
        <v>0</v>
      </c>
      <c r="L299" s="28">
        <f t="shared" si="17"/>
        <v>0</v>
      </c>
      <c r="M299" s="29">
        <f t="shared" si="17"/>
        <v>0</v>
      </c>
    </row>
    <row r="300" spans="1:13" x14ac:dyDescent="0.25">
      <c r="A300" s="21">
        <f>'Recettes clients Totales'!A278</f>
        <v>0</v>
      </c>
      <c r="B300" s="28">
        <f t="shared" si="17"/>
        <v>0</v>
      </c>
      <c r="C300" s="28">
        <f t="shared" si="17"/>
        <v>0</v>
      </c>
      <c r="D300" s="28">
        <f t="shared" si="17"/>
        <v>0</v>
      </c>
      <c r="E300" s="28">
        <f t="shared" si="17"/>
        <v>0</v>
      </c>
      <c r="F300" s="28">
        <f t="shared" si="17"/>
        <v>0</v>
      </c>
      <c r="G300" s="28">
        <f t="shared" si="17"/>
        <v>0</v>
      </c>
      <c r="H300" s="28">
        <f t="shared" si="17"/>
        <v>0</v>
      </c>
      <c r="I300" s="28">
        <f t="shared" si="17"/>
        <v>0</v>
      </c>
      <c r="J300" s="28">
        <f t="shared" si="17"/>
        <v>0</v>
      </c>
      <c r="K300" s="28">
        <f t="shared" si="17"/>
        <v>0</v>
      </c>
      <c r="L300" s="28">
        <f t="shared" si="17"/>
        <v>0</v>
      </c>
      <c r="M300" s="29">
        <f t="shared" si="17"/>
        <v>0</v>
      </c>
    </row>
    <row r="301" spans="1:13" x14ac:dyDescent="0.25">
      <c r="A301" s="21">
        <f>'Recettes clients Totales'!A279</f>
        <v>0</v>
      </c>
      <c r="B301" s="28">
        <f t="shared" si="17"/>
        <v>0</v>
      </c>
      <c r="C301" s="28">
        <f t="shared" si="17"/>
        <v>0</v>
      </c>
      <c r="D301" s="28">
        <f t="shared" si="17"/>
        <v>0</v>
      </c>
      <c r="E301" s="28">
        <f t="shared" si="17"/>
        <v>0</v>
      </c>
      <c r="F301" s="28">
        <f t="shared" si="17"/>
        <v>0</v>
      </c>
      <c r="G301" s="28">
        <f t="shared" si="17"/>
        <v>0</v>
      </c>
      <c r="H301" s="28">
        <f t="shared" si="17"/>
        <v>0</v>
      </c>
      <c r="I301" s="28">
        <f t="shared" si="17"/>
        <v>0</v>
      </c>
      <c r="J301" s="28">
        <f t="shared" si="17"/>
        <v>0</v>
      </c>
      <c r="K301" s="28">
        <f t="shared" si="17"/>
        <v>0</v>
      </c>
      <c r="L301" s="28">
        <f t="shared" si="17"/>
        <v>0</v>
      </c>
      <c r="M301" s="29">
        <f t="shared" si="17"/>
        <v>0</v>
      </c>
    </row>
    <row r="302" spans="1:13" x14ac:dyDescent="0.25">
      <c r="A302" s="21">
        <f>'Recettes clients Totales'!A280</f>
        <v>0</v>
      </c>
      <c r="B302" s="28">
        <f t="shared" si="17"/>
        <v>0</v>
      </c>
      <c r="C302" s="28">
        <f t="shared" si="17"/>
        <v>0</v>
      </c>
      <c r="D302" s="28">
        <f t="shared" si="17"/>
        <v>0</v>
      </c>
      <c r="E302" s="28">
        <f t="shared" si="17"/>
        <v>0</v>
      </c>
      <c r="F302" s="28">
        <f t="shared" si="17"/>
        <v>0</v>
      </c>
      <c r="G302" s="28">
        <f t="shared" si="17"/>
        <v>0</v>
      </c>
      <c r="H302" s="28">
        <f t="shared" si="17"/>
        <v>0</v>
      </c>
      <c r="I302" s="28">
        <f t="shared" si="17"/>
        <v>0</v>
      </c>
      <c r="J302" s="28">
        <f t="shared" si="17"/>
        <v>0</v>
      </c>
      <c r="K302" s="28">
        <f t="shared" si="17"/>
        <v>0</v>
      </c>
      <c r="L302" s="28">
        <f t="shared" si="17"/>
        <v>0</v>
      </c>
      <c r="M302" s="29">
        <f t="shared" si="17"/>
        <v>0</v>
      </c>
    </row>
    <row r="303" spans="1:13" x14ac:dyDescent="0.25">
      <c r="A303" s="21">
        <f>'Recettes clients Totales'!A281</f>
        <v>0</v>
      </c>
      <c r="B303" s="28">
        <f t="shared" si="17"/>
        <v>0</v>
      </c>
      <c r="C303" s="28">
        <f t="shared" si="17"/>
        <v>0</v>
      </c>
      <c r="D303" s="28">
        <f t="shared" si="17"/>
        <v>0</v>
      </c>
      <c r="E303" s="28">
        <f t="shared" si="17"/>
        <v>0</v>
      </c>
      <c r="F303" s="28">
        <f t="shared" si="17"/>
        <v>0</v>
      </c>
      <c r="G303" s="28">
        <f t="shared" si="17"/>
        <v>0</v>
      </c>
      <c r="H303" s="28">
        <f t="shared" si="17"/>
        <v>0</v>
      </c>
      <c r="I303" s="28">
        <f t="shared" si="17"/>
        <v>0</v>
      </c>
      <c r="J303" s="28">
        <f t="shared" si="17"/>
        <v>0</v>
      </c>
      <c r="K303" s="28">
        <f t="shared" si="17"/>
        <v>0</v>
      </c>
      <c r="L303" s="28">
        <f t="shared" si="17"/>
        <v>0</v>
      </c>
      <c r="M303" s="29">
        <f t="shared" si="17"/>
        <v>0</v>
      </c>
    </row>
    <row r="304" spans="1:13" x14ac:dyDescent="0.25">
      <c r="A304" s="21">
        <f>'Recettes clients Totales'!A282</f>
        <v>0</v>
      </c>
      <c r="B304" s="28">
        <f t="shared" si="17"/>
        <v>0</v>
      </c>
      <c r="C304" s="28">
        <f t="shared" si="17"/>
        <v>0</v>
      </c>
      <c r="D304" s="28">
        <f t="shared" si="17"/>
        <v>0</v>
      </c>
      <c r="E304" s="28">
        <f t="shared" si="17"/>
        <v>0</v>
      </c>
      <c r="F304" s="28">
        <f t="shared" si="17"/>
        <v>0</v>
      </c>
      <c r="G304" s="28">
        <f t="shared" si="17"/>
        <v>0</v>
      </c>
      <c r="H304" s="28">
        <f t="shared" si="17"/>
        <v>0</v>
      </c>
      <c r="I304" s="28">
        <f t="shared" si="17"/>
        <v>0</v>
      </c>
      <c r="J304" s="28">
        <f t="shared" si="17"/>
        <v>0</v>
      </c>
      <c r="K304" s="28">
        <f t="shared" si="17"/>
        <v>0</v>
      </c>
      <c r="L304" s="28">
        <f t="shared" si="17"/>
        <v>0</v>
      </c>
      <c r="M304" s="29">
        <f t="shared" si="17"/>
        <v>0</v>
      </c>
    </row>
    <row r="305" spans="1:13" x14ac:dyDescent="0.25">
      <c r="A305" s="21">
        <f>'Recettes clients Totales'!A283</f>
        <v>0</v>
      </c>
      <c r="B305" s="28">
        <f t="shared" si="17"/>
        <v>0</v>
      </c>
      <c r="C305" s="28">
        <f t="shared" si="17"/>
        <v>0</v>
      </c>
      <c r="D305" s="28">
        <f t="shared" si="17"/>
        <v>0</v>
      </c>
      <c r="E305" s="28">
        <f t="shared" si="17"/>
        <v>0</v>
      </c>
      <c r="F305" s="28">
        <f t="shared" si="17"/>
        <v>0</v>
      </c>
      <c r="G305" s="28">
        <f t="shared" si="17"/>
        <v>0</v>
      </c>
      <c r="H305" s="28">
        <f t="shared" si="17"/>
        <v>0</v>
      </c>
      <c r="I305" s="28">
        <f t="shared" si="17"/>
        <v>0</v>
      </c>
      <c r="J305" s="28">
        <f t="shared" si="17"/>
        <v>0</v>
      </c>
      <c r="K305" s="28">
        <f t="shared" si="17"/>
        <v>0</v>
      </c>
      <c r="L305" s="28">
        <f t="shared" si="17"/>
        <v>0</v>
      </c>
      <c r="M305" s="29">
        <f t="shared" si="17"/>
        <v>0</v>
      </c>
    </row>
    <row r="306" spans="1:13" x14ac:dyDescent="0.25">
      <c r="A306" s="21">
        <f>'Recettes clients Totales'!A284</f>
        <v>0</v>
      </c>
      <c r="B306" s="28">
        <f t="shared" si="17"/>
        <v>0</v>
      </c>
      <c r="C306" s="28">
        <f t="shared" si="17"/>
        <v>0</v>
      </c>
      <c r="D306" s="28">
        <f t="shared" si="17"/>
        <v>0</v>
      </c>
      <c r="E306" s="28">
        <f t="shared" si="17"/>
        <v>0</v>
      </c>
      <c r="F306" s="28">
        <f t="shared" si="17"/>
        <v>0</v>
      </c>
      <c r="G306" s="28">
        <f t="shared" si="17"/>
        <v>0</v>
      </c>
      <c r="H306" s="28">
        <f t="shared" si="17"/>
        <v>0</v>
      </c>
      <c r="I306" s="28">
        <f t="shared" si="17"/>
        <v>0</v>
      </c>
      <c r="J306" s="28">
        <f t="shared" si="17"/>
        <v>0</v>
      </c>
      <c r="K306" s="28">
        <f t="shared" si="17"/>
        <v>0</v>
      </c>
      <c r="L306" s="28">
        <f t="shared" si="17"/>
        <v>0</v>
      </c>
      <c r="M306" s="29">
        <f t="shared" si="17"/>
        <v>0</v>
      </c>
    </row>
    <row r="307" spans="1:13" x14ac:dyDescent="0.25">
      <c r="A307" s="21">
        <f>'Recettes clients Totales'!A285</f>
        <v>0</v>
      </c>
      <c r="B307" s="28">
        <f t="shared" si="17"/>
        <v>0</v>
      </c>
      <c r="C307" s="28">
        <f t="shared" si="17"/>
        <v>0</v>
      </c>
      <c r="D307" s="28">
        <f t="shared" si="17"/>
        <v>0</v>
      </c>
      <c r="E307" s="28">
        <f t="shared" si="17"/>
        <v>0</v>
      </c>
      <c r="F307" s="28">
        <f t="shared" si="17"/>
        <v>0</v>
      </c>
      <c r="G307" s="28">
        <f t="shared" si="17"/>
        <v>0</v>
      </c>
      <c r="H307" s="28">
        <f t="shared" si="17"/>
        <v>0</v>
      </c>
      <c r="I307" s="28">
        <f t="shared" si="17"/>
        <v>0</v>
      </c>
      <c r="J307" s="28">
        <f t="shared" si="17"/>
        <v>0</v>
      </c>
      <c r="K307" s="28">
        <f t="shared" si="17"/>
        <v>0</v>
      </c>
      <c r="L307" s="28">
        <f t="shared" si="17"/>
        <v>0</v>
      </c>
      <c r="M307" s="29">
        <f t="shared" si="17"/>
        <v>0</v>
      </c>
    </row>
    <row r="308" spans="1:13" x14ac:dyDescent="0.25">
      <c r="A308" s="21">
        <f>'Recettes clients Totales'!A286</f>
        <v>0</v>
      </c>
      <c r="B308" s="28">
        <f t="shared" si="17"/>
        <v>0</v>
      </c>
      <c r="C308" s="28">
        <f t="shared" si="17"/>
        <v>0</v>
      </c>
      <c r="D308" s="28">
        <f t="shared" si="17"/>
        <v>0</v>
      </c>
      <c r="E308" s="28">
        <f t="shared" si="17"/>
        <v>0</v>
      </c>
      <c r="F308" s="28">
        <f t="shared" si="17"/>
        <v>0</v>
      </c>
      <c r="G308" s="28">
        <f t="shared" si="17"/>
        <v>0</v>
      </c>
      <c r="H308" s="28">
        <f t="shared" si="17"/>
        <v>0</v>
      </c>
      <c r="I308" s="28">
        <f t="shared" si="17"/>
        <v>0</v>
      </c>
      <c r="J308" s="28">
        <f t="shared" si="17"/>
        <v>0</v>
      </c>
      <c r="K308" s="28">
        <f t="shared" si="17"/>
        <v>0</v>
      </c>
      <c r="L308" s="28">
        <f t="shared" si="17"/>
        <v>0</v>
      </c>
      <c r="M308" s="29">
        <f t="shared" si="17"/>
        <v>0</v>
      </c>
    </row>
    <row r="309" spans="1:13" x14ac:dyDescent="0.25">
      <c r="A309" s="21">
        <f>'Recettes clients Totales'!A287</f>
        <v>0</v>
      </c>
      <c r="B309" s="28">
        <f t="shared" si="17"/>
        <v>0</v>
      </c>
      <c r="C309" s="28">
        <f t="shared" si="17"/>
        <v>0</v>
      </c>
      <c r="D309" s="28">
        <f t="shared" si="17"/>
        <v>0</v>
      </c>
      <c r="E309" s="28">
        <f t="shared" si="17"/>
        <v>0</v>
      </c>
      <c r="F309" s="28">
        <f t="shared" si="17"/>
        <v>0</v>
      </c>
      <c r="G309" s="28">
        <f t="shared" si="17"/>
        <v>0</v>
      </c>
      <c r="H309" s="28">
        <f t="shared" si="17"/>
        <v>0</v>
      </c>
      <c r="I309" s="28">
        <f t="shared" si="17"/>
        <v>0</v>
      </c>
      <c r="J309" s="28">
        <f t="shared" si="17"/>
        <v>0</v>
      </c>
      <c r="K309" s="28">
        <f t="shared" si="17"/>
        <v>0</v>
      </c>
      <c r="L309" s="28">
        <f t="shared" si="17"/>
        <v>0</v>
      </c>
      <c r="M309" s="29">
        <f t="shared" si="17"/>
        <v>0</v>
      </c>
    </row>
    <row r="310" spans="1:13" x14ac:dyDescent="0.25">
      <c r="A310" s="21">
        <f>'Recettes clients Totales'!A288</f>
        <v>0</v>
      </c>
      <c r="B310" s="28">
        <f t="shared" si="17"/>
        <v>0</v>
      </c>
      <c r="C310" s="28">
        <f t="shared" si="17"/>
        <v>0</v>
      </c>
      <c r="D310" s="28">
        <f t="shared" si="17"/>
        <v>0</v>
      </c>
      <c r="E310" s="28">
        <f t="shared" si="17"/>
        <v>0</v>
      </c>
      <c r="F310" s="28">
        <f t="shared" si="17"/>
        <v>0</v>
      </c>
      <c r="G310" s="28">
        <f t="shared" si="17"/>
        <v>0</v>
      </c>
      <c r="H310" s="28">
        <f t="shared" si="17"/>
        <v>0</v>
      </c>
      <c r="I310" s="28">
        <f t="shared" si="17"/>
        <v>0</v>
      </c>
      <c r="J310" s="28">
        <f t="shared" si="17"/>
        <v>0</v>
      </c>
      <c r="K310" s="28">
        <f t="shared" si="17"/>
        <v>0</v>
      </c>
      <c r="L310" s="28">
        <f t="shared" si="17"/>
        <v>0</v>
      </c>
      <c r="M310" s="29">
        <f t="shared" si="17"/>
        <v>0</v>
      </c>
    </row>
    <row r="311" spans="1:13" x14ac:dyDescent="0.25">
      <c r="A311" s="21">
        <f>'Recettes clients Totales'!A289</f>
        <v>0</v>
      </c>
      <c r="B311" s="28">
        <f t="shared" si="17"/>
        <v>0</v>
      </c>
      <c r="C311" s="28">
        <f t="shared" si="17"/>
        <v>0</v>
      </c>
      <c r="D311" s="28">
        <f t="shared" si="17"/>
        <v>0</v>
      </c>
      <c r="E311" s="28">
        <f t="shared" si="17"/>
        <v>0</v>
      </c>
      <c r="F311" s="28">
        <f t="shared" si="17"/>
        <v>0</v>
      </c>
      <c r="G311" s="28">
        <f t="shared" si="17"/>
        <v>0</v>
      </c>
      <c r="H311" s="28">
        <f t="shared" si="17"/>
        <v>0</v>
      </c>
      <c r="I311" s="28">
        <f t="shared" si="17"/>
        <v>0</v>
      </c>
      <c r="J311" s="28">
        <f t="shared" si="17"/>
        <v>0</v>
      </c>
      <c r="K311" s="28">
        <f t="shared" si="17"/>
        <v>0</v>
      </c>
      <c r="L311" s="28">
        <f t="shared" si="17"/>
        <v>0</v>
      </c>
      <c r="M311" s="29">
        <f t="shared" si="17"/>
        <v>0</v>
      </c>
    </row>
    <row r="312" spans="1:13" x14ac:dyDescent="0.25">
      <c r="A312" s="21">
        <f>'Recettes clients Totales'!A290</f>
        <v>0</v>
      </c>
      <c r="B312" s="28">
        <f t="shared" si="17"/>
        <v>0</v>
      </c>
      <c r="C312" s="28">
        <f t="shared" si="17"/>
        <v>0</v>
      </c>
      <c r="D312" s="28">
        <f t="shared" si="17"/>
        <v>0</v>
      </c>
      <c r="E312" s="28">
        <f t="shared" si="17"/>
        <v>0</v>
      </c>
      <c r="F312" s="28">
        <f t="shared" si="17"/>
        <v>0</v>
      </c>
      <c r="G312" s="28">
        <f t="shared" si="17"/>
        <v>0</v>
      </c>
      <c r="H312" s="28">
        <f t="shared" si="17"/>
        <v>0</v>
      </c>
      <c r="I312" s="28">
        <f t="shared" si="17"/>
        <v>0</v>
      </c>
      <c r="J312" s="28">
        <f t="shared" si="17"/>
        <v>0</v>
      </c>
      <c r="K312" s="28">
        <f t="shared" si="17"/>
        <v>0</v>
      </c>
      <c r="L312" s="28">
        <f t="shared" si="17"/>
        <v>0</v>
      </c>
      <c r="M312" s="29">
        <f t="shared" si="17"/>
        <v>0</v>
      </c>
    </row>
    <row r="313" spans="1:13" x14ac:dyDescent="0.25">
      <c r="A313" s="21">
        <f>'Recettes clients Totales'!A291</f>
        <v>0</v>
      </c>
      <c r="B313" s="28">
        <f t="shared" si="17"/>
        <v>0</v>
      </c>
      <c r="C313" s="28">
        <f t="shared" si="17"/>
        <v>0</v>
      </c>
      <c r="D313" s="28">
        <f t="shared" si="17"/>
        <v>0</v>
      </c>
      <c r="E313" s="28">
        <f t="shared" si="17"/>
        <v>0</v>
      </c>
      <c r="F313" s="28">
        <f t="shared" si="17"/>
        <v>0</v>
      </c>
      <c r="G313" s="28">
        <f t="shared" si="17"/>
        <v>0</v>
      </c>
      <c r="H313" s="28">
        <f t="shared" si="17"/>
        <v>0</v>
      </c>
      <c r="I313" s="28">
        <f t="shared" si="17"/>
        <v>0</v>
      </c>
      <c r="J313" s="28">
        <f t="shared" si="17"/>
        <v>0</v>
      </c>
      <c r="K313" s="28">
        <f t="shared" si="17"/>
        <v>0</v>
      </c>
      <c r="L313" s="28">
        <f t="shared" si="17"/>
        <v>0</v>
      </c>
      <c r="M313" s="29">
        <f t="shared" si="17"/>
        <v>0</v>
      </c>
    </row>
    <row r="314" spans="1:13" x14ac:dyDescent="0.25">
      <c r="A314" s="21">
        <f>'Recettes clients Totales'!A292</f>
        <v>0</v>
      </c>
      <c r="B314" s="28">
        <f t="shared" si="17"/>
        <v>0</v>
      </c>
      <c r="C314" s="28">
        <f t="shared" si="17"/>
        <v>0</v>
      </c>
      <c r="D314" s="28">
        <f t="shared" si="17"/>
        <v>0</v>
      </c>
      <c r="E314" s="28">
        <f t="shared" si="17"/>
        <v>0</v>
      </c>
      <c r="F314" s="28">
        <f t="shared" si="17"/>
        <v>0</v>
      </c>
      <c r="G314" s="28">
        <f t="shared" si="17"/>
        <v>0</v>
      </c>
      <c r="H314" s="28">
        <f t="shared" si="17"/>
        <v>0</v>
      </c>
      <c r="I314" s="28">
        <f t="shared" si="17"/>
        <v>0</v>
      </c>
      <c r="J314" s="28">
        <f t="shared" si="17"/>
        <v>0</v>
      </c>
      <c r="K314" s="28">
        <f t="shared" si="17"/>
        <v>0</v>
      </c>
      <c r="L314" s="28">
        <f t="shared" si="17"/>
        <v>0</v>
      </c>
      <c r="M314" s="29">
        <f t="shared" si="17"/>
        <v>0</v>
      </c>
    </row>
    <row r="315" spans="1:13" x14ac:dyDescent="0.25">
      <c r="A315" s="21">
        <f>'Recettes clients Totales'!A293</f>
        <v>0</v>
      </c>
      <c r="B315" s="28">
        <f t="shared" si="17"/>
        <v>0</v>
      </c>
      <c r="C315" s="28">
        <f t="shared" si="17"/>
        <v>0</v>
      </c>
      <c r="D315" s="28">
        <f t="shared" si="17"/>
        <v>0</v>
      </c>
      <c r="E315" s="28">
        <f t="shared" si="17"/>
        <v>0</v>
      </c>
      <c r="F315" s="28">
        <f t="shared" si="17"/>
        <v>0</v>
      </c>
      <c r="G315" s="28">
        <f t="shared" si="17"/>
        <v>0</v>
      </c>
      <c r="H315" s="28">
        <f t="shared" si="17"/>
        <v>0</v>
      </c>
      <c r="I315" s="28">
        <f t="shared" si="17"/>
        <v>0</v>
      </c>
      <c r="J315" s="28">
        <f t="shared" si="17"/>
        <v>0</v>
      </c>
      <c r="K315" s="28">
        <f t="shared" si="17"/>
        <v>0</v>
      </c>
      <c r="L315" s="28">
        <f t="shared" si="17"/>
        <v>0</v>
      </c>
      <c r="M315" s="29">
        <f t="shared" si="17"/>
        <v>0</v>
      </c>
    </row>
    <row r="316" spans="1:13" x14ac:dyDescent="0.25">
      <c r="A316" s="21">
        <f>'Recettes clients Totales'!A294</f>
        <v>0</v>
      </c>
      <c r="B316" s="28">
        <f t="shared" si="17"/>
        <v>0</v>
      </c>
      <c r="C316" s="28">
        <f t="shared" si="17"/>
        <v>0</v>
      </c>
      <c r="D316" s="28">
        <f t="shared" si="17"/>
        <v>0</v>
      </c>
      <c r="E316" s="28">
        <f t="shared" si="17"/>
        <v>0</v>
      </c>
      <c r="F316" s="28">
        <f t="shared" si="17"/>
        <v>0</v>
      </c>
      <c r="G316" s="28">
        <f t="shared" si="17"/>
        <v>0</v>
      </c>
      <c r="H316" s="28">
        <f t="shared" si="17"/>
        <v>0</v>
      </c>
      <c r="I316" s="28">
        <f t="shared" si="17"/>
        <v>0</v>
      </c>
      <c r="J316" s="28">
        <f t="shared" si="17"/>
        <v>0</v>
      </c>
      <c r="K316" s="28">
        <f t="shared" si="17"/>
        <v>0</v>
      </c>
      <c r="L316" s="28">
        <f t="shared" si="17"/>
        <v>0</v>
      </c>
      <c r="M316" s="29">
        <f t="shared" si="17"/>
        <v>0</v>
      </c>
    </row>
    <row r="317" spans="1:13" x14ac:dyDescent="0.25">
      <c r="A317" s="21">
        <f>'Recettes clients Totales'!A295</f>
        <v>0</v>
      </c>
      <c r="B317" s="28">
        <f t="shared" si="17"/>
        <v>0</v>
      </c>
      <c r="C317" s="28">
        <f t="shared" si="17"/>
        <v>0</v>
      </c>
      <c r="D317" s="28">
        <f t="shared" si="17"/>
        <v>0</v>
      </c>
      <c r="E317" s="28">
        <f t="shared" si="17"/>
        <v>0</v>
      </c>
      <c r="F317" s="28">
        <f t="shared" si="17"/>
        <v>0</v>
      </c>
      <c r="G317" s="28">
        <f t="shared" si="17"/>
        <v>0</v>
      </c>
      <c r="H317" s="28">
        <f t="shared" si="17"/>
        <v>0</v>
      </c>
      <c r="I317" s="28">
        <f t="shared" si="17"/>
        <v>0</v>
      </c>
      <c r="J317" s="28">
        <f t="shared" si="17"/>
        <v>0</v>
      </c>
      <c r="K317" s="28">
        <f t="shared" si="17"/>
        <v>0</v>
      </c>
      <c r="L317" s="28">
        <f t="shared" si="17"/>
        <v>0</v>
      </c>
      <c r="M317" s="29">
        <f t="shared" si="17"/>
        <v>0</v>
      </c>
    </row>
    <row r="318" spans="1:13" x14ac:dyDescent="0.25">
      <c r="A318" s="21">
        <f>'Recettes clients Totales'!A296</f>
        <v>0</v>
      </c>
      <c r="B318" s="28">
        <f t="shared" si="17"/>
        <v>0</v>
      </c>
      <c r="C318" s="28">
        <f t="shared" si="17"/>
        <v>0</v>
      </c>
      <c r="D318" s="28">
        <f t="shared" si="17"/>
        <v>0</v>
      </c>
      <c r="E318" s="28">
        <f t="shared" si="17"/>
        <v>0</v>
      </c>
      <c r="F318" s="28">
        <f t="shared" si="17"/>
        <v>0</v>
      </c>
      <c r="G318" s="28">
        <f t="shared" si="17"/>
        <v>0</v>
      </c>
      <c r="H318" s="28">
        <f t="shared" si="17"/>
        <v>0</v>
      </c>
      <c r="I318" s="28">
        <f t="shared" si="17"/>
        <v>0</v>
      </c>
      <c r="J318" s="28">
        <f t="shared" si="17"/>
        <v>0</v>
      </c>
      <c r="K318" s="28">
        <f t="shared" si="17"/>
        <v>0</v>
      </c>
      <c r="L318" s="28">
        <f t="shared" si="17"/>
        <v>0</v>
      </c>
      <c r="M318" s="29">
        <f t="shared" si="17"/>
        <v>0</v>
      </c>
    </row>
    <row r="319" spans="1:13" x14ac:dyDescent="0.25">
      <c r="A319" s="21">
        <f>'Recettes clients Totales'!A297</f>
        <v>0</v>
      </c>
      <c r="B319" s="28">
        <f t="shared" si="17"/>
        <v>0</v>
      </c>
      <c r="C319" s="28">
        <f t="shared" si="17"/>
        <v>0</v>
      </c>
      <c r="D319" s="28">
        <f t="shared" si="17"/>
        <v>0</v>
      </c>
      <c r="E319" s="28">
        <f t="shared" si="17"/>
        <v>0</v>
      </c>
      <c r="F319" s="28">
        <f t="shared" si="17"/>
        <v>0</v>
      </c>
      <c r="G319" s="28">
        <f t="shared" si="17"/>
        <v>0</v>
      </c>
      <c r="H319" s="28">
        <f t="shared" si="17"/>
        <v>0</v>
      </c>
      <c r="I319" s="28">
        <f t="shared" si="17"/>
        <v>0</v>
      </c>
      <c r="J319" s="28">
        <f t="shared" si="17"/>
        <v>0</v>
      </c>
      <c r="K319" s="28">
        <f t="shared" si="17"/>
        <v>0</v>
      </c>
      <c r="L319" s="28">
        <f t="shared" si="17"/>
        <v>0</v>
      </c>
      <c r="M319" s="29">
        <f t="shared" si="17"/>
        <v>0</v>
      </c>
    </row>
    <row r="320" spans="1:13" x14ac:dyDescent="0.25">
      <c r="A320" s="21">
        <f>'Recettes clients Totales'!A298</f>
        <v>0</v>
      </c>
      <c r="B320" s="28">
        <f t="shared" si="17"/>
        <v>0</v>
      </c>
      <c r="C320" s="28">
        <f t="shared" si="17"/>
        <v>0</v>
      </c>
      <c r="D320" s="28">
        <f t="shared" si="17"/>
        <v>0</v>
      </c>
      <c r="E320" s="28">
        <f t="shared" ref="B320:M341" si="18">SUMIFS(Total_TTC,Nom_Client,$A320,Mois,"="&amp;MONTH(E$26),PrestRev,"R")</f>
        <v>0</v>
      </c>
      <c r="F320" s="28">
        <f t="shared" si="18"/>
        <v>0</v>
      </c>
      <c r="G320" s="28">
        <f t="shared" si="18"/>
        <v>0</v>
      </c>
      <c r="H320" s="28">
        <f t="shared" si="18"/>
        <v>0</v>
      </c>
      <c r="I320" s="28">
        <f t="shared" si="18"/>
        <v>0</v>
      </c>
      <c r="J320" s="28">
        <f t="shared" si="18"/>
        <v>0</v>
      </c>
      <c r="K320" s="28">
        <f t="shared" si="18"/>
        <v>0</v>
      </c>
      <c r="L320" s="28">
        <f t="shared" si="18"/>
        <v>0</v>
      </c>
      <c r="M320" s="29">
        <f t="shared" si="18"/>
        <v>0</v>
      </c>
    </row>
    <row r="321" spans="1:13" x14ac:dyDescent="0.25">
      <c r="A321" s="21">
        <f>'Recettes clients Totales'!A299</f>
        <v>0</v>
      </c>
      <c r="B321" s="28">
        <f t="shared" si="18"/>
        <v>0</v>
      </c>
      <c r="C321" s="28">
        <f t="shared" si="18"/>
        <v>0</v>
      </c>
      <c r="D321" s="28">
        <f t="shared" si="18"/>
        <v>0</v>
      </c>
      <c r="E321" s="28">
        <f t="shared" si="18"/>
        <v>0</v>
      </c>
      <c r="F321" s="28">
        <f t="shared" si="18"/>
        <v>0</v>
      </c>
      <c r="G321" s="28">
        <f t="shared" si="18"/>
        <v>0</v>
      </c>
      <c r="H321" s="28">
        <f t="shared" si="18"/>
        <v>0</v>
      </c>
      <c r="I321" s="28">
        <f t="shared" si="18"/>
        <v>0</v>
      </c>
      <c r="J321" s="28">
        <f t="shared" si="18"/>
        <v>0</v>
      </c>
      <c r="K321" s="28">
        <f t="shared" si="18"/>
        <v>0</v>
      </c>
      <c r="L321" s="28">
        <f t="shared" si="18"/>
        <v>0</v>
      </c>
      <c r="M321" s="29">
        <f t="shared" si="18"/>
        <v>0</v>
      </c>
    </row>
    <row r="322" spans="1:13" x14ac:dyDescent="0.25">
      <c r="A322" s="21">
        <f>'Recettes clients Totales'!A300</f>
        <v>0</v>
      </c>
      <c r="B322" s="28">
        <f t="shared" si="18"/>
        <v>0</v>
      </c>
      <c r="C322" s="28">
        <f t="shared" si="18"/>
        <v>0</v>
      </c>
      <c r="D322" s="28">
        <f t="shared" si="18"/>
        <v>0</v>
      </c>
      <c r="E322" s="28">
        <f t="shared" si="18"/>
        <v>0</v>
      </c>
      <c r="F322" s="28">
        <f t="shared" si="18"/>
        <v>0</v>
      </c>
      <c r="G322" s="28">
        <f t="shared" si="18"/>
        <v>0</v>
      </c>
      <c r="H322" s="28">
        <f t="shared" si="18"/>
        <v>0</v>
      </c>
      <c r="I322" s="28">
        <f t="shared" si="18"/>
        <v>0</v>
      </c>
      <c r="J322" s="28">
        <f t="shared" si="18"/>
        <v>0</v>
      </c>
      <c r="K322" s="28">
        <f t="shared" si="18"/>
        <v>0</v>
      </c>
      <c r="L322" s="28">
        <f t="shared" si="18"/>
        <v>0</v>
      </c>
      <c r="M322" s="29">
        <f t="shared" si="18"/>
        <v>0</v>
      </c>
    </row>
    <row r="323" spans="1:13" x14ac:dyDescent="0.25">
      <c r="A323" s="21">
        <f>'Recettes clients Totales'!A301</f>
        <v>0</v>
      </c>
      <c r="B323" s="28">
        <f t="shared" si="18"/>
        <v>0</v>
      </c>
      <c r="C323" s="28">
        <f t="shared" si="18"/>
        <v>0</v>
      </c>
      <c r="D323" s="28">
        <f t="shared" si="18"/>
        <v>0</v>
      </c>
      <c r="E323" s="28">
        <f t="shared" si="18"/>
        <v>0</v>
      </c>
      <c r="F323" s="28">
        <f t="shared" si="18"/>
        <v>0</v>
      </c>
      <c r="G323" s="28">
        <f t="shared" si="18"/>
        <v>0</v>
      </c>
      <c r="H323" s="28">
        <f t="shared" si="18"/>
        <v>0</v>
      </c>
      <c r="I323" s="28">
        <f t="shared" si="18"/>
        <v>0</v>
      </c>
      <c r="J323" s="28">
        <f t="shared" si="18"/>
        <v>0</v>
      </c>
      <c r="K323" s="28">
        <f t="shared" si="18"/>
        <v>0</v>
      </c>
      <c r="L323" s="28">
        <f t="shared" si="18"/>
        <v>0</v>
      </c>
      <c r="M323" s="29">
        <f t="shared" si="18"/>
        <v>0</v>
      </c>
    </row>
    <row r="324" spans="1:13" x14ac:dyDescent="0.25">
      <c r="A324" s="21">
        <f>'Recettes clients Totales'!A302</f>
        <v>0</v>
      </c>
      <c r="B324" s="28">
        <f t="shared" si="18"/>
        <v>0</v>
      </c>
      <c r="C324" s="28">
        <f t="shared" si="18"/>
        <v>0</v>
      </c>
      <c r="D324" s="28">
        <f t="shared" si="18"/>
        <v>0</v>
      </c>
      <c r="E324" s="28">
        <f t="shared" si="18"/>
        <v>0</v>
      </c>
      <c r="F324" s="28">
        <f t="shared" si="18"/>
        <v>0</v>
      </c>
      <c r="G324" s="28">
        <f t="shared" si="18"/>
        <v>0</v>
      </c>
      <c r="H324" s="28">
        <f t="shared" si="18"/>
        <v>0</v>
      </c>
      <c r="I324" s="28">
        <f t="shared" si="18"/>
        <v>0</v>
      </c>
      <c r="J324" s="28">
        <f t="shared" si="18"/>
        <v>0</v>
      </c>
      <c r="K324" s="28">
        <f t="shared" si="18"/>
        <v>0</v>
      </c>
      <c r="L324" s="28">
        <f t="shared" si="18"/>
        <v>0</v>
      </c>
      <c r="M324" s="29">
        <f t="shared" si="18"/>
        <v>0</v>
      </c>
    </row>
    <row r="325" spans="1:13" x14ac:dyDescent="0.25">
      <c r="A325" s="21">
        <f>'Recettes clients Totales'!A303</f>
        <v>0</v>
      </c>
      <c r="B325" s="28">
        <f t="shared" si="18"/>
        <v>0</v>
      </c>
      <c r="C325" s="28">
        <f t="shared" si="18"/>
        <v>0</v>
      </c>
      <c r="D325" s="28">
        <f t="shared" si="18"/>
        <v>0</v>
      </c>
      <c r="E325" s="28">
        <f t="shared" si="18"/>
        <v>0</v>
      </c>
      <c r="F325" s="28">
        <f t="shared" si="18"/>
        <v>0</v>
      </c>
      <c r="G325" s="28">
        <f t="shared" si="18"/>
        <v>0</v>
      </c>
      <c r="H325" s="28">
        <f t="shared" si="18"/>
        <v>0</v>
      </c>
      <c r="I325" s="28">
        <f t="shared" si="18"/>
        <v>0</v>
      </c>
      <c r="J325" s="28">
        <f t="shared" si="18"/>
        <v>0</v>
      </c>
      <c r="K325" s="28">
        <f t="shared" si="18"/>
        <v>0</v>
      </c>
      <c r="L325" s="28">
        <f t="shared" si="18"/>
        <v>0</v>
      </c>
      <c r="M325" s="29">
        <f t="shared" si="18"/>
        <v>0</v>
      </c>
    </row>
    <row r="326" spans="1:13" x14ac:dyDescent="0.25">
      <c r="A326" s="21">
        <f>'Recettes clients Totales'!A304</f>
        <v>0</v>
      </c>
      <c r="B326" s="28">
        <f t="shared" si="18"/>
        <v>0</v>
      </c>
      <c r="C326" s="28">
        <f t="shared" si="18"/>
        <v>0</v>
      </c>
      <c r="D326" s="28">
        <f t="shared" si="18"/>
        <v>0</v>
      </c>
      <c r="E326" s="28">
        <f t="shared" si="18"/>
        <v>0</v>
      </c>
      <c r="F326" s="28">
        <f t="shared" si="18"/>
        <v>0</v>
      </c>
      <c r="G326" s="28">
        <f t="shared" si="18"/>
        <v>0</v>
      </c>
      <c r="H326" s="28">
        <f t="shared" si="18"/>
        <v>0</v>
      </c>
      <c r="I326" s="28">
        <f t="shared" si="18"/>
        <v>0</v>
      </c>
      <c r="J326" s="28">
        <f t="shared" si="18"/>
        <v>0</v>
      </c>
      <c r="K326" s="28">
        <f t="shared" si="18"/>
        <v>0</v>
      </c>
      <c r="L326" s="28">
        <f t="shared" si="18"/>
        <v>0</v>
      </c>
      <c r="M326" s="29">
        <f t="shared" si="18"/>
        <v>0</v>
      </c>
    </row>
    <row r="327" spans="1:13" x14ac:dyDescent="0.25">
      <c r="A327" s="21">
        <f>'Recettes clients Totales'!A305</f>
        <v>0</v>
      </c>
      <c r="B327" s="28">
        <f t="shared" si="18"/>
        <v>0</v>
      </c>
      <c r="C327" s="28">
        <f t="shared" si="18"/>
        <v>0</v>
      </c>
      <c r="D327" s="28">
        <f t="shared" si="18"/>
        <v>0</v>
      </c>
      <c r="E327" s="28">
        <f t="shared" si="18"/>
        <v>0</v>
      </c>
      <c r="F327" s="28">
        <f t="shared" si="18"/>
        <v>0</v>
      </c>
      <c r="G327" s="28">
        <f t="shared" si="18"/>
        <v>0</v>
      </c>
      <c r="H327" s="28">
        <f t="shared" si="18"/>
        <v>0</v>
      </c>
      <c r="I327" s="28">
        <f t="shared" si="18"/>
        <v>0</v>
      </c>
      <c r="J327" s="28">
        <f t="shared" si="18"/>
        <v>0</v>
      </c>
      <c r="K327" s="28">
        <f t="shared" si="18"/>
        <v>0</v>
      </c>
      <c r="L327" s="28">
        <f t="shared" si="18"/>
        <v>0</v>
      </c>
      <c r="M327" s="29">
        <f t="shared" si="18"/>
        <v>0</v>
      </c>
    </row>
    <row r="328" spans="1:13" x14ac:dyDescent="0.25">
      <c r="A328" s="21">
        <f>'Recettes clients Totales'!A306</f>
        <v>0</v>
      </c>
      <c r="B328" s="28">
        <f t="shared" si="18"/>
        <v>0</v>
      </c>
      <c r="C328" s="28">
        <f t="shared" si="18"/>
        <v>0</v>
      </c>
      <c r="D328" s="28">
        <f t="shared" si="18"/>
        <v>0</v>
      </c>
      <c r="E328" s="28">
        <f t="shared" si="18"/>
        <v>0</v>
      </c>
      <c r="F328" s="28">
        <f t="shared" si="18"/>
        <v>0</v>
      </c>
      <c r="G328" s="28">
        <f t="shared" si="18"/>
        <v>0</v>
      </c>
      <c r="H328" s="28">
        <f t="shared" si="18"/>
        <v>0</v>
      </c>
      <c r="I328" s="28">
        <f t="shared" si="18"/>
        <v>0</v>
      </c>
      <c r="J328" s="28">
        <f t="shared" si="18"/>
        <v>0</v>
      </c>
      <c r="K328" s="28">
        <f t="shared" si="18"/>
        <v>0</v>
      </c>
      <c r="L328" s="28">
        <f t="shared" si="18"/>
        <v>0</v>
      </c>
      <c r="M328" s="29">
        <f t="shared" si="18"/>
        <v>0</v>
      </c>
    </row>
    <row r="329" spans="1:13" x14ac:dyDescent="0.25">
      <c r="A329" s="21">
        <f>'Recettes clients Totales'!A307</f>
        <v>0</v>
      </c>
      <c r="B329" s="28">
        <f t="shared" si="18"/>
        <v>0</v>
      </c>
      <c r="C329" s="28">
        <f t="shared" si="18"/>
        <v>0</v>
      </c>
      <c r="D329" s="28">
        <f t="shared" si="18"/>
        <v>0</v>
      </c>
      <c r="E329" s="28">
        <f t="shared" si="18"/>
        <v>0</v>
      </c>
      <c r="F329" s="28">
        <f t="shared" si="18"/>
        <v>0</v>
      </c>
      <c r="G329" s="28">
        <f t="shared" si="18"/>
        <v>0</v>
      </c>
      <c r="H329" s="28">
        <f t="shared" si="18"/>
        <v>0</v>
      </c>
      <c r="I329" s="28">
        <f t="shared" si="18"/>
        <v>0</v>
      </c>
      <c r="J329" s="28">
        <f t="shared" si="18"/>
        <v>0</v>
      </c>
      <c r="K329" s="28">
        <f t="shared" si="18"/>
        <v>0</v>
      </c>
      <c r="L329" s="28">
        <f t="shared" si="18"/>
        <v>0</v>
      </c>
      <c r="M329" s="29">
        <f t="shared" si="18"/>
        <v>0</v>
      </c>
    </row>
    <row r="330" spans="1:13" x14ac:dyDescent="0.25">
      <c r="A330" s="21">
        <f>'Recettes clients Totales'!A308</f>
        <v>0</v>
      </c>
      <c r="B330" s="28">
        <f t="shared" si="18"/>
        <v>0</v>
      </c>
      <c r="C330" s="28">
        <f t="shared" si="18"/>
        <v>0</v>
      </c>
      <c r="D330" s="28">
        <f t="shared" si="18"/>
        <v>0</v>
      </c>
      <c r="E330" s="28">
        <f t="shared" si="18"/>
        <v>0</v>
      </c>
      <c r="F330" s="28">
        <f t="shared" si="18"/>
        <v>0</v>
      </c>
      <c r="G330" s="28">
        <f t="shared" si="18"/>
        <v>0</v>
      </c>
      <c r="H330" s="28">
        <f t="shared" si="18"/>
        <v>0</v>
      </c>
      <c r="I330" s="28">
        <f t="shared" si="18"/>
        <v>0</v>
      </c>
      <c r="J330" s="28">
        <f t="shared" si="18"/>
        <v>0</v>
      </c>
      <c r="K330" s="28">
        <f t="shared" si="18"/>
        <v>0</v>
      </c>
      <c r="L330" s="28">
        <f t="shared" si="18"/>
        <v>0</v>
      </c>
      <c r="M330" s="29">
        <f t="shared" si="18"/>
        <v>0</v>
      </c>
    </row>
    <row r="331" spans="1:13" x14ac:dyDescent="0.25">
      <c r="A331" s="21">
        <f>'Recettes clients Totales'!A309</f>
        <v>0</v>
      </c>
      <c r="B331" s="28">
        <f t="shared" si="18"/>
        <v>0</v>
      </c>
      <c r="C331" s="28">
        <f t="shared" si="18"/>
        <v>0</v>
      </c>
      <c r="D331" s="28">
        <f t="shared" si="18"/>
        <v>0</v>
      </c>
      <c r="E331" s="28">
        <f t="shared" si="18"/>
        <v>0</v>
      </c>
      <c r="F331" s="28">
        <f t="shared" si="18"/>
        <v>0</v>
      </c>
      <c r="G331" s="28">
        <f t="shared" si="18"/>
        <v>0</v>
      </c>
      <c r="H331" s="28">
        <f t="shared" si="18"/>
        <v>0</v>
      </c>
      <c r="I331" s="28">
        <f t="shared" si="18"/>
        <v>0</v>
      </c>
      <c r="J331" s="28">
        <f t="shared" si="18"/>
        <v>0</v>
      </c>
      <c r="K331" s="28">
        <f t="shared" si="18"/>
        <v>0</v>
      </c>
      <c r="L331" s="28">
        <f t="shared" si="18"/>
        <v>0</v>
      </c>
      <c r="M331" s="29">
        <f t="shared" si="18"/>
        <v>0</v>
      </c>
    </row>
    <row r="332" spans="1:13" x14ac:dyDescent="0.25">
      <c r="A332" s="21">
        <f>'Recettes clients Totales'!A310</f>
        <v>0</v>
      </c>
      <c r="B332" s="28">
        <f t="shared" si="18"/>
        <v>0</v>
      </c>
      <c r="C332" s="28">
        <f t="shared" si="18"/>
        <v>0</v>
      </c>
      <c r="D332" s="28">
        <f t="shared" si="18"/>
        <v>0</v>
      </c>
      <c r="E332" s="28">
        <f t="shared" si="18"/>
        <v>0</v>
      </c>
      <c r="F332" s="28">
        <f t="shared" si="18"/>
        <v>0</v>
      </c>
      <c r="G332" s="28">
        <f t="shared" si="18"/>
        <v>0</v>
      </c>
      <c r="H332" s="28">
        <f t="shared" si="18"/>
        <v>0</v>
      </c>
      <c r="I332" s="28">
        <f t="shared" si="18"/>
        <v>0</v>
      </c>
      <c r="J332" s="28">
        <f t="shared" si="18"/>
        <v>0</v>
      </c>
      <c r="K332" s="28">
        <f t="shared" si="18"/>
        <v>0</v>
      </c>
      <c r="L332" s="28">
        <f t="shared" si="18"/>
        <v>0</v>
      </c>
      <c r="M332" s="29">
        <f t="shared" si="18"/>
        <v>0</v>
      </c>
    </row>
    <row r="333" spans="1:13" x14ac:dyDescent="0.25">
      <c r="A333" s="21">
        <f>'Recettes clients Totales'!A311</f>
        <v>0</v>
      </c>
      <c r="B333" s="28">
        <f t="shared" si="18"/>
        <v>0</v>
      </c>
      <c r="C333" s="28">
        <f t="shared" si="18"/>
        <v>0</v>
      </c>
      <c r="D333" s="28">
        <f t="shared" si="18"/>
        <v>0</v>
      </c>
      <c r="E333" s="28">
        <f t="shared" si="18"/>
        <v>0</v>
      </c>
      <c r="F333" s="28">
        <f t="shared" si="18"/>
        <v>0</v>
      </c>
      <c r="G333" s="28">
        <f t="shared" si="18"/>
        <v>0</v>
      </c>
      <c r="H333" s="28">
        <f t="shared" si="18"/>
        <v>0</v>
      </c>
      <c r="I333" s="28">
        <f t="shared" si="18"/>
        <v>0</v>
      </c>
      <c r="J333" s="28">
        <f t="shared" si="18"/>
        <v>0</v>
      </c>
      <c r="K333" s="28">
        <f t="shared" si="18"/>
        <v>0</v>
      </c>
      <c r="L333" s="28">
        <f t="shared" si="18"/>
        <v>0</v>
      </c>
      <c r="M333" s="29">
        <f t="shared" si="18"/>
        <v>0</v>
      </c>
    </row>
    <row r="334" spans="1:13" x14ac:dyDescent="0.25">
      <c r="A334" s="21">
        <f>'Recettes clients Totales'!A312</f>
        <v>0</v>
      </c>
      <c r="B334" s="28">
        <f t="shared" si="18"/>
        <v>0</v>
      </c>
      <c r="C334" s="28">
        <f t="shared" si="18"/>
        <v>0</v>
      </c>
      <c r="D334" s="28">
        <f t="shared" si="18"/>
        <v>0</v>
      </c>
      <c r="E334" s="28">
        <f t="shared" si="18"/>
        <v>0</v>
      </c>
      <c r="F334" s="28">
        <f t="shared" si="18"/>
        <v>0</v>
      </c>
      <c r="G334" s="28">
        <f t="shared" si="18"/>
        <v>0</v>
      </c>
      <c r="H334" s="28">
        <f t="shared" si="18"/>
        <v>0</v>
      </c>
      <c r="I334" s="28">
        <f t="shared" si="18"/>
        <v>0</v>
      </c>
      <c r="J334" s="28">
        <f t="shared" si="18"/>
        <v>0</v>
      </c>
      <c r="K334" s="28">
        <f t="shared" si="18"/>
        <v>0</v>
      </c>
      <c r="L334" s="28">
        <f t="shared" si="18"/>
        <v>0</v>
      </c>
      <c r="M334" s="29">
        <f t="shared" si="18"/>
        <v>0</v>
      </c>
    </row>
    <row r="335" spans="1:13" x14ac:dyDescent="0.25">
      <c r="A335" s="21">
        <f>'Recettes clients Totales'!A313</f>
        <v>0</v>
      </c>
      <c r="B335" s="28">
        <f t="shared" si="18"/>
        <v>0</v>
      </c>
      <c r="C335" s="28">
        <f t="shared" si="18"/>
        <v>0</v>
      </c>
      <c r="D335" s="28">
        <f t="shared" si="18"/>
        <v>0</v>
      </c>
      <c r="E335" s="28">
        <f t="shared" si="18"/>
        <v>0</v>
      </c>
      <c r="F335" s="28">
        <f t="shared" si="18"/>
        <v>0</v>
      </c>
      <c r="G335" s="28">
        <f t="shared" si="18"/>
        <v>0</v>
      </c>
      <c r="H335" s="28">
        <f t="shared" si="18"/>
        <v>0</v>
      </c>
      <c r="I335" s="28">
        <f t="shared" si="18"/>
        <v>0</v>
      </c>
      <c r="J335" s="28">
        <f t="shared" si="18"/>
        <v>0</v>
      </c>
      <c r="K335" s="28">
        <f t="shared" si="18"/>
        <v>0</v>
      </c>
      <c r="L335" s="28">
        <f t="shared" si="18"/>
        <v>0</v>
      </c>
      <c r="M335" s="29">
        <f t="shared" si="18"/>
        <v>0</v>
      </c>
    </row>
    <row r="336" spans="1:13" x14ac:dyDescent="0.25">
      <c r="A336" s="21">
        <f>'Recettes clients Totales'!A314</f>
        <v>0</v>
      </c>
      <c r="B336" s="28">
        <f t="shared" si="18"/>
        <v>0</v>
      </c>
      <c r="C336" s="28">
        <f t="shared" si="18"/>
        <v>0</v>
      </c>
      <c r="D336" s="28">
        <f t="shared" si="18"/>
        <v>0</v>
      </c>
      <c r="E336" s="28">
        <f t="shared" si="18"/>
        <v>0</v>
      </c>
      <c r="F336" s="28">
        <f t="shared" si="18"/>
        <v>0</v>
      </c>
      <c r="G336" s="28">
        <f t="shared" si="18"/>
        <v>0</v>
      </c>
      <c r="H336" s="28">
        <f t="shared" si="18"/>
        <v>0</v>
      </c>
      <c r="I336" s="28">
        <f t="shared" si="18"/>
        <v>0</v>
      </c>
      <c r="J336" s="28">
        <f t="shared" si="18"/>
        <v>0</v>
      </c>
      <c r="K336" s="28">
        <f t="shared" si="18"/>
        <v>0</v>
      </c>
      <c r="L336" s="28">
        <f t="shared" si="18"/>
        <v>0</v>
      </c>
      <c r="M336" s="29">
        <f t="shared" si="18"/>
        <v>0</v>
      </c>
    </row>
    <row r="337" spans="1:13" x14ac:dyDescent="0.25">
      <c r="A337" s="21">
        <f>'Recettes clients Totales'!A315</f>
        <v>0</v>
      </c>
      <c r="B337" s="28">
        <f t="shared" si="18"/>
        <v>0</v>
      </c>
      <c r="C337" s="28">
        <f t="shared" si="18"/>
        <v>0</v>
      </c>
      <c r="D337" s="28">
        <f t="shared" si="18"/>
        <v>0</v>
      </c>
      <c r="E337" s="28">
        <f t="shared" si="18"/>
        <v>0</v>
      </c>
      <c r="F337" s="28">
        <f t="shared" si="18"/>
        <v>0</v>
      </c>
      <c r="G337" s="28">
        <f t="shared" si="18"/>
        <v>0</v>
      </c>
      <c r="H337" s="28">
        <f t="shared" si="18"/>
        <v>0</v>
      </c>
      <c r="I337" s="28">
        <f t="shared" si="18"/>
        <v>0</v>
      </c>
      <c r="J337" s="28">
        <f t="shared" si="18"/>
        <v>0</v>
      </c>
      <c r="K337" s="28">
        <f t="shared" si="18"/>
        <v>0</v>
      </c>
      <c r="L337" s="28">
        <f t="shared" si="18"/>
        <v>0</v>
      </c>
      <c r="M337" s="29">
        <f t="shared" si="18"/>
        <v>0</v>
      </c>
    </row>
    <row r="338" spans="1:13" x14ac:dyDescent="0.25">
      <c r="A338" s="21">
        <f>'Recettes clients Totales'!A316</f>
        <v>0</v>
      </c>
      <c r="B338" s="28">
        <f t="shared" si="18"/>
        <v>0</v>
      </c>
      <c r="C338" s="28">
        <f t="shared" si="18"/>
        <v>0</v>
      </c>
      <c r="D338" s="28">
        <f t="shared" si="18"/>
        <v>0</v>
      </c>
      <c r="E338" s="28">
        <f t="shared" si="18"/>
        <v>0</v>
      </c>
      <c r="F338" s="28">
        <f t="shared" si="18"/>
        <v>0</v>
      </c>
      <c r="G338" s="28">
        <f t="shared" si="18"/>
        <v>0</v>
      </c>
      <c r="H338" s="28">
        <f t="shared" si="18"/>
        <v>0</v>
      </c>
      <c r="I338" s="28">
        <f t="shared" si="18"/>
        <v>0</v>
      </c>
      <c r="J338" s="28">
        <f t="shared" si="18"/>
        <v>0</v>
      </c>
      <c r="K338" s="28">
        <f t="shared" si="18"/>
        <v>0</v>
      </c>
      <c r="L338" s="28">
        <f t="shared" si="18"/>
        <v>0</v>
      </c>
      <c r="M338" s="29">
        <f t="shared" si="18"/>
        <v>0</v>
      </c>
    </row>
    <row r="339" spans="1:13" x14ac:dyDescent="0.25">
      <c r="A339" s="21">
        <f>'Recettes clients Totales'!A317</f>
        <v>0</v>
      </c>
      <c r="B339" s="28">
        <f t="shared" si="18"/>
        <v>0</v>
      </c>
      <c r="C339" s="28">
        <f t="shared" si="18"/>
        <v>0</v>
      </c>
      <c r="D339" s="28">
        <f t="shared" si="18"/>
        <v>0</v>
      </c>
      <c r="E339" s="28">
        <f t="shared" si="18"/>
        <v>0</v>
      </c>
      <c r="F339" s="28">
        <f t="shared" si="18"/>
        <v>0</v>
      </c>
      <c r="G339" s="28">
        <f t="shared" si="18"/>
        <v>0</v>
      </c>
      <c r="H339" s="28">
        <f t="shared" si="18"/>
        <v>0</v>
      </c>
      <c r="I339" s="28">
        <f t="shared" si="18"/>
        <v>0</v>
      </c>
      <c r="J339" s="28">
        <f t="shared" si="18"/>
        <v>0</v>
      </c>
      <c r="K339" s="28">
        <f t="shared" si="18"/>
        <v>0</v>
      </c>
      <c r="L339" s="28">
        <f t="shared" si="18"/>
        <v>0</v>
      </c>
      <c r="M339" s="29">
        <f t="shared" si="18"/>
        <v>0</v>
      </c>
    </row>
    <row r="340" spans="1:13" x14ac:dyDescent="0.25">
      <c r="A340" s="21">
        <f>'Recettes clients Totales'!A318</f>
        <v>0</v>
      </c>
      <c r="B340" s="28">
        <f t="shared" si="18"/>
        <v>0</v>
      </c>
      <c r="C340" s="28">
        <f t="shared" si="18"/>
        <v>0</v>
      </c>
      <c r="D340" s="28">
        <f t="shared" si="18"/>
        <v>0</v>
      </c>
      <c r="E340" s="28">
        <f t="shared" si="18"/>
        <v>0</v>
      </c>
      <c r="F340" s="28">
        <f t="shared" si="18"/>
        <v>0</v>
      </c>
      <c r="G340" s="28">
        <f t="shared" si="18"/>
        <v>0</v>
      </c>
      <c r="H340" s="28">
        <f t="shared" si="18"/>
        <v>0</v>
      </c>
      <c r="I340" s="28">
        <f t="shared" si="18"/>
        <v>0</v>
      </c>
      <c r="J340" s="28">
        <f t="shared" si="18"/>
        <v>0</v>
      </c>
      <c r="K340" s="28">
        <f t="shared" si="18"/>
        <v>0</v>
      </c>
      <c r="L340" s="28">
        <f t="shared" si="18"/>
        <v>0</v>
      </c>
      <c r="M340" s="29">
        <f t="shared" si="18"/>
        <v>0</v>
      </c>
    </row>
    <row r="341" spans="1:13" x14ac:dyDescent="0.25">
      <c r="A341" s="21">
        <f>'Recettes clients Totales'!A319</f>
        <v>0</v>
      </c>
      <c r="B341" s="28">
        <f t="shared" si="18"/>
        <v>0</v>
      </c>
      <c r="C341" s="28">
        <f t="shared" si="18"/>
        <v>0</v>
      </c>
      <c r="D341" s="28">
        <f t="shared" si="18"/>
        <v>0</v>
      </c>
      <c r="E341" s="28">
        <f t="shared" si="18"/>
        <v>0</v>
      </c>
      <c r="F341" s="28">
        <f t="shared" si="18"/>
        <v>0</v>
      </c>
      <c r="G341" s="28">
        <f t="shared" si="18"/>
        <v>0</v>
      </c>
      <c r="H341" s="28">
        <f t="shared" ref="B341:M362" si="19">SUMIFS(Total_TTC,Nom_Client,$A341,Mois,"="&amp;MONTH(H$26),PrestRev,"R")</f>
        <v>0</v>
      </c>
      <c r="I341" s="28">
        <f t="shared" si="19"/>
        <v>0</v>
      </c>
      <c r="J341" s="28">
        <f t="shared" si="19"/>
        <v>0</v>
      </c>
      <c r="K341" s="28">
        <f t="shared" si="19"/>
        <v>0</v>
      </c>
      <c r="L341" s="28">
        <f t="shared" si="19"/>
        <v>0</v>
      </c>
      <c r="M341" s="29">
        <f t="shared" si="19"/>
        <v>0</v>
      </c>
    </row>
    <row r="342" spans="1:13" x14ac:dyDescent="0.25">
      <c r="A342" s="21">
        <f>'Recettes clients Totales'!A320</f>
        <v>0</v>
      </c>
      <c r="B342" s="28">
        <f t="shared" si="19"/>
        <v>0</v>
      </c>
      <c r="C342" s="28">
        <f t="shared" si="19"/>
        <v>0</v>
      </c>
      <c r="D342" s="28">
        <f t="shared" si="19"/>
        <v>0</v>
      </c>
      <c r="E342" s="28">
        <f t="shared" si="19"/>
        <v>0</v>
      </c>
      <c r="F342" s="28">
        <f t="shared" si="19"/>
        <v>0</v>
      </c>
      <c r="G342" s="28">
        <f t="shared" si="19"/>
        <v>0</v>
      </c>
      <c r="H342" s="28">
        <f t="shared" si="19"/>
        <v>0</v>
      </c>
      <c r="I342" s="28">
        <f t="shared" si="19"/>
        <v>0</v>
      </c>
      <c r="J342" s="28">
        <f t="shared" si="19"/>
        <v>0</v>
      </c>
      <c r="K342" s="28">
        <f t="shared" si="19"/>
        <v>0</v>
      </c>
      <c r="L342" s="28">
        <f t="shared" si="19"/>
        <v>0</v>
      </c>
      <c r="M342" s="29">
        <f t="shared" si="19"/>
        <v>0</v>
      </c>
    </row>
    <row r="343" spans="1:13" x14ac:dyDescent="0.25">
      <c r="A343" s="21">
        <f>'Recettes clients Totales'!A321</f>
        <v>0</v>
      </c>
      <c r="B343" s="28">
        <f t="shared" si="19"/>
        <v>0</v>
      </c>
      <c r="C343" s="28">
        <f t="shared" si="19"/>
        <v>0</v>
      </c>
      <c r="D343" s="28">
        <f t="shared" si="19"/>
        <v>0</v>
      </c>
      <c r="E343" s="28">
        <f t="shared" si="19"/>
        <v>0</v>
      </c>
      <c r="F343" s="28">
        <f t="shared" si="19"/>
        <v>0</v>
      </c>
      <c r="G343" s="28">
        <f t="shared" si="19"/>
        <v>0</v>
      </c>
      <c r="H343" s="28">
        <f t="shared" si="19"/>
        <v>0</v>
      </c>
      <c r="I343" s="28">
        <f t="shared" si="19"/>
        <v>0</v>
      </c>
      <c r="J343" s="28">
        <f t="shared" si="19"/>
        <v>0</v>
      </c>
      <c r="K343" s="28">
        <f t="shared" si="19"/>
        <v>0</v>
      </c>
      <c r="L343" s="28">
        <f t="shared" si="19"/>
        <v>0</v>
      </c>
      <c r="M343" s="29">
        <f t="shared" si="19"/>
        <v>0</v>
      </c>
    </row>
    <row r="344" spans="1:13" x14ac:dyDescent="0.25">
      <c r="A344" s="21">
        <f>'Recettes clients Totales'!A322</f>
        <v>0</v>
      </c>
      <c r="B344" s="28">
        <f t="shared" si="19"/>
        <v>0</v>
      </c>
      <c r="C344" s="28">
        <f t="shared" si="19"/>
        <v>0</v>
      </c>
      <c r="D344" s="28">
        <f t="shared" si="19"/>
        <v>0</v>
      </c>
      <c r="E344" s="28">
        <f t="shared" si="19"/>
        <v>0</v>
      </c>
      <c r="F344" s="28">
        <f t="shared" si="19"/>
        <v>0</v>
      </c>
      <c r="G344" s="28">
        <f t="shared" si="19"/>
        <v>0</v>
      </c>
      <c r="H344" s="28">
        <f t="shared" si="19"/>
        <v>0</v>
      </c>
      <c r="I344" s="28">
        <f t="shared" si="19"/>
        <v>0</v>
      </c>
      <c r="J344" s="28">
        <f t="shared" si="19"/>
        <v>0</v>
      </c>
      <c r="K344" s="28">
        <f t="shared" si="19"/>
        <v>0</v>
      </c>
      <c r="L344" s="28">
        <f t="shared" si="19"/>
        <v>0</v>
      </c>
      <c r="M344" s="29">
        <f t="shared" si="19"/>
        <v>0</v>
      </c>
    </row>
    <row r="345" spans="1:13" x14ac:dyDescent="0.25">
      <c r="A345" s="21">
        <f>'Recettes clients Totales'!A323</f>
        <v>0</v>
      </c>
      <c r="B345" s="28">
        <f t="shared" si="19"/>
        <v>0</v>
      </c>
      <c r="C345" s="28">
        <f t="shared" si="19"/>
        <v>0</v>
      </c>
      <c r="D345" s="28">
        <f t="shared" si="19"/>
        <v>0</v>
      </c>
      <c r="E345" s="28">
        <f t="shared" si="19"/>
        <v>0</v>
      </c>
      <c r="F345" s="28">
        <f t="shared" si="19"/>
        <v>0</v>
      </c>
      <c r="G345" s="28">
        <f t="shared" si="19"/>
        <v>0</v>
      </c>
      <c r="H345" s="28">
        <f t="shared" si="19"/>
        <v>0</v>
      </c>
      <c r="I345" s="28">
        <f t="shared" si="19"/>
        <v>0</v>
      </c>
      <c r="J345" s="28">
        <f t="shared" si="19"/>
        <v>0</v>
      </c>
      <c r="K345" s="28">
        <f t="shared" si="19"/>
        <v>0</v>
      </c>
      <c r="L345" s="28">
        <f t="shared" si="19"/>
        <v>0</v>
      </c>
      <c r="M345" s="29">
        <f t="shared" si="19"/>
        <v>0</v>
      </c>
    </row>
    <row r="346" spans="1:13" x14ac:dyDescent="0.25">
      <c r="A346" s="21">
        <f>'Recettes clients Totales'!A324</f>
        <v>0</v>
      </c>
      <c r="B346" s="28">
        <f t="shared" si="19"/>
        <v>0</v>
      </c>
      <c r="C346" s="28">
        <f t="shared" si="19"/>
        <v>0</v>
      </c>
      <c r="D346" s="28">
        <f t="shared" si="19"/>
        <v>0</v>
      </c>
      <c r="E346" s="28">
        <f t="shared" si="19"/>
        <v>0</v>
      </c>
      <c r="F346" s="28">
        <f t="shared" si="19"/>
        <v>0</v>
      </c>
      <c r="G346" s="28">
        <f t="shared" si="19"/>
        <v>0</v>
      </c>
      <c r="H346" s="28">
        <f t="shared" si="19"/>
        <v>0</v>
      </c>
      <c r="I346" s="28">
        <f t="shared" si="19"/>
        <v>0</v>
      </c>
      <c r="J346" s="28">
        <f t="shared" si="19"/>
        <v>0</v>
      </c>
      <c r="K346" s="28">
        <f t="shared" si="19"/>
        <v>0</v>
      </c>
      <c r="L346" s="28">
        <f t="shared" si="19"/>
        <v>0</v>
      </c>
      <c r="M346" s="29">
        <f t="shared" si="19"/>
        <v>0</v>
      </c>
    </row>
    <row r="347" spans="1:13" x14ac:dyDescent="0.25">
      <c r="A347" s="21">
        <f>'Recettes clients Totales'!A325</f>
        <v>0</v>
      </c>
      <c r="B347" s="28">
        <f t="shared" si="19"/>
        <v>0</v>
      </c>
      <c r="C347" s="28">
        <f t="shared" si="19"/>
        <v>0</v>
      </c>
      <c r="D347" s="28">
        <f t="shared" si="19"/>
        <v>0</v>
      </c>
      <c r="E347" s="28">
        <f t="shared" si="19"/>
        <v>0</v>
      </c>
      <c r="F347" s="28">
        <f t="shared" si="19"/>
        <v>0</v>
      </c>
      <c r="G347" s="28">
        <f t="shared" si="19"/>
        <v>0</v>
      </c>
      <c r="H347" s="28">
        <f t="shared" si="19"/>
        <v>0</v>
      </c>
      <c r="I347" s="28">
        <f t="shared" si="19"/>
        <v>0</v>
      </c>
      <c r="J347" s="28">
        <f t="shared" si="19"/>
        <v>0</v>
      </c>
      <c r="K347" s="28">
        <f t="shared" si="19"/>
        <v>0</v>
      </c>
      <c r="L347" s="28">
        <f t="shared" si="19"/>
        <v>0</v>
      </c>
      <c r="M347" s="29">
        <f t="shared" si="19"/>
        <v>0</v>
      </c>
    </row>
    <row r="348" spans="1:13" x14ac:dyDescent="0.25">
      <c r="A348" s="21">
        <f>'Recettes clients Totales'!A326</f>
        <v>0</v>
      </c>
      <c r="B348" s="28">
        <f t="shared" si="19"/>
        <v>0</v>
      </c>
      <c r="C348" s="28">
        <f t="shared" si="19"/>
        <v>0</v>
      </c>
      <c r="D348" s="28">
        <f t="shared" si="19"/>
        <v>0</v>
      </c>
      <c r="E348" s="28">
        <f t="shared" si="19"/>
        <v>0</v>
      </c>
      <c r="F348" s="28">
        <f t="shared" si="19"/>
        <v>0</v>
      </c>
      <c r="G348" s="28">
        <f t="shared" si="19"/>
        <v>0</v>
      </c>
      <c r="H348" s="28">
        <f t="shared" si="19"/>
        <v>0</v>
      </c>
      <c r="I348" s="28">
        <f t="shared" si="19"/>
        <v>0</v>
      </c>
      <c r="J348" s="28">
        <f t="shared" si="19"/>
        <v>0</v>
      </c>
      <c r="K348" s="28">
        <f t="shared" si="19"/>
        <v>0</v>
      </c>
      <c r="L348" s="28">
        <f t="shared" si="19"/>
        <v>0</v>
      </c>
      <c r="M348" s="29">
        <f t="shared" si="19"/>
        <v>0</v>
      </c>
    </row>
    <row r="349" spans="1:13" x14ac:dyDescent="0.25">
      <c r="A349" s="21">
        <f>'Recettes clients Totales'!A327</f>
        <v>0</v>
      </c>
      <c r="B349" s="28">
        <f t="shared" si="19"/>
        <v>0</v>
      </c>
      <c r="C349" s="28">
        <f t="shared" si="19"/>
        <v>0</v>
      </c>
      <c r="D349" s="28">
        <f t="shared" si="19"/>
        <v>0</v>
      </c>
      <c r="E349" s="28">
        <f t="shared" si="19"/>
        <v>0</v>
      </c>
      <c r="F349" s="28">
        <f t="shared" si="19"/>
        <v>0</v>
      </c>
      <c r="G349" s="28">
        <f t="shared" si="19"/>
        <v>0</v>
      </c>
      <c r="H349" s="28">
        <f t="shared" si="19"/>
        <v>0</v>
      </c>
      <c r="I349" s="28">
        <f t="shared" si="19"/>
        <v>0</v>
      </c>
      <c r="J349" s="28">
        <f t="shared" si="19"/>
        <v>0</v>
      </c>
      <c r="K349" s="28">
        <f t="shared" si="19"/>
        <v>0</v>
      </c>
      <c r="L349" s="28">
        <f t="shared" si="19"/>
        <v>0</v>
      </c>
      <c r="M349" s="29">
        <f t="shared" si="19"/>
        <v>0</v>
      </c>
    </row>
    <row r="350" spans="1:13" x14ac:dyDescent="0.25">
      <c r="A350" s="21">
        <f>'Recettes clients Totales'!A328</f>
        <v>0</v>
      </c>
      <c r="B350" s="28">
        <f t="shared" si="19"/>
        <v>0</v>
      </c>
      <c r="C350" s="28">
        <f t="shared" si="19"/>
        <v>0</v>
      </c>
      <c r="D350" s="28">
        <f t="shared" si="19"/>
        <v>0</v>
      </c>
      <c r="E350" s="28">
        <f t="shared" si="19"/>
        <v>0</v>
      </c>
      <c r="F350" s="28">
        <f t="shared" si="19"/>
        <v>0</v>
      </c>
      <c r="G350" s="28">
        <f t="shared" si="19"/>
        <v>0</v>
      </c>
      <c r="H350" s="28">
        <f t="shared" si="19"/>
        <v>0</v>
      </c>
      <c r="I350" s="28">
        <f t="shared" si="19"/>
        <v>0</v>
      </c>
      <c r="J350" s="28">
        <f t="shared" si="19"/>
        <v>0</v>
      </c>
      <c r="K350" s="28">
        <f t="shared" si="19"/>
        <v>0</v>
      </c>
      <c r="L350" s="28">
        <f t="shared" si="19"/>
        <v>0</v>
      </c>
      <c r="M350" s="29">
        <f t="shared" si="19"/>
        <v>0</v>
      </c>
    </row>
    <row r="351" spans="1:13" x14ac:dyDescent="0.25">
      <c r="A351" s="21">
        <f>'Recettes clients Totales'!A329</f>
        <v>0</v>
      </c>
      <c r="B351" s="28">
        <f t="shared" si="19"/>
        <v>0</v>
      </c>
      <c r="C351" s="28">
        <f t="shared" si="19"/>
        <v>0</v>
      </c>
      <c r="D351" s="28">
        <f t="shared" si="19"/>
        <v>0</v>
      </c>
      <c r="E351" s="28">
        <f t="shared" si="19"/>
        <v>0</v>
      </c>
      <c r="F351" s="28">
        <f t="shared" si="19"/>
        <v>0</v>
      </c>
      <c r="G351" s="28">
        <f t="shared" si="19"/>
        <v>0</v>
      </c>
      <c r="H351" s="28">
        <f t="shared" si="19"/>
        <v>0</v>
      </c>
      <c r="I351" s="28">
        <f t="shared" si="19"/>
        <v>0</v>
      </c>
      <c r="J351" s="28">
        <f t="shared" si="19"/>
        <v>0</v>
      </c>
      <c r="K351" s="28">
        <f t="shared" si="19"/>
        <v>0</v>
      </c>
      <c r="L351" s="28">
        <f t="shared" si="19"/>
        <v>0</v>
      </c>
      <c r="M351" s="29">
        <f t="shared" si="19"/>
        <v>0</v>
      </c>
    </row>
    <row r="352" spans="1:13" x14ac:dyDescent="0.25">
      <c r="A352" s="21">
        <f>'Recettes clients Totales'!A330</f>
        <v>0</v>
      </c>
      <c r="B352" s="28">
        <f t="shared" si="19"/>
        <v>0</v>
      </c>
      <c r="C352" s="28">
        <f t="shared" si="19"/>
        <v>0</v>
      </c>
      <c r="D352" s="28">
        <f t="shared" si="19"/>
        <v>0</v>
      </c>
      <c r="E352" s="28">
        <f t="shared" si="19"/>
        <v>0</v>
      </c>
      <c r="F352" s="28">
        <f t="shared" si="19"/>
        <v>0</v>
      </c>
      <c r="G352" s="28">
        <f t="shared" si="19"/>
        <v>0</v>
      </c>
      <c r="H352" s="28">
        <f t="shared" si="19"/>
        <v>0</v>
      </c>
      <c r="I352" s="28">
        <f t="shared" si="19"/>
        <v>0</v>
      </c>
      <c r="J352" s="28">
        <f t="shared" si="19"/>
        <v>0</v>
      </c>
      <c r="K352" s="28">
        <f t="shared" si="19"/>
        <v>0</v>
      </c>
      <c r="L352" s="28">
        <f t="shared" si="19"/>
        <v>0</v>
      </c>
      <c r="M352" s="29">
        <f t="shared" si="19"/>
        <v>0</v>
      </c>
    </row>
    <row r="353" spans="1:13" x14ac:dyDescent="0.25">
      <c r="A353" s="21">
        <f>'Recettes clients Totales'!A331</f>
        <v>0</v>
      </c>
      <c r="B353" s="28">
        <f t="shared" si="19"/>
        <v>0</v>
      </c>
      <c r="C353" s="28">
        <f t="shared" si="19"/>
        <v>0</v>
      </c>
      <c r="D353" s="28">
        <f t="shared" si="19"/>
        <v>0</v>
      </c>
      <c r="E353" s="28">
        <f t="shared" si="19"/>
        <v>0</v>
      </c>
      <c r="F353" s="28">
        <f t="shared" si="19"/>
        <v>0</v>
      </c>
      <c r="G353" s="28">
        <f t="shared" si="19"/>
        <v>0</v>
      </c>
      <c r="H353" s="28">
        <f t="shared" si="19"/>
        <v>0</v>
      </c>
      <c r="I353" s="28">
        <f t="shared" si="19"/>
        <v>0</v>
      </c>
      <c r="J353" s="28">
        <f t="shared" si="19"/>
        <v>0</v>
      </c>
      <c r="K353" s="28">
        <f t="shared" si="19"/>
        <v>0</v>
      </c>
      <c r="L353" s="28">
        <f t="shared" si="19"/>
        <v>0</v>
      </c>
      <c r="M353" s="29">
        <f t="shared" si="19"/>
        <v>0</v>
      </c>
    </row>
    <row r="354" spans="1:13" x14ac:dyDescent="0.25">
      <c r="A354" s="21">
        <f>'Recettes clients Totales'!A332</f>
        <v>0</v>
      </c>
      <c r="B354" s="28">
        <f t="shared" si="19"/>
        <v>0</v>
      </c>
      <c r="C354" s="28">
        <f t="shared" si="19"/>
        <v>0</v>
      </c>
      <c r="D354" s="28">
        <f t="shared" si="19"/>
        <v>0</v>
      </c>
      <c r="E354" s="28">
        <f t="shared" si="19"/>
        <v>0</v>
      </c>
      <c r="F354" s="28">
        <f t="shared" si="19"/>
        <v>0</v>
      </c>
      <c r="G354" s="28">
        <f t="shared" si="19"/>
        <v>0</v>
      </c>
      <c r="H354" s="28">
        <f t="shared" si="19"/>
        <v>0</v>
      </c>
      <c r="I354" s="28">
        <f t="shared" si="19"/>
        <v>0</v>
      </c>
      <c r="J354" s="28">
        <f t="shared" si="19"/>
        <v>0</v>
      </c>
      <c r="K354" s="28">
        <f t="shared" si="19"/>
        <v>0</v>
      </c>
      <c r="L354" s="28">
        <f t="shared" si="19"/>
        <v>0</v>
      </c>
      <c r="M354" s="29">
        <f t="shared" si="19"/>
        <v>0</v>
      </c>
    </row>
    <row r="355" spans="1:13" x14ac:dyDescent="0.25">
      <c r="A355" s="21">
        <f>'Recettes clients Totales'!A333</f>
        <v>0</v>
      </c>
      <c r="B355" s="28">
        <f t="shared" si="19"/>
        <v>0</v>
      </c>
      <c r="C355" s="28">
        <f t="shared" si="19"/>
        <v>0</v>
      </c>
      <c r="D355" s="28">
        <f t="shared" si="19"/>
        <v>0</v>
      </c>
      <c r="E355" s="28">
        <f t="shared" si="19"/>
        <v>0</v>
      </c>
      <c r="F355" s="28">
        <f t="shared" si="19"/>
        <v>0</v>
      </c>
      <c r="G355" s="28">
        <f t="shared" si="19"/>
        <v>0</v>
      </c>
      <c r="H355" s="28">
        <f t="shared" si="19"/>
        <v>0</v>
      </c>
      <c r="I355" s="28">
        <f t="shared" si="19"/>
        <v>0</v>
      </c>
      <c r="J355" s="28">
        <f t="shared" si="19"/>
        <v>0</v>
      </c>
      <c r="K355" s="28">
        <f t="shared" si="19"/>
        <v>0</v>
      </c>
      <c r="L355" s="28">
        <f t="shared" si="19"/>
        <v>0</v>
      </c>
      <c r="M355" s="29">
        <f t="shared" si="19"/>
        <v>0</v>
      </c>
    </row>
    <row r="356" spans="1:13" x14ac:dyDescent="0.25">
      <c r="A356" s="21">
        <f>'Recettes clients Totales'!A334</f>
        <v>0</v>
      </c>
      <c r="B356" s="28">
        <f t="shared" si="19"/>
        <v>0</v>
      </c>
      <c r="C356" s="28">
        <f t="shared" si="19"/>
        <v>0</v>
      </c>
      <c r="D356" s="28">
        <f t="shared" si="19"/>
        <v>0</v>
      </c>
      <c r="E356" s="28">
        <f t="shared" si="19"/>
        <v>0</v>
      </c>
      <c r="F356" s="28">
        <f t="shared" si="19"/>
        <v>0</v>
      </c>
      <c r="G356" s="28">
        <f t="shared" si="19"/>
        <v>0</v>
      </c>
      <c r="H356" s="28">
        <f t="shared" si="19"/>
        <v>0</v>
      </c>
      <c r="I356" s="28">
        <f t="shared" si="19"/>
        <v>0</v>
      </c>
      <c r="J356" s="28">
        <f t="shared" si="19"/>
        <v>0</v>
      </c>
      <c r="K356" s="28">
        <f t="shared" si="19"/>
        <v>0</v>
      </c>
      <c r="L356" s="28">
        <f t="shared" si="19"/>
        <v>0</v>
      </c>
      <c r="M356" s="29">
        <f t="shared" si="19"/>
        <v>0</v>
      </c>
    </row>
    <row r="357" spans="1:13" x14ac:dyDescent="0.25">
      <c r="A357" s="21">
        <f>'Recettes clients Totales'!A335</f>
        <v>0</v>
      </c>
      <c r="B357" s="28">
        <f t="shared" si="19"/>
        <v>0</v>
      </c>
      <c r="C357" s="28">
        <f t="shared" si="19"/>
        <v>0</v>
      </c>
      <c r="D357" s="28">
        <f t="shared" si="19"/>
        <v>0</v>
      </c>
      <c r="E357" s="28">
        <f t="shared" si="19"/>
        <v>0</v>
      </c>
      <c r="F357" s="28">
        <f t="shared" si="19"/>
        <v>0</v>
      </c>
      <c r="G357" s="28">
        <f t="shared" si="19"/>
        <v>0</v>
      </c>
      <c r="H357" s="28">
        <f t="shared" si="19"/>
        <v>0</v>
      </c>
      <c r="I357" s="28">
        <f t="shared" si="19"/>
        <v>0</v>
      </c>
      <c r="J357" s="28">
        <f t="shared" si="19"/>
        <v>0</v>
      </c>
      <c r="K357" s="28">
        <f t="shared" si="19"/>
        <v>0</v>
      </c>
      <c r="L357" s="28">
        <f t="shared" si="19"/>
        <v>0</v>
      </c>
      <c r="M357" s="29">
        <f t="shared" si="19"/>
        <v>0</v>
      </c>
    </row>
    <row r="358" spans="1:13" x14ac:dyDescent="0.25">
      <c r="A358" s="21">
        <f>'Recettes clients Totales'!A336</f>
        <v>0</v>
      </c>
      <c r="B358" s="28">
        <f t="shared" si="19"/>
        <v>0</v>
      </c>
      <c r="C358" s="28">
        <f t="shared" si="19"/>
        <v>0</v>
      </c>
      <c r="D358" s="28">
        <f t="shared" si="19"/>
        <v>0</v>
      </c>
      <c r="E358" s="28">
        <f t="shared" si="19"/>
        <v>0</v>
      </c>
      <c r="F358" s="28">
        <f t="shared" si="19"/>
        <v>0</v>
      </c>
      <c r="G358" s="28">
        <f t="shared" si="19"/>
        <v>0</v>
      </c>
      <c r="H358" s="28">
        <f t="shared" si="19"/>
        <v>0</v>
      </c>
      <c r="I358" s="28">
        <f t="shared" si="19"/>
        <v>0</v>
      </c>
      <c r="J358" s="28">
        <f t="shared" si="19"/>
        <v>0</v>
      </c>
      <c r="K358" s="28">
        <f t="shared" si="19"/>
        <v>0</v>
      </c>
      <c r="L358" s="28">
        <f t="shared" si="19"/>
        <v>0</v>
      </c>
      <c r="M358" s="29">
        <f t="shared" si="19"/>
        <v>0</v>
      </c>
    </row>
    <row r="359" spans="1:13" x14ac:dyDescent="0.25">
      <c r="A359" s="21">
        <f>'Recettes clients Totales'!A337</f>
        <v>0</v>
      </c>
      <c r="B359" s="28">
        <f t="shared" si="19"/>
        <v>0</v>
      </c>
      <c r="C359" s="28">
        <f t="shared" si="19"/>
        <v>0</v>
      </c>
      <c r="D359" s="28">
        <f t="shared" si="19"/>
        <v>0</v>
      </c>
      <c r="E359" s="28">
        <f t="shared" si="19"/>
        <v>0</v>
      </c>
      <c r="F359" s="28">
        <f t="shared" si="19"/>
        <v>0</v>
      </c>
      <c r="G359" s="28">
        <f t="shared" si="19"/>
        <v>0</v>
      </c>
      <c r="H359" s="28">
        <f t="shared" si="19"/>
        <v>0</v>
      </c>
      <c r="I359" s="28">
        <f t="shared" si="19"/>
        <v>0</v>
      </c>
      <c r="J359" s="28">
        <f t="shared" si="19"/>
        <v>0</v>
      </c>
      <c r="K359" s="28">
        <f t="shared" si="19"/>
        <v>0</v>
      </c>
      <c r="L359" s="28">
        <f t="shared" si="19"/>
        <v>0</v>
      </c>
      <c r="M359" s="29">
        <f t="shared" si="19"/>
        <v>0</v>
      </c>
    </row>
    <row r="360" spans="1:13" x14ac:dyDescent="0.25">
      <c r="A360" s="21">
        <f>'Recettes clients Totales'!A338</f>
        <v>0</v>
      </c>
      <c r="B360" s="28">
        <f t="shared" si="19"/>
        <v>0</v>
      </c>
      <c r="C360" s="28">
        <f t="shared" si="19"/>
        <v>0</v>
      </c>
      <c r="D360" s="28">
        <f t="shared" si="19"/>
        <v>0</v>
      </c>
      <c r="E360" s="28">
        <f t="shared" si="19"/>
        <v>0</v>
      </c>
      <c r="F360" s="28">
        <f t="shared" si="19"/>
        <v>0</v>
      </c>
      <c r="G360" s="28">
        <f t="shared" si="19"/>
        <v>0</v>
      </c>
      <c r="H360" s="28">
        <f t="shared" si="19"/>
        <v>0</v>
      </c>
      <c r="I360" s="28">
        <f t="shared" si="19"/>
        <v>0</v>
      </c>
      <c r="J360" s="28">
        <f t="shared" si="19"/>
        <v>0</v>
      </c>
      <c r="K360" s="28">
        <f t="shared" si="19"/>
        <v>0</v>
      </c>
      <c r="L360" s="28">
        <f t="shared" si="19"/>
        <v>0</v>
      </c>
      <c r="M360" s="29">
        <f t="shared" si="19"/>
        <v>0</v>
      </c>
    </row>
    <row r="361" spans="1:13" x14ac:dyDescent="0.25">
      <c r="A361" s="21">
        <f>'Recettes clients Totales'!A339</f>
        <v>0</v>
      </c>
      <c r="B361" s="28">
        <f t="shared" si="19"/>
        <v>0</v>
      </c>
      <c r="C361" s="28">
        <f t="shared" si="19"/>
        <v>0</v>
      </c>
      <c r="D361" s="28">
        <f t="shared" si="19"/>
        <v>0</v>
      </c>
      <c r="E361" s="28">
        <f t="shared" si="19"/>
        <v>0</v>
      </c>
      <c r="F361" s="28">
        <f t="shared" si="19"/>
        <v>0</v>
      </c>
      <c r="G361" s="28">
        <f t="shared" si="19"/>
        <v>0</v>
      </c>
      <c r="H361" s="28">
        <f t="shared" si="19"/>
        <v>0</v>
      </c>
      <c r="I361" s="28">
        <f t="shared" si="19"/>
        <v>0</v>
      </c>
      <c r="J361" s="28">
        <f t="shared" si="19"/>
        <v>0</v>
      </c>
      <c r="K361" s="28">
        <f t="shared" si="19"/>
        <v>0</v>
      </c>
      <c r="L361" s="28">
        <f t="shared" si="19"/>
        <v>0</v>
      </c>
      <c r="M361" s="29">
        <f t="shared" si="19"/>
        <v>0</v>
      </c>
    </row>
    <row r="362" spans="1:13" x14ac:dyDescent="0.25">
      <c r="A362" s="21">
        <f>'Recettes clients Totales'!A340</f>
        <v>0</v>
      </c>
      <c r="B362" s="28">
        <f t="shared" si="19"/>
        <v>0</v>
      </c>
      <c r="C362" s="28">
        <f t="shared" si="19"/>
        <v>0</v>
      </c>
      <c r="D362" s="28">
        <f t="shared" si="19"/>
        <v>0</v>
      </c>
      <c r="E362" s="28">
        <f t="shared" si="19"/>
        <v>0</v>
      </c>
      <c r="F362" s="28">
        <f t="shared" si="19"/>
        <v>0</v>
      </c>
      <c r="G362" s="28">
        <f t="shared" si="19"/>
        <v>0</v>
      </c>
      <c r="H362" s="28">
        <f t="shared" si="19"/>
        <v>0</v>
      </c>
      <c r="I362" s="28">
        <f t="shared" si="19"/>
        <v>0</v>
      </c>
      <c r="J362" s="28">
        <f t="shared" si="19"/>
        <v>0</v>
      </c>
      <c r="K362" s="28">
        <f t="shared" ref="B362:M383" si="20">SUMIFS(Total_TTC,Nom_Client,$A362,Mois,"="&amp;MONTH(K$26),PrestRev,"R")</f>
        <v>0</v>
      </c>
      <c r="L362" s="28">
        <f t="shared" si="20"/>
        <v>0</v>
      </c>
      <c r="M362" s="29">
        <f t="shared" si="20"/>
        <v>0</v>
      </c>
    </row>
    <row r="363" spans="1:13" x14ac:dyDescent="0.25">
      <c r="A363" s="21">
        <f>'Recettes clients Totales'!A341</f>
        <v>0</v>
      </c>
      <c r="B363" s="28">
        <f t="shared" si="20"/>
        <v>0</v>
      </c>
      <c r="C363" s="28">
        <f t="shared" si="20"/>
        <v>0</v>
      </c>
      <c r="D363" s="28">
        <f t="shared" si="20"/>
        <v>0</v>
      </c>
      <c r="E363" s="28">
        <f t="shared" si="20"/>
        <v>0</v>
      </c>
      <c r="F363" s="28">
        <f t="shared" si="20"/>
        <v>0</v>
      </c>
      <c r="G363" s="28">
        <f t="shared" si="20"/>
        <v>0</v>
      </c>
      <c r="H363" s="28">
        <f t="shared" si="20"/>
        <v>0</v>
      </c>
      <c r="I363" s="28">
        <f t="shared" si="20"/>
        <v>0</v>
      </c>
      <c r="J363" s="28">
        <f t="shared" si="20"/>
        <v>0</v>
      </c>
      <c r="K363" s="28">
        <f t="shared" si="20"/>
        <v>0</v>
      </c>
      <c r="L363" s="28">
        <f t="shared" si="20"/>
        <v>0</v>
      </c>
      <c r="M363" s="29">
        <f t="shared" si="20"/>
        <v>0</v>
      </c>
    </row>
    <row r="364" spans="1:13" x14ac:dyDescent="0.25">
      <c r="A364" s="21">
        <f>'Recettes clients Totales'!A342</f>
        <v>0</v>
      </c>
      <c r="B364" s="28">
        <f t="shared" si="20"/>
        <v>0</v>
      </c>
      <c r="C364" s="28">
        <f t="shared" si="20"/>
        <v>0</v>
      </c>
      <c r="D364" s="28">
        <f t="shared" si="20"/>
        <v>0</v>
      </c>
      <c r="E364" s="28">
        <f t="shared" si="20"/>
        <v>0</v>
      </c>
      <c r="F364" s="28">
        <f t="shared" si="20"/>
        <v>0</v>
      </c>
      <c r="G364" s="28">
        <f t="shared" si="20"/>
        <v>0</v>
      </c>
      <c r="H364" s="28">
        <f t="shared" si="20"/>
        <v>0</v>
      </c>
      <c r="I364" s="28">
        <f t="shared" si="20"/>
        <v>0</v>
      </c>
      <c r="J364" s="28">
        <f t="shared" si="20"/>
        <v>0</v>
      </c>
      <c r="K364" s="28">
        <f t="shared" si="20"/>
        <v>0</v>
      </c>
      <c r="L364" s="28">
        <f t="shared" si="20"/>
        <v>0</v>
      </c>
      <c r="M364" s="29">
        <f t="shared" si="20"/>
        <v>0</v>
      </c>
    </row>
    <row r="365" spans="1:13" x14ac:dyDescent="0.25">
      <c r="A365" s="21">
        <f>'Recettes clients Totales'!A343</f>
        <v>0</v>
      </c>
      <c r="B365" s="28">
        <f t="shared" si="20"/>
        <v>0</v>
      </c>
      <c r="C365" s="28">
        <f t="shared" si="20"/>
        <v>0</v>
      </c>
      <c r="D365" s="28">
        <f t="shared" si="20"/>
        <v>0</v>
      </c>
      <c r="E365" s="28">
        <f t="shared" si="20"/>
        <v>0</v>
      </c>
      <c r="F365" s="28">
        <f t="shared" si="20"/>
        <v>0</v>
      </c>
      <c r="G365" s="28">
        <f t="shared" si="20"/>
        <v>0</v>
      </c>
      <c r="H365" s="28">
        <f t="shared" si="20"/>
        <v>0</v>
      </c>
      <c r="I365" s="28">
        <f t="shared" si="20"/>
        <v>0</v>
      </c>
      <c r="J365" s="28">
        <f t="shared" si="20"/>
        <v>0</v>
      </c>
      <c r="K365" s="28">
        <f t="shared" si="20"/>
        <v>0</v>
      </c>
      <c r="L365" s="28">
        <f t="shared" si="20"/>
        <v>0</v>
      </c>
      <c r="M365" s="29">
        <f t="shared" si="20"/>
        <v>0</v>
      </c>
    </row>
    <row r="366" spans="1:13" x14ac:dyDescent="0.25">
      <c r="A366" s="21">
        <f>'Recettes clients Totales'!A344</f>
        <v>0</v>
      </c>
      <c r="B366" s="28">
        <f t="shared" si="20"/>
        <v>0</v>
      </c>
      <c r="C366" s="28">
        <f t="shared" si="20"/>
        <v>0</v>
      </c>
      <c r="D366" s="28">
        <f t="shared" si="20"/>
        <v>0</v>
      </c>
      <c r="E366" s="28">
        <f t="shared" si="20"/>
        <v>0</v>
      </c>
      <c r="F366" s="28">
        <f t="shared" si="20"/>
        <v>0</v>
      </c>
      <c r="G366" s="28">
        <f t="shared" si="20"/>
        <v>0</v>
      </c>
      <c r="H366" s="28">
        <f t="shared" si="20"/>
        <v>0</v>
      </c>
      <c r="I366" s="28">
        <f t="shared" si="20"/>
        <v>0</v>
      </c>
      <c r="J366" s="28">
        <f t="shared" si="20"/>
        <v>0</v>
      </c>
      <c r="K366" s="28">
        <f t="shared" si="20"/>
        <v>0</v>
      </c>
      <c r="L366" s="28">
        <f t="shared" si="20"/>
        <v>0</v>
      </c>
      <c r="M366" s="29">
        <f t="shared" si="20"/>
        <v>0</v>
      </c>
    </row>
    <row r="367" spans="1:13" x14ac:dyDescent="0.25">
      <c r="A367" s="21">
        <f>'Recettes clients Totales'!A345</f>
        <v>0</v>
      </c>
      <c r="B367" s="28">
        <f t="shared" si="20"/>
        <v>0</v>
      </c>
      <c r="C367" s="28">
        <f t="shared" si="20"/>
        <v>0</v>
      </c>
      <c r="D367" s="28">
        <f t="shared" si="20"/>
        <v>0</v>
      </c>
      <c r="E367" s="28">
        <f t="shared" si="20"/>
        <v>0</v>
      </c>
      <c r="F367" s="28">
        <f t="shared" si="20"/>
        <v>0</v>
      </c>
      <c r="G367" s="28">
        <f t="shared" si="20"/>
        <v>0</v>
      </c>
      <c r="H367" s="28">
        <f t="shared" si="20"/>
        <v>0</v>
      </c>
      <c r="I367" s="28">
        <f t="shared" si="20"/>
        <v>0</v>
      </c>
      <c r="J367" s="28">
        <f t="shared" si="20"/>
        <v>0</v>
      </c>
      <c r="K367" s="28">
        <f t="shared" si="20"/>
        <v>0</v>
      </c>
      <c r="L367" s="28">
        <f t="shared" si="20"/>
        <v>0</v>
      </c>
      <c r="M367" s="29">
        <f t="shared" si="20"/>
        <v>0</v>
      </c>
    </row>
    <row r="368" spans="1:13" x14ac:dyDescent="0.25">
      <c r="A368" s="21">
        <f>'Recettes clients Totales'!A346</f>
        <v>0</v>
      </c>
      <c r="B368" s="28">
        <f t="shared" si="20"/>
        <v>0</v>
      </c>
      <c r="C368" s="28">
        <f t="shared" si="20"/>
        <v>0</v>
      </c>
      <c r="D368" s="28">
        <f t="shared" si="20"/>
        <v>0</v>
      </c>
      <c r="E368" s="28">
        <f t="shared" si="20"/>
        <v>0</v>
      </c>
      <c r="F368" s="28">
        <f t="shared" si="20"/>
        <v>0</v>
      </c>
      <c r="G368" s="28">
        <f t="shared" si="20"/>
        <v>0</v>
      </c>
      <c r="H368" s="28">
        <f t="shared" si="20"/>
        <v>0</v>
      </c>
      <c r="I368" s="28">
        <f t="shared" si="20"/>
        <v>0</v>
      </c>
      <c r="J368" s="28">
        <f t="shared" si="20"/>
        <v>0</v>
      </c>
      <c r="K368" s="28">
        <f t="shared" si="20"/>
        <v>0</v>
      </c>
      <c r="L368" s="28">
        <f t="shared" si="20"/>
        <v>0</v>
      </c>
      <c r="M368" s="29">
        <f t="shared" si="20"/>
        <v>0</v>
      </c>
    </row>
    <row r="369" spans="1:13" x14ac:dyDescent="0.25">
      <c r="A369" s="21">
        <f>'Recettes clients Totales'!A347</f>
        <v>0</v>
      </c>
      <c r="B369" s="28">
        <f t="shared" si="20"/>
        <v>0</v>
      </c>
      <c r="C369" s="28">
        <f t="shared" si="20"/>
        <v>0</v>
      </c>
      <c r="D369" s="28">
        <f t="shared" si="20"/>
        <v>0</v>
      </c>
      <c r="E369" s="28">
        <f t="shared" si="20"/>
        <v>0</v>
      </c>
      <c r="F369" s="28">
        <f t="shared" si="20"/>
        <v>0</v>
      </c>
      <c r="G369" s="28">
        <f t="shared" si="20"/>
        <v>0</v>
      </c>
      <c r="H369" s="28">
        <f t="shared" si="20"/>
        <v>0</v>
      </c>
      <c r="I369" s="28">
        <f t="shared" si="20"/>
        <v>0</v>
      </c>
      <c r="J369" s="28">
        <f t="shared" si="20"/>
        <v>0</v>
      </c>
      <c r="K369" s="28">
        <f t="shared" si="20"/>
        <v>0</v>
      </c>
      <c r="L369" s="28">
        <f t="shared" si="20"/>
        <v>0</v>
      </c>
      <c r="M369" s="29">
        <f t="shared" si="20"/>
        <v>0</v>
      </c>
    </row>
    <row r="370" spans="1:13" x14ac:dyDescent="0.25">
      <c r="A370" s="21">
        <f>'Recettes clients Totales'!A348</f>
        <v>0</v>
      </c>
      <c r="B370" s="28">
        <f t="shared" si="20"/>
        <v>0</v>
      </c>
      <c r="C370" s="28">
        <f t="shared" si="20"/>
        <v>0</v>
      </c>
      <c r="D370" s="28">
        <f t="shared" si="20"/>
        <v>0</v>
      </c>
      <c r="E370" s="28">
        <f t="shared" si="20"/>
        <v>0</v>
      </c>
      <c r="F370" s="28">
        <f t="shared" si="20"/>
        <v>0</v>
      </c>
      <c r="G370" s="28">
        <f t="shared" si="20"/>
        <v>0</v>
      </c>
      <c r="H370" s="28">
        <f t="shared" si="20"/>
        <v>0</v>
      </c>
      <c r="I370" s="28">
        <f t="shared" si="20"/>
        <v>0</v>
      </c>
      <c r="J370" s="28">
        <f t="shared" si="20"/>
        <v>0</v>
      </c>
      <c r="K370" s="28">
        <f t="shared" si="20"/>
        <v>0</v>
      </c>
      <c r="L370" s="28">
        <f t="shared" si="20"/>
        <v>0</v>
      </c>
      <c r="M370" s="29">
        <f t="shared" si="20"/>
        <v>0</v>
      </c>
    </row>
    <row r="371" spans="1:13" x14ac:dyDescent="0.25">
      <c r="A371" s="21">
        <f>'Recettes clients Totales'!A349</f>
        <v>0</v>
      </c>
      <c r="B371" s="28">
        <f t="shared" si="20"/>
        <v>0</v>
      </c>
      <c r="C371" s="28">
        <f t="shared" si="20"/>
        <v>0</v>
      </c>
      <c r="D371" s="28">
        <f t="shared" si="20"/>
        <v>0</v>
      </c>
      <c r="E371" s="28">
        <f t="shared" si="20"/>
        <v>0</v>
      </c>
      <c r="F371" s="28">
        <f t="shared" si="20"/>
        <v>0</v>
      </c>
      <c r="G371" s="28">
        <f t="shared" si="20"/>
        <v>0</v>
      </c>
      <c r="H371" s="28">
        <f t="shared" si="20"/>
        <v>0</v>
      </c>
      <c r="I371" s="28">
        <f t="shared" si="20"/>
        <v>0</v>
      </c>
      <c r="J371" s="28">
        <f t="shared" si="20"/>
        <v>0</v>
      </c>
      <c r="K371" s="28">
        <f t="shared" si="20"/>
        <v>0</v>
      </c>
      <c r="L371" s="28">
        <f t="shared" si="20"/>
        <v>0</v>
      </c>
      <c r="M371" s="29">
        <f t="shared" si="20"/>
        <v>0</v>
      </c>
    </row>
    <row r="372" spans="1:13" x14ac:dyDescent="0.25">
      <c r="A372" s="21">
        <f>'Recettes clients Totales'!A350</f>
        <v>0</v>
      </c>
      <c r="B372" s="28">
        <f t="shared" si="20"/>
        <v>0</v>
      </c>
      <c r="C372" s="28">
        <f t="shared" si="20"/>
        <v>0</v>
      </c>
      <c r="D372" s="28">
        <f t="shared" si="20"/>
        <v>0</v>
      </c>
      <c r="E372" s="28">
        <f t="shared" si="20"/>
        <v>0</v>
      </c>
      <c r="F372" s="28">
        <f t="shared" si="20"/>
        <v>0</v>
      </c>
      <c r="G372" s="28">
        <f t="shared" si="20"/>
        <v>0</v>
      </c>
      <c r="H372" s="28">
        <f t="shared" si="20"/>
        <v>0</v>
      </c>
      <c r="I372" s="28">
        <f t="shared" si="20"/>
        <v>0</v>
      </c>
      <c r="J372" s="28">
        <f t="shared" si="20"/>
        <v>0</v>
      </c>
      <c r="K372" s="28">
        <f t="shared" si="20"/>
        <v>0</v>
      </c>
      <c r="L372" s="28">
        <f t="shared" si="20"/>
        <v>0</v>
      </c>
      <c r="M372" s="29">
        <f t="shared" si="20"/>
        <v>0</v>
      </c>
    </row>
    <row r="373" spans="1:13" x14ac:dyDescent="0.25">
      <c r="A373" s="21">
        <f>'Recettes clients Totales'!A351</f>
        <v>0</v>
      </c>
      <c r="B373" s="28">
        <f t="shared" si="20"/>
        <v>0</v>
      </c>
      <c r="C373" s="28">
        <f t="shared" si="20"/>
        <v>0</v>
      </c>
      <c r="D373" s="28">
        <f t="shared" si="20"/>
        <v>0</v>
      </c>
      <c r="E373" s="28">
        <f t="shared" si="20"/>
        <v>0</v>
      </c>
      <c r="F373" s="28">
        <f t="shared" si="20"/>
        <v>0</v>
      </c>
      <c r="G373" s="28">
        <f t="shared" si="20"/>
        <v>0</v>
      </c>
      <c r="H373" s="28">
        <f t="shared" si="20"/>
        <v>0</v>
      </c>
      <c r="I373" s="28">
        <f t="shared" si="20"/>
        <v>0</v>
      </c>
      <c r="J373" s="28">
        <f t="shared" si="20"/>
        <v>0</v>
      </c>
      <c r="K373" s="28">
        <f t="shared" si="20"/>
        <v>0</v>
      </c>
      <c r="L373" s="28">
        <f t="shared" si="20"/>
        <v>0</v>
      </c>
      <c r="M373" s="29">
        <f t="shared" si="20"/>
        <v>0</v>
      </c>
    </row>
    <row r="374" spans="1:13" x14ac:dyDescent="0.25">
      <c r="A374" s="21">
        <f>'Recettes clients Totales'!A352</f>
        <v>0</v>
      </c>
      <c r="B374" s="28">
        <f t="shared" si="20"/>
        <v>0</v>
      </c>
      <c r="C374" s="28">
        <f t="shared" si="20"/>
        <v>0</v>
      </c>
      <c r="D374" s="28">
        <f t="shared" si="20"/>
        <v>0</v>
      </c>
      <c r="E374" s="28">
        <f t="shared" si="20"/>
        <v>0</v>
      </c>
      <c r="F374" s="28">
        <f t="shared" si="20"/>
        <v>0</v>
      </c>
      <c r="G374" s="28">
        <f t="shared" si="20"/>
        <v>0</v>
      </c>
      <c r="H374" s="28">
        <f t="shared" si="20"/>
        <v>0</v>
      </c>
      <c r="I374" s="28">
        <f t="shared" si="20"/>
        <v>0</v>
      </c>
      <c r="J374" s="28">
        <f t="shared" si="20"/>
        <v>0</v>
      </c>
      <c r="K374" s="28">
        <f t="shared" si="20"/>
        <v>0</v>
      </c>
      <c r="L374" s="28">
        <f t="shared" si="20"/>
        <v>0</v>
      </c>
      <c r="M374" s="29">
        <f t="shared" si="20"/>
        <v>0</v>
      </c>
    </row>
    <row r="375" spans="1:13" x14ac:dyDescent="0.25">
      <c r="A375" s="21">
        <f>'Recettes clients Totales'!A353</f>
        <v>0</v>
      </c>
      <c r="B375" s="28">
        <f t="shared" si="20"/>
        <v>0</v>
      </c>
      <c r="C375" s="28">
        <f t="shared" si="20"/>
        <v>0</v>
      </c>
      <c r="D375" s="28">
        <f t="shared" si="20"/>
        <v>0</v>
      </c>
      <c r="E375" s="28">
        <f t="shared" si="20"/>
        <v>0</v>
      </c>
      <c r="F375" s="28">
        <f t="shared" si="20"/>
        <v>0</v>
      </c>
      <c r="G375" s="28">
        <f t="shared" si="20"/>
        <v>0</v>
      </c>
      <c r="H375" s="28">
        <f t="shared" si="20"/>
        <v>0</v>
      </c>
      <c r="I375" s="28">
        <f t="shared" si="20"/>
        <v>0</v>
      </c>
      <c r="J375" s="28">
        <f t="shared" si="20"/>
        <v>0</v>
      </c>
      <c r="K375" s="28">
        <f t="shared" si="20"/>
        <v>0</v>
      </c>
      <c r="L375" s="28">
        <f t="shared" si="20"/>
        <v>0</v>
      </c>
      <c r="M375" s="29">
        <f t="shared" si="20"/>
        <v>0</v>
      </c>
    </row>
    <row r="376" spans="1:13" x14ac:dyDescent="0.25">
      <c r="A376" s="21">
        <f>'Recettes clients Totales'!A354</f>
        <v>0</v>
      </c>
      <c r="B376" s="28">
        <f t="shared" si="20"/>
        <v>0</v>
      </c>
      <c r="C376" s="28">
        <f t="shared" si="20"/>
        <v>0</v>
      </c>
      <c r="D376" s="28">
        <f t="shared" si="20"/>
        <v>0</v>
      </c>
      <c r="E376" s="28">
        <f t="shared" si="20"/>
        <v>0</v>
      </c>
      <c r="F376" s="28">
        <f t="shared" si="20"/>
        <v>0</v>
      </c>
      <c r="G376" s="28">
        <f t="shared" si="20"/>
        <v>0</v>
      </c>
      <c r="H376" s="28">
        <f t="shared" si="20"/>
        <v>0</v>
      </c>
      <c r="I376" s="28">
        <f t="shared" si="20"/>
        <v>0</v>
      </c>
      <c r="J376" s="28">
        <f t="shared" si="20"/>
        <v>0</v>
      </c>
      <c r="K376" s="28">
        <f t="shared" si="20"/>
        <v>0</v>
      </c>
      <c r="L376" s="28">
        <f t="shared" si="20"/>
        <v>0</v>
      </c>
      <c r="M376" s="29">
        <f t="shared" si="20"/>
        <v>0</v>
      </c>
    </row>
    <row r="377" spans="1:13" x14ac:dyDescent="0.25">
      <c r="A377" s="21">
        <f>'Recettes clients Totales'!A355</f>
        <v>0</v>
      </c>
      <c r="B377" s="28">
        <f t="shared" si="20"/>
        <v>0</v>
      </c>
      <c r="C377" s="28">
        <f t="shared" si="20"/>
        <v>0</v>
      </c>
      <c r="D377" s="28">
        <f t="shared" si="20"/>
        <v>0</v>
      </c>
      <c r="E377" s="28">
        <f t="shared" si="20"/>
        <v>0</v>
      </c>
      <c r="F377" s="28">
        <f t="shared" si="20"/>
        <v>0</v>
      </c>
      <c r="G377" s="28">
        <f t="shared" si="20"/>
        <v>0</v>
      </c>
      <c r="H377" s="28">
        <f t="shared" si="20"/>
        <v>0</v>
      </c>
      <c r="I377" s="28">
        <f t="shared" si="20"/>
        <v>0</v>
      </c>
      <c r="J377" s="28">
        <f t="shared" si="20"/>
        <v>0</v>
      </c>
      <c r="K377" s="28">
        <f t="shared" si="20"/>
        <v>0</v>
      </c>
      <c r="L377" s="28">
        <f t="shared" si="20"/>
        <v>0</v>
      </c>
      <c r="M377" s="29">
        <f t="shared" si="20"/>
        <v>0</v>
      </c>
    </row>
    <row r="378" spans="1:13" x14ac:dyDescent="0.25">
      <c r="A378" s="21">
        <f>'Recettes clients Totales'!A356</f>
        <v>0</v>
      </c>
      <c r="B378" s="28">
        <f t="shared" si="20"/>
        <v>0</v>
      </c>
      <c r="C378" s="28">
        <f t="shared" si="20"/>
        <v>0</v>
      </c>
      <c r="D378" s="28">
        <f t="shared" si="20"/>
        <v>0</v>
      </c>
      <c r="E378" s="28">
        <f t="shared" si="20"/>
        <v>0</v>
      </c>
      <c r="F378" s="28">
        <f t="shared" si="20"/>
        <v>0</v>
      </c>
      <c r="G378" s="28">
        <f t="shared" si="20"/>
        <v>0</v>
      </c>
      <c r="H378" s="28">
        <f t="shared" si="20"/>
        <v>0</v>
      </c>
      <c r="I378" s="28">
        <f t="shared" si="20"/>
        <v>0</v>
      </c>
      <c r="J378" s="28">
        <f t="shared" si="20"/>
        <v>0</v>
      </c>
      <c r="K378" s="28">
        <f t="shared" si="20"/>
        <v>0</v>
      </c>
      <c r="L378" s="28">
        <f t="shared" si="20"/>
        <v>0</v>
      </c>
      <c r="M378" s="29">
        <f t="shared" si="20"/>
        <v>0</v>
      </c>
    </row>
    <row r="379" spans="1:13" x14ac:dyDescent="0.25">
      <c r="A379" s="21">
        <f>'Recettes clients Totales'!A357</f>
        <v>0</v>
      </c>
      <c r="B379" s="28">
        <f t="shared" si="20"/>
        <v>0</v>
      </c>
      <c r="C379" s="28">
        <f t="shared" si="20"/>
        <v>0</v>
      </c>
      <c r="D379" s="28">
        <f t="shared" si="20"/>
        <v>0</v>
      </c>
      <c r="E379" s="28">
        <f t="shared" si="20"/>
        <v>0</v>
      </c>
      <c r="F379" s="28">
        <f t="shared" si="20"/>
        <v>0</v>
      </c>
      <c r="G379" s="28">
        <f t="shared" si="20"/>
        <v>0</v>
      </c>
      <c r="H379" s="28">
        <f t="shared" si="20"/>
        <v>0</v>
      </c>
      <c r="I379" s="28">
        <f t="shared" si="20"/>
        <v>0</v>
      </c>
      <c r="J379" s="28">
        <f t="shared" si="20"/>
        <v>0</v>
      </c>
      <c r="K379" s="28">
        <f t="shared" si="20"/>
        <v>0</v>
      </c>
      <c r="L379" s="28">
        <f t="shared" si="20"/>
        <v>0</v>
      </c>
      <c r="M379" s="29">
        <f t="shared" si="20"/>
        <v>0</v>
      </c>
    </row>
    <row r="380" spans="1:13" x14ac:dyDescent="0.25">
      <c r="A380" s="21">
        <f>'Recettes clients Totales'!A358</f>
        <v>0</v>
      </c>
      <c r="B380" s="28">
        <f t="shared" si="20"/>
        <v>0</v>
      </c>
      <c r="C380" s="28">
        <f t="shared" si="20"/>
        <v>0</v>
      </c>
      <c r="D380" s="28">
        <f t="shared" si="20"/>
        <v>0</v>
      </c>
      <c r="E380" s="28">
        <f t="shared" si="20"/>
        <v>0</v>
      </c>
      <c r="F380" s="28">
        <f t="shared" si="20"/>
        <v>0</v>
      </c>
      <c r="G380" s="28">
        <f t="shared" si="20"/>
        <v>0</v>
      </c>
      <c r="H380" s="28">
        <f t="shared" si="20"/>
        <v>0</v>
      </c>
      <c r="I380" s="28">
        <f t="shared" si="20"/>
        <v>0</v>
      </c>
      <c r="J380" s="28">
        <f t="shared" si="20"/>
        <v>0</v>
      </c>
      <c r="K380" s="28">
        <f t="shared" si="20"/>
        <v>0</v>
      </c>
      <c r="L380" s="28">
        <f t="shared" si="20"/>
        <v>0</v>
      </c>
      <c r="M380" s="29">
        <f t="shared" si="20"/>
        <v>0</v>
      </c>
    </row>
    <row r="381" spans="1:13" x14ac:dyDescent="0.25">
      <c r="A381" s="21">
        <f>'Recettes clients Totales'!A359</f>
        <v>0</v>
      </c>
      <c r="B381" s="28">
        <f t="shared" si="20"/>
        <v>0</v>
      </c>
      <c r="C381" s="28">
        <f t="shared" si="20"/>
        <v>0</v>
      </c>
      <c r="D381" s="28">
        <f t="shared" si="20"/>
        <v>0</v>
      </c>
      <c r="E381" s="28">
        <f t="shared" si="20"/>
        <v>0</v>
      </c>
      <c r="F381" s="28">
        <f t="shared" si="20"/>
        <v>0</v>
      </c>
      <c r="G381" s="28">
        <f t="shared" si="20"/>
        <v>0</v>
      </c>
      <c r="H381" s="28">
        <f t="shared" si="20"/>
        <v>0</v>
      </c>
      <c r="I381" s="28">
        <f t="shared" si="20"/>
        <v>0</v>
      </c>
      <c r="J381" s="28">
        <f t="shared" si="20"/>
        <v>0</v>
      </c>
      <c r="K381" s="28">
        <f t="shared" si="20"/>
        <v>0</v>
      </c>
      <c r="L381" s="28">
        <f t="shared" si="20"/>
        <v>0</v>
      </c>
      <c r="M381" s="29">
        <f t="shared" si="20"/>
        <v>0</v>
      </c>
    </row>
    <row r="382" spans="1:13" x14ac:dyDescent="0.25">
      <c r="A382" s="21">
        <f>'Recettes clients Totales'!A360</f>
        <v>0</v>
      </c>
      <c r="B382" s="28">
        <f t="shared" si="20"/>
        <v>0</v>
      </c>
      <c r="C382" s="28">
        <f t="shared" si="20"/>
        <v>0</v>
      </c>
      <c r="D382" s="28">
        <f t="shared" si="20"/>
        <v>0</v>
      </c>
      <c r="E382" s="28">
        <f t="shared" si="20"/>
        <v>0</v>
      </c>
      <c r="F382" s="28">
        <f t="shared" si="20"/>
        <v>0</v>
      </c>
      <c r="G382" s="28">
        <f t="shared" si="20"/>
        <v>0</v>
      </c>
      <c r="H382" s="28">
        <f t="shared" si="20"/>
        <v>0</v>
      </c>
      <c r="I382" s="28">
        <f t="shared" si="20"/>
        <v>0</v>
      </c>
      <c r="J382" s="28">
        <f t="shared" si="20"/>
        <v>0</v>
      </c>
      <c r="K382" s="28">
        <f t="shared" si="20"/>
        <v>0</v>
      </c>
      <c r="L382" s="28">
        <f t="shared" si="20"/>
        <v>0</v>
      </c>
      <c r="M382" s="29">
        <f t="shared" si="20"/>
        <v>0</v>
      </c>
    </row>
    <row r="383" spans="1:13" x14ac:dyDescent="0.25">
      <c r="A383" s="21">
        <f>'Recettes clients Totales'!A361</f>
        <v>0</v>
      </c>
      <c r="B383" s="28">
        <f t="shared" si="20"/>
        <v>0</v>
      </c>
      <c r="C383" s="28">
        <f t="shared" si="20"/>
        <v>0</v>
      </c>
      <c r="D383" s="28">
        <f t="shared" si="20"/>
        <v>0</v>
      </c>
      <c r="E383" s="28">
        <f t="shared" si="20"/>
        <v>0</v>
      </c>
      <c r="F383" s="28">
        <f t="shared" si="20"/>
        <v>0</v>
      </c>
      <c r="G383" s="28">
        <f t="shared" si="20"/>
        <v>0</v>
      </c>
      <c r="H383" s="28">
        <f t="shared" si="20"/>
        <v>0</v>
      </c>
      <c r="I383" s="28">
        <f t="shared" si="20"/>
        <v>0</v>
      </c>
      <c r="J383" s="28">
        <f t="shared" si="20"/>
        <v>0</v>
      </c>
      <c r="K383" s="28">
        <f t="shared" si="20"/>
        <v>0</v>
      </c>
      <c r="L383" s="28">
        <f t="shared" si="20"/>
        <v>0</v>
      </c>
      <c r="M383" s="29">
        <f t="shared" si="20"/>
        <v>0</v>
      </c>
    </row>
    <row r="384" spans="1:13" x14ac:dyDescent="0.25">
      <c r="A384" s="21">
        <f>'Recettes clients Totales'!A362</f>
        <v>0</v>
      </c>
      <c r="B384" s="28">
        <f t="shared" ref="B384:M405" si="21">SUMIFS(Total_TTC,Nom_Client,$A384,Mois,"="&amp;MONTH(B$26),PrestRev,"R")</f>
        <v>0</v>
      </c>
      <c r="C384" s="28">
        <f t="shared" si="21"/>
        <v>0</v>
      </c>
      <c r="D384" s="28">
        <f t="shared" si="21"/>
        <v>0</v>
      </c>
      <c r="E384" s="28">
        <f t="shared" si="21"/>
        <v>0</v>
      </c>
      <c r="F384" s="28">
        <f t="shared" si="21"/>
        <v>0</v>
      </c>
      <c r="G384" s="28">
        <f t="shared" si="21"/>
        <v>0</v>
      </c>
      <c r="H384" s="28">
        <f t="shared" si="21"/>
        <v>0</v>
      </c>
      <c r="I384" s="28">
        <f t="shared" si="21"/>
        <v>0</v>
      </c>
      <c r="J384" s="28">
        <f t="shared" si="21"/>
        <v>0</v>
      </c>
      <c r="K384" s="28">
        <f t="shared" si="21"/>
        <v>0</v>
      </c>
      <c r="L384" s="28">
        <f t="shared" si="21"/>
        <v>0</v>
      </c>
      <c r="M384" s="29">
        <f t="shared" si="21"/>
        <v>0</v>
      </c>
    </row>
    <row r="385" spans="1:13" x14ac:dyDescent="0.25">
      <c r="A385" s="21">
        <f>'Recettes clients Totales'!A363</f>
        <v>0</v>
      </c>
      <c r="B385" s="28">
        <f t="shared" si="21"/>
        <v>0</v>
      </c>
      <c r="C385" s="28">
        <f t="shared" si="21"/>
        <v>0</v>
      </c>
      <c r="D385" s="28">
        <f t="shared" si="21"/>
        <v>0</v>
      </c>
      <c r="E385" s="28">
        <f t="shared" si="21"/>
        <v>0</v>
      </c>
      <c r="F385" s="28">
        <f t="shared" si="21"/>
        <v>0</v>
      </c>
      <c r="G385" s="28">
        <f t="shared" si="21"/>
        <v>0</v>
      </c>
      <c r="H385" s="28">
        <f t="shared" si="21"/>
        <v>0</v>
      </c>
      <c r="I385" s="28">
        <f t="shared" si="21"/>
        <v>0</v>
      </c>
      <c r="J385" s="28">
        <f t="shared" si="21"/>
        <v>0</v>
      </c>
      <c r="K385" s="28">
        <f t="shared" si="21"/>
        <v>0</v>
      </c>
      <c r="L385" s="28">
        <f t="shared" si="21"/>
        <v>0</v>
      </c>
      <c r="M385" s="29">
        <f t="shared" si="21"/>
        <v>0</v>
      </c>
    </row>
    <row r="386" spans="1:13" x14ac:dyDescent="0.25">
      <c r="A386" s="21">
        <f>'Recettes clients Totales'!A364</f>
        <v>0</v>
      </c>
      <c r="B386" s="28">
        <f t="shared" si="21"/>
        <v>0</v>
      </c>
      <c r="C386" s="28">
        <f t="shared" si="21"/>
        <v>0</v>
      </c>
      <c r="D386" s="28">
        <f t="shared" si="21"/>
        <v>0</v>
      </c>
      <c r="E386" s="28">
        <f t="shared" si="21"/>
        <v>0</v>
      </c>
      <c r="F386" s="28">
        <f t="shared" si="21"/>
        <v>0</v>
      </c>
      <c r="G386" s="28">
        <f t="shared" si="21"/>
        <v>0</v>
      </c>
      <c r="H386" s="28">
        <f t="shared" si="21"/>
        <v>0</v>
      </c>
      <c r="I386" s="28">
        <f t="shared" si="21"/>
        <v>0</v>
      </c>
      <c r="J386" s="28">
        <f t="shared" si="21"/>
        <v>0</v>
      </c>
      <c r="K386" s="28">
        <f t="shared" si="21"/>
        <v>0</v>
      </c>
      <c r="L386" s="28">
        <f t="shared" si="21"/>
        <v>0</v>
      </c>
      <c r="M386" s="29">
        <f t="shared" si="21"/>
        <v>0</v>
      </c>
    </row>
    <row r="387" spans="1:13" x14ac:dyDescent="0.25">
      <c r="A387" s="21">
        <f>'Recettes clients Totales'!A365</f>
        <v>0</v>
      </c>
      <c r="B387" s="28">
        <f t="shared" si="21"/>
        <v>0</v>
      </c>
      <c r="C387" s="28">
        <f t="shared" si="21"/>
        <v>0</v>
      </c>
      <c r="D387" s="28">
        <f t="shared" si="21"/>
        <v>0</v>
      </c>
      <c r="E387" s="28">
        <f t="shared" si="21"/>
        <v>0</v>
      </c>
      <c r="F387" s="28">
        <f t="shared" si="21"/>
        <v>0</v>
      </c>
      <c r="G387" s="28">
        <f t="shared" si="21"/>
        <v>0</v>
      </c>
      <c r="H387" s="28">
        <f t="shared" si="21"/>
        <v>0</v>
      </c>
      <c r="I387" s="28">
        <f t="shared" si="21"/>
        <v>0</v>
      </c>
      <c r="J387" s="28">
        <f t="shared" si="21"/>
        <v>0</v>
      </c>
      <c r="K387" s="28">
        <f t="shared" si="21"/>
        <v>0</v>
      </c>
      <c r="L387" s="28">
        <f t="shared" si="21"/>
        <v>0</v>
      </c>
      <c r="M387" s="29">
        <f t="shared" si="21"/>
        <v>0</v>
      </c>
    </row>
    <row r="388" spans="1:13" x14ac:dyDescent="0.25">
      <c r="A388" s="21">
        <f>'Recettes clients Totales'!A366</f>
        <v>0</v>
      </c>
      <c r="B388" s="28">
        <f t="shared" si="21"/>
        <v>0</v>
      </c>
      <c r="C388" s="28">
        <f t="shared" si="21"/>
        <v>0</v>
      </c>
      <c r="D388" s="28">
        <f t="shared" si="21"/>
        <v>0</v>
      </c>
      <c r="E388" s="28">
        <f t="shared" si="21"/>
        <v>0</v>
      </c>
      <c r="F388" s="28">
        <f t="shared" si="21"/>
        <v>0</v>
      </c>
      <c r="G388" s="28">
        <f t="shared" si="21"/>
        <v>0</v>
      </c>
      <c r="H388" s="28">
        <f t="shared" si="21"/>
        <v>0</v>
      </c>
      <c r="I388" s="28">
        <f t="shared" si="21"/>
        <v>0</v>
      </c>
      <c r="J388" s="28">
        <f t="shared" si="21"/>
        <v>0</v>
      </c>
      <c r="K388" s="28">
        <f t="shared" si="21"/>
        <v>0</v>
      </c>
      <c r="L388" s="28">
        <f t="shared" si="21"/>
        <v>0</v>
      </c>
      <c r="M388" s="29">
        <f t="shared" si="21"/>
        <v>0</v>
      </c>
    </row>
    <row r="389" spans="1:13" x14ac:dyDescent="0.25">
      <c r="A389" s="21">
        <f>'Recettes clients Totales'!A367</f>
        <v>0</v>
      </c>
      <c r="B389" s="28">
        <f t="shared" si="21"/>
        <v>0</v>
      </c>
      <c r="C389" s="28">
        <f t="shared" si="21"/>
        <v>0</v>
      </c>
      <c r="D389" s="28">
        <f t="shared" si="21"/>
        <v>0</v>
      </c>
      <c r="E389" s="28">
        <f t="shared" si="21"/>
        <v>0</v>
      </c>
      <c r="F389" s="28">
        <f t="shared" si="21"/>
        <v>0</v>
      </c>
      <c r="G389" s="28">
        <f t="shared" si="21"/>
        <v>0</v>
      </c>
      <c r="H389" s="28">
        <f t="shared" si="21"/>
        <v>0</v>
      </c>
      <c r="I389" s="28">
        <f t="shared" si="21"/>
        <v>0</v>
      </c>
      <c r="J389" s="28">
        <f t="shared" si="21"/>
        <v>0</v>
      </c>
      <c r="K389" s="28">
        <f t="shared" si="21"/>
        <v>0</v>
      </c>
      <c r="L389" s="28">
        <f t="shared" si="21"/>
        <v>0</v>
      </c>
      <c r="M389" s="29">
        <f t="shared" si="21"/>
        <v>0</v>
      </c>
    </row>
    <row r="390" spans="1:13" x14ac:dyDescent="0.25">
      <c r="A390" s="21">
        <f>'Recettes clients Totales'!A368</f>
        <v>0</v>
      </c>
      <c r="B390" s="28">
        <f t="shared" si="21"/>
        <v>0</v>
      </c>
      <c r="C390" s="28">
        <f t="shared" si="21"/>
        <v>0</v>
      </c>
      <c r="D390" s="28">
        <f t="shared" si="21"/>
        <v>0</v>
      </c>
      <c r="E390" s="28">
        <f t="shared" si="21"/>
        <v>0</v>
      </c>
      <c r="F390" s="28">
        <f t="shared" si="21"/>
        <v>0</v>
      </c>
      <c r="G390" s="28">
        <f t="shared" si="21"/>
        <v>0</v>
      </c>
      <c r="H390" s="28">
        <f t="shared" si="21"/>
        <v>0</v>
      </c>
      <c r="I390" s="28">
        <f t="shared" si="21"/>
        <v>0</v>
      </c>
      <c r="J390" s="28">
        <f t="shared" si="21"/>
        <v>0</v>
      </c>
      <c r="K390" s="28">
        <f t="shared" si="21"/>
        <v>0</v>
      </c>
      <c r="L390" s="28">
        <f t="shared" si="21"/>
        <v>0</v>
      </c>
      <c r="M390" s="29">
        <f t="shared" si="21"/>
        <v>0</v>
      </c>
    </row>
    <row r="391" spans="1:13" x14ac:dyDescent="0.25">
      <c r="A391" s="21">
        <f>'Recettes clients Totales'!A369</f>
        <v>0</v>
      </c>
      <c r="B391" s="28">
        <f t="shared" si="21"/>
        <v>0</v>
      </c>
      <c r="C391" s="28">
        <f t="shared" si="21"/>
        <v>0</v>
      </c>
      <c r="D391" s="28">
        <f t="shared" si="21"/>
        <v>0</v>
      </c>
      <c r="E391" s="28">
        <f t="shared" si="21"/>
        <v>0</v>
      </c>
      <c r="F391" s="28">
        <f t="shared" si="21"/>
        <v>0</v>
      </c>
      <c r="G391" s="28">
        <f t="shared" si="21"/>
        <v>0</v>
      </c>
      <c r="H391" s="28">
        <f t="shared" si="21"/>
        <v>0</v>
      </c>
      <c r="I391" s="28">
        <f t="shared" si="21"/>
        <v>0</v>
      </c>
      <c r="J391" s="28">
        <f t="shared" si="21"/>
        <v>0</v>
      </c>
      <c r="K391" s="28">
        <f t="shared" si="21"/>
        <v>0</v>
      </c>
      <c r="L391" s="28">
        <f t="shared" si="21"/>
        <v>0</v>
      </c>
      <c r="M391" s="29">
        <f t="shared" si="21"/>
        <v>0</v>
      </c>
    </row>
    <row r="392" spans="1:13" x14ac:dyDescent="0.25">
      <c r="A392" s="21">
        <f>'Recettes clients Totales'!A370</f>
        <v>0</v>
      </c>
      <c r="B392" s="28">
        <f t="shared" si="21"/>
        <v>0</v>
      </c>
      <c r="C392" s="28">
        <f t="shared" si="21"/>
        <v>0</v>
      </c>
      <c r="D392" s="28">
        <f t="shared" si="21"/>
        <v>0</v>
      </c>
      <c r="E392" s="28">
        <f t="shared" si="21"/>
        <v>0</v>
      </c>
      <c r="F392" s="28">
        <f t="shared" si="21"/>
        <v>0</v>
      </c>
      <c r="G392" s="28">
        <f t="shared" si="21"/>
        <v>0</v>
      </c>
      <c r="H392" s="28">
        <f t="shared" si="21"/>
        <v>0</v>
      </c>
      <c r="I392" s="28">
        <f t="shared" si="21"/>
        <v>0</v>
      </c>
      <c r="J392" s="28">
        <f t="shared" si="21"/>
        <v>0</v>
      </c>
      <c r="K392" s="28">
        <f t="shared" si="21"/>
        <v>0</v>
      </c>
      <c r="L392" s="28">
        <f t="shared" si="21"/>
        <v>0</v>
      </c>
      <c r="M392" s="29">
        <f t="shared" si="21"/>
        <v>0</v>
      </c>
    </row>
    <row r="393" spans="1:13" x14ac:dyDescent="0.25">
      <c r="A393" s="21">
        <f>'Recettes clients Totales'!A371</f>
        <v>0</v>
      </c>
      <c r="B393" s="28">
        <f t="shared" si="21"/>
        <v>0</v>
      </c>
      <c r="C393" s="28">
        <f t="shared" si="21"/>
        <v>0</v>
      </c>
      <c r="D393" s="28">
        <f t="shared" si="21"/>
        <v>0</v>
      </c>
      <c r="E393" s="28">
        <f t="shared" si="21"/>
        <v>0</v>
      </c>
      <c r="F393" s="28">
        <f t="shared" si="21"/>
        <v>0</v>
      </c>
      <c r="G393" s="28">
        <f t="shared" si="21"/>
        <v>0</v>
      </c>
      <c r="H393" s="28">
        <f t="shared" si="21"/>
        <v>0</v>
      </c>
      <c r="I393" s="28">
        <f t="shared" si="21"/>
        <v>0</v>
      </c>
      <c r="J393" s="28">
        <f t="shared" si="21"/>
        <v>0</v>
      </c>
      <c r="K393" s="28">
        <f t="shared" si="21"/>
        <v>0</v>
      </c>
      <c r="L393" s="28">
        <f t="shared" si="21"/>
        <v>0</v>
      </c>
      <c r="M393" s="29">
        <f t="shared" si="21"/>
        <v>0</v>
      </c>
    </row>
    <row r="394" spans="1:13" x14ac:dyDescent="0.25">
      <c r="A394" s="21">
        <f>'Recettes clients Totales'!A372</f>
        <v>0</v>
      </c>
      <c r="B394" s="28">
        <f t="shared" si="21"/>
        <v>0</v>
      </c>
      <c r="C394" s="28">
        <f t="shared" si="21"/>
        <v>0</v>
      </c>
      <c r="D394" s="28">
        <f t="shared" si="21"/>
        <v>0</v>
      </c>
      <c r="E394" s="28">
        <f t="shared" si="21"/>
        <v>0</v>
      </c>
      <c r="F394" s="28">
        <f t="shared" si="21"/>
        <v>0</v>
      </c>
      <c r="G394" s="28">
        <f t="shared" si="21"/>
        <v>0</v>
      </c>
      <c r="H394" s="28">
        <f t="shared" si="21"/>
        <v>0</v>
      </c>
      <c r="I394" s="28">
        <f t="shared" si="21"/>
        <v>0</v>
      </c>
      <c r="J394" s="28">
        <f t="shared" si="21"/>
        <v>0</v>
      </c>
      <c r="K394" s="28">
        <f t="shared" si="21"/>
        <v>0</v>
      </c>
      <c r="L394" s="28">
        <f t="shared" si="21"/>
        <v>0</v>
      </c>
      <c r="M394" s="29">
        <f t="shared" si="21"/>
        <v>0</v>
      </c>
    </row>
    <row r="395" spans="1:13" x14ac:dyDescent="0.25">
      <c r="A395" s="21">
        <f>'Recettes clients Totales'!A373</f>
        <v>0</v>
      </c>
      <c r="B395" s="28">
        <f t="shared" si="21"/>
        <v>0</v>
      </c>
      <c r="C395" s="28">
        <f t="shared" si="21"/>
        <v>0</v>
      </c>
      <c r="D395" s="28">
        <f t="shared" si="21"/>
        <v>0</v>
      </c>
      <c r="E395" s="28">
        <f t="shared" si="21"/>
        <v>0</v>
      </c>
      <c r="F395" s="28">
        <f t="shared" si="21"/>
        <v>0</v>
      </c>
      <c r="G395" s="28">
        <f t="shared" si="21"/>
        <v>0</v>
      </c>
      <c r="H395" s="28">
        <f t="shared" si="21"/>
        <v>0</v>
      </c>
      <c r="I395" s="28">
        <f t="shared" si="21"/>
        <v>0</v>
      </c>
      <c r="J395" s="28">
        <f t="shared" si="21"/>
        <v>0</v>
      </c>
      <c r="K395" s="28">
        <f t="shared" si="21"/>
        <v>0</v>
      </c>
      <c r="L395" s="28">
        <f t="shared" si="21"/>
        <v>0</v>
      </c>
      <c r="M395" s="29">
        <f t="shared" si="21"/>
        <v>0</v>
      </c>
    </row>
    <row r="396" spans="1:13" x14ac:dyDescent="0.25">
      <c r="A396" s="21">
        <f>'Recettes clients Totales'!A374</f>
        <v>0</v>
      </c>
      <c r="B396" s="28">
        <f t="shared" si="21"/>
        <v>0</v>
      </c>
      <c r="C396" s="28">
        <f t="shared" si="21"/>
        <v>0</v>
      </c>
      <c r="D396" s="28">
        <f t="shared" si="21"/>
        <v>0</v>
      </c>
      <c r="E396" s="28">
        <f t="shared" si="21"/>
        <v>0</v>
      </c>
      <c r="F396" s="28">
        <f t="shared" si="21"/>
        <v>0</v>
      </c>
      <c r="G396" s="28">
        <f t="shared" si="21"/>
        <v>0</v>
      </c>
      <c r="H396" s="28">
        <f t="shared" si="21"/>
        <v>0</v>
      </c>
      <c r="I396" s="28">
        <f t="shared" si="21"/>
        <v>0</v>
      </c>
      <c r="J396" s="28">
        <f t="shared" si="21"/>
        <v>0</v>
      </c>
      <c r="K396" s="28">
        <f t="shared" si="21"/>
        <v>0</v>
      </c>
      <c r="L396" s="28">
        <f t="shared" si="21"/>
        <v>0</v>
      </c>
      <c r="M396" s="29">
        <f t="shared" si="21"/>
        <v>0</v>
      </c>
    </row>
    <row r="397" spans="1:13" x14ac:dyDescent="0.25">
      <c r="A397" s="21">
        <f>'Recettes clients Totales'!A375</f>
        <v>0</v>
      </c>
      <c r="B397" s="28">
        <f t="shared" si="21"/>
        <v>0</v>
      </c>
      <c r="C397" s="28">
        <f t="shared" si="21"/>
        <v>0</v>
      </c>
      <c r="D397" s="28">
        <f t="shared" si="21"/>
        <v>0</v>
      </c>
      <c r="E397" s="28">
        <f t="shared" si="21"/>
        <v>0</v>
      </c>
      <c r="F397" s="28">
        <f t="shared" si="21"/>
        <v>0</v>
      </c>
      <c r="G397" s="28">
        <f t="shared" si="21"/>
        <v>0</v>
      </c>
      <c r="H397" s="28">
        <f t="shared" si="21"/>
        <v>0</v>
      </c>
      <c r="I397" s="28">
        <f t="shared" si="21"/>
        <v>0</v>
      </c>
      <c r="J397" s="28">
        <f t="shared" si="21"/>
        <v>0</v>
      </c>
      <c r="K397" s="28">
        <f t="shared" si="21"/>
        <v>0</v>
      </c>
      <c r="L397" s="28">
        <f t="shared" si="21"/>
        <v>0</v>
      </c>
      <c r="M397" s="29">
        <f t="shared" si="21"/>
        <v>0</v>
      </c>
    </row>
    <row r="398" spans="1:13" x14ac:dyDescent="0.25">
      <c r="A398" s="21">
        <f>'Recettes clients Totales'!A376</f>
        <v>0</v>
      </c>
      <c r="B398" s="28">
        <f t="shared" si="21"/>
        <v>0</v>
      </c>
      <c r="C398" s="28">
        <f t="shared" si="21"/>
        <v>0</v>
      </c>
      <c r="D398" s="28">
        <f t="shared" si="21"/>
        <v>0</v>
      </c>
      <c r="E398" s="28">
        <f t="shared" si="21"/>
        <v>0</v>
      </c>
      <c r="F398" s="28">
        <f t="shared" si="21"/>
        <v>0</v>
      </c>
      <c r="G398" s="28">
        <f t="shared" si="21"/>
        <v>0</v>
      </c>
      <c r="H398" s="28">
        <f t="shared" si="21"/>
        <v>0</v>
      </c>
      <c r="I398" s="28">
        <f t="shared" si="21"/>
        <v>0</v>
      </c>
      <c r="J398" s="28">
        <f t="shared" si="21"/>
        <v>0</v>
      </c>
      <c r="K398" s="28">
        <f t="shared" si="21"/>
        <v>0</v>
      </c>
      <c r="L398" s="28">
        <f t="shared" si="21"/>
        <v>0</v>
      </c>
      <c r="M398" s="29">
        <f t="shared" si="21"/>
        <v>0</v>
      </c>
    </row>
    <row r="399" spans="1:13" x14ac:dyDescent="0.25">
      <c r="A399" s="21">
        <f>'Recettes clients Totales'!A377</f>
        <v>0</v>
      </c>
      <c r="B399" s="28">
        <f t="shared" si="21"/>
        <v>0</v>
      </c>
      <c r="C399" s="28">
        <f t="shared" si="21"/>
        <v>0</v>
      </c>
      <c r="D399" s="28">
        <f t="shared" si="21"/>
        <v>0</v>
      </c>
      <c r="E399" s="28">
        <f t="shared" si="21"/>
        <v>0</v>
      </c>
      <c r="F399" s="28">
        <f t="shared" si="21"/>
        <v>0</v>
      </c>
      <c r="G399" s="28">
        <f t="shared" si="21"/>
        <v>0</v>
      </c>
      <c r="H399" s="28">
        <f t="shared" si="21"/>
        <v>0</v>
      </c>
      <c r="I399" s="28">
        <f t="shared" si="21"/>
        <v>0</v>
      </c>
      <c r="J399" s="28">
        <f t="shared" si="21"/>
        <v>0</v>
      </c>
      <c r="K399" s="28">
        <f t="shared" si="21"/>
        <v>0</v>
      </c>
      <c r="L399" s="28">
        <f t="shared" si="21"/>
        <v>0</v>
      </c>
      <c r="M399" s="29">
        <f t="shared" si="21"/>
        <v>0</v>
      </c>
    </row>
    <row r="400" spans="1:13" x14ac:dyDescent="0.25">
      <c r="A400" s="21">
        <f>'Recettes clients Totales'!A378</f>
        <v>0</v>
      </c>
      <c r="B400" s="28">
        <f t="shared" si="21"/>
        <v>0</v>
      </c>
      <c r="C400" s="28">
        <f t="shared" si="21"/>
        <v>0</v>
      </c>
      <c r="D400" s="28">
        <f t="shared" si="21"/>
        <v>0</v>
      </c>
      <c r="E400" s="28">
        <f t="shared" si="21"/>
        <v>0</v>
      </c>
      <c r="F400" s="28">
        <f t="shared" si="21"/>
        <v>0</v>
      </c>
      <c r="G400" s="28">
        <f t="shared" si="21"/>
        <v>0</v>
      </c>
      <c r="H400" s="28">
        <f t="shared" si="21"/>
        <v>0</v>
      </c>
      <c r="I400" s="28">
        <f t="shared" si="21"/>
        <v>0</v>
      </c>
      <c r="J400" s="28">
        <f t="shared" si="21"/>
        <v>0</v>
      </c>
      <c r="K400" s="28">
        <f t="shared" si="21"/>
        <v>0</v>
      </c>
      <c r="L400" s="28">
        <f t="shared" si="21"/>
        <v>0</v>
      </c>
      <c r="M400" s="29">
        <f t="shared" si="21"/>
        <v>0</v>
      </c>
    </row>
    <row r="401" spans="1:13" x14ac:dyDescent="0.25">
      <c r="A401" s="21">
        <f>'Recettes clients Totales'!A379</f>
        <v>0</v>
      </c>
      <c r="B401" s="28">
        <f t="shared" si="21"/>
        <v>0</v>
      </c>
      <c r="C401" s="28">
        <f t="shared" si="21"/>
        <v>0</v>
      </c>
      <c r="D401" s="28">
        <f t="shared" si="21"/>
        <v>0</v>
      </c>
      <c r="E401" s="28">
        <f t="shared" si="21"/>
        <v>0</v>
      </c>
      <c r="F401" s="28">
        <f t="shared" si="21"/>
        <v>0</v>
      </c>
      <c r="G401" s="28">
        <f t="shared" si="21"/>
        <v>0</v>
      </c>
      <c r="H401" s="28">
        <f t="shared" si="21"/>
        <v>0</v>
      </c>
      <c r="I401" s="28">
        <f t="shared" si="21"/>
        <v>0</v>
      </c>
      <c r="J401" s="28">
        <f t="shared" si="21"/>
        <v>0</v>
      </c>
      <c r="K401" s="28">
        <f t="shared" si="21"/>
        <v>0</v>
      </c>
      <c r="L401" s="28">
        <f t="shared" si="21"/>
        <v>0</v>
      </c>
      <c r="M401" s="29">
        <f t="shared" si="21"/>
        <v>0</v>
      </c>
    </row>
    <row r="402" spans="1:13" x14ac:dyDescent="0.25">
      <c r="A402" s="21">
        <f>'Recettes clients Totales'!A380</f>
        <v>0</v>
      </c>
      <c r="B402" s="28">
        <f t="shared" si="21"/>
        <v>0</v>
      </c>
      <c r="C402" s="28">
        <f t="shared" si="21"/>
        <v>0</v>
      </c>
      <c r="D402" s="28">
        <f t="shared" si="21"/>
        <v>0</v>
      </c>
      <c r="E402" s="28">
        <f t="shared" si="21"/>
        <v>0</v>
      </c>
      <c r="F402" s="28">
        <f t="shared" si="21"/>
        <v>0</v>
      </c>
      <c r="G402" s="28">
        <f t="shared" si="21"/>
        <v>0</v>
      </c>
      <c r="H402" s="28">
        <f t="shared" si="21"/>
        <v>0</v>
      </c>
      <c r="I402" s="28">
        <f t="shared" si="21"/>
        <v>0</v>
      </c>
      <c r="J402" s="28">
        <f t="shared" si="21"/>
        <v>0</v>
      </c>
      <c r="K402" s="28">
        <f t="shared" si="21"/>
        <v>0</v>
      </c>
      <c r="L402" s="28">
        <f t="shared" si="21"/>
        <v>0</v>
      </c>
      <c r="M402" s="29">
        <f t="shared" si="21"/>
        <v>0</v>
      </c>
    </row>
    <row r="403" spans="1:13" x14ac:dyDescent="0.25">
      <c r="A403" s="21">
        <f>'Recettes clients Totales'!A381</f>
        <v>0</v>
      </c>
      <c r="B403" s="28">
        <f t="shared" si="21"/>
        <v>0</v>
      </c>
      <c r="C403" s="28">
        <f t="shared" si="21"/>
        <v>0</v>
      </c>
      <c r="D403" s="28">
        <f t="shared" si="21"/>
        <v>0</v>
      </c>
      <c r="E403" s="28">
        <f t="shared" si="21"/>
        <v>0</v>
      </c>
      <c r="F403" s="28">
        <f t="shared" si="21"/>
        <v>0</v>
      </c>
      <c r="G403" s="28">
        <f t="shared" si="21"/>
        <v>0</v>
      </c>
      <c r="H403" s="28">
        <f t="shared" si="21"/>
        <v>0</v>
      </c>
      <c r="I403" s="28">
        <f t="shared" si="21"/>
        <v>0</v>
      </c>
      <c r="J403" s="28">
        <f t="shared" si="21"/>
        <v>0</v>
      </c>
      <c r="K403" s="28">
        <f t="shared" si="21"/>
        <v>0</v>
      </c>
      <c r="L403" s="28">
        <f t="shared" si="21"/>
        <v>0</v>
      </c>
      <c r="M403" s="29">
        <f t="shared" si="21"/>
        <v>0</v>
      </c>
    </row>
    <row r="404" spans="1:13" x14ac:dyDescent="0.25">
      <c r="A404" s="21">
        <f>'Recettes clients Totales'!A382</f>
        <v>0</v>
      </c>
      <c r="B404" s="28">
        <f t="shared" si="21"/>
        <v>0</v>
      </c>
      <c r="C404" s="28">
        <f t="shared" si="21"/>
        <v>0</v>
      </c>
      <c r="D404" s="28">
        <f t="shared" si="21"/>
        <v>0</v>
      </c>
      <c r="E404" s="28">
        <f t="shared" si="21"/>
        <v>0</v>
      </c>
      <c r="F404" s="28">
        <f t="shared" si="21"/>
        <v>0</v>
      </c>
      <c r="G404" s="28">
        <f t="shared" si="21"/>
        <v>0</v>
      </c>
      <c r="H404" s="28">
        <f t="shared" si="21"/>
        <v>0</v>
      </c>
      <c r="I404" s="28">
        <f t="shared" si="21"/>
        <v>0</v>
      </c>
      <c r="J404" s="28">
        <f t="shared" si="21"/>
        <v>0</v>
      </c>
      <c r="K404" s="28">
        <f t="shared" si="21"/>
        <v>0</v>
      </c>
      <c r="L404" s="28">
        <f t="shared" si="21"/>
        <v>0</v>
      </c>
      <c r="M404" s="29">
        <f t="shared" si="21"/>
        <v>0</v>
      </c>
    </row>
    <row r="405" spans="1:13" x14ac:dyDescent="0.25">
      <c r="A405" s="21">
        <f>'Recettes clients Totales'!A383</f>
        <v>0</v>
      </c>
      <c r="B405" s="28">
        <f t="shared" si="21"/>
        <v>0</v>
      </c>
      <c r="C405" s="28">
        <f t="shared" si="21"/>
        <v>0</v>
      </c>
      <c r="D405" s="28">
        <f t="shared" si="21"/>
        <v>0</v>
      </c>
      <c r="E405" s="28">
        <f t="shared" ref="B405:M426" si="22">SUMIFS(Total_TTC,Nom_Client,$A405,Mois,"="&amp;MONTH(E$26),PrestRev,"R")</f>
        <v>0</v>
      </c>
      <c r="F405" s="28">
        <f t="shared" si="22"/>
        <v>0</v>
      </c>
      <c r="G405" s="28">
        <f t="shared" si="22"/>
        <v>0</v>
      </c>
      <c r="H405" s="28">
        <f t="shared" si="22"/>
        <v>0</v>
      </c>
      <c r="I405" s="28">
        <f t="shared" si="22"/>
        <v>0</v>
      </c>
      <c r="J405" s="28">
        <f t="shared" si="22"/>
        <v>0</v>
      </c>
      <c r="K405" s="28">
        <f t="shared" si="22"/>
        <v>0</v>
      </c>
      <c r="L405" s="28">
        <f t="shared" si="22"/>
        <v>0</v>
      </c>
      <c r="M405" s="29">
        <f t="shared" si="22"/>
        <v>0</v>
      </c>
    </row>
    <row r="406" spans="1:13" x14ac:dyDescent="0.25">
      <c r="A406" s="21">
        <f>'Recettes clients Totales'!A384</f>
        <v>0</v>
      </c>
      <c r="B406" s="28">
        <f t="shared" si="22"/>
        <v>0</v>
      </c>
      <c r="C406" s="28">
        <f t="shared" si="22"/>
        <v>0</v>
      </c>
      <c r="D406" s="28">
        <f t="shared" si="22"/>
        <v>0</v>
      </c>
      <c r="E406" s="28">
        <f t="shared" si="22"/>
        <v>0</v>
      </c>
      <c r="F406" s="28">
        <f t="shared" si="22"/>
        <v>0</v>
      </c>
      <c r="G406" s="28">
        <f t="shared" si="22"/>
        <v>0</v>
      </c>
      <c r="H406" s="28">
        <f t="shared" si="22"/>
        <v>0</v>
      </c>
      <c r="I406" s="28">
        <f t="shared" si="22"/>
        <v>0</v>
      </c>
      <c r="J406" s="28">
        <f t="shared" si="22"/>
        <v>0</v>
      </c>
      <c r="K406" s="28">
        <f t="shared" si="22"/>
        <v>0</v>
      </c>
      <c r="L406" s="28">
        <f t="shared" si="22"/>
        <v>0</v>
      </c>
      <c r="M406" s="29">
        <f t="shared" si="22"/>
        <v>0</v>
      </c>
    </row>
    <row r="407" spans="1:13" x14ac:dyDescent="0.25">
      <c r="A407" s="21">
        <f>'Recettes clients Totales'!A385</f>
        <v>0</v>
      </c>
      <c r="B407" s="28">
        <f t="shared" si="22"/>
        <v>0</v>
      </c>
      <c r="C407" s="28">
        <f t="shared" si="22"/>
        <v>0</v>
      </c>
      <c r="D407" s="28">
        <f t="shared" si="22"/>
        <v>0</v>
      </c>
      <c r="E407" s="28">
        <f t="shared" si="22"/>
        <v>0</v>
      </c>
      <c r="F407" s="28">
        <f t="shared" si="22"/>
        <v>0</v>
      </c>
      <c r="G407" s="28">
        <f t="shared" si="22"/>
        <v>0</v>
      </c>
      <c r="H407" s="28">
        <f t="shared" si="22"/>
        <v>0</v>
      </c>
      <c r="I407" s="28">
        <f t="shared" si="22"/>
        <v>0</v>
      </c>
      <c r="J407" s="28">
        <f t="shared" si="22"/>
        <v>0</v>
      </c>
      <c r="K407" s="28">
        <f t="shared" si="22"/>
        <v>0</v>
      </c>
      <c r="L407" s="28">
        <f t="shared" si="22"/>
        <v>0</v>
      </c>
      <c r="M407" s="29">
        <f t="shared" si="22"/>
        <v>0</v>
      </c>
    </row>
    <row r="408" spans="1:13" x14ac:dyDescent="0.25">
      <c r="A408" s="21">
        <f>'Recettes clients Totales'!A386</f>
        <v>0</v>
      </c>
      <c r="B408" s="28">
        <f t="shared" si="22"/>
        <v>0</v>
      </c>
      <c r="C408" s="28">
        <f t="shared" si="22"/>
        <v>0</v>
      </c>
      <c r="D408" s="28">
        <f t="shared" si="22"/>
        <v>0</v>
      </c>
      <c r="E408" s="28">
        <f t="shared" si="22"/>
        <v>0</v>
      </c>
      <c r="F408" s="28">
        <f t="shared" si="22"/>
        <v>0</v>
      </c>
      <c r="G408" s="28">
        <f t="shared" si="22"/>
        <v>0</v>
      </c>
      <c r="H408" s="28">
        <f t="shared" si="22"/>
        <v>0</v>
      </c>
      <c r="I408" s="28">
        <f t="shared" si="22"/>
        <v>0</v>
      </c>
      <c r="J408" s="28">
        <f t="shared" si="22"/>
        <v>0</v>
      </c>
      <c r="K408" s="28">
        <f t="shared" si="22"/>
        <v>0</v>
      </c>
      <c r="L408" s="28">
        <f t="shared" si="22"/>
        <v>0</v>
      </c>
      <c r="M408" s="29">
        <f t="shared" si="22"/>
        <v>0</v>
      </c>
    </row>
    <row r="409" spans="1:13" x14ac:dyDescent="0.25">
      <c r="A409" s="21">
        <f>'Recettes clients Totales'!A387</f>
        <v>0</v>
      </c>
      <c r="B409" s="28">
        <f t="shared" si="22"/>
        <v>0</v>
      </c>
      <c r="C409" s="28">
        <f t="shared" si="22"/>
        <v>0</v>
      </c>
      <c r="D409" s="28">
        <f t="shared" si="22"/>
        <v>0</v>
      </c>
      <c r="E409" s="28">
        <f t="shared" si="22"/>
        <v>0</v>
      </c>
      <c r="F409" s="28">
        <f t="shared" si="22"/>
        <v>0</v>
      </c>
      <c r="G409" s="28">
        <f t="shared" si="22"/>
        <v>0</v>
      </c>
      <c r="H409" s="28">
        <f t="shared" si="22"/>
        <v>0</v>
      </c>
      <c r="I409" s="28">
        <f t="shared" si="22"/>
        <v>0</v>
      </c>
      <c r="J409" s="28">
        <f t="shared" si="22"/>
        <v>0</v>
      </c>
      <c r="K409" s="28">
        <f t="shared" si="22"/>
        <v>0</v>
      </c>
      <c r="L409" s="28">
        <f t="shared" si="22"/>
        <v>0</v>
      </c>
      <c r="M409" s="29">
        <f t="shared" si="22"/>
        <v>0</v>
      </c>
    </row>
    <row r="410" spans="1:13" x14ac:dyDescent="0.25">
      <c r="A410" s="21">
        <f>'Recettes clients Totales'!A388</f>
        <v>0</v>
      </c>
      <c r="B410" s="28">
        <f t="shared" si="22"/>
        <v>0</v>
      </c>
      <c r="C410" s="28">
        <f t="shared" si="22"/>
        <v>0</v>
      </c>
      <c r="D410" s="28">
        <f t="shared" si="22"/>
        <v>0</v>
      </c>
      <c r="E410" s="28">
        <f t="shared" si="22"/>
        <v>0</v>
      </c>
      <c r="F410" s="28">
        <f t="shared" si="22"/>
        <v>0</v>
      </c>
      <c r="G410" s="28">
        <f t="shared" si="22"/>
        <v>0</v>
      </c>
      <c r="H410" s="28">
        <f t="shared" si="22"/>
        <v>0</v>
      </c>
      <c r="I410" s="28">
        <f t="shared" si="22"/>
        <v>0</v>
      </c>
      <c r="J410" s="28">
        <f t="shared" si="22"/>
        <v>0</v>
      </c>
      <c r="K410" s="28">
        <f t="shared" si="22"/>
        <v>0</v>
      </c>
      <c r="L410" s="28">
        <f t="shared" si="22"/>
        <v>0</v>
      </c>
      <c r="M410" s="29">
        <f t="shared" si="22"/>
        <v>0</v>
      </c>
    </row>
    <row r="411" spans="1:13" x14ac:dyDescent="0.25">
      <c r="A411" s="21">
        <f>'Recettes clients Totales'!A389</f>
        <v>0</v>
      </c>
      <c r="B411" s="28">
        <f t="shared" si="22"/>
        <v>0</v>
      </c>
      <c r="C411" s="28">
        <f t="shared" si="22"/>
        <v>0</v>
      </c>
      <c r="D411" s="28">
        <f t="shared" si="22"/>
        <v>0</v>
      </c>
      <c r="E411" s="28">
        <f t="shared" si="22"/>
        <v>0</v>
      </c>
      <c r="F411" s="28">
        <f t="shared" si="22"/>
        <v>0</v>
      </c>
      <c r="G411" s="28">
        <f t="shared" si="22"/>
        <v>0</v>
      </c>
      <c r="H411" s="28">
        <f t="shared" si="22"/>
        <v>0</v>
      </c>
      <c r="I411" s="28">
        <f t="shared" si="22"/>
        <v>0</v>
      </c>
      <c r="J411" s="28">
        <f t="shared" si="22"/>
        <v>0</v>
      </c>
      <c r="K411" s="28">
        <f t="shared" si="22"/>
        <v>0</v>
      </c>
      <c r="L411" s="28">
        <f t="shared" si="22"/>
        <v>0</v>
      </c>
      <c r="M411" s="29">
        <f t="shared" si="22"/>
        <v>0</v>
      </c>
    </row>
    <row r="412" spans="1:13" x14ac:dyDescent="0.25">
      <c r="A412" s="21">
        <f>'Recettes clients Totales'!A390</f>
        <v>0</v>
      </c>
      <c r="B412" s="28">
        <f t="shared" si="22"/>
        <v>0</v>
      </c>
      <c r="C412" s="28">
        <f t="shared" si="22"/>
        <v>0</v>
      </c>
      <c r="D412" s="28">
        <f t="shared" si="22"/>
        <v>0</v>
      </c>
      <c r="E412" s="28">
        <f t="shared" si="22"/>
        <v>0</v>
      </c>
      <c r="F412" s="28">
        <f t="shared" si="22"/>
        <v>0</v>
      </c>
      <c r="G412" s="28">
        <f t="shared" si="22"/>
        <v>0</v>
      </c>
      <c r="H412" s="28">
        <f t="shared" si="22"/>
        <v>0</v>
      </c>
      <c r="I412" s="28">
        <f t="shared" si="22"/>
        <v>0</v>
      </c>
      <c r="J412" s="28">
        <f t="shared" si="22"/>
        <v>0</v>
      </c>
      <c r="K412" s="28">
        <f t="shared" si="22"/>
        <v>0</v>
      </c>
      <c r="L412" s="28">
        <f t="shared" si="22"/>
        <v>0</v>
      </c>
      <c r="M412" s="29">
        <f t="shared" si="22"/>
        <v>0</v>
      </c>
    </row>
    <row r="413" spans="1:13" x14ac:dyDescent="0.25">
      <c r="A413" s="21">
        <f>'Recettes clients Totales'!A391</f>
        <v>0</v>
      </c>
      <c r="B413" s="28">
        <f t="shared" si="22"/>
        <v>0</v>
      </c>
      <c r="C413" s="28">
        <f t="shared" si="22"/>
        <v>0</v>
      </c>
      <c r="D413" s="28">
        <f t="shared" si="22"/>
        <v>0</v>
      </c>
      <c r="E413" s="28">
        <f t="shared" si="22"/>
        <v>0</v>
      </c>
      <c r="F413" s="28">
        <f t="shared" si="22"/>
        <v>0</v>
      </c>
      <c r="G413" s="28">
        <f t="shared" si="22"/>
        <v>0</v>
      </c>
      <c r="H413" s="28">
        <f t="shared" si="22"/>
        <v>0</v>
      </c>
      <c r="I413" s="28">
        <f t="shared" si="22"/>
        <v>0</v>
      </c>
      <c r="J413" s="28">
        <f t="shared" si="22"/>
        <v>0</v>
      </c>
      <c r="K413" s="28">
        <f t="shared" si="22"/>
        <v>0</v>
      </c>
      <c r="L413" s="28">
        <f t="shared" si="22"/>
        <v>0</v>
      </c>
      <c r="M413" s="29">
        <f t="shared" si="22"/>
        <v>0</v>
      </c>
    </row>
    <row r="414" spans="1:13" x14ac:dyDescent="0.25">
      <c r="A414" s="21">
        <f>'Recettes clients Totales'!A392</f>
        <v>0</v>
      </c>
      <c r="B414" s="28">
        <f t="shared" si="22"/>
        <v>0</v>
      </c>
      <c r="C414" s="28">
        <f t="shared" si="22"/>
        <v>0</v>
      </c>
      <c r="D414" s="28">
        <f t="shared" si="22"/>
        <v>0</v>
      </c>
      <c r="E414" s="28">
        <f t="shared" si="22"/>
        <v>0</v>
      </c>
      <c r="F414" s="28">
        <f t="shared" si="22"/>
        <v>0</v>
      </c>
      <c r="G414" s="28">
        <f t="shared" si="22"/>
        <v>0</v>
      </c>
      <c r="H414" s="28">
        <f t="shared" si="22"/>
        <v>0</v>
      </c>
      <c r="I414" s="28">
        <f t="shared" si="22"/>
        <v>0</v>
      </c>
      <c r="J414" s="28">
        <f t="shared" si="22"/>
        <v>0</v>
      </c>
      <c r="K414" s="28">
        <f t="shared" si="22"/>
        <v>0</v>
      </c>
      <c r="L414" s="28">
        <f t="shared" si="22"/>
        <v>0</v>
      </c>
      <c r="M414" s="29">
        <f t="shared" si="22"/>
        <v>0</v>
      </c>
    </row>
    <row r="415" spans="1:13" x14ac:dyDescent="0.25">
      <c r="A415" s="21">
        <f>'Recettes clients Totales'!A393</f>
        <v>0</v>
      </c>
      <c r="B415" s="28">
        <f t="shared" si="22"/>
        <v>0</v>
      </c>
      <c r="C415" s="28">
        <f t="shared" si="22"/>
        <v>0</v>
      </c>
      <c r="D415" s="28">
        <f t="shared" si="22"/>
        <v>0</v>
      </c>
      <c r="E415" s="28">
        <f t="shared" si="22"/>
        <v>0</v>
      </c>
      <c r="F415" s="28">
        <f t="shared" si="22"/>
        <v>0</v>
      </c>
      <c r="G415" s="28">
        <f t="shared" si="22"/>
        <v>0</v>
      </c>
      <c r="H415" s="28">
        <f t="shared" si="22"/>
        <v>0</v>
      </c>
      <c r="I415" s="28">
        <f t="shared" si="22"/>
        <v>0</v>
      </c>
      <c r="J415" s="28">
        <f t="shared" si="22"/>
        <v>0</v>
      </c>
      <c r="K415" s="28">
        <f t="shared" si="22"/>
        <v>0</v>
      </c>
      <c r="L415" s="28">
        <f t="shared" si="22"/>
        <v>0</v>
      </c>
      <c r="M415" s="29">
        <f t="shared" si="22"/>
        <v>0</v>
      </c>
    </row>
    <row r="416" spans="1:13" x14ac:dyDescent="0.25">
      <c r="A416" s="21">
        <f>'Recettes clients Totales'!A394</f>
        <v>0</v>
      </c>
      <c r="B416" s="28">
        <f t="shared" si="22"/>
        <v>0</v>
      </c>
      <c r="C416" s="28">
        <f t="shared" si="22"/>
        <v>0</v>
      </c>
      <c r="D416" s="28">
        <f t="shared" si="22"/>
        <v>0</v>
      </c>
      <c r="E416" s="28">
        <f t="shared" si="22"/>
        <v>0</v>
      </c>
      <c r="F416" s="28">
        <f t="shared" si="22"/>
        <v>0</v>
      </c>
      <c r="G416" s="28">
        <f t="shared" si="22"/>
        <v>0</v>
      </c>
      <c r="H416" s="28">
        <f t="shared" si="22"/>
        <v>0</v>
      </c>
      <c r="I416" s="28">
        <f t="shared" si="22"/>
        <v>0</v>
      </c>
      <c r="J416" s="28">
        <f t="shared" si="22"/>
        <v>0</v>
      </c>
      <c r="K416" s="28">
        <f t="shared" si="22"/>
        <v>0</v>
      </c>
      <c r="L416" s="28">
        <f t="shared" si="22"/>
        <v>0</v>
      </c>
      <c r="M416" s="29">
        <f t="shared" si="22"/>
        <v>0</v>
      </c>
    </row>
    <row r="417" spans="1:13" x14ac:dyDescent="0.25">
      <c r="A417" s="21">
        <f>'Recettes clients Totales'!A395</f>
        <v>0</v>
      </c>
      <c r="B417" s="28">
        <f t="shared" si="22"/>
        <v>0</v>
      </c>
      <c r="C417" s="28">
        <f t="shared" si="22"/>
        <v>0</v>
      </c>
      <c r="D417" s="28">
        <f t="shared" si="22"/>
        <v>0</v>
      </c>
      <c r="E417" s="28">
        <f t="shared" si="22"/>
        <v>0</v>
      </c>
      <c r="F417" s="28">
        <f t="shared" si="22"/>
        <v>0</v>
      </c>
      <c r="G417" s="28">
        <f t="shared" si="22"/>
        <v>0</v>
      </c>
      <c r="H417" s="28">
        <f t="shared" si="22"/>
        <v>0</v>
      </c>
      <c r="I417" s="28">
        <f t="shared" si="22"/>
        <v>0</v>
      </c>
      <c r="J417" s="28">
        <f t="shared" si="22"/>
        <v>0</v>
      </c>
      <c r="K417" s="28">
        <f t="shared" si="22"/>
        <v>0</v>
      </c>
      <c r="L417" s="28">
        <f t="shared" si="22"/>
        <v>0</v>
      </c>
      <c r="M417" s="29">
        <f t="shared" si="22"/>
        <v>0</v>
      </c>
    </row>
    <row r="418" spans="1:13" x14ac:dyDescent="0.25">
      <c r="A418" s="21">
        <f>'Recettes clients Totales'!A396</f>
        <v>0</v>
      </c>
      <c r="B418" s="28">
        <f t="shared" si="22"/>
        <v>0</v>
      </c>
      <c r="C418" s="28">
        <f t="shared" si="22"/>
        <v>0</v>
      </c>
      <c r="D418" s="28">
        <f t="shared" si="22"/>
        <v>0</v>
      </c>
      <c r="E418" s="28">
        <f t="shared" si="22"/>
        <v>0</v>
      </c>
      <c r="F418" s="28">
        <f t="shared" si="22"/>
        <v>0</v>
      </c>
      <c r="G418" s="28">
        <f t="shared" si="22"/>
        <v>0</v>
      </c>
      <c r="H418" s="28">
        <f t="shared" si="22"/>
        <v>0</v>
      </c>
      <c r="I418" s="28">
        <f t="shared" si="22"/>
        <v>0</v>
      </c>
      <c r="J418" s="28">
        <f t="shared" si="22"/>
        <v>0</v>
      </c>
      <c r="K418" s="28">
        <f t="shared" si="22"/>
        <v>0</v>
      </c>
      <c r="L418" s="28">
        <f t="shared" si="22"/>
        <v>0</v>
      </c>
      <c r="M418" s="29">
        <f t="shared" si="22"/>
        <v>0</v>
      </c>
    </row>
    <row r="419" spans="1:13" x14ac:dyDescent="0.25">
      <c r="A419" s="21">
        <f>'Recettes clients Totales'!A397</f>
        <v>0</v>
      </c>
      <c r="B419" s="28">
        <f t="shared" si="22"/>
        <v>0</v>
      </c>
      <c r="C419" s="28">
        <f t="shared" si="22"/>
        <v>0</v>
      </c>
      <c r="D419" s="28">
        <f t="shared" si="22"/>
        <v>0</v>
      </c>
      <c r="E419" s="28">
        <f t="shared" si="22"/>
        <v>0</v>
      </c>
      <c r="F419" s="28">
        <f t="shared" si="22"/>
        <v>0</v>
      </c>
      <c r="G419" s="28">
        <f t="shared" si="22"/>
        <v>0</v>
      </c>
      <c r="H419" s="28">
        <f t="shared" si="22"/>
        <v>0</v>
      </c>
      <c r="I419" s="28">
        <f t="shared" si="22"/>
        <v>0</v>
      </c>
      <c r="J419" s="28">
        <f t="shared" si="22"/>
        <v>0</v>
      </c>
      <c r="K419" s="28">
        <f t="shared" si="22"/>
        <v>0</v>
      </c>
      <c r="L419" s="28">
        <f t="shared" si="22"/>
        <v>0</v>
      </c>
      <c r="M419" s="29">
        <f t="shared" si="22"/>
        <v>0</v>
      </c>
    </row>
    <row r="420" spans="1:13" x14ac:dyDescent="0.25">
      <c r="A420" s="21">
        <f>'Recettes clients Totales'!A398</f>
        <v>0</v>
      </c>
      <c r="B420" s="28">
        <f t="shared" si="22"/>
        <v>0</v>
      </c>
      <c r="C420" s="28">
        <f t="shared" si="22"/>
        <v>0</v>
      </c>
      <c r="D420" s="28">
        <f t="shared" si="22"/>
        <v>0</v>
      </c>
      <c r="E420" s="28">
        <f t="shared" si="22"/>
        <v>0</v>
      </c>
      <c r="F420" s="28">
        <f t="shared" si="22"/>
        <v>0</v>
      </c>
      <c r="G420" s="28">
        <f t="shared" si="22"/>
        <v>0</v>
      </c>
      <c r="H420" s="28">
        <f t="shared" si="22"/>
        <v>0</v>
      </c>
      <c r="I420" s="28">
        <f t="shared" si="22"/>
        <v>0</v>
      </c>
      <c r="J420" s="28">
        <f t="shared" si="22"/>
        <v>0</v>
      </c>
      <c r="K420" s="28">
        <f t="shared" si="22"/>
        <v>0</v>
      </c>
      <c r="L420" s="28">
        <f t="shared" si="22"/>
        <v>0</v>
      </c>
      <c r="M420" s="29">
        <f t="shared" si="22"/>
        <v>0</v>
      </c>
    </row>
    <row r="421" spans="1:13" x14ac:dyDescent="0.25">
      <c r="A421" s="21">
        <f>'Recettes clients Totales'!A399</f>
        <v>0</v>
      </c>
      <c r="B421" s="28">
        <f t="shared" si="22"/>
        <v>0</v>
      </c>
      <c r="C421" s="28">
        <f t="shared" si="22"/>
        <v>0</v>
      </c>
      <c r="D421" s="28">
        <f t="shared" si="22"/>
        <v>0</v>
      </c>
      <c r="E421" s="28">
        <f t="shared" si="22"/>
        <v>0</v>
      </c>
      <c r="F421" s="28">
        <f t="shared" si="22"/>
        <v>0</v>
      </c>
      <c r="G421" s="28">
        <f t="shared" si="22"/>
        <v>0</v>
      </c>
      <c r="H421" s="28">
        <f t="shared" si="22"/>
        <v>0</v>
      </c>
      <c r="I421" s="28">
        <f t="shared" si="22"/>
        <v>0</v>
      </c>
      <c r="J421" s="28">
        <f t="shared" si="22"/>
        <v>0</v>
      </c>
      <c r="K421" s="28">
        <f t="shared" si="22"/>
        <v>0</v>
      </c>
      <c r="L421" s="28">
        <f t="shared" si="22"/>
        <v>0</v>
      </c>
      <c r="M421" s="29">
        <f t="shared" si="22"/>
        <v>0</v>
      </c>
    </row>
    <row r="422" spans="1:13" x14ac:dyDescent="0.25">
      <c r="A422" s="21">
        <f>'Recettes clients Totales'!A400</f>
        <v>0</v>
      </c>
      <c r="B422" s="28">
        <f t="shared" si="22"/>
        <v>0</v>
      </c>
      <c r="C422" s="28">
        <f t="shared" si="22"/>
        <v>0</v>
      </c>
      <c r="D422" s="28">
        <f t="shared" si="22"/>
        <v>0</v>
      </c>
      <c r="E422" s="28">
        <f t="shared" si="22"/>
        <v>0</v>
      </c>
      <c r="F422" s="28">
        <f t="shared" si="22"/>
        <v>0</v>
      </c>
      <c r="G422" s="28">
        <f t="shared" si="22"/>
        <v>0</v>
      </c>
      <c r="H422" s="28">
        <f t="shared" si="22"/>
        <v>0</v>
      </c>
      <c r="I422" s="28">
        <f t="shared" si="22"/>
        <v>0</v>
      </c>
      <c r="J422" s="28">
        <f t="shared" si="22"/>
        <v>0</v>
      </c>
      <c r="K422" s="28">
        <f t="shared" si="22"/>
        <v>0</v>
      </c>
      <c r="L422" s="28">
        <f t="shared" si="22"/>
        <v>0</v>
      </c>
      <c r="M422" s="29">
        <f t="shared" si="22"/>
        <v>0</v>
      </c>
    </row>
    <row r="423" spans="1:13" x14ac:dyDescent="0.25">
      <c r="A423" s="21">
        <f>'Recettes clients Totales'!A401</f>
        <v>0</v>
      </c>
      <c r="B423" s="28">
        <f t="shared" si="22"/>
        <v>0</v>
      </c>
      <c r="C423" s="28">
        <f t="shared" si="22"/>
        <v>0</v>
      </c>
      <c r="D423" s="28">
        <f t="shared" si="22"/>
        <v>0</v>
      </c>
      <c r="E423" s="28">
        <f t="shared" si="22"/>
        <v>0</v>
      </c>
      <c r="F423" s="28">
        <f t="shared" si="22"/>
        <v>0</v>
      </c>
      <c r="G423" s="28">
        <f t="shared" si="22"/>
        <v>0</v>
      </c>
      <c r="H423" s="28">
        <f t="shared" si="22"/>
        <v>0</v>
      </c>
      <c r="I423" s="28">
        <f t="shared" si="22"/>
        <v>0</v>
      </c>
      <c r="J423" s="28">
        <f t="shared" si="22"/>
        <v>0</v>
      </c>
      <c r="K423" s="28">
        <f t="shared" si="22"/>
        <v>0</v>
      </c>
      <c r="L423" s="28">
        <f t="shared" si="22"/>
        <v>0</v>
      </c>
      <c r="M423" s="29">
        <f t="shared" si="22"/>
        <v>0</v>
      </c>
    </row>
    <row r="424" spans="1:13" x14ac:dyDescent="0.25">
      <c r="A424" s="21">
        <f>'Recettes clients Totales'!A402</f>
        <v>0</v>
      </c>
      <c r="B424" s="28">
        <f t="shared" si="22"/>
        <v>0</v>
      </c>
      <c r="C424" s="28">
        <f t="shared" si="22"/>
        <v>0</v>
      </c>
      <c r="D424" s="28">
        <f t="shared" si="22"/>
        <v>0</v>
      </c>
      <c r="E424" s="28">
        <f t="shared" si="22"/>
        <v>0</v>
      </c>
      <c r="F424" s="28">
        <f t="shared" si="22"/>
        <v>0</v>
      </c>
      <c r="G424" s="28">
        <f t="shared" si="22"/>
        <v>0</v>
      </c>
      <c r="H424" s="28">
        <f t="shared" si="22"/>
        <v>0</v>
      </c>
      <c r="I424" s="28">
        <f t="shared" si="22"/>
        <v>0</v>
      </c>
      <c r="J424" s="28">
        <f t="shared" si="22"/>
        <v>0</v>
      </c>
      <c r="K424" s="28">
        <f t="shared" si="22"/>
        <v>0</v>
      </c>
      <c r="L424" s="28">
        <f t="shared" si="22"/>
        <v>0</v>
      </c>
      <c r="M424" s="29">
        <f t="shared" si="22"/>
        <v>0</v>
      </c>
    </row>
    <row r="425" spans="1:13" x14ac:dyDescent="0.25">
      <c r="A425" s="21">
        <f>'Recettes clients Totales'!A403</f>
        <v>0</v>
      </c>
      <c r="B425" s="28">
        <f t="shared" si="22"/>
        <v>0</v>
      </c>
      <c r="C425" s="28">
        <f t="shared" si="22"/>
        <v>0</v>
      </c>
      <c r="D425" s="28">
        <f t="shared" si="22"/>
        <v>0</v>
      </c>
      <c r="E425" s="28">
        <f t="shared" si="22"/>
        <v>0</v>
      </c>
      <c r="F425" s="28">
        <f t="shared" si="22"/>
        <v>0</v>
      </c>
      <c r="G425" s="28">
        <f t="shared" si="22"/>
        <v>0</v>
      </c>
      <c r="H425" s="28">
        <f t="shared" si="22"/>
        <v>0</v>
      </c>
      <c r="I425" s="28">
        <f t="shared" si="22"/>
        <v>0</v>
      </c>
      <c r="J425" s="28">
        <f t="shared" si="22"/>
        <v>0</v>
      </c>
      <c r="K425" s="28">
        <f t="shared" si="22"/>
        <v>0</v>
      </c>
      <c r="L425" s="28">
        <f t="shared" si="22"/>
        <v>0</v>
      </c>
      <c r="M425" s="29">
        <f t="shared" si="22"/>
        <v>0</v>
      </c>
    </row>
    <row r="426" spans="1:13" x14ac:dyDescent="0.25">
      <c r="A426" s="21">
        <f>'Recettes clients Totales'!A404</f>
        <v>0</v>
      </c>
      <c r="B426" s="28">
        <f t="shared" si="22"/>
        <v>0</v>
      </c>
      <c r="C426" s="28">
        <f t="shared" si="22"/>
        <v>0</v>
      </c>
      <c r="D426" s="28">
        <f t="shared" si="22"/>
        <v>0</v>
      </c>
      <c r="E426" s="28">
        <f t="shared" si="22"/>
        <v>0</v>
      </c>
      <c r="F426" s="28">
        <f t="shared" si="22"/>
        <v>0</v>
      </c>
      <c r="G426" s="28">
        <f t="shared" si="22"/>
        <v>0</v>
      </c>
      <c r="H426" s="28">
        <f t="shared" ref="B426:M447" si="23">SUMIFS(Total_TTC,Nom_Client,$A426,Mois,"="&amp;MONTH(H$26),PrestRev,"R")</f>
        <v>0</v>
      </c>
      <c r="I426" s="28">
        <f t="shared" si="23"/>
        <v>0</v>
      </c>
      <c r="J426" s="28">
        <f t="shared" si="23"/>
        <v>0</v>
      </c>
      <c r="K426" s="28">
        <f t="shared" si="23"/>
        <v>0</v>
      </c>
      <c r="L426" s="28">
        <f t="shared" si="23"/>
        <v>0</v>
      </c>
      <c r="M426" s="29">
        <f t="shared" si="23"/>
        <v>0</v>
      </c>
    </row>
    <row r="427" spans="1:13" x14ac:dyDescent="0.25">
      <c r="A427" s="21">
        <f>'Recettes clients Totales'!A405</f>
        <v>0</v>
      </c>
      <c r="B427" s="28">
        <f t="shared" si="23"/>
        <v>0</v>
      </c>
      <c r="C427" s="28">
        <f t="shared" si="23"/>
        <v>0</v>
      </c>
      <c r="D427" s="28">
        <f t="shared" si="23"/>
        <v>0</v>
      </c>
      <c r="E427" s="28">
        <f t="shared" si="23"/>
        <v>0</v>
      </c>
      <c r="F427" s="28">
        <f t="shared" si="23"/>
        <v>0</v>
      </c>
      <c r="G427" s="28">
        <f t="shared" si="23"/>
        <v>0</v>
      </c>
      <c r="H427" s="28">
        <f t="shared" si="23"/>
        <v>0</v>
      </c>
      <c r="I427" s="28">
        <f t="shared" si="23"/>
        <v>0</v>
      </c>
      <c r="J427" s="28">
        <f t="shared" si="23"/>
        <v>0</v>
      </c>
      <c r="K427" s="28">
        <f t="shared" si="23"/>
        <v>0</v>
      </c>
      <c r="L427" s="28">
        <f t="shared" si="23"/>
        <v>0</v>
      </c>
      <c r="M427" s="29">
        <f t="shared" si="23"/>
        <v>0</v>
      </c>
    </row>
    <row r="428" spans="1:13" x14ac:dyDescent="0.25">
      <c r="A428" s="21">
        <f>'Recettes clients Totales'!A406</f>
        <v>0</v>
      </c>
      <c r="B428" s="28">
        <f t="shared" si="23"/>
        <v>0</v>
      </c>
      <c r="C428" s="28">
        <f t="shared" si="23"/>
        <v>0</v>
      </c>
      <c r="D428" s="28">
        <f t="shared" si="23"/>
        <v>0</v>
      </c>
      <c r="E428" s="28">
        <f t="shared" si="23"/>
        <v>0</v>
      </c>
      <c r="F428" s="28">
        <f t="shared" si="23"/>
        <v>0</v>
      </c>
      <c r="G428" s="28">
        <f t="shared" si="23"/>
        <v>0</v>
      </c>
      <c r="H428" s="28">
        <f t="shared" si="23"/>
        <v>0</v>
      </c>
      <c r="I428" s="28">
        <f t="shared" si="23"/>
        <v>0</v>
      </c>
      <c r="J428" s="28">
        <f t="shared" si="23"/>
        <v>0</v>
      </c>
      <c r="K428" s="28">
        <f t="shared" si="23"/>
        <v>0</v>
      </c>
      <c r="L428" s="28">
        <f t="shared" si="23"/>
        <v>0</v>
      </c>
      <c r="M428" s="29">
        <f t="shared" si="23"/>
        <v>0</v>
      </c>
    </row>
    <row r="429" spans="1:13" x14ac:dyDescent="0.25">
      <c r="A429" s="21">
        <f>'Recettes clients Totales'!A407</f>
        <v>0</v>
      </c>
      <c r="B429" s="28">
        <f t="shared" si="23"/>
        <v>0</v>
      </c>
      <c r="C429" s="28">
        <f t="shared" si="23"/>
        <v>0</v>
      </c>
      <c r="D429" s="28">
        <f t="shared" si="23"/>
        <v>0</v>
      </c>
      <c r="E429" s="28">
        <f t="shared" si="23"/>
        <v>0</v>
      </c>
      <c r="F429" s="28">
        <f t="shared" si="23"/>
        <v>0</v>
      </c>
      <c r="G429" s="28">
        <f t="shared" si="23"/>
        <v>0</v>
      </c>
      <c r="H429" s="28">
        <f t="shared" si="23"/>
        <v>0</v>
      </c>
      <c r="I429" s="28">
        <f t="shared" si="23"/>
        <v>0</v>
      </c>
      <c r="J429" s="28">
        <f t="shared" si="23"/>
        <v>0</v>
      </c>
      <c r="K429" s="28">
        <f t="shared" si="23"/>
        <v>0</v>
      </c>
      <c r="L429" s="28">
        <f t="shared" si="23"/>
        <v>0</v>
      </c>
      <c r="M429" s="29">
        <f t="shared" si="23"/>
        <v>0</v>
      </c>
    </row>
    <row r="430" spans="1:13" x14ac:dyDescent="0.25">
      <c r="A430" s="21">
        <f>'Recettes clients Totales'!A408</f>
        <v>0</v>
      </c>
      <c r="B430" s="28">
        <f t="shared" si="23"/>
        <v>0</v>
      </c>
      <c r="C430" s="28">
        <f t="shared" si="23"/>
        <v>0</v>
      </c>
      <c r="D430" s="28">
        <f t="shared" si="23"/>
        <v>0</v>
      </c>
      <c r="E430" s="28">
        <f t="shared" si="23"/>
        <v>0</v>
      </c>
      <c r="F430" s="28">
        <f t="shared" si="23"/>
        <v>0</v>
      </c>
      <c r="G430" s="28">
        <f t="shared" si="23"/>
        <v>0</v>
      </c>
      <c r="H430" s="28">
        <f t="shared" si="23"/>
        <v>0</v>
      </c>
      <c r="I430" s="28">
        <f t="shared" si="23"/>
        <v>0</v>
      </c>
      <c r="J430" s="28">
        <f t="shared" si="23"/>
        <v>0</v>
      </c>
      <c r="K430" s="28">
        <f t="shared" si="23"/>
        <v>0</v>
      </c>
      <c r="L430" s="28">
        <f t="shared" si="23"/>
        <v>0</v>
      </c>
      <c r="M430" s="29">
        <f t="shared" si="23"/>
        <v>0</v>
      </c>
    </row>
    <row r="431" spans="1:13" x14ac:dyDescent="0.25">
      <c r="A431" s="21">
        <f>'Recettes clients Totales'!A409</f>
        <v>0</v>
      </c>
      <c r="B431" s="28">
        <f t="shared" si="23"/>
        <v>0</v>
      </c>
      <c r="C431" s="28">
        <f t="shared" si="23"/>
        <v>0</v>
      </c>
      <c r="D431" s="28">
        <f t="shared" si="23"/>
        <v>0</v>
      </c>
      <c r="E431" s="28">
        <f t="shared" si="23"/>
        <v>0</v>
      </c>
      <c r="F431" s="28">
        <f t="shared" si="23"/>
        <v>0</v>
      </c>
      <c r="G431" s="28">
        <f t="shared" si="23"/>
        <v>0</v>
      </c>
      <c r="H431" s="28">
        <f t="shared" si="23"/>
        <v>0</v>
      </c>
      <c r="I431" s="28">
        <f t="shared" si="23"/>
        <v>0</v>
      </c>
      <c r="J431" s="28">
        <f t="shared" si="23"/>
        <v>0</v>
      </c>
      <c r="K431" s="28">
        <f t="shared" si="23"/>
        <v>0</v>
      </c>
      <c r="L431" s="28">
        <f t="shared" si="23"/>
        <v>0</v>
      </c>
      <c r="M431" s="29">
        <f t="shared" si="23"/>
        <v>0</v>
      </c>
    </row>
    <row r="432" spans="1:13" x14ac:dyDescent="0.25">
      <c r="A432" s="21">
        <f>'Recettes clients Totales'!A410</f>
        <v>0</v>
      </c>
      <c r="B432" s="28">
        <f t="shared" si="23"/>
        <v>0</v>
      </c>
      <c r="C432" s="28">
        <f t="shared" si="23"/>
        <v>0</v>
      </c>
      <c r="D432" s="28">
        <f t="shared" si="23"/>
        <v>0</v>
      </c>
      <c r="E432" s="28">
        <f t="shared" si="23"/>
        <v>0</v>
      </c>
      <c r="F432" s="28">
        <f t="shared" si="23"/>
        <v>0</v>
      </c>
      <c r="G432" s="28">
        <f t="shared" si="23"/>
        <v>0</v>
      </c>
      <c r="H432" s="28">
        <f t="shared" si="23"/>
        <v>0</v>
      </c>
      <c r="I432" s="28">
        <f t="shared" si="23"/>
        <v>0</v>
      </c>
      <c r="J432" s="28">
        <f t="shared" si="23"/>
        <v>0</v>
      </c>
      <c r="K432" s="28">
        <f t="shared" si="23"/>
        <v>0</v>
      </c>
      <c r="L432" s="28">
        <f t="shared" si="23"/>
        <v>0</v>
      </c>
      <c r="M432" s="29">
        <f t="shared" si="23"/>
        <v>0</v>
      </c>
    </row>
    <row r="433" spans="1:13" x14ac:dyDescent="0.25">
      <c r="A433" s="21">
        <f>'Recettes clients Totales'!A411</f>
        <v>0</v>
      </c>
      <c r="B433" s="28">
        <f t="shared" si="23"/>
        <v>0</v>
      </c>
      <c r="C433" s="28">
        <f t="shared" si="23"/>
        <v>0</v>
      </c>
      <c r="D433" s="28">
        <f t="shared" si="23"/>
        <v>0</v>
      </c>
      <c r="E433" s="28">
        <f t="shared" si="23"/>
        <v>0</v>
      </c>
      <c r="F433" s="28">
        <f t="shared" si="23"/>
        <v>0</v>
      </c>
      <c r="G433" s="28">
        <f t="shared" si="23"/>
        <v>0</v>
      </c>
      <c r="H433" s="28">
        <f t="shared" si="23"/>
        <v>0</v>
      </c>
      <c r="I433" s="28">
        <f t="shared" si="23"/>
        <v>0</v>
      </c>
      <c r="J433" s="28">
        <f t="shared" si="23"/>
        <v>0</v>
      </c>
      <c r="K433" s="28">
        <f t="shared" si="23"/>
        <v>0</v>
      </c>
      <c r="L433" s="28">
        <f t="shared" si="23"/>
        <v>0</v>
      </c>
      <c r="M433" s="29">
        <f t="shared" si="23"/>
        <v>0</v>
      </c>
    </row>
    <row r="434" spans="1:13" x14ac:dyDescent="0.25">
      <c r="A434" s="21">
        <f>'Recettes clients Totales'!A412</f>
        <v>0</v>
      </c>
      <c r="B434" s="28">
        <f t="shared" si="23"/>
        <v>0</v>
      </c>
      <c r="C434" s="28">
        <f t="shared" si="23"/>
        <v>0</v>
      </c>
      <c r="D434" s="28">
        <f t="shared" si="23"/>
        <v>0</v>
      </c>
      <c r="E434" s="28">
        <f t="shared" si="23"/>
        <v>0</v>
      </c>
      <c r="F434" s="28">
        <f t="shared" si="23"/>
        <v>0</v>
      </c>
      <c r="G434" s="28">
        <f t="shared" si="23"/>
        <v>0</v>
      </c>
      <c r="H434" s="28">
        <f t="shared" si="23"/>
        <v>0</v>
      </c>
      <c r="I434" s="28">
        <f t="shared" si="23"/>
        <v>0</v>
      </c>
      <c r="J434" s="28">
        <f t="shared" si="23"/>
        <v>0</v>
      </c>
      <c r="K434" s="28">
        <f t="shared" si="23"/>
        <v>0</v>
      </c>
      <c r="L434" s="28">
        <f t="shared" si="23"/>
        <v>0</v>
      </c>
      <c r="M434" s="29">
        <f t="shared" si="23"/>
        <v>0</v>
      </c>
    </row>
    <row r="435" spans="1:13" x14ac:dyDescent="0.25">
      <c r="A435" s="21">
        <f>'Recettes clients Totales'!A413</f>
        <v>0</v>
      </c>
      <c r="B435" s="28">
        <f t="shared" si="23"/>
        <v>0</v>
      </c>
      <c r="C435" s="28">
        <f t="shared" si="23"/>
        <v>0</v>
      </c>
      <c r="D435" s="28">
        <f t="shared" si="23"/>
        <v>0</v>
      </c>
      <c r="E435" s="28">
        <f t="shared" si="23"/>
        <v>0</v>
      </c>
      <c r="F435" s="28">
        <f t="shared" si="23"/>
        <v>0</v>
      </c>
      <c r="G435" s="28">
        <f t="shared" si="23"/>
        <v>0</v>
      </c>
      <c r="H435" s="28">
        <f t="shared" si="23"/>
        <v>0</v>
      </c>
      <c r="I435" s="28">
        <f t="shared" si="23"/>
        <v>0</v>
      </c>
      <c r="J435" s="28">
        <f t="shared" si="23"/>
        <v>0</v>
      </c>
      <c r="K435" s="28">
        <f t="shared" si="23"/>
        <v>0</v>
      </c>
      <c r="L435" s="28">
        <f t="shared" si="23"/>
        <v>0</v>
      </c>
      <c r="M435" s="29">
        <f t="shared" si="23"/>
        <v>0</v>
      </c>
    </row>
    <row r="436" spans="1:13" x14ac:dyDescent="0.25">
      <c r="A436" s="21">
        <f>'Recettes clients Totales'!A414</f>
        <v>0</v>
      </c>
      <c r="B436" s="28">
        <f t="shared" si="23"/>
        <v>0</v>
      </c>
      <c r="C436" s="28">
        <f t="shared" si="23"/>
        <v>0</v>
      </c>
      <c r="D436" s="28">
        <f t="shared" si="23"/>
        <v>0</v>
      </c>
      <c r="E436" s="28">
        <f t="shared" si="23"/>
        <v>0</v>
      </c>
      <c r="F436" s="28">
        <f t="shared" si="23"/>
        <v>0</v>
      </c>
      <c r="G436" s="28">
        <f t="shared" si="23"/>
        <v>0</v>
      </c>
      <c r="H436" s="28">
        <f t="shared" si="23"/>
        <v>0</v>
      </c>
      <c r="I436" s="28">
        <f t="shared" si="23"/>
        <v>0</v>
      </c>
      <c r="J436" s="28">
        <f t="shared" si="23"/>
        <v>0</v>
      </c>
      <c r="K436" s="28">
        <f t="shared" si="23"/>
        <v>0</v>
      </c>
      <c r="L436" s="28">
        <f t="shared" si="23"/>
        <v>0</v>
      </c>
      <c r="M436" s="29">
        <f t="shared" si="23"/>
        <v>0</v>
      </c>
    </row>
    <row r="437" spans="1:13" x14ac:dyDescent="0.25">
      <c r="A437" s="21">
        <f>'Recettes clients Totales'!A415</f>
        <v>0</v>
      </c>
      <c r="B437" s="28">
        <f t="shared" si="23"/>
        <v>0</v>
      </c>
      <c r="C437" s="28">
        <f t="shared" si="23"/>
        <v>0</v>
      </c>
      <c r="D437" s="28">
        <f t="shared" si="23"/>
        <v>0</v>
      </c>
      <c r="E437" s="28">
        <f t="shared" si="23"/>
        <v>0</v>
      </c>
      <c r="F437" s="28">
        <f t="shared" si="23"/>
        <v>0</v>
      </c>
      <c r="G437" s="28">
        <f t="shared" si="23"/>
        <v>0</v>
      </c>
      <c r="H437" s="28">
        <f t="shared" si="23"/>
        <v>0</v>
      </c>
      <c r="I437" s="28">
        <f t="shared" si="23"/>
        <v>0</v>
      </c>
      <c r="J437" s="28">
        <f t="shared" si="23"/>
        <v>0</v>
      </c>
      <c r="K437" s="28">
        <f t="shared" si="23"/>
        <v>0</v>
      </c>
      <c r="L437" s="28">
        <f t="shared" si="23"/>
        <v>0</v>
      </c>
      <c r="M437" s="29">
        <f t="shared" si="23"/>
        <v>0</v>
      </c>
    </row>
    <row r="438" spans="1:13" x14ac:dyDescent="0.25">
      <c r="A438" s="21">
        <f>'Recettes clients Totales'!A416</f>
        <v>0</v>
      </c>
      <c r="B438" s="28">
        <f t="shared" si="23"/>
        <v>0</v>
      </c>
      <c r="C438" s="28">
        <f t="shared" si="23"/>
        <v>0</v>
      </c>
      <c r="D438" s="28">
        <f t="shared" si="23"/>
        <v>0</v>
      </c>
      <c r="E438" s="28">
        <f t="shared" si="23"/>
        <v>0</v>
      </c>
      <c r="F438" s="28">
        <f t="shared" si="23"/>
        <v>0</v>
      </c>
      <c r="G438" s="28">
        <f t="shared" si="23"/>
        <v>0</v>
      </c>
      <c r="H438" s="28">
        <f t="shared" si="23"/>
        <v>0</v>
      </c>
      <c r="I438" s="28">
        <f t="shared" si="23"/>
        <v>0</v>
      </c>
      <c r="J438" s="28">
        <f t="shared" si="23"/>
        <v>0</v>
      </c>
      <c r="K438" s="28">
        <f t="shared" si="23"/>
        <v>0</v>
      </c>
      <c r="L438" s="28">
        <f t="shared" si="23"/>
        <v>0</v>
      </c>
      <c r="M438" s="29">
        <f t="shared" si="23"/>
        <v>0</v>
      </c>
    </row>
    <row r="439" spans="1:13" x14ac:dyDescent="0.25">
      <c r="A439" s="21">
        <f>'Recettes clients Totales'!A417</f>
        <v>0</v>
      </c>
      <c r="B439" s="28">
        <f t="shared" si="23"/>
        <v>0</v>
      </c>
      <c r="C439" s="28">
        <f t="shared" si="23"/>
        <v>0</v>
      </c>
      <c r="D439" s="28">
        <f t="shared" si="23"/>
        <v>0</v>
      </c>
      <c r="E439" s="28">
        <f t="shared" si="23"/>
        <v>0</v>
      </c>
      <c r="F439" s="28">
        <f t="shared" si="23"/>
        <v>0</v>
      </c>
      <c r="G439" s="28">
        <f t="shared" si="23"/>
        <v>0</v>
      </c>
      <c r="H439" s="28">
        <f t="shared" si="23"/>
        <v>0</v>
      </c>
      <c r="I439" s="28">
        <f t="shared" si="23"/>
        <v>0</v>
      </c>
      <c r="J439" s="28">
        <f t="shared" si="23"/>
        <v>0</v>
      </c>
      <c r="K439" s="28">
        <f t="shared" si="23"/>
        <v>0</v>
      </c>
      <c r="L439" s="28">
        <f t="shared" si="23"/>
        <v>0</v>
      </c>
      <c r="M439" s="29">
        <f t="shared" si="23"/>
        <v>0</v>
      </c>
    </row>
    <row r="440" spans="1:13" x14ac:dyDescent="0.25">
      <c r="A440" s="21">
        <f>'Recettes clients Totales'!A418</f>
        <v>0</v>
      </c>
      <c r="B440" s="28">
        <f t="shared" si="23"/>
        <v>0</v>
      </c>
      <c r="C440" s="28">
        <f t="shared" si="23"/>
        <v>0</v>
      </c>
      <c r="D440" s="28">
        <f t="shared" si="23"/>
        <v>0</v>
      </c>
      <c r="E440" s="28">
        <f t="shared" si="23"/>
        <v>0</v>
      </c>
      <c r="F440" s="28">
        <f t="shared" si="23"/>
        <v>0</v>
      </c>
      <c r="G440" s="28">
        <f t="shared" si="23"/>
        <v>0</v>
      </c>
      <c r="H440" s="28">
        <f t="shared" si="23"/>
        <v>0</v>
      </c>
      <c r="I440" s="28">
        <f t="shared" si="23"/>
        <v>0</v>
      </c>
      <c r="J440" s="28">
        <f t="shared" si="23"/>
        <v>0</v>
      </c>
      <c r="K440" s="28">
        <f t="shared" si="23"/>
        <v>0</v>
      </c>
      <c r="L440" s="28">
        <f t="shared" si="23"/>
        <v>0</v>
      </c>
      <c r="M440" s="29">
        <f t="shared" si="23"/>
        <v>0</v>
      </c>
    </row>
    <row r="441" spans="1:13" x14ac:dyDescent="0.25">
      <c r="A441" s="21">
        <f>'Recettes clients Totales'!A419</f>
        <v>0</v>
      </c>
      <c r="B441" s="28">
        <f t="shared" si="23"/>
        <v>0</v>
      </c>
      <c r="C441" s="28">
        <f t="shared" si="23"/>
        <v>0</v>
      </c>
      <c r="D441" s="28">
        <f t="shared" si="23"/>
        <v>0</v>
      </c>
      <c r="E441" s="28">
        <f t="shared" si="23"/>
        <v>0</v>
      </c>
      <c r="F441" s="28">
        <f t="shared" si="23"/>
        <v>0</v>
      </c>
      <c r="G441" s="28">
        <f t="shared" si="23"/>
        <v>0</v>
      </c>
      <c r="H441" s="28">
        <f t="shared" si="23"/>
        <v>0</v>
      </c>
      <c r="I441" s="28">
        <f t="shared" si="23"/>
        <v>0</v>
      </c>
      <c r="J441" s="28">
        <f t="shared" si="23"/>
        <v>0</v>
      </c>
      <c r="K441" s="28">
        <f t="shared" si="23"/>
        <v>0</v>
      </c>
      <c r="L441" s="28">
        <f t="shared" si="23"/>
        <v>0</v>
      </c>
      <c r="M441" s="29">
        <f t="shared" si="23"/>
        <v>0</v>
      </c>
    </row>
    <row r="442" spans="1:13" x14ac:dyDescent="0.25">
      <c r="A442" s="21">
        <f>'Recettes clients Totales'!A420</f>
        <v>0</v>
      </c>
      <c r="B442" s="28">
        <f t="shared" si="23"/>
        <v>0</v>
      </c>
      <c r="C442" s="28">
        <f t="shared" si="23"/>
        <v>0</v>
      </c>
      <c r="D442" s="28">
        <f t="shared" si="23"/>
        <v>0</v>
      </c>
      <c r="E442" s="28">
        <f t="shared" si="23"/>
        <v>0</v>
      </c>
      <c r="F442" s="28">
        <f t="shared" si="23"/>
        <v>0</v>
      </c>
      <c r="G442" s="28">
        <f t="shared" si="23"/>
        <v>0</v>
      </c>
      <c r="H442" s="28">
        <f t="shared" si="23"/>
        <v>0</v>
      </c>
      <c r="I442" s="28">
        <f t="shared" si="23"/>
        <v>0</v>
      </c>
      <c r="J442" s="28">
        <f t="shared" si="23"/>
        <v>0</v>
      </c>
      <c r="K442" s="28">
        <f t="shared" si="23"/>
        <v>0</v>
      </c>
      <c r="L442" s="28">
        <f t="shared" si="23"/>
        <v>0</v>
      </c>
      <c r="M442" s="29">
        <f t="shared" si="23"/>
        <v>0</v>
      </c>
    </row>
    <row r="443" spans="1:13" x14ac:dyDescent="0.25">
      <c r="A443" s="21">
        <f>'Recettes clients Totales'!A421</f>
        <v>0</v>
      </c>
      <c r="B443" s="28">
        <f t="shared" si="23"/>
        <v>0</v>
      </c>
      <c r="C443" s="28">
        <f t="shared" si="23"/>
        <v>0</v>
      </c>
      <c r="D443" s="28">
        <f t="shared" si="23"/>
        <v>0</v>
      </c>
      <c r="E443" s="28">
        <f t="shared" si="23"/>
        <v>0</v>
      </c>
      <c r="F443" s="28">
        <f t="shared" si="23"/>
        <v>0</v>
      </c>
      <c r="G443" s="28">
        <f t="shared" si="23"/>
        <v>0</v>
      </c>
      <c r="H443" s="28">
        <f t="shared" si="23"/>
        <v>0</v>
      </c>
      <c r="I443" s="28">
        <f t="shared" si="23"/>
        <v>0</v>
      </c>
      <c r="J443" s="28">
        <f t="shared" si="23"/>
        <v>0</v>
      </c>
      <c r="K443" s="28">
        <f t="shared" si="23"/>
        <v>0</v>
      </c>
      <c r="L443" s="28">
        <f t="shared" si="23"/>
        <v>0</v>
      </c>
      <c r="M443" s="29">
        <f t="shared" si="23"/>
        <v>0</v>
      </c>
    </row>
    <row r="444" spans="1:13" x14ac:dyDescent="0.25">
      <c r="A444" s="21">
        <f>'Recettes clients Totales'!A422</f>
        <v>0</v>
      </c>
      <c r="B444" s="28">
        <f t="shared" si="23"/>
        <v>0</v>
      </c>
      <c r="C444" s="28">
        <f t="shared" si="23"/>
        <v>0</v>
      </c>
      <c r="D444" s="28">
        <f t="shared" si="23"/>
        <v>0</v>
      </c>
      <c r="E444" s="28">
        <f t="shared" si="23"/>
        <v>0</v>
      </c>
      <c r="F444" s="28">
        <f t="shared" si="23"/>
        <v>0</v>
      </c>
      <c r="G444" s="28">
        <f t="shared" si="23"/>
        <v>0</v>
      </c>
      <c r="H444" s="28">
        <f t="shared" si="23"/>
        <v>0</v>
      </c>
      <c r="I444" s="28">
        <f t="shared" si="23"/>
        <v>0</v>
      </c>
      <c r="J444" s="28">
        <f t="shared" si="23"/>
        <v>0</v>
      </c>
      <c r="K444" s="28">
        <f t="shared" si="23"/>
        <v>0</v>
      </c>
      <c r="L444" s="28">
        <f t="shared" si="23"/>
        <v>0</v>
      </c>
      <c r="M444" s="29">
        <f t="shared" si="23"/>
        <v>0</v>
      </c>
    </row>
    <row r="445" spans="1:13" x14ac:dyDescent="0.25">
      <c r="A445" s="21">
        <f>'Recettes clients Totales'!A423</f>
        <v>0</v>
      </c>
      <c r="B445" s="28">
        <f t="shared" si="23"/>
        <v>0</v>
      </c>
      <c r="C445" s="28">
        <f t="shared" si="23"/>
        <v>0</v>
      </c>
      <c r="D445" s="28">
        <f t="shared" si="23"/>
        <v>0</v>
      </c>
      <c r="E445" s="28">
        <f t="shared" si="23"/>
        <v>0</v>
      </c>
      <c r="F445" s="28">
        <f t="shared" si="23"/>
        <v>0</v>
      </c>
      <c r="G445" s="28">
        <f t="shared" si="23"/>
        <v>0</v>
      </c>
      <c r="H445" s="28">
        <f t="shared" si="23"/>
        <v>0</v>
      </c>
      <c r="I445" s="28">
        <f t="shared" si="23"/>
        <v>0</v>
      </c>
      <c r="J445" s="28">
        <f t="shared" si="23"/>
        <v>0</v>
      </c>
      <c r="K445" s="28">
        <f t="shared" si="23"/>
        <v>0</v>
      </c>
      <c r="L445" s="28">
        <f t="shared" si="23"/>
        <v>0</v>
      </c>
      <c r="M445" s="29">
        <f t="shared" si="23"/>
        <v>0</v>
      </c>
    </row>
    <row r="446" spans="1:13" x14ac:dyDescent="0.25">
      <c r="A446" s="21">
        <f>'Recettes clients Totales'!A424</f>
        <v>0</v>
      </c>
      <c r="B446" s="28">
        <f t="shared" si="23"/>
        <v>0</v>
      </c>
      <c r="C446" s="28">
        <f t="shared" si="23"/>
        <v>0</v>
      </c>
      <c r="D446" s="28">
        <f t="shared" si="23"/>
        <v>0</v>
      </c>
      <c r="E446" s="28">
        <f t="shared" si="23"/>
        <v>0</v>
      </c>
      <c r="F446" s="28">
        <f t="shared" si="23"/>
        <v>0</v>
      </c>
      <c r="G446" s="28">
        <f t="shared" si="23"/>
        <v>0</v>
      </c>
      <c r="H446" s="28">
        <f t="shared" si="23"/>
        <v>0</v>
      </c>
      <c r="I446" s="28">
        <f t="shared" si="23"/>
        <v>0</v>
      </c>
      <c r="J446" s="28">
        <f t="shared" si="23"/>
        <v>0</v>
      </c>
      <c r="K446" s="28">
        <f t="shared" si="23"/>
        <v>0</v>
      </c>
      <c r="L446" s="28">
        <f t="shared" si="23"/>
        <v>0</v>
      </c>
      <c r="M446" s="29">
        <f t="shared" si="23"/>
        <v>0</v>
      </c>
    </row>
    <row r="447" spans="1:13" x14ac:dyDescent="0.25">
      <c r="A447" s="21">
        <f>'Recettes clients Totales'!A425</f>
        <v>0</v>
      </c>
      <c r="B447" s="28">
        <f t="shared" si="23"/>
        <v>0</v>
      </c>
      <c r="C447" s="28">
        <f t="shared" si="23"/>
        <v>0</v>
      </c>
      <c r="D447" s="28">
        <f t="shared" si="23"/>
        <v>0</v>
      </c>
      <c r="E447" s="28">
        <f t="shared" si="23"/>
        <v>0</v>
      </c>
      <c r="F447" s="28">
        <f t="shared" si="23"/>
        <v>0</v>
      </c>
      <c r="G447" s="28">
        <f t="shared" si="23"/>
        <v>0</v>
      </c>
      <c r="H447" s="28">
        <f t="shared" si="23"/>
        <v>0</v>
      </c>
      <c r="I447" s="28">
        <f t="shared" si="23"/>
        <v>0</v>
      </c>
      <c r="J447" s="28">
        <f t="shared" si="23"/>
        <v>0</v>
      </c>
      <c r="K447" s="28">
        <f t="shared" ref="B447:M468" si="24">SUMIFS(Total_TTC,Nom_Client,$A447,Mois,"="&amp;MONTH(K$26),PrestRev,"R")</f>
        <v>0</v>
      </c>
      <c r="L447" s="28">
        <f t="shared" si="24"/>
        <v>0</v>
      </c>
      <c r="M447" s="29">
        <f t="shared" si="24"/>
        <v>0</v>
      </c>
    </row>
    <row r="448" spans="1:13" x14ac:dyDescent="0.25">
      <c r="A448" s="21">
        <f>'Recettes clients Totales'!A426</f>
        <v>0</v>
      </c>
      <c r="B448" s="28">
        <f t="shared" si="24"/>
        <v>0</v>
      </c>
      <c r="C448" s="28">
        <f t="shared" si="24"/>
        <v>0</v>
      </c>
      <c r="D448" s="28">
        <f t="shared" si="24"/>
        <v>0</v>
      </c>
      <c r="E448" s="28">
        <f t="shared" si="24"/>
        <v>0</v>
      </c>
      <c r="F448" s="28">
        <f t="shared" si="24"/>
        <v>0</v>
      </c>
      <c r="G448" s="28">
        <f t="shared" si="24"/>
        <v>0</v>
      </c>
      <c r="H448" s="28">
        <f t="shared" si="24"/>
        <v>0</v>
      </c>
      <c r="I448" s="28">
        <f t="shared" si="24"/>
        <v>0</v>
      </c>
      <c r="J448" s="28">
        <f t="shared" si="24"/>
        <v>0</v>
      </c>
      <c r="K448" s="28">
        <f t="shared" si="24"/>
        <v>0</v>
      </c>
      <c r="L448" s="28">
        <f t="shared" si="24"/>
        <v>0</v>
      </c>
      <c r="M448" s="29">
        <f t="shared" si="24"/>
        <v>0</v>
      </c>
    </row>
    <row r="449" spans="1:13" x14ac:dyDescent="0.25">
      <c r="A449" s="21">
        <f>'Recettes clients Totales'!A427</f>
        <v>0</v>
      </c>
      <c r="B449" s="28">
        <f t="shared" si="24"/>
        <v>0</v>
      </c>
      <c r="C449" s="28">
        <f t="shared" si="24"/>
        <v>0</v>
      </c>
      <c r="D449" s="28">
        <f t="shared" si="24"/>
        <v>0</v>
      </c>
      <c r="E449" s="28">
        <f t="shared" si="24"/>
        <v>0</v>
      </c>
      <c r="F449" s="28">
        <f t="shared" si="24"/>
        <v>0</v>
      </c>
      <c r="G449" s="28">
        <f t="shared" si="24"/>
        <v>0</v>
      </c>
      <c r="H449" s="28">
        <f t="shared" si="24"/>
        <v>0</v>
      </c>
      <c r="I449" s="28">
        <f t="shared" si="24"/>
        <v>0</v>
      </c>
      <c r="J449" s="28">
        <f t="shared" si="24"/>
        <v>0</v>
      </c>
      <c r="K449" s="28">
        <f t="shared" si="24"/>
        <v>0</v>
      </c>
      <c r="L449" s="28">
        <f t="shared" si="24"/>
        <v>0</v>
      </c>
      <c r="M449" s="29">
        <f t="shared" si="24"/>
        <v>0</v>
      </c>
    </row>
    <row r="450" spans="1:13" x14ac:dyDescent="0.25">
      <c r="A450" s="21">
        <f>'Recettes clients Totales'!A428</f>
        <v>0</v>
      </c>
      <c r="B450" s="28">
        <f t="shared" si="24"/>
        <v>0</v>
      </c>
      <c r="C450" s="28">
        <f t="shared" si="24"/>
        <v>0</v>
      </c>
      <c r="D450" s="28">
        <f t="shared" si="24"/>
        <v>0</v>
      </c>
      <c r="E450" s="28">
        <f t="shared" si="24"/>
        <v>0</v>
      </c>
      <c r="F450" s="28">
        <f t="shared" si="24"/>
        <v>0</v>
      </c>
      <c r="G450" s="28">
        <f t="shared" si="24"/>
        <v>0</v>
      </c>
      <c r="H450" s="28">
        <f t="shared" si="24"/>
        <v>0</v>
      </c>
      <c r="I450" s="28">
        <f t="shared" si="24"/>
        <v>0</v>
      </c>
      <c r="J450" s="28">
        <f t="shared" si="24"/>
        <v>0</v>
      </c>
      <c r="K450" s="28">
        <f t="shared" si="24"/>
        <v>0</v>
      </c>
      <c r="L450" s="28">
        <f t="shared" si="24"/>
        <v>0</v>
      </c>
      <c r="M450" s="29">
        <f t="shared" si="24"/>
        <v>0</v>
      </c>
    </row>
    <row r="451" spans="1:13" x14ac:dyDescent="0.25">
      <c r="A451" s="21">
        <f>'Recettes clients Totales'!A429</f>
        <v>0</v>
      </c>
      <c r="B451" s="28">
        <f t="shared" si="24"/>
        <v>0</v>
      </c>
      <c r="C451" s="28">
        <f t="shared" si="24"/>
        <v>0</v>
      </c>
      <c r="D451" s="28">
        <f t="shared" si="24"/>
        <v>0</v>
      </c>
      <c r="E451" s="28">
        <f t="shared" si="24"/>
        <v>0</v>
      </c>
      <c r="F451" s="28">
        <f t="shared" si="24"/>
        <v>0</v>
      </c>
      <c r="G451" s="28">
        <f t="shared" si="24"/>
        <v>0</v>
      </c>
      <c r="H451" s="28">
        <f t="shared" si="24"/>
        <v>0</v>
      </c>
      <c r="I451" s="28">
        <f t="shared" si="24"/>
        <v>0</v>
      </c>
      <c r="J451" s="28">
        <f t="shared" si="24"/>
        <v>0</v>
      </c>
      <c r="K451" s="28">
        <f t="shared" si="24"/>
        <v>0</v>
      </c>
      <c r="L451" s="28">
        <f t="shared" si="24"/>
        <v>0</v>
      </c>
      <c r="M451" s="29">
        <f t="shared" si="24"/>
        <v>0</v>
      </c>
    </row>
    <row r="452" spans="1:13" x14ac:dyDescent="0.25">
      <c r="A452" s="21">
        <f>'Recettes clients Totales'!A430</f>
        <v>0</v>
      </c>
      <c r="B452" s="28">
        <f t="shared" si="24"/>
        <v>0</v>
      </c>
      <c r="C452" s="28">
        <f t="shared" si="24"/>
        <v>0</v>
      </c>
      <c r="D452" s="28">
        <f t="shared" si="24"/>
        <v>0</v>
      </c>
      <c r="E452" s="28">
        <f t="shared" si="24"/>
        <v>0</v>
      </c>
      <c r="F452" s="28">
        <f t="shared" si="24"/>
        <v>0</v>
      </c>
      <c r="G452" s="28">
        <f t="shared" si="24"/>
        <v>0</v>
      </c>
      <c r="H452" s="28">
        <f t="shared" si="24"/>
        <v>0</v>
      </c>
      <c r="I452" s="28">
        <f t="shared" si="24"/>
        <v>0</v>
      </c>
      <c r="J452" s="28">
        <f t="shared" si="24"/>
        <v>0</v>
      </c>
      <c r="K452" s="28">
        <f t="shared" si="24"/>
        <v>0</v>
      </c>
      <c r="L452" s="28">
        <f t="shared" si="24"/>
        <v>0</v>
      </c>
      <c r="M452" s="29">
        <f t="shared" si="24"/>
        <v>0</v>
      </c>
    </row>
    <row r="453" spans="1:13" x14ac:dyDescent="0.25">
      <c r="A453" s="21">
        <f>'Recettes clients Totales'!A431</f>
        <v>0</v>
      </c>
      <c r="B453" s="28">
        <f t="shared" si="24"/>
        <v>0</v>
      </c>
      <c r="C453" s="28">
        <f t="shared" si="24"/>
        <v>0</v>
      </c>
      <c r="D453" s="28">
        <f t="shared" si="24"/>
        <v>0</v>
      </c>
      <c r="E453" s="28">
        <f t="shared" si="24"/>
        <v>0</v>
      </c>
      <c r="F453" s="28">
        <f t="shared" si="24"/>
        <v>0</v>
      </c>
      <c r="G453" s="28">
        <f t="shared" si="24"/>
        <v>0</v>
      </c>
      <c r="H453" s="28">
        <f t="shared" si="24"/>
        <v>0</v>
      </c>
      <c r="I453" s="28">
        <f t="shared" si="24"/>
        <v>0</v>
      </c>
      <c r="J453" s="28">
        <f t="shared" si="24"/>
        <v>0</v>
      </c>
      <c r="K453" s="28">
        <f t="shared" si="24"/>
        <v>0</v>
      </c>
      <c r="L453" s="28">
        <f t="shared" si="24"/>
        <v>0</v>
      </c>
      <c r="M453" s="29">
        <f t="shared" si="24"/>
        <v>0</v>
      </c>
    </row>
    <row r="454" spans="1:13" x14ac:dyDescent="0.25">
      <c r="A454" s="21">
        <f>'Recettes clients Totales'!A432</f>
        <v>0</v>
      </c>
      <c r="B454" s="28">
        <f t="shared" si="24"/>
        <v>0</v>
      </c>
      <c r="C454" s="28">
        <f t="shared" si="24"/>
        <v>0</v>
      </c>
      <c r="D454" s="28">
        <f t="shared" si="24"/>
        <v>0</v>
      </c>
      <c r="E454" s="28">
        <f t="shared" si="24"/>
        <v>0</v>
      </c>
      <c r="F454" s="28">
        <f t="shared" si="24"/>
        <v>0</v>
      </c>
      <c r="G454" s="28">
        <f t="shared" si="24"/>
        <v>0</v>
      </c>
      <c r="H454" s="28">
        <f t="shared" si="24"/>
        <v>0</v>
      </c>
      <c r="I454" s="28">
        <f t="shared" si="24"/>
        <v>0</v>
      </c>
      <c r="J454" s="28">
        <f t="shared" si="24"/>
        <v>0</v>
      </c>
      <c r="K454" s="28">
        <f t="shared" si="24"/>
        <v>0</v>
      </c>
      <c r="L454" s="28">
        <f t="shared" si="24"/>
        <v>0</v>
      </c>
      <c r="M454" s="29">
        <f t="shared" si="24"/>
        <v>0</v>
      </c>
    </row>
    <row r="455" spans="1:13" x14ac:dyDescent="0.25">
      <c r="A455" s="21">
        <f>'Recettes clients Totales'!A433</f>
        <v>0</v>
      </c>
      <c r="B455" s="28">
        <f t="shared" si="24"/>
        <v>0</v>
      </c>
      <c r="C455" s="28">
        <f t="shared" si="24"/>
        <v>0</v>
      </c>
      <c r="D455" s="28">
        <f t="shared" si="24"/>
        <v>0</v>
      </c>
      <c r="E455" s="28">
        <f t="shared" si="24"/>
        <v>0</v>
      </c>
      <c r="F455" s="28">
        <f t="shared" si="24"/>
        <v>0</v>
      </c>
      <c r="G455" s="28">
        <f t="shared" si="24"/>
        <v>0</v>
      </c>
      <c r="H455" s="28">
        <f t="shared" si="24"/>
        <v>0</v>
      </c>
      <c r="I455" s="28">
        <f t="shared" si="24"/>
        <v>0</v>
      </c>
      <c r="J455" s="28">
        <f t="shared" si="24"/>
        <v>0</v>
      </c>
      <c r="K455" s="28">
        <f t="shared" si="24"/>
        <v>0</v>
      </c>
      <c r="L455" s="28">
        <f t="shared" si="24"/>
        <v>0</v>
      </c>
      <c r="M455" s="29">
        <f t="shared" si="24"/>
        <v>0</v>
      </c>
    </row>
    <row r="456" spans="1:13" x14ac:dyDescent="0.25">
      <c r="A456" s="21">
        <f>'Recettes clients Totales'!A434</f>
        <v>0</v>
      </c>
      <c r="B456" s="28">
        <f t="shared" si="24"/>
        <v>0</v>
      </c>
      <c r="C456" s="28">
        <f t="shared" si="24"/>
        <v>0</v>
      </c>
      <c r="D456" s="28">
        <f t="shared" si="24"/>
        <v>0</v>
      </c>
      <c r="E456" s="28">
        <f t="shared" si="24"/>
        <v>0</v>
      </c>
      <c r="F456" s="28">
        <f t="shared" si="24"/>
        <v>0</v>
      </c>
      <c r="G456" s="28">
        <f t="shared" si="24"/>
        <v>0</v>
      </c>
      <c r="H456" s="28">
        <f t="shared" si="24"/>
        <v>0</v>
      </c>
      <c r="I456" s="28">
        <f t="shared" si="24"/>
        <v>0</v>
      </c>
      <c r="J456" s="28">
        <f t="shared" si="24"/>
        <v>0</v>
      </c>
      <c r="K456" s="28">
        <f t="shared" si="24"/>
        <v>0</v>
      </c>
      <c r="L456" s="28">
        <f t="shared" si="24"/>
        <v>0</v>
      </c>
      <c r="M456" s="29">
        <f t="shared" si="24"/>
        <v>0</v>
      </c>
    </row>
    <row r="457" spans="1:13" x14ac:dyDescent="0.25">
      <c r="A457" s="21">
        <f>'Recettes clients Totales'!A435</f>
        <v>0</v>
      </c>
      <c r="B457" s="28">
        <f t="shared" si="24"/>
        <v>0</v>
      </c>
      <c r="C457" s="28">
        <f t="shared" si="24"/>
        <v>0</v>
      </c>
      <c r="D457" s="28">
        <f t="shared" si="24"/>
        <v>0</v>
      </c>
      <c r="E457" s="28">
        <f t="shared" si="24"/>
        <v>0</v>
      </c>
      <c r="F457" s="28">
        <f t="shared" si="24"/>
        <v>0</v>
      </c>
      <c r="G457" s="28">
        <f t="shared" si="24"/>
        <v>0</v>
      </c>
      <c r="H457" s="28">
        <f t="shared" si="24"/>
        <v>0</v>
      </c>
      <c r="I457" s="28">
        <f t="shared" si="24"/>
        <v>0</v>
      </c>
      <c r="J457" s="28">
        <f t="shared" si="24"/>
        <v>0</v>
      </c>
      <c r="K457" s="28">
        <f t="shared" si="24"/>
        <v>0</v>
      </c>
      <c r="L457" s="28">
        <f t="shared" si="24"/>
        <v>0</v>
      </c>
      <c r="M457" s="29">
        <f t="shared" si="24"/>
        <v>0</v>
      </c>
    </row>
    <row r="458" spans="1:13" x14ac:dyDescent="0.25">
      <c r="A458" s="21">
        <f>'Recettes clients Totales'!A436</f>
        <v>0</v>
      </c>
      <c r="B458" s="28">
        <f t="shared" si="24"/>
        <v>0</v>
      </c>
      <c r="C458" s="28">
        <f t="shared" si="24"/>
        <v>0</v>
      </c>
      <c r="D458" s="28">
        <f t="shared" si="24"/>
        <v>0</v>
      </c>
      <c r="E458" s="28">
        <f t="shared" si="24"/>
        <v>0</v>
      </c>
      <c r="F458" s="28">
        <f t="shared" si="24"/>
        <v>0</v>
      </c>
      <c r="G458" s="28">
        <f t="shared" si="24"/>
        <v>0</v>
      </c>
      <c r="H458" s="28">
        <f t="shared" si="24"/>
        <v>0</v>
      </c>
      <c r="I458" s="28">
        <f t="shared" si="24"/>
        <v>0</v>
      </c>
      <c r="J458" s="28">
        <f t="shared" si="24"/>
        <v>0</v>
      </c>
      <c r="K458" s="28">
        <f t="shared" si="24"/>
        <v>0</v>
      </c>
      <c r="L458" s="28">
        <f t="shared" si="24"/>
        <v>0</v>
      </c>
      <c r="M458" s="29">
        <f t="shared" si="24"/>
        <v>0</v>
      </c>
    </row>
    <row r="459" spans="1:13" x14ac:dyDescent="0.25">
      <c r="A459" s="21">
        <f>'Recettes clients Totales'!A437</f>
        <v>0</v>
      </c>
      <c r="B459" s="28">
        <f t="shared" si="24"/>
        <v>0</v>
      </c>
      <c r="C459" s="28">
        <f t="shared" si="24"/>
        <v>0</v>
      </c>
      <c r="D459" s="28">
        <f t="shared" si="24"/>
        <v>0</v>
      </c>
      <c r="E459" s="28">
        <f t="shared" si="24"/>
        <v>0</v>
      </c>
      <c r="F459" s="28">
        <f t="shared" si="24"/>
        <v>0</v>
      </c>
      <c r="G459" s="28">
        <f t="shared" si="24"/>
        <v>0</v>
      </c>
      <c r="H459" s="28">
        <f t="shared" si="24"/>
        <v>0</v>
      </c>
      <c r="I459" s="28">
        <f t="shared" si="24"/>
        <v>0</v>
      </c>
      <c r="J459" s="28">
        <f t="shared" si="24"/>
        <v>0</v>
      </c>
      <c r="K459" s="28">
        <f t="shared" si="24"/>
        <v>0</v>
      </c>
      <c r="L459" s="28">
        <f t="shared" si="24"/>
        <v>0</v>
      </c>
      <c r="M459" s="29">
        <f t="shared" si="24"/>
        <v>0</v>
      </c>
    </row>
    <row r="460" spans="1:13" x14ac:dyDescent="0.25">
      <c r="A460" s="21">
        <f>'Recettes clients Totales'!A438</f>
        <v>0</v>
      </c>
      <c r="B460" s="28">
        <f t="shared" si="24"/>
        <v>0</v>
      </c>
      <c r="C460" s="28">
        <f t="shared" si="24"/>
        <v>0</v>
      </c>
      <c r="D460" s="28">
        <f t="shared" si="24"/>
        <v>0</v>
      </c>
      <c r="E460" s="28">
        <f t="shared" si="24"/>
        <v>0</v>
      </c>
      <c r="F460" s="28">
        <f t="shared" si="24"/>
        <v>0</v>
      </c>
      <c r="G460" s="28">
        <f t="shared" si="24"/>
        <v>0</v>
      </c>
      <c r="H460" s="28">
        <f t="shared" si="24"/>
        <v>0</v>
      </c>
      <c r="I460" s="28">
        <f t="shared" si="24"/>
        <v>0</v>
      </c>
      <c r="J460" s="28">
        <f t="shared" si="24"/>
        <v>0</v>
      </c>
      <c r="K460" s="28">
        <f t="shared" si="24"/>
        <v>0</v>
      </c>
      <c r="L460" s="28">
        <f t="shared" si="24"/>
        <v>0</v>
      </c>
      <c r="M460" s="29">
        <f t="shared" si="24"/>
        <v>0</v>
      </c>
    </row>
    <row r="461" spans="1:13" x14ac:dyDescent="0.25">
      <c r="A461" s="21">
        <f>'Recettes clients Totales'!A439</f>
        <v>0</v>
      </c>
      <c r="B461" s="28">
        <f t="shared" si="24"/>
        <v>0</v>
      </c>
      <c r="C461" s="28">
        <f t="shared" si="24"/>
        <v>0</v>
      </c>
      <c r="D461" s="28">
        <f t="shared" si="24"/>
        <v>0</v>
      </c>
      <c r="E461" s="28">
        <f t="shared" si="24"/>
        <v>0</v>
      </c>
      <c r="F461" s="28">
        <f t="shared" si="24"/>
        <v>0</v>
      </c>
      <c r="G461" s="28">
        <f t="shared" si="24"/>
        <v>0</v>
      </c>
      <c r="H461" s="28">
        <f t="shared" si="24"/>
        <v>0</v>
      </c>
      <c r="I461" s="28">
        <f t="shared" si="24"/>
        <v>0</v>
      </c>
      <c r="J461" s="28">
        <f t="shared" si="24"/>
        <v>0</v>
      </c>
      <c r="K461" s="28">
        <f t="shared" si="24"/>
        <v>0</v>
      </c>
      <c r="L461" s="28">
        <f t="shared" si="24"/>
        <v>0</v>
      </c>
      <c r="M461" s="29">
        <f t="shared" si="24"/>
        <v>0</v>
      </c>
    </row>
    <row r="462" spans="1:13" x14ac:dyDescent="0.25">
      <c r="A462" s="21">
        <f>'Recettes clients Totales'!A440</f>
        <v>0</v>
      </c>
      <c r="B462" s="28">
        <f t="shared" si="24"/>
        <v>0</v>
      </c>
      <c r="C462" s="28">
        <f t="shared" si="24"/>
        <v>0</v>
      </c>
      <c r="D462" s="28">
        <f t="shared" si="24"/>
        <v>0</v>
      </c>
      <c r="E462" s="28">
        <f t="shared" si="24"/>
        <v>0</v>
      </c>
      <c r="F462" s="28">
        <f t="shared" si="24"/>
        <v>0</v>
      </c>
      <c r="G462" s="28">
        <f t="shared" si="24"/>
        <v>0</v>
      </c>
      <c r="H462" s="28">
        <f t="shared" si="24"/>
        <v>0</v>
      </c>
      <c r="I462" s="28">
        <f t="shared" si="24"/>
        <v>0</v>
      </c>
      <c r="J462" s="28">
        <f t="shared" si="24"/>
        <v>0</v>
      </c>
      <c r="K462" s="28">
        <f t="shared" si="24"/>
        <v>0</v>
      </c>
      <c r="L462" s="28">
        <f t="shared" si="24"/>
        <v>0</v>
      </c>
      <c r="M462" s="29">
        <f t="shared" si="24"/>
        <v>0</v>
      </c>
    </row>
    <row r="463" spans="1:13" x14ac:dyDescent="0.25">
      <c r="A463" s="21">
        <f>'Recettes clients Totales'!A441</f>
        <v>0</v>
      </c>
      <c r="B463" s="28">
        <f t="shared" si="24"/>
        <v>0</v>
      </c>
      <c r="C463" s="28">
        <f t="shared" si="24"/>
        <v>0</v>
      </c>
      <c r="D463" s="28">
        <f t="shared" si="24"/>
        <v>0</v>
      </c>
      <c r="E463" s="28">
        <f t="shared" si="24"/>
        <v>0</v>
      </c>
      <c r="F463" s="28">
        <f t="shared" si="24"/>
        <v>0</v>
      </c>
      <c r="G463" s="28">
        <f t="shared" si="24"/>
        <v>0</v>
      </c>
      <c r="H463" s="28">
        <f t="shared" si="24"/>
        <v>0</v>
      </c>
      <c r="I463" s="28">
        <f t="shared" si="24"/>
        <v>0</v>
      </c>
      <c r="J463" s="28">
        <f t="shared" si="24"/>
        <v>0</v>
      </c>
      <c r="K463" s="28">
        <f t="shared" si="24"/>
        <v>0</v>
      </c>
      <c r="L463" s="28">
        <f t="shared" si="24"/>
        <v>0</v>
      </c>
      <c r="M463" s="29">
        <f t="shared" si="24"/>
        <v>0</v>
      </c>
    </row>
    <row r="464" spans="1:13" x14ac:dyDescent="0.25">
      <c r="A464" s="21">
        <f>'Recettes clients Totales'!A442</f>
        <v>0</v>
      </c>
      <c r="B464" s="28">
        <f t="shared" si="24"/>
        <v>0</v>
      </c>
      <c r="C464" s="28">
        <f t="shared" si="24"/>
        <v>0</v>
      </c>
      <c r="D464" s="28">
        <f t="shared" si="24"/>
        <v>0</v>
      </c>
      <c r="E464" s="28">
        <f t="shared" si="24"/>
        <v>0</v>
      </c>
      <c r="F464" s="28">
        <f t="shared" si="24"/>
        <v>0</v>
      </c>
      <c r="G464" s="28">
        <f t="shared" si="24"/>
        <v>0</v>
      </c>
      <c r="H464" s="28">
        <f t="shared" si="24"/>
        <v>0</v>
      </c>
      <c r="I464" s="28">
        <f t="shared" si="24"/>
        <v>0</v>
      </c>
      <c r="J464" s="28">
        <f t="shared" si="24"/>
        <v>0</v>
      </c>
      <c r="K464" s="28">
        <f t="shared" si="24"/>
        <v>0</v>
      </c>
      <c r="L464" s="28">
        <f t="shared" si="24"/>
        <v>0</v>
      </c>
      <c r="M464" s="29">
        <f t="shared" si="24"/>
        <v>0</v>
      </c>
    </row>
    <row r="465" spans="1:13" x14ac:dyDescent="0.25">
      <c r="A465" s="21">
        <f>'Recettes clients Totales'!A443</f>
        <v>0</v>
      </c>
      <c r="B465" s="28">
        <f t="shared" si="24"/>
        <v>0</v>
      </c>
      <c r="C465" s="28">
        <f t="shared" si="24"/>
        <v>0</v>
      </c>
      <c r="D465" s="28">
        <f t="shared" si="24"/>
        <v>0</v>
      </c>
      <c r="E465" s="28">
        <f t="shared" si="24"/>
        <v>0</v>
      </c>
      <c r="F465" s="28">
        <f t="shared" si="24"/>
        <v>0</v>
      </c>
      <c r="G465" s="28">
        <f t="shared" si="24"/>
        <v>0</v>
      </c>
      <c r="H465" s="28">
        <f t="shared" si="24"/>
        <v>0</v>
      </c>
      <c r="I465" s="28">
        <f t="shared" si="24"/>
        <v>0</v>
      </c>
      <c r="J465" s="28">
        <f t="shared" si="24"/>
        <v>0</v>
      </c>
      <c r="K465" s="28">
        <f t="shared" si="24"/>
        <v>0</v>
      </c>
      <c r="L465" s="28">
        <f t="shared" si="24"/>
        <v>0</v>
      </c>
      <c r="M465" s="29">
        <f t="shared" si="24"/>
        <v>0</v>
      </c>
    </row>
    <row r="466" spans="1:13" x14ac:dyDescent="0.25">
      <c r="A466" s="21">
        <f>'Recettes clients Totales'!A444</f>
        <v>0</v>
      </c>
      <c r="B466" s="28">
        <f t="shared" si="24"/>
        <v>0</v>
      </c>
      <c r="C466" s="28">
        <f t="shared" si="24"/>
        <v>0</v>
      </c>
      <c r="D466" s="28">
        <f t="shared" si="24"/>
        <v>0</v>
      </c>
      <c r="E466" s="28">
        <f t="shared" si="24"/>
        <v>0</v>
      </c>
      <c r="F466" s="28">
        <f t="shared" si="24"/>
        <v>0</v>
      </c>
      <c r="G466" s="28">
        <f t="shared" si="24"/>
        <v>0</v>
      </c>
      <c r="H466" s="28">
        <f t="shared" si="24"/>
        <v>0</v>
      </c>
      <c r="I466" s="28">
        <f t="shared" si="24"/>
        <v>0</v>
      </c>
      <c r="J466" s="28">
        <f t="shared" si="24"/>
        <v>0</v>
      </c>
      <c r="K466" s="28">
        <f t="shared" si="24"/>
        <v>0</v>
      </c>
      <c r="L466" s="28">
        <f t="shared" si="24"/>
        <v>0</v>
      </c>
      <c r="M466" s="29">
        <f t="shared" si="24"/>
        <v>0</v>
      </c>
    </row>
    <row r="467" spans="1:13" x14ac:dyDescent="0.25">
      <c r="A467" s="21">
        <f>'Recettes clients Totales'!A445</f>
        <v>0</v>
      </c>
      <c r="B467" s="28">
        <f t="shared" si="24"/>
        <v>0</v>
      </c>
      <c r="C467" s="28">
        <f t="shared" si="24"/>
        <v>0</v>
      </c>
      <c r="D467" s="28">
        <f t="shared" si="24"/>
        <v>0</v>
      </c>
      <c r="E467" s="28">
        <f t="shared" si="24"/>
        <v>0</v>
      </c>
      <c r="F467" s="28">
        <f t="shared" si="24"/>
        <v>0</v>
      </c>
      <c r="G467" s="28">
        <f t="shared" si="24"/>
        <v>0</v>
      </c>
      <c r="H467" s="28">
        <f t="shared" si="24"/>
        <v>0</v>
      </c>
      <c r="I467" s="28">
        <f t="shared" si="24"/>
        <v>0</v>
      </c>
      <c r="J467" s="28">
        <f t="shared" si="24"/>
        <v>0</v>
      </c>
      <c r="K467" s="28">
        <f t="shared" si="24"/>
        <v>0</v>
      </c>
      <c r="L467" s="28">
        <f t="shared" si="24"/>
        <v>0</v>
      </c>
      <c r="M467" s="29">
        <f t="shared" si="24"/>
        <v>0</v>
      </c>
    </row>
    <row r="468" spans="1:13" x14ac:dyDescent="0.25">
      <c r="A468" s="21">
        <f>'Recettes clients Totales'!A446</f>
        <v>0</v>
      </c>
      <c r="B468" s="28">
        <f t="shared" si="24"/>
        <v>0</v>
      </c>
      <c r="C468" s="28">
        <f t="shared" si="24"/>
        <v>0</v>
      </c>
      <c r="D468" s="28">
        <f t="shared" si="24"/>
        <v>0</v>
      </c>
      <c r="E468" s="28">
        <f t="shared" si="24"/>
        <v>0</v>
      </c>
      <c r="F468" s="28">
        <f t="shared" si="24"/>
        <v>0</v>
      </c>
      <c r="G468" s="28">
        <f t="shared" si="24"/>
        <v>0</v>
      </c>
      <c r="H468" s="28">
        <f t="shared" si="24"/>
        <v>0</v>
      </c>
      <c r="I468" s="28">
        <f t="shared" si="24"/>
        <v>0</v>
      </c>
      <c r="J468" s="28">
        <f t="shared" si="24"/>
        <v>0</v>
      </c>
      <c r="K468" s="28">
        <f t="shared" si="24"/>
        <v>0</v>
      </c>
      <c r="L468" s="28">
        <f t="shared" si="24"/>
        <v>0</v>
      </c>
      <c r="M468" s="29">
        <f t="shared" si="24"/>
        <v>0</v>
      </c>
    </row>
    <row r="469" spans="1:13" x14ac:dyDescent="0.25">
      <c r="A469" s="21">
        <f>'Recettes clients Totales'!A447</f>
        <v>0</v>
      </c>
      <c r="B469" s="28">
        <f t="shared" ref="B469:M490" si="25">SUMIFS(Total_TTC,Nom_Client,$A469,Mois,"="&amp;MONTH(B$26),PrestRev,"R")</f>
        <v>0</v>
      </c>
      <c r="C469" s="28">
        <f t="shared" si="25"/>
        <v>0</v>
      </c>
      <c r="D469" s="28">
        <f t="shared" si="25"/>
        <v>0</v>
      </c>
      <c r="E469" s="28">
        <f t="shared" si="25"/>
        <v>0</v>
      </c>
      <c r="F469" s="28">
        <f t="shared" si="25"/>
        <v>0</v>
      </c>
      <c r="G469" s="28">
        <f t="shared" si="25"/>
        <v>0</v>
      </c>
      <c r="H469" s="28">
        <f t="shared" si="25"/>
        <v>0</v>
      </c>
      <c r="I469" s="28">
        <f t="shared" si="25"/>
        <v>0</v>
      </c>
      <c r="J469" s="28">
        <f t="shared" si="25"/>
        <v>0</v>
      </c>
      <c r="K469" s="28">
        <f t="shared" si="25"/>
        <v>0</v>
      </c>
      <c r="L469" s="28">
        <f t="shared" si="25"/>
        <v>0</v>
      </c>
      <c r="M469" s="29">
        <f t="shared" si="25"/>
        <v>0</v>
      </c>
    </row>
    <row r="470" spans="1:13" x14ac:dyDescent="0.25">
      <c r="A470" s="21">
        <f>'Recettes clients Totales'!A448</f>
        <v>0</v>
      </c>
      <c r="B470" s="28">
        <f t="shared" si="25"/>
        <v>0</v>
      </c>
      <c r="C470" s="28">
        <f t="shared" si="25"/>
        <v>0</v>
      </c>
      <c r="D470" s="28">
        <f t="shared" si="25"/>
        <v>0</v>
      </c>
      <c r="E470" s="28">
        <f t="shared" si="25"/>
        <v>0</v>
      </c>
      <c r="F470" s="28">
        <f t="shared" si="25"/>
        <v>0</v>
      </c>
      <c r="G470" s="28">
        <f t="shared" si="25"/>
        <v>0</v>
      </c>
      <c r="H470" s="28">
        <f t="shared" si="25"/>
        <v>0</v>
      </c>
      <c r="I470" s="28">
        <f t="shared" si="25"/>
        <v>0</v>
      </c>
      <c r="J470" s="28">
        <f t="shared" si="25"/>
        <v>0</v>
      </c>
      <c r="K470" s="28">
        <f t="shared" si="25"/>
        <v>0</v>
      </c>
      <c r="L470" s="28">
        <f t="shared" si="25"/>
        <v>0</v>
      </c>
      <c r="M470" s="29">
        <f t="shared" si="25"/>
        <v>0</v>
      </c>
    </row>
    <row r="471" spans="1:13" x14ac:dyDescent="0.25">
      <c r="A471" s="21">
        <f>'Recettes clients Totales'!A449</f>
        <v>0</v>
      </c>
      <c r="B471" s="28">
        <f t="shared" si="25"/>
        <v>0</v>
      </c>
      <c r="C471" s="28">
        <f t="shared" si="25"/>
        <v>0</v>
      </c>
      <c r="D471" s="28">
        <f t="shared" si="25"/>
        <v>0</v>
      </c>
      <c r="E471" s="28">
        <f t="shared" si="25"/>
        <v>0</v>
      </c>
      <c r="F471" s="28">
        <f t="shared" si="25"/>
        <v>0</v>
      </c>
      <c r="G471" s="28">
        <f t="shared" si="25"/>
        <v>0</v>
      </c>
      <c r="H471" s="28">
        <f t="shared" si="25"/>
        <v>0</v>
      </c>
      <c r="I471" s="28">
        <f t="shared" si="25"/>
        <v>0</v>
      </c>
      <c r="J471" s="28">
        <f t="shared" si="25"/>
        <v>0</v>
      </c>
      <c r="K471" s="28">
        <f t="shared" si="25"/>
        <v>0</v>
      </c>
      <c r="L471" s="28">
        <f t="shared" si="25"/>
        <v>0</v>
      </c>
      <c r="M471" s="29">
        <f t="shared" si="25"/>
        <v>0</v>
      </c>
    </row>
    <row r="472" spans="1:13" x14ac:dyDescent="0.25">
      <c r="A472" s="21">
        <f>'Recettes clients Totales'!A450</f>
        <v>0</v>
      </c>
      <c r="B472" s="28">
        <f t="shared" si="25"/>
        <v>0</v>
      </c>
      <c r="C472" s="28">
        <f t="shared" si="25"/>
        <v>0</v>
      </c>
      <c r="D472" s="28">
        <f t="shared" si="25"/>
        <v>0</v>
      </c>
      <c r="E472" s="28">
        <f t="shared" si="25"/>
        <v>0</v>
      </c>
      <c r="F472" s="28">
        <f t="shared" si="25"/>
        <v>0</v>
      </c>
      <c r="G472" s="28">
        <f t="shared" si="25"/>
        <v>0</v>
      </c>
      <c r="H472" s="28">
        <f t="shared" si="25"/>
        <v>0</v>
      </c>
      <c r="I472" s="28">
        <f t="shared" si="25"/>
        <v>0</v>
      </c>
      <c r="J472" s="28">
        <f t="shared" si="25"/>
        <v>0</v>
      </c>
      <c r="K472" s="28">
        <f t="shared" si="25"/>
        <v>0</v>
      </c>
      <c r="L472" s="28">
        <f t="shared" si="25"/>
        <v>0</v>
      </c>
      <c r="M472" s="29">
        <f t="shared" si="25"/>
        <v>0</v>
      </c>
    </row>
    <row r="473" spans="1:13" x14ac:dyDescent="0.25">
      <c r="A473" s="21">
        <f>'Recettes clients Totales'!A451</f>
        <v>0</v>
      </c>
      <c r="B473" s="28">
        <f t="shared" si="25"/>
        <v>0</v>
      </c>
      <c r="C473" s="28">
        <f t="shared" si="25"/>
        <v>0</v>
      </c>
      <c r="D473" s="28">
        <f t="shared" si="25"/>
        <v>0</v>
      </c>
      <c r="E473" s="28">
        <f t="shared" si="25"/>
        <v>0</v>
      </c>
      <c r="F473" s="28">
        <f t="shared" si="25"/>
        <v>0</v>
      </c>
      <c r="G473" s="28">
        <f t="shared" si="25"/>
        <v>0</v>
      </c>
      <c r="H473" s="28">
        <f t="shared" si="25"/>
        <v>0</v>
      </c>
      <c r="I473" s="28">
        <f t="shared" si="25"/>
        <v>0</v>
      </c>
      <c r="J473" s="28">
        <f t="shared" si="25"/>
        <v>0</v>
      </c>
      <c r="K473" s="28">
        <f t="shared" si="25"/>
        <v>0</v>
      </c>
      <c r="L473" s="28">
        <f t="shared" si="25"/>
        <v>0</v>
      </c>
      <c r="M473" s="29">
        <f t="shared" si="25"/>
        <v>0</v>
      </c>
    </row>
    <row r="474" spans="1:13" x14ac:dyDescent="0.25">
      <c r="A474" s="21">
        <f>'Recettes clients Totales'!A452</f>
        <v>0</v>
      </c>
      <c r="B474" s="28">
        <f t="shared" si="25"/>
        <v>0</v>
      </c>
      <c r="C474" s="28">
        <f t="shared" si="25"/>
        <v>0</v>
      </c>
      <c r="D474" s="28">
        <f t="shared" si="25"/>
        <v>0</v>
      </c>
      <c r="E474" s="28">
        <f t="shared" si="25"/>
        <v>0</v>
      </c>
      <c r="F474" s="28">
        <f t="shared" si="25"/>
        <v>0</v>
      </c>
      <c r="G474" s="28">
        <f t="shared" si="25"/>
        <v>0</v>
      </c>
      <c r="H474" s="28">
        <f t="shared" si="25"/>
        <v>0</v>
      </c>
      <c r="I474" s="28">
        <f t="shared" si="25"/>
        <v>0</v>
      </c>
      <c r="J474" s="28">
        <f t="shared" si="25"/>
        <v>0</v>
      </c>
      <c r="K474" s="28">
        <f t="shared" si="25"/>
        <v>0</v>
      </c>
      <c r="L474" s="28">
        <f t="shared" si="25"/>
        <v>0</v>
      </c>
      <c r="M474" s="29">
        <f t="shared" si="25"/>
        <v>0</v>
      </c>
    </row>
    <row r="475" spans="1:13" x14ac:dyDescent="0.25">
      <c r="A475" s="21">
        <f>'Recettes clients Totales'!A453</f>
        <v>0</v>
      </c>
      <c r="B475" s="28">
        <f t="shared" si="25"/>
        <v>0</v>
      </c>
      <c r="C475" s="28">
        <f t="shared" si="25"/>
        <v>0</v>
      </c>
      <c r="D475" s="28">
        <f t="shared" si="25"/>
        <v>0</v>
      </c>
      <c r="E475" s="28">
        <f t="shared" si="25"/>
        <v>0</v>
      </c>
      <c r="F475" s="28">
        <f t="shared" si="25"/>
        <v>0</v>
      </c>
      <c r="G475" s="28">
        <f t="shared" si="25"/>
        <v>0</v>
      </c>
      <c r="H475" s="28">
        <f t="shared" si="25"/>
        <v>0</v>
      </c>
      <c r="I475" s="28">
        <f t="shared" si="25"/>
        <v>0</v>
      </c>
      <c r="J475" s="28">
        <f t="shared" si="25"/>
        <v>0</v>
      </c>
      <c r="K475" s="28">
        <f t="shared" si="25"/>
        <v>0</v>
      </c>
      <c r="L475" s="28">
        <f t="shared" si="25"/>
        <v>0</v>
      </c>
      <c r="M475" s="29">
        <f t="shared" si="25"/>
        <v>0</v>
      </c>
    </row>
    <row r="476" spans="1:13" x14ac:dyDescent="0.25">
      <c r="A476" s="21">
        <f>'Recettes clients Totales'!A454</f>
        <v>0</v>
      </c>
      <c r="B476" s="28">
        <f t="shared" si="25"/>
        <v>0</v>
      </c>
      <c r="C476" s="28">
        <f t="shared" si="25"/>
        <v>0</v>
      </c>
      <c r="D476" s="28">
        <f t="shared" si="25"/>
        <v>0</v>
      </c>
      <c r="E476" s="28">
        <f t="shared" si="25"/>
        <v>0</v>
      </c>
      <c r="F476" s="28">
        <f t="shared" si="25"/>
        <v>0</v>
      </c>
      <c r="G476" s="28">
        <f t="shared" si="25"/>
        <v>0</v>
      </c>
      <c r="H476" s="28">
        <f t="shared" si="25"/>
        <v>0</v>
      </c>
      <c r="I476" s="28">
        <f t="shared" si="25"/>
        <v>0</v>
      </c>
      <c r="J476" s="28">
        <f t="shared" si="25"/>
        <v>0</v>
      </c>
      <c r="K476" s="28">
        <f t="shared" si="25"/>
        <v>0</v>
      </c>
      <c r="L476" s="28">
        <f t="shared" si="25"/>
        <v>0</v>
      </c>
      <c r="M476" s="29">
        <f t="shared" si="25"/>
        <v>0</v>
      </c>
    </row>
    <row r="477" spans="1:13" x14ac:dyDescent="0.25">
      <c r="A477" s="21">
        <f>'Recettes clients Totales'!A455</f>
        <v>0</v>
      </c>
      <c r="B477" s="28">
        <f t="shared" si="25"/>
        <v>0</v>
      </c>
      <c r="C477" s="28">
        <f t="shared" si="25"/>
        <v>0</v>
      </c>
      <c r="D477" s="28">
        <f t="shared" si="25"/>
        <v>0</v>
      </c>
      <c r="E477" s="28">
        <f t="shared" si="25"/>
        <v>0</v>
      </c>
      <c r="F477" s="28">
        <f t="shared" si="25"/>
        <v>0</v>
      </c>
      <c r="G477" s="28">
        <f t="shared" si="25"/>
        <v>0</v>
      </c>
      <c r="H477" s="28">
        <f t="shared" si="25"/>
        <v>0</v>
      </c>
      <c r="I477" s="28">
        <f t="shared" si="25"/>
        <v>0</v>
      </c>
      <c r="J477" s="28">
        <f t="shared" si="25"/>
        <v>0</v>
      </c>
      <c r="K477" s="28">
        <f t="shared" si="25"/>
        <v>0</v>
      </c>
      <c r="L477" s="28">
        <f t="shared" si="25"/>
        <v>0</v>
      </c>
      <c r="M477" s="29">
        <f t="shared" si="25"/>
        <v>0</v>
      </c>
    </row>
    <row r="478" spans="1:13" x14ac:dyDescent="0.25">
      <c r="A478" s="21">
        <f>'Recettes clients Totales'!A456</f>
        <v>0</v>
      </c>
      <c r="B478" s="28">
        <f t="shared" si="25"/>
        <v>0</v>
      </c>
      <c r="C478" s="28">
        <f t="shared" si="25"/>
        <v>0</v>
      </c>
      <c r="D478" s="28">
        <f t="shared" si="25"/>
        <v>0</v>
      </c>
      <c r="E478" s="28">
        <f t="shared" si="25"/>
        <v>0</v>
      </c>
      <c r="F478" s="28">
        <f t="shared" si="25"/>
        <v>0</v>
      </c>
      <c r="G478" s="28">
        <f t="shared" si="25"/>
        <v>0</v>
      </c>
      <c r="H478" s="28">
        <f t="shared" si="25"/>
        <v>0</v>
      </c>
      <c r="I478" s="28">
        <f t="shared" si="25"/>
        <v>0</v>
      </c>
      <c r="J478" s="28">
        <f t="shared" si="25"/>
        <v>0</v>
      </c>
      <c r="K478" s="28">
        <f t="shared" si="25"/>
        <v>0</v>
      </c>
      <c r="L478" s="28">
        <f t="shared" si="25"/>
        <v>0</v>
      </c>
      <c r="M478" s="29">
        <f t="shared" si="25"/>
        <v>0</v>
      </c>
    </row>
    <row r="479" spans="1:13" x14ac:dyDescent="0.25">
      <c r="A479" s="21">
        <f>'Recettes clients Totales'!A457</f>
        <v>0</v>
      </c>
      <c r="B479" s="28">
        <f t="shared" si="25"/>
        <v>0</v>
      </c>
      <c r="C479" s="28">
        <f t="shared" si="25"/>
        <v>0</v>
      </c>
      <c r="D479" s="28">
        <f t="shared" si="25"/>
        <v>0</v>
      </c>
      <c r="E479" s="28">
        <f t="shared" si="25"/>
        <v>0</v>
      </c>
      <c r="F479" s="28">
        <f t="shared" si="25"/>
        <v>0</v>
      </c>
      <c r="G479" s="28">
        <f t="shared" si="25"/>
        <v>0</v>
      </c>
      <c r="H479" s="28">
        <f t="shared" si="25"/>
        <v>0</v>
      </c>
      <c r="I479" s="28">
        <f t="shared" si="25"/>
        <v>0</v>
      </c>
      <c r="J479" s="28">
        <f t="shared" si="25"/>
        <v>0</v>
      </c>
      <c r="K479" s="28">
        <f t="shared" si="25"/>
        <v>0</v>
      </c>
      <c r="L479" s="28">
        <f t="shared" si="25"/>
        <v>0</v>
      </c>
      <c r="M479" s="29">
        <f t="shared" si="25"/>
        <v>0</v>
      </c>
    </row>
    <row r="480" spans="1:13" x14ac:dyDescent="0.25">
      <c r="A480" s="21">
        <f>'Recettes clients Totales'!A458</f>
        <v>0</v>
      </c>
      <c r="B480" s="28">
        <f t="shared" si="25"/>
        <v>0</v>
      </c>
      <c r="C480" s="28">
        <f t="shared" si="25"/>
        <v>0</v>
      </c>
      <c r="D480" s="28">
        <f t="shared" si="25"/>
        <v>0</v>
      </c>
      <c r="E480" s="28">
        <f t="shared" si="25"/>
        <v>0</v>
      </c>
      <c r="F480" s="28">
        <f t="shared" si="25"/>
        <v>0</v>
      </c>
      <c r="G480" s="28">
        <f t="shared" si="25"/>
        <v>0</v>
      </c>
      <c r="H480" s="28">
        <f t="shared" si="25"/>
        <v>0</v>
      </c>
      <c r="I480" s="28">
        <f t="shared" si="25"/>
        <v>0</v>
      </c>
      <c r="J480" s="28">
        <f t="shared" si="25"/>
        <v>0</v>
      </c>
      <c r="K480" s="28">
        <f t="shared" si="25"/>
        <v>0</v>
      </c>
      <c r="L480" s="28">
        <f t="shared" si="25"/>
        <v>0</v>
      </c>
      <c r="M480" s="29">
        <f t="shared" si="25"/>
        <v>0</v>
      </c>
    </row>
    <row r="481" spans="1:13" x14ac:dyDescent="0.25">
      <c r="A481" s="21">
        <f>'Recettes clients Totales'!A459</f>
        <v>0</v>
      </c>
      <c r="B481" s="28">
        <f t="shared" si="25"/>
        <v>0</v>
      </c>
      <c r="C481" s="28">
        <f t="shared" si="25"/>
        <v>0</v>
      </c>
      <c r="D481" s="28">
        <f t="shared" si="25"/>
        <v>0</v>
      </c>
      <c r="E481" s="28">
        <f t="shared" si="25"/>
        <v>0</v>
      </c>
      <c r="F481" s="28">
        <f t="shared" si="25"/>
        <v>0</v>
      </c>
      <c r="G481" s="28">
        <f t="shared" si="25"/>
        <v>0</v>
      </c>
      <c r="H481" s="28">
        <f t="shared" si="25"/>
        <v>0</v>
      </c>
      <c r="I481" s="28">
        <f t="shared" si="25"/>
        <v>0</v>
      </c>
      <c r="J481" s="28">
        <f t="shared" si="25"/>
        <v>0</v>
      </c>
      <c r="K481" s="28">
        <f t="shared" si="25"/>
        <v>0</v>
      </c>
      <c r="L481" s="28">
        <f t="shared" si="25"/>
        <v>0</v>
      </c>
      <c r="M481" s="29">
        <f t="shared" si="25"/>
        <v>0</v>
      </c>
    </row>
    <row r="482" spans="1:13" x14ac:dyDescent="0.25">
      <c r="A482" s="21">
        <f>'Recettes clients Totales'!A460</f>
        <v>0</v>
      </c>
      <c r="B482" s="28">
        <f t="shared" si="25"/>
        <v>0</v>
      </c>
      <c r="C482" s="28">
        <f t="shared" si="25"/>
        <v>0</v>
      </c>
      <c r="D482" s="28">
        <f t="shared" si="25"/>
        <v>0</v>
      </c>
      <c r="E482" s="28">
        <f t="shared" si="25"/>
        <v>0</v>
      </c>
      <c r="F482" s="28">
        <f t="shared" si="25"/>
        <v>0</v>
      </c>
      <c r="G482" s="28">
        <f t="shared" si="25"/>
        <v>0</v>
      </c>
      <c r="H482" s="28">
        <f t="shared" si="25"/>
        <v>0</v>
      </c>
      <c r="I482" s="28">
        <f t="shared" si="25"/>
        <v>0</v>
      </c>
      <c r="J482" s="28">
        <f t="shared" si="25"/>
        <v>0</v>
      </c>
      <c r="K482" s="28">
        <f t="shared" si="25"/>
        <v>0</v>
      </c>
      <c r="L482" s="28">
        <f t="shared" si="25"/>
        <v>0</v>
      </c>
      <c r="M482" s="29">
        <f t="shared" si="25"/>
        <v>0</v>
      </c>
    </row>
    <row r="483" spans="1:13" x14ac:dyDescent="0.25">
      <c r="A483" s="21">
        <f>'Recettes clients Totales'!A461</f>
        <v>0</v>
      </c>
      <c r="B483" s="28">
        <f t="shared" si="25"/>
        <v>0</v>
      </c>
      <c r="C483" s="28">
        <f t="shared" si="25"/>
        <v>0</v>
      </c>
      <c r="D483" s="28">
        <f t="shared" si="25"/>
        <v>0</v>
      </c>
      <c r="E483" s="28">
        <f t="shared" si="25"/>
        <v>0</v>
      </c>
      <c r="F483" s="28">
        <f t="shared" si="25"/>
        <v>0</v>
      </c>
      <c r="G483" s="28">
        <f t="shared" si="25"/>
        <v>0</v>
      </c>
      <c r="H483" s="28">
        <f t="shared" si="25"/>
        <v>0</v>
      </c>
      <c r="I483" s="28">
        <f t="shared" si="25"/>
        <v>0</v>
      </c>
      <c r="J483" s="28">
        <f t="shared" si="25"/>
        <v>0</v>
      </c>
      <c r="K483" s="28">
        <f t="shared" si="25"/>
        <v>0</v>
      </c>
      <c r="L483" s="28">
        <f t="shared" si="25"/>
        <v>0</v>
      </c>
      <c r="M483" s="29">
        <f t="shared" si="25"/>
        <v>0</v>
      </c>
    </row>
    <row r="484" spans="1:13" x14ac:dyDescent="0.25">
      <c r="A484" s="21">
        <f>'Recettes clients Totales'!A462</f>
        <v>0</v>
      </c>
      <c r="B484" s="28">
        <f t="shared" si="25"/>
        <v>0</v>
      </c>
      <c r="C484" s="28">
        <f t="shared" si="25"/>
        <v>0</v>
      </c>
      <c r="D484" s="28">
        <f t="shared" si="25"/>
        <v>0</v>
      </c>
      <c r="E484" s="28">
        <f t="shared" si="25"/>
        <v>0</v>
      </c>
      <c r="F484" s="28">
        <f t="shared" si="25"/>
        <v>0</v>
      </c>
      <c r="G484" s="28">
        <f t="shared" si="25"/>
        <v>0</v>
      </c>
      <c r="H484" s="28">
        <f t="shared" si="25"/>
        <v>0</v>
      </c>
      <c r="I484" s="28">
        <f t="shared" si="25"/>
        <v>0</v>
      </c>
      <c r="J484" s="28">
        <f t="shared" si="25"/>
        <v>0</v>
      </c>
      <c r="K484" s="28">
        <f t="shared" si="25"/>
        <v>0</v>
      </c>
      <c r="L484" s="28">
        <f t="shared" si="25"/>
        <v>0</v>
      </c>
      <c r="M484" s="29">
        <f t="shared" si="25"/>
        <v>0</v>
      </c>
    </row>
    <row r="485" spans="1:13" x14ac:dyDescent="0.25">
      <c r="A485" s="21">
        <f>'Recettes clients Totales'!A463</f>
        <v>0</v>
      </c>
      <c r="B485" s="28">
        <f t="shared" si="25"/>
        <v>0</v>
      </c>
      <c r="C485" s="28">
        <f t="shared" si="25"/>
        <v>0</v>
      </c>
      <c r="D485" s="28">
        <f t="shared" si="25"/>
        <v>0</v>
      </c>
      <c r="E485" s="28">
        <f t="shared" si="25"/>
        <v>0</v>
      </c>
      <c r="F485" s="28">
        <f t="shared" si="25"/>
        <v>0</v>
      </c>
      <c r="G485" s="28">
        <f t="shared" si="25"/>
        <v>0</v>
      </c>
      <c r="H485" s="28">
        <f t="shared" si="25"/>
        <v>0</v>
      </c>
      <c r="I485" s="28">
        <f t="shared" si="25"/>
        <v>0</v>
      </c>
      <c r="J485" s="28">
        <f t="shared" si="25"/>
        <v>0</v>
      </c>
      <c r="K485" s="28">
        <f t="shared" si="25"/>
        <v>0</v>
      </c>
      <c r="L485" s="28">
        <f t="shared" si="25"/>
        <v>0</v>
      </c>
      <c r="M485" s="29">
        <f t="shared" si="25"/>
        <v>0</v>
      </c>
    </row>
    <row r="486" spans="1:13" x14ac:dyDescent="0.25">
      <c r="A486" s="21">
        <f>'Recettes clients Totales'!A464</f>
        <v>0</v>
      </c>
      <c r="B486" s="28">
        <f t="shared" si="25"/>
        <v>0</v>
      </c>
      <c r="C486" s="28">
        <f t="shared" si="25"/>
        <v>0</v>
      </c>
      <c r="D486" s="28">
        <f t="shared" si="25"/>
        <v>0</v>
      </c>
      <c r="E486" s="28">
        <f t="shared" si="25"/>
        <v>0</v>
      </c>
      <c r="F486" s="28">
        <f t="shared" si="25"/>
        <v>0</v>
      </c>
      <c r="G486" s="28">
        <f t="shared" si="25"/>
        <v>0</v>
      </c>
      <c r="H486" s="28">
        <f t="shared" si="25"/>
        <v>0</v>
      </c>
      <c r="I486" s="28">
        <f t="shared" si="25"/>
        <v>0</v>
      </c>
      <c r="J486" s="28">
        <f t="shared" si="25"/>
        <v>0</v>
      </c>
      <c r="K486" s="28">
        <f t="shared" si="25"/>
        <v>0</v>
      </c>
      <c r="L486" s="28">
        <f t="shared" si="25"/>
        <v>0</v>
      </c>
      <c r="M486" s="29">
        <f t="shared" si="25"/>
        <v>0</v>
      </c>
    </row>
    <row r="487" spans="1:13" x14ac:dyDescent="0.25">
      <c r="A487" s="21">
        <f>'Recettes clients Totales'!A465</f>
        <v>0</v>
      </c>
      <c r="B487" s="28">
        <f t="shared" si="25"/>
        <v>0</v>
      </c>
      <c r="C487" s="28">
        <f t="shared" si="25"/>
        <v>0</v>
      </c>
      <c r="D487" s="28">
        <f t="shared" si="25"/>
        <v>0</v>
      </c>
      <c r="E487" s="28">
        <f t="shared" si="25"/>
        <v>0</v>
      </c>
      <c r="F487" s="28">
        <f t="shared" si="25"/>
        <v>0</v>
      </c>
      <c r="G487" s="28">
        <f t="shared" si="25"/>
        <v>0</v>
      </c>
      <c r="H487" s="28">
        <f t="shared" si="25"/>
        <v>0</v>
      </c>
      <c r="I487" s="28">
        <f t="shared" si="25"/>
        <v>0</v>
      </c>
      <c r="J487" s="28">
        <f t="shared" si="25"/>
        <v>0</v>
      </c>
      <c r="K487" s="28">
        <f t="shared" si="25"/>
        <v>0</v>
      </c>
      <c r="L487" s="28">
        <f t="shared" si="25"/>
        <v>0</v>
      </c>
      <c r="M487" s="29">
        <f t="shared" si="25"/>
        <v>0</v>
      </c>
    </row>
    <row r="488" spans="1:13" x14ac:dyDescent="0.25">
      <c r="A488" s="21">
        <f>'Recettes clients Totales'!A466</f>
        <v>0</v>
      </c>
      <c r="B488" s="28">
        <f t="shared" si="25"/>
        <v>0</v>
      </c>
      <c r="C488" s="28">
        <f t="shared" si="25"/>
        <v>0</v>
      </c>
      <c r="D488" s="28">
        <f t="shared" si="25"/>
        <v>0</v>
      </c>
      <c r="E488" s="28">
        <f t="shared" si="25"/>
        <v>0</v>
      </c>
      <c r="F488" s="28">
        <f t="shared" si="25"/>
        <v>0</v>
      </c>
      <c r="G488" s="28">
        <f t="shared" si="25"/>
        <v>0</v>
      </c>
      <c r="H488" s="28">
        <f t="shared" si="25"/>
        <v>0</v>
      </c>
      <c r="I488" s="28">
        <f t="shared" si="25"/>
        <v>0</v>
      </c>
      <c r="J488" s="28">
        <f t="shared" si="25"/>
        <v>0</v>
      </c>
      <c r="K488" s="28">
        <f t="shared" si="25"/>
        <v>0</v>
      </c>
      <c r="L488" s="28">
        <f t="shared" si="25"/>
        <v>0</v>
      </c>
      <c r="M488" s="29">
        <f t="shared" si="25"/>
        <v>0</v>
      </c>
    </row>
    <row r="489" spans="1:13" x14ac:dyDescent="0.25">
      <c r="A489" s="21">
        <f>'Recettes clients Totales'!A467</f>
        <v>0</v>
      </c>
      <c r="B489" s="28">
        <f t="shared" si="25"/>
        <v>0</v>
      </c>
      <c r="C489" s="28">
        <f t="shared" si="25"/>
        <v>0</v>
      </c>
      <c r="D489" s="28">
        <f t="shared" si="25"/>
        <v>0</v>
      </c>
      <c r="E489" s="28">
        <f t="shared" si="25"/>
        <v>0</v>
      </c>
      <c r="F489" s="28">
        <f t="shared" si="25"/>
        <v>0</v>
      </c>
      <c r="G489" s="28">
        <f t="shared" si="25"/>
        <v>0</v>
      </c>
      <c r="H489" s="28">
        <f t="shared" si="25"/>
        <v>0</v>
      </c>
      <c r="I489" s="28">
        <f t="shared" si="25"/>
        <v>0</v>
      </c>
      <c r="J489" s="28">
        <f t="shared" si="25"/>
        <v>0</v>
      </c>
      <c r="K489" s="28">
        <f t="shared" si="25"/>
        <v>0</v>
      </c>
      <c r="L489" s="28">
        <f t="shared" si="25"/>
        <v>0</v>
      </c>
      <c r="M489" s="29">
        <f t="shared" si="25"/>
        <v>0</v>
      </c>
    </row>
    <row r="490" spans="1:13" x14ac:dyDescent="0.25">
      <c r="A490" s="21">
        <f>'Recettes clients Totales'!A468</f>
        <v>0</v>
      </c>
      <c r="B490" s="28">
        <f t="shared" si="25"/>
        <v>0</v>
      </c>
      <c r="C490" s="28">
        <f t="shared" si="25"/>
        <v>0</v>
      </c>
      <c r="D490" s="28">
        <f t="shared" si="25"/>
        <v>0</v>
      </c>
      <c r="E490" s="28">
        <f t="shared" ref="B490:M511" si="26">SUMIFS(Total_TTC,Nom_Client,$A490,Mois,"="&amp;MONTH(E$26),PrestRev,"R")</f>
        <v>0</v>
      </c>
      <c r="F490" s="28">
        <f t="shared" si="26"/>
        <v>0</v>
      </c>
      <c r="G490" s="28">
        <f t="shared" si="26"/>
        <v>0</v>
      </c>
      <c r="H490" s="28">
        <f t="shared" si="26"/>
        <v>0</v>
      </c>
      <c r="I490" s="28">
        <f t="shared" si="26"/>
        <v>0</v>
      </c>
      <c r="J490" s="28">
        <f t="shared" si="26"/>
        <v>0</v>
      </c>
      <c r="K490" s="28">
        <f t="shared" si="26"/>
        <v>0</v>
      </c>
      <c r="L490" s="28">
        <f t="shared" si="26"/>
        <v>0</v>
      </c>
      <c r="M490" s="29">
        <f t="shared" si="26"/>
        <v>0</v>
      </c>
    </row>
    <row r="491" spans="1:13" x14ac:dyDescent="0.25">
      <c r="A491" s="21">
        <f>'Recettes clients Totales'!A469</f>
        <v>0</v>
      </c>
      <c r="B491" s="28">
        <f t="shared" si="26"/>
        <v>0</v>
      </c>
      <c r="C491" s="28">
        <f t="shared" si="26"/>
        <v>0</v>
      </c>
      <c r="D491" s="28">
        <f t="shared" si="26"/>
        <v>0</v>
      </c>
      <c r="E491" s="28">
        <f t="shared" si="26"/>
        <v>0</v>
      </c>
      <c r="F491" s="28">
        <f t="shared" si="26"/>
        <v>0</v>
      </c>
      <c r="G491" s="28">
        <f t="shared" si="26"/>
        <v>0</v>
      </c>
      <c r="H491" s="28">
        <f t="shared" si="26"/>
        <v>0</v>
      </c>
      <c r="I491" s="28">
        <f t="shared" si="26"/>
        <v>0</v>
      </c>
      <c r="J491" s="28">
        <f t="shared" si="26"/>
        <v>0</v>
      </c>
      <c r="K491" s="28">
        <f t="shared" si="26"/>
        <v>0</v>
      </c>
      <c r="L491" s="28">
        <f t="shared" si="26"/>
        <v>0</v>
      </c>
      <c r="M491" s="29">
        <f t="shared" si="26"/>
        <v>0</v>
      </c>
    </row>
    <row r="492" spans="1:13" x14ac:dyDescent="0.25">
      <c r="A492" s="21">
        <f>'Recettes clients Totales'!A470</f>
        <v>0</v>
      </c>
      <c r="B492" s="28">
        <f t="shared" si="26"/>
        <v>0</v>
      </c>
      <c r="C492" s="28">
        <f t="shared" si="26"/>
        <v>0</v>
      </c>
      <c r="D492" s="28">
        <f t="shared" si="26"/>
        <v>0</v>
      </c>
      <c r="E492" s="28">
        <f t="shared" si="26"/>
        <v>0</v>
      </c>
      <c r="F492" s="28">
        <f t="shared" si="26"/>
        <v>0</v>
      </c>
      <c r="G492" s="28">
        <f t="shared" si="26"/>
        <v>0</v>
      </c>
      <c r="H492" s="28">
        <f t="shared" si="26"/>
        <v>0</v>
      </c>
      <c r="I492" s="28">
        <f t="shared" si="26"/>
        <v>0</v>
      </c>
      <c r="J492" s="28">
        <f t="shared" si="26"/>
        <v>0</v>
      </c>
      <c r="K492" s="28">
        <f t="shared" si="26"/>
        <v>0</v>
      </c>
      <c r="L492" s="28">
        <f t="shared" si="26"/>
        <v>0</v>
      </c>
      <c r="M492" s="29">
        <f t="shared" si="26"/>
        <v>0</v>
      </c>
    </row>
    <row r="493" spans="1:13" x14ac:dyDescent="0.25">
      <c r="A493" s="21">
        <f>'Recettes clients Totales'!A471</f>
        <v>0</v>
      </c>
      <c r="B493" s="28">
        <f t="shared" si="26"/>
        <v>0</v>
      </c>
      <c r="C493" s="28">
        <f t="shared" si="26"/>
        <v>0</v>
      </c>
      <c r="D493" s="28">
        <f t="shared" si="26"/>
        <v>0</v>
      </c>
      <c r="E493" s="28">
        <f t="shared" si="26"/>
        <v>0</v>
      </c>
      <c r="F493" s="28">
        <f t="shared" si="26"/>
        <v>0</v>
      </c>
      <c r="G493" s="28">
        <f t="shared" si="26"/>
        <v>0</v>
      </c>
      <c r="H493" s="28">
        <f t="shared" si="26"/>
        <v>0</v>
      </c>
      <c r="I493" s="28">
        <f t="shared" si="26"/>
        <v>0</v>
      </c>
      <c r="J493" s="28">
        <f t="shared" si="26"/>
        <v>0</v>
      </c>
      <c r="K493" s="28">
        <f t="shared" si="26"/>
        <v>0</v>
      </c>
      <c r="L493" s="28">
        <f t="shared" si="26"/>
        <v>0</v>
      </c>
      <c r="M493" s="29">
        <f t="shared" si="26"/>
        <v>0</v>
      </c>
    </row>
    <row r="494" spans="1:13" x14ac:dyDescent="0.25">
      <c r="A494" s="21">
        <f>'Recettes clients Totales'!A472</f>
        <v>0</v>
      </c>
      <c r="B494" s="28">
        <f t="shared" si="26"/>
        <v>0</v>
      </c>
      <c r="C494" s="28">
        <f t="shared" si="26"/>
        <v>0</v>
      </c>
      <c r="D494" s="28">
        <f t="shared" si="26"/>
        <v>0</v>
      </c>
      <c r="E494" s="28">
        <f t="shared" si="26"/>
        <v>0</v>
      </c>
      <c r="F494" s="28">
        <f t="shared" si="26"/>
        <v>0</v>
      </c>
      <c r="G494" s="28">
        <f t="shared" si="26"/>
        <v>0</v>
      </c>
      <c r="H494" s="28">
        <f t="shared" si="26"/>
        <v>0</v>
      </c>
      <c r="I494" s="28">
        <f t="shared" si="26"/>
        <v>0</v>
      </c>
      <c r="J494" s="28">
        <f t="shared" si="26"/>
        <v>0</v>
      </c>
      <c r="K494" s="28">
        <f t="shared" si="26"/>
        <v>0</v>
      </c>
      <c r="L494" s="28">
        <f t="shared" si="26"/>
        <v>0</v>
      </c>
      <c r="M494" s="29">
        <f t="shared" si="26"/>
        <v>0</v>
      </c>
    </row>
    <row r="495" spans="1:13" x14ac:dyDescent="0.25">
      <c r="A495" s="21">
        <f>'Recettes clients Totales'!A473</f>
        <v>0</v>
      </c>
      <c r="B495" s="28">
        <f t="shared" si="26"/>
        <v>0</v>
      </c>
      <c r="C495" s="28">
        <f t="shared" si="26"/>
        <v>0</v>
      </c>
      <c r="D495" s="28">
        <f t="shared" si="26"/>
        <v>0</v>
      </c>
      <c r="E495" s="28">
        <f t="shared" si="26"/>
        <v>0</v>
      </c>
      <c r="F495" s="28">
        <f t="shared" si="26"/>
        <v>0</v>
      </c>
      <c r="G495" s="28">
        <f t="shared" si="26"/>
        <v>0</v>
      </c>
      <c r="H495" s="28">
        <f t="shared" si="26"/>
        <v>0</v>
      </c>
      <c r="I495" s="28">
        <f t="shared" si="26"/>
        <v>0</v>
      </c>
      <c r="J495" s="28">
        <f t="shared" si="26"/>
        <v>0</v>
      </c>
      <c r="K495" s="28">
        <f t="shared" si="26"/>
        <v>0</v>
      </c>
      <c r="L495" s="28">
        <f t="shared" si="26"/>
        <v>0</v>
      </c>
      <c r="M495" s="29">
        <f t="shared" si="26"/>
        <v>0</v>
      </c>
    </row>
    <row r="496" spans="1:13" x14ac:dyDescent="0.25">
      <c r="A496" s="21">
        <f>'Recettes clients Totales'!A474</f>
        <v>0</v>
      </c>
      <c r="B496" s="28">
        <f t="shared" si="26"/>
        <v>0</v>
      </c>
      <c r="C496" s="28">
        <f t="shared" si="26"/>
        <v>0</v>
      </c>
      <c r="D496" s="28">
        <f t="shared" si="26"/>
        <v>0</v>
      </c>
      <c r="E496" s="28">
        <f t="shared" si="26"/>
        <v>0</v>
      </c>
      <c r="F496" s="28">
        <f t="shared" si="26"/>
        <v>0</v>
      </c>
      <c r="G496" s="28">
        <f t="shared" si="26"/>
        <v>0</v>
      </c>
      <c r="H496" s="28">
        <f t="shared" si="26"/>
        <v>0</v>
      </c>
      <c r="I496" s="28">
        <f t="shared" si="26"/>
        <v>0</v>
      </c>
      <c r="J496" s="28">
        <f t="shared" si="26"/>
        <v>0</v>
      </c>
      <c r="K496" s="28">
        <f t="shared" si="26"/>
        <v>0</v>
      </c>
      <c r="L496" s="28">
        <f t="shared" si="26"/>
        <v>0</v>
      </c>
      <c r="M496" s="29">
        <f t="shared" si="26"/>
        <v>0</v>
      </c>
    </row>
    <row r="497" spans="1:13" x14ac:dyDescent="0.25">
      <c r="A497" s="21">
        <f>'Recettes clients Totales'!A475</f>
        <v>0</v>
      </c>
      <c r="B497" s="28">
        <f t="shared" si="26"/>
        <v>0</v>
      </c>
      <c r="C497" s="28">
        <f t="shared" si="26"/>
        <v>0</v>
      </c>
      <c r="D497" s="28">
        <f t="shared" si="26"/>
        <v>0</v>
      </c>
      <c r="E497" s="28">
        <f t="shared" si="26"/>
        <v>0</v>
      </c>
      <c r="F497" s="28">
        <f t="shared" si="26"/>
        <v>0</v>
      </c>
      <c r="G497" s="28">
        <f t="shared" si="26"/>
        <v>0</v>
      </c>
      <c r="H497" s="28">
        <f t="shared" si="26"/>
        <v>0</v>
      </c>
      <c r="I497" s="28">
        <f t="shared" si="26"/>
        <v>0</v>
      </c>
      <c r="J497" s="28">
        <f t="shared" si="26"/>
        <v>0</v>
      </c>
      <c r="K497" s="28">
        <f t="shared" si="26"/>
        <v>0</v>
      </c>
      <c r="L497" s="28">
        <f t="shared" si="26"/>
        <v>0</v>
      </c>
      <c r="M497" s="29">
        <f t="shared" si="26"/>
        <v>0</v>
      </c>
    </row>
    <row r="498" spans="1:13" x14ac:dyDescent="0.25">
      <c r="A498" s="21">
        <f>'Recettes clients Totales'!A476</f>
        <v>0</v>
      </c>
      <c r="B498" s="28">
        <f t="shared" si="26"/>
        <v>0</v>
      </c>
      <c r="C498" s="28">
        <f t="shared" si="26"/>
        <v>0</v>
      </c>
      <c r="D498" s="28">
        <f t="shared" si="26"/>
        <v>0</v>
      </c>
      <c r="E498" s="28">
        <f t="shared" si="26"/>
        <v>0</v>
      </c>
      <c r="F498" s="28">
        <f t="shared" si="26"/>
        <v>0</v>
      </c>
      <c r="G498" s="28">
        <f t="shared" si="26"/>
        <v>0</v>
      </c>
      <c r="H498" s="28">
        <f t="shared" si="26"/>
        <v>0</v>
      </c>
      <c r="I498" s="28">
        <f t="shared" si="26"/>
        <v>0</v>
      </c>
      <c r="J498" s="28">
        <f t="shared" si="26"/>
        <v>0</v>
      </c>
      <c r="K498" s="28">
        <f t="shared" si="26"/>
        <v>0</v>
      </c>
      <c r="L498" s="28">
        <f t="shared" si="26"/>
        <v>0</v>
      </c>
      <c r="M498" s="29">
        <f t="shared" si="26"/>
        <v>0</v>
      </c>
    </row>
    <row r="499" spans="1:13" x14ac:dyDescent="0.25">
      <c r="A499" s="21">
        <f>'Recettes clients Totales'!A477</f>
        <v>0</v>
      </c>
      <c r="B499" s="28">
        <f t="shared" si="26"/>
        <v>0</v>
      </c>
      <c r="C499" s="28">
        <f t="shared" si="26"/>
        <v>0</v>
      </c>
      <c r="D499" s="28">
        <f t="shared" si="26"/>
        <v>0</v>
      </c>
      <c r="E499" s="28">
        <f t="shared" si="26"/>
        <v>0</v>
      </c>
      <c r="F499" s="28">
        <f t="shared" si="26"/>
        <v>0</v>
      </c>
      <c r="G499" s="28">
        <f t="shared" si="26"/>
        <v>0</v>
      </c>
      <c r="H499" s="28">
        <f t="shared" si="26"/>
        <v>0</v>
      </c>
      <c r="I499" s="28">
        <f t="shared" si="26"/>
        <v>0</v>
      </c>
      <c r="J499" s="28">
        <f t="shared" si="26"/>
        <v>0</v>
      </c>
      <c r="K499" s="28">
        <f t="shared" si="26"/>
        <v>0</v>
      </c>
      <c r="L499" s="28">
        <f t="shared" si="26"/>
        <v>0</v>
      </c>
      <c r="M499" s="29">
        <f t="shared" si="26"/>
        <v>0</v>
      </c>
    </row>
    <row r="500" spans="1:13" x14ac:dyDescent="0.25">
      <c r="A500" s="21">
        <f>'Recettes clients Totales'!A478</f>
        <v>0</v>
      </c>
      <c r="B500" s="28">
        <f t="shared" si="26"/>
        <v>0</v>
      </c>
      <c r="C500" s="28">
        <f t="shared" si="26"/>
        <v>0</v>
      </c>
      <c r="D500" s="28">
        <f t="shared" si="26"/>
        <v>0</v>
      </c>
      <c r="E500" s="28">
        <f t="shared" si="26"/>
        <v>0</v>
      </c>
      <c r="F500" s="28">
        <f t="shared" si="26"/>
        <v>0</v>
      </c>
      <c r="G500" s="28">
        <f t="shared" si="26"/>
        <v>0</v>
      </c>
      <c r="H500" s="28">
        <f t="shared" si="26"/>
        <v>0</v>
      </c>
      <c r="I500" s="28">
        <f t="shared" si="26"/>
        <v>0</v>
      </c>
      <c r="J500" s="28">
        <f t="shared" si="26"/>
        <v>0</v>
      </c>
      <c r="K500" s="28">
        <f t="shared" si="26"/>
        <v>0</v>
      </c>
      <c r="L500" s="28">
        <f t="shared" si="26"/>
        <v>0</v>
      </c>
      <c r="M500" s="29">
        <f t="shared" si="26"/>
        <v>0</v>
      </c>
    </row>
    <row r="501" spans="1:13" x14ac:dyDescent="0.25">
      <c r="A501" s="21">
        <f>'Recettes clients Totales'!A479</f>
        <v>0</v>
      </c>
      <c r="B501" s="28">
        <f t="shared" si="26"/>
        <v>0</v>
      </c>
      <c r="C501" s="28">
        <f t="shared" si="26"/>
        <v>0</v>
      </c>
      <c r="D501" s="28">
        <f t="shared" si="26"/>
        <v>0</v>
      </c>
      <c r="E501" s="28">
        <f t="shared" si="26"/>
        <v>0</v>
      </c>
      <c r="F501" s="28">
        <f t="shared" si="26"/>
        <v>0</v>
      </c>
      <c r="G501" s="28">
        <f t="shared" si="26"/>
        <v>0</v>
      </c>
      <c r="H501" s="28">
        <f t="shared" si="26"/>
        <v>0</v>
      </c>
      <c r="I501" s="28">
        <f t="shared" si="26"/>
        <v>0</v>
      </c>
      <c r="J501" s="28">
        <f t="shared" si="26"/>
        <v>0</v>
      </c>
      <c r="K501" s="28">
        <f t="shared" si="26"/>
        <v>0</v>
      </c>
      <c r="L501" s="28">
        <f t="shared" si="26"/>
        <v>0</v>
      </c>
      <c r="M501" s="29">
        <f t="shared" si="26"/>
        <v>0</v>
      </c>
    </row>
    <row r="502" spans="1:13" x14ac:dyDescent="0.25">
      <c r="A502" s="21">
        <f>'Recettes clients Totales'!A480</f>
        <v>0</v>
      </c>
      <c r="B502" s="28">
        <f t="shared" si="26"/>
        <v>0</v>
      </c>
      <c r="C502" s="28">
        <f t="shared" si="26"/>
        <v>0</v>
      </c>
      <c r="D502" s="28">
        <f t="shared" si="26"/>
        <v>0</v>
      </c>
      <c r="E502" s="28">
        <f t="shared" si="26"/>
        <v>0</v>
      </c>
      <c r="F502" s="28">
        <f t="shared" si="26"/>
        <v>0</v>
      </c>
      <c r="G502" s="28">
        <f t="shared" si="26"/>
        <v>0</v>
      </c>
      <c r="H502" s="28">
        <f t="shared" si="26"/>
        <v>0</v>
      </c>
      <c r="I502" s="28">
        <f t="shared" si="26"/>
        <v>0</v>
      </c>
      <c r="J502" s="28">
        <f t="shared" si="26"/>
        <v>0</v>
      </c>
      <c r="K502" s="28">
        <f t="shared" si="26"/>
        <v>0</v>
      </c>
      <c r="L502" s="28">
        <f t="shared" si="26"/>
        <v>0</v>
      </c>
      <c r="M502" s="29">
        <f t="shared" si="26"/>
        <v>0</v>
      </c>
    </row>
    <row r="503" spans="1:13" x14ac:dyDescent="0.25">
      <c r="A503" s="21">
        <f>'Recettes clients Totales'!A481</f>
        <v>0</v>
      </c>
      <c r="B503" s="28">
        <f t="shared" si="26"/>
        <v>0</v>
      </c>
      <c r="C503" s="28">
        <f t="shared" si="26"/>
        <v>0</v>
      </c>
      <c r="D503" s="28">
        <f t="shared" si="26"/>
        <v>0</v>
      </c>
      <c r="E503" s="28">
        <f t="shared" si="26"/>
        <v>0</v>
      </c>
      <c r="F503" s="28">
        <f t="shared" si="26"/>
        <v>0</v>
      </c>
      <c r="G503" s="28">
        <f t="shared" si="26"/>
        <v>0</v>
      </c>
      <c r="H503" s="28">
        <f t="shared" si="26"/>
        <v>0</v>
      </c>
      <c r="I503" s="28">
        <f t="shared" si="26"/>
        <v>0</v>
      </c>
      <c r="J503" s="28">
        <f t="shared" si="26"/>
        <v>0</v>
      </c>
      <c r="K503" s="28">
        <f t="shared" si="26"/>
        <v>0</v>
      </c>
      <c r="L503" s="28">
        <f t="shared" si="26"/>
        <v>0</v>
      </c>
      <c r="M503" s="29">
        <f t="shared" si="26"/>
        <v>0</v>
      </c>
    </row>
    <row r="504" spans="1:13" x14ac:dyDescent="0.25">
      <c r="A504" s="21">
        <f>'Recettes clients Totales'!A482</f>
        <v>0</v>
      </c>
      <c r="B504" s="28">
        <f t="shared" si="26"/>
        <v>0</v>
      </c>
      <c r="C504" s="28">
        <f t="shared" si="26"/>
        <v>0</v>
      </c>
      <c r="D504" s="28">
        <f t="shared" si="26"/>
        <v>0</v>
      </c>
      <c r="E504" s="28">
        <f t="shared" si="26"/>
        <v>0</v>
      </c>
      <c r="F504" s="28">
        <f t="shared" si="26"/>
        <v>0</v>
      </c>
      <c r="G504" s="28">
        <f t="shared" si="26"/>
        <v>0</v>
      </c>
      <c r="H504" s="28">
        <f t="shared" si="26"/>
        <v>0</v>
      </c>
      <c r="I504" s="28">
        <f t="shared" si="26"/>
        <v>0</v>
      </c>
      <c r="J504" s="28">
        <f t="shared" si="26"/>
        <v>0</v>
      </c>
      <c r="K504" s="28">
        <f t="shared" si="26"/>
        <v>0</v>
      </c>
      <c r="L504" s="28">
        <f t="shared" si="26"/>
        <v>0</v>
      </c>
      <c r="M504" s="29">
        <f t="shared" si="26"/>
        <v>0</v>
      </c>
    </row>
    <row r="505" spans="1:13" x14ac:dyDescent="0.25">
      <c r="A505" s="21">
        <f>'Recettes clients Totales'!A483</f>
        <v>0</v>
      </c>
      <c r="B505" s="28">
        <f t="shared" si="26"/>
        <v>0</v>
      </c>
      <c r="C505" s="28">
        <f t="shared" si="26"/>
        <v>0</v>
      </c>
      <c r="D505" s="28">
        <f t="shared" si="26"/>
        <v>0</v>
      </c>
      <c r="E505" s="28">
        <f t="shared" si="26"/>
        <v>0</v>
      </c>
      <c r="F505" s="28">
        <f t="shared" si="26"/>
        <v>0</v>
      </c>
      <c r="G505" s="28">
        <f t="shared" si="26"/>
        <v>0</v>
      </c>
      <c r="H505" s="28">
        <f t="shared" si="26"/>
        <v>0</v>
      </c>
      <c r="I505" s="28">
        <f t="shared" si="26"/>
        <v>0</v>
      </c>
      <c r="J505" s="28">
        <f t="shared" si="26"/>
        <v>0</v>
      </c>
      <c r="K505" s="28">
        <f t="shared" si="26"/>
        <v>0</v>
      </c>
      <c r="L505" s="28">
        <f t="shared" si="26"/>
        <v>0</v>
      </c>
      <c r="M505" s="29">
        <f t="shared" si="26"/>
        <v>0</v>
      </c>
    </row>
    <row r="506" spans="1:13" x14ac:dyDescent="0.25">
      <c r="A506" s="21">
        <f>'Recettes clients Totales'!A484</f>
        <v>0</v>
      </c>
      <c r="B506" s="28">
        <f t="shared" si="26"/>
        <v>0</v>
      </c>
      <c r="C506" s="28">
        <f t="shared" si="26"/>
        <v>0</v>
      </c>
      <c r="D506" s="28">
        <f t="shared" si="26"/>
        <v>0</v>
      </c>
      <c r="E506" s="28">
        <f t="shared" si="26"/>
        <v>0</v>
      </c>
      <c r="F506" s="28">
        <f t="shared" si="26"/>
        <v>0</v>
      </c>
      <c r="G506" s="28">
        <f t="shared" si="26"/>
        <v>0</v>
      </c>
      <c r="H506" s="28">
        <f t="shared" si="26"/>
        <v>0</v>
      </c>
      <c r="I506" s="28">
        <f t="shared" si="26"/>
        <v>0</v>
      </c>
      <c r="J506" s="28">
        <f t="shared" si="26"/>
        <v>0</v>
      </c>
      <c r="K506" s="28">
        <f t="shared" si="26"/>
        <v>0</v>
      </c>
      <c r="L506" s="28">
        <f t="shared" si="26"/>
        <v>0</v>
      </c>
      <c r="M506" s="29">
        <f t="shared" si="26"/>
        <v>0</v>
      </c>
    </row>
    <row r="507" spans="1:13" x14ac:dyDescent="0.25">
      <c r="A507" s="21">
        <f>'Recettes clients Totales'!A485</f>
        <v>0</v>
      </c>
      <c r="B507" s="28">
        <f t="shared" si="26"/>
        <v>0</v>
      </c>
      <c r="C507" s="28">
        <f t="shared" si="26"/>
        <v>0</v>
      </c>
      <c r="D507" s="28">
        <f t="shared" si="26"/>
        <v>0</v>
      </c>
      <c r="E507" s="28">
        <f t="shared" si="26"/>
        <v>0</v>
      </c>
      <c r="F507" s="28">
        <f t="shared" si="26"/>
        <v>0</v>
      </c>
      <c r="G507" s="28">
        <f t="shared" si="26"/>
        <v>0</v>
      </c>
      <c r="H507" s="28">
        <f t="shared" si="26"/>
        <v>0</v>
      </c>
      <c r="I507" s="28">
        <f t="shared" si="26"/>
        <v>0</v>
      </c>
      <c r="J507" s="28">
        <f t="shared" si="26"/>
        <v>0</v>
      </c>
      <c r="K507" s="28">
        <f t="shared" si="26"/>
        <v>0</v>
      </c>
      <c r="L507" s="28">
        <f t="shared" si="26"/>
        <v>0</v>
      </c>
      <c r="M507" s="29">
        <f t="shared" si="26"/>
        <v>0</v>
      </c>
    </row>
    <row r="508" spans="1:13" x14ac:dyDescent="0.25">
      <c r="A508" s="21">
        <f>'Recettes clients Totales'!A486</f>
        <v>0</v>
      </c>
      <c r="B508" s="28">
        <f t="shared" si="26"/>
        <v>0</v>
      </c>
      <c r="C508" s="28">
        <f t="shared" si="26"/>
        <v>0</v>
      </c>
      <c r="D508" s="28">
        <f t="shared" si="26"/>
        <v>0</v>
      </c>
      <c r="E508" s="28">
        <f t="shared" si="26"/>
        <v>0</v>
      </c>
      <c r="F508" s="28">
        <f t="shared" si="26"/>
        <v>0</v>
      </c>
      <c r="G508" s="28">
        <f t="shared" si="26"/>
        <v>0</v>
      </c>
      <c r="H508" s="28">
        <f t="shared" si="26"/>
        <v>0</v>
      </c>
      <c r="I508" s="28">
        <f t="shared" si="26"/>
        <v>0</v>
      </c>
      <c r="J508" s="28">
        <f t="shared" si="26"/>
        <v>0</v>
      </c>
      <c r="K508" s="28">
        <f t="shared" si="26"/>
        <v>0</v>
      </c>
      <c r="L508" s="28">
        <f t="shared" si="26"/>
        <v>0</v>
      </c>
      <c r="M508" s="29">
        <f t="shared" si="26"/>
        <v>0</v>
      </c>
    </row>
    <row r="509" spans="1:13" x14ac:dyDescent="0.25">
      <c r="A509" s="21">
        <f>'Recettes clients Totales'!A487</f>
        <v>0</v>
      </c>
      <c r="B509" s="28">
        <f t="shared" si="26"/>
        <v>0</v>
      </c>
      <c r="C509" s="28">
        <f t="shared" si="26"/>
        <v>0</v>
      </c>
      <c r="D509" s="28">
        <f t="shared" si="26"/>
        <v>0</v>
      </c>
      <c r="E509" s="28">
        <f t="shared" si="26"/>
        <v>0</v>
      </c>
      <c r="F509" s="28">
        <f t="shared" si="26"/>
        <v>0</v>
      </c>
      <c r="G509" s="28">
        <f t="shared" si="26"/>
        <v>0</v>
      </c>
      <c r="H509" s="28">
        <f t="shared" si="26"/>
        <v>0</v>
      </c>
      <c r="I509" s="28">
        <f t="shared" si="26"/>
        <v>0</v>
      </c>
      <c r="J509" s="28">
        <f t="shared" si="26"/>
        <v>0</v>
      </c>
      <c r="K509" s="28">
        <f t="shared" si="26"/>
        <v>0</v>
      </c>
      <c r="L509" s="28">
        <f t="shared" si="26"/>
        <v>0</v>
      </c>
      <c r="M509" s="29">
        <f t="shared" si="26"/>
        <v>0</v>
      </c>
    </row>
    <row r="510" spans="1:13" x14ac:dyDescent="0.25">
      <c r="A510" s="21">
        <f>'Recettes clients Totales'!A488</f>
        <v>0</v>
      </c>
      <c r="B510" s="28">
        <f t="shared" si="26"/>
        <v>0</v>
      </c>
      <c r="C510" s="28">
        <f t="shared" si="26"/>
        <v>0</v>
      </c>
      <c r="D510" s="28">
        <f t="shared" si="26"/>
        <v>0</v>
      </c>
      <c r="E510" s="28">
        <f t="shared" si="26"/>
        <v>0</v>
      </c>
      <c r="F510" s="28">
        <f t="shared" si="26"/>
        <v>0</v>
      </c>
      <c r="G510" s="28">
        <f t="shared" si="26"/>
        <v>0</v>
      </c>
      <c r="H510" s="28">
        <f t="shared" si="26"/>
        <v>0</v>
      </c>
      <c r="I510" s="28">
        <f t="shared" si="26"/>
        <v>0</v>
      </c>
      <c r="J510" s="28">
        <f t="shared" si="26"/>
        <v>0</v>
      </c>
      <c r="K510" s="28">
        <f t="shared" si="26"/>
        <v>0</v>
      </c>
      <c r="L510" s="28">
        <f t="shared" si="26"/>
        <v>0</v>
      </c>
      <c r="M510" s="29">
        <f t="shared" si="26"/>
        <v>0</v>
      </c>
    </row>
    <row r="511" spans="1:13" x14ac:dyDescent="0.25">
      <c r="A511" s="21">
        <f>'Recettes clients Totales'!A489</f>
        <v>0</v>
      </c>
      <c r="B511" s="28">
        <f t="shared" si="26"/>
        <v>0</v>
      </c>
      <c r="C511" s="28">
        <f t="shared" si="26"/>
        <v>0</v>
      </c>
      <c r="D511" s="28">
        <f t="shared" si="26"/>
        <v>0</v>
      </c>
      <c r="E511" s="28">
        <f t="shared" si="26"/>
        <v>0</v>
      </c>
      <c r="F511" s="28">
        <f t="shared" si="26"/>
        <v>0</v>
      </c>
      <c r="G511" s="28">
        <f t="shared" si="26"/>
        <v>0</v>
      </c>
      <c r="H511" s="28">
        <f t="shared" ref="B511:M524" si="27">SUMIFS(Total_TTC,Nom_Client,$A511,Mois,"="&amp;MONTH(H$26),PrestRev,"R")</f>
        <v>0</v>
      </c>
      <c r="I511" s="28">
        <f t="shared" si="27"/>
        <v>0</v>
      </c>
      <c r="J511" s="28">
        <f t="shared" si="27"/>
        <v>0</v>
      </c>
      <c r="K511" s="28">
        <f t="shared" si="27"/>
        <v>0</v>
      </c>
      <c r="L511" s="28">
        <f t="shared" si="27"/>
        <v>0</v>
      </c>
      <c r="M511" s="29">
        <f t="shared" si="27"/>
        <v>0</v>
      </c>
    </row>
    <row r="512" spans="1:13" x14ac:dyDescent="0.25">
      <c r="A512" s="21">
        <f>'Recettes clients Totales'!A490</f>
        <v>0</v>
      </c>
      <c r="B512" s="28">
        <f t="shared" si="27"/>
        <v>0</v>
      </c>
      <c r="C512" s="28">
        <f t="shared" si="27"/>
        <v>0</v>
      </c>
      <c r="D512" s="28">
        <f t="shared" si="27"/>
        <v>0</v>
      </c>
      <c r="E512" s="28">
        <f t="shared" si="27"/>
        <v>0</v>
      </c>
      <c r="F512" s="28">
        <f t="shared" si="27"/>
        <v>0</v>
      </c>
      <c r="G512" s="28">
        <f t="shared" si="27"/>
        <v>0</v>
      </c>
      <c r="H512" s="28">
        <f t="shared" si="27"/>
        <v>0</v>
      </c>
      <c r="I512" s="28">
        <f t="shared" si="27"/>
        <v>0</v>
      </c>
      <c r="J512" s="28">
        <f t="shared" si="27"/>
        <v>0</v>
      </c>
      <c r="K512" s="28">
        <f t="shared" si="27"/>
        <v>0</v>
      </c>
      <c r="L512" s="28">
        <f t="shared" si="27"/>
        <v>0</v>
      </c>
      <c r="M512" s="29">
        <f t="shared" si="27"/>
        <v>0</v>
      </c>
    </row>
    <row r="513" spans="1:13" x14ac:dyDescent="0.25">
      <c r="A513" s="21">
        <f>'Recettes clients Totales'!A491</f>
        <v>0</v>
      </c>
      <c r="B513" s="28">
        <f t="shared" si="27"/>
        <v>0</v>
      </c>
      <c r="C513" s="28">
        <f t="shared" si="27"/>
        <v>0</v>
      </c>
      <c r="D513" s="28">
        <f t="shared" si="27"/>
        <v>0</v>
      </c>
      <c r="E513" s="28">
        <f t="shared" si="27"/>
        <v>0</v>
      </c>
      <c r="F513" s="28">
        <f t="shared" si="27"/>
        <v>0</v>
      </c>
      <c r="G513" s="28">
        <f t="shared" si="27"/>
        <v>0</v>
      </c>
      <c r="H513" s="28">
        <f t="shared" si="27"/>
        <v>0</v>
      </c>
      <c r="I513" s="28">
        <f t="shared" si="27"/>
        <v>0</v>
      </c>
      <c r="J513" s="28">
        <f t="shared" si="27"/>
        <v>0</v>
      </c>
      <c r="K513" s="28">
        <f t="shared" si="27"/>
        <v>0</v>
      </c>
      <c r="L513" s="28">
        <f t="shared" si="27"/>
        <v>0</v>
      </c>
      <c r="M513" s="29">
        <f t="shared" si="27"/>
        <v>0</v>
      </c>
    </row>
    <row r="514" spans="1:13" x14ac:dyDescent="0.25">
      <c r="A514" s="21">
        <f>'Recettes clients Totales'!A492</f>
        <v>0</v>
      </c>
      <c r="B514" s="28">
        <f t="shared" si="27"/>
        <v>0</v>
      </c>
      <c r="C514" s="28">
        <f t="shared" si="27"/>
        <v>0</v>
      </c>
      <c r="D514" s="28">
        <f t="shared" si="27"/>
        <v>0</v>
      </c>
      <c r="E514" s="28">
        <f t="shared" si="27"/>
        <v>0</v>
      </c>
      <c r="F514" s="28">
        <f t="shared" si="27"/>
        <v>0</v>
      </c>
      <c r="G514" s="28">
        <f t="shared" si="27"/>
        <v>0</v>
      </c>
      <c r="H514" s="28">
        <f t="shared" si="27"/>
        <v>0</v>
      </c>
      <c r="I514" s="28">
        <f t="shared" si="27"/>
        <v>0</v>
      </c>
      <c r="J514" s="28">
        <f t="shared" si="27"/>
        <v>0</v>
      </c>
      <c r="K514" s="28">
        <f t="shared" si="27"/>
        <v>0</v>
      </c>
      <c r="L514" s="28">
        <f t="shared" si="27"/>
        <v>0</v>
      </c>
      <c r="M514" s="29">
        <f t="shared" si="27"/>
        <v>0</v>
      </c>
    </row>
    <row r="515" spans="1:13" x14ac:dyDescent="0.25">
      <c r="A515" s="21">
        <f>'Recettes clients Totales'!A493</f>
        <v>0</v>
      </c>
      <c r="B515" s="28">
        <f t="shared" si="27"/>
        <v>0</v>
      </c>
      <c r="C515" s="28">
        <f t="shared" si="27"/>
        <v>0</v>
      </c>
      <c r="D515" s="28">
        <f t="shared" si="27"/>
        <v>0</v>
      </c>
      <c r="E515" s="28">
        <f t="shared" si="27"/>
        <v>0</v>
      </c>
      <c r="F515" s="28">
        <f t="shared" si="27"/>
        <v>0</v>
      </c>
      <c r="G515" s="28">
        <f t="shared" si="27"/>
        <v>0</v>
      </c>
      <c r="H515" s="28">
        <f t="shared" si="27"/>
        <v>0</v>
      </c>
      <c r="I515" s="28">
        <f t="shared" si="27"/>
        <v>0</v>
      </c>
      <c r="J515" s="28">
        <f t="shared" si="27"/>
        <v>0</v>
      </c>
      <c r="K515" s="28">
        <f t="shared" si="27"/>
        <v>0</v>
      </c>
      <c r="L515" s="28">
        <f t="shared" si="27"/>
        <v>0</v>
      </c>
      <c r="M515" s="29">
        <f t="shared" si="27"/>
        <v>0</v>
      </c>
    </row>
    <row r="516" spans="1:13" x14ac:dyDescent="0.25">
      <c r="A516" s="21">
        <f>'Recettes clients Totales'!A494</f>
        <v>0</v>
      </c>
      <c r="B516" s="28">
        <f t="shared" si="27"/>
        <v>0</v>
      </c>
      <c r="C516" s="28">
        <f t="shared" si="27"/>
        <v>0</v>
      </c>
      <c r="D516" s="28">
        <f t="shared" si="27"/>
        <v>0</v>
      </c>
      <c r="E516" s="28">
        <f t="shared" si="27"/>
        <v>0</v>
      </c>
      <c r="F516" s="28">
        <f t="shared" si="27"/>
        <v>0</v>
      </c>
      <c r="G516" s="28">
        <f t="shared" si="27"/>
        <v>0</v>
      </c>
      <c r="H516" s="28">
        <f t="shared" si="27"/>
        <v>0</v>
      </c>
      <c r="I516" s="28">
        <f t="shared" si="27"/>
        <v>0</v>
      </c>
      <c r="J516" s="28">
        <f t="shared" si="27"/>
        <v>0</v>
      </c>
      <c r="K516" s="28">
        <f t="shared" si="27"/>
        <v>0</v>
      </c>
      <c r="L516" s="28">
        <f t="shared" si="27"/>
        <v>0</v>
      </c>
      <c r="M516" s="29">
        <f t="shared" si="27"/>
        <v>0</v>
      </c>
    </row>
    <row r="517" spans="1:13" x14ac:dyDescent="0.25">
      <c r="A517" s="21">
        <f>'Recettes clients Totales'!A495</f>
        <v>0</v>
      </c>
      <c r="B517" s="28">
        <f t="shared" si="27"/>
        <v>0</v>
      </c>
      <c r="C517" s="28">
        <f t="shared" si="27"/>
        <v>0</v>
      </c>
      <c r="D517" s="28">
        <f t="shared" si="27"/>
        <v>0</v>
      </c>
      <c r="E517" s="28">
        <f t="shared" si="27"/>
        <v>0</v>
      </c>
      <c r="F517" s="28">
        <f t="shared" si="27"/>
        <v>0</v>
      </c>
      <c r="G517" s="28">
        <f t="shared" si="27"/>
        <v>0</v>
      </c>
      <c r="H517" s="28">
        <f t="shared" si="27"/>
        <v>0</v>
      </c>
      <c r="I517" s="28">
        <f t="shared" si="27"/>
        <v>0</v>
      </c>
      <c r="J517" s="28">
        <f t="shared" si="27"/>
        <v>0</v>
      </c>
      <c r="K517" s="28">
        <f t="shared" si="27"/>
        <v>0</v>
      </c>
      <c r="L517" s="28">
        <f t="shared" si="27"/>
        <v>0</v>
      </c>
      <c r="M517" s="29">
        <f t="shared" si="27"/>
        <v>0</v>
      </c>
    </row>
    <row r="518" spans="1:13" x14ac:dyDescent="0.25">
      <c r="A518" s="21">
        <f>'Recettes clients Totales'!A496</f>
        <v>0</v>
      </c>
      <c r="B518" s="28">
        <f t="shared" si="27"/>
        <v>0</v>
      </c>
      <c r="C518" s="28">
        <f t="shared" si="27"/>
        <v>0</v>
      </c>
      <c r="D518" s="28">
        <f t="shared" si="27"/>
        <v>0</v>
      </c>
      <c r="E518" s="28">
        <f t="shared" si="27"/>
        <v>0</v>
      </c>
      <c r="F518" s="28">
        <f t="shared" si="27"/>
        <v>0</v>
      </c>
      <c r="G518" s="28">
        <f t="shared" si="27"/>
        <v>0</v>
      </c>
      <c r="H518" s="28">
        <f t="shared" si="27"/>
        <v>0</v>
      </c>
      <c r="I518" s="28">
        <f t="shared" si="27"/>
        <v>0</v>
      </c>
      <c r="J518" s="28">
        <f t="shared" si="27"/>
        <v>0</v>
      </c>
      <c r="K518" s="28">
        <f t="shared" si="27"/>
        <v>0</v>
      </c>
      <c r="L518" s="28">
        <f t="shared" si="27"/>
        <v>0</v>
      </c>
      <c r="M518" s="29">
        <f t="shared" si="27"/>
        <v>0</v>
      </c>
    </row>
    <row r="519" spans="1:13" x14ac:dyDescent="0.25">
      <c r="A519" s="21">
        <f>'Recettes clients Totales'!A497</f>
        <v>0</v>
      </c>
      <c r="B519" s="28">
        <f t="shared" si="27"/>
        <v>0</v>
      </c>
      <c r="C519" s="28">
        <f t="shared" si="27"/>
        <v>0</v>
      </c>
      <c r="D519" s="28">
        <f t="shared" si="27"/>
        <v>0</v>
      </c>
      <c r="E519" s="28">
        <f t="shared" si="27"/>
        <v>0</v>
      </c>
      <c r="F519" s="28">
        <f t="shared" si="27"/>
        <v>0</v>
      </c>
      <c r="G519" s="28">
        <f t="shared" si="27"/>
        <v>0</v>
      </c>
      <c r="H519" s="28">
        <f t="shared" si="27"/>
        <v>0</v>
      </c>
      <c r="I519" s="28">
        <f t="shared" si="27"/>
        <v>0</v>
      </c>
      <c r="J519" s="28">
        <f t="shared" si="27"/>
        <v>0</v>
      </c>
      <c r="K519" s="28">
        <f t="shared" si="27"/>
        <v>0</v>
      </c>
      <c r="L519" s="28">
        <f t="shared" si="27"/>
        <v>0</v>
      </c>
      <c r="M519" s="29">
        <f t="shared" si="27"/>
        <v>0</v>
      </c>
    </row>
    <row r="520" spans="1:13" x14ac:dyDescent="0.25">
      <c r="A520" s="21">
        <f>'Recettes clients Totales'!A498</f>
        <v>0</v>
      </c>
      <c r="B520" s="28">
        <f t="shared" si="27"/>
        <v>0</v>
      </c>
      <c r="C520" s="28">
        <f t="shared" si="27"/>
        <v>0</v>
      </c>
      <c r="D520" s="28">
        <f t="shared" si="27"/>
        <v>0</v>
      </c>
      <c r="E520" s="28">
        <f t="shared" si="27"/>
        <v>0</v>
      </c>
      <c r="F520" s="28">
        <f t="shared" si="27"/>
        <v>0</v>
      </c>
      <c r="G520" s="28">
        <f t="shared" si="27"/>
        <v>0</v>
      </c>
      <c r="H520" s="28">
        <f t="shared" si="27"/>
        <v>0</v>
      </c>
      <c r="I520" s="28">
        <f t="shared" si="27"/>
        <v>0</v>
      </c>
      <c r="J520" s="28">
        <f t="shared" si="27"/>
        <v>0</v>
      </c>
      <c r="K520" s="28">
        <f t="shared" si="27"/>
        <v>0</v>
      </c>
      <c r="L520" s="28">
        <f t="shared" si="27"/>
        <v>0</v>
      </c>
      <c r="M520" s="29">
        <f t="shared" si="27"/>
        <v>0</v>
      </c>
    </row>
    <row r="521" spans="1:13" x14ac:dyDescent="0.25">
      <c r="A521" s="21">
        <f>'Recettes clients Totales'!A499</f>
        <v>0</v>
      </c>
      <c r="B521" s="28">
        <f t="shared" si="27"/>
        <v>0</v>
      </c>
      <c r="C521" s="28">
        <f t="shared" si="27"/>
        <v>0</v>
      </c>
      <c r="D521" s="28">
        <f t="shared" si="27"/>
        <v>0</v>
      </c>
      <c r="E521" s="28">
        <f t="shared" si="27"/>
        <v>0</v>
      </c>
      <c r="F521" s="28">
        <f t="shared" si="27"/>
        <v>0</v>
      </c>
      <c r="G521" s="28">
        <f t="shared" si="27"/>
        <v>0</v>
      </c>
      <c r="H521" s="28">
        <f t="shared" si="27"/>
        <v>0</v>
      </c>
      <c r="I521" s="28">
        <f t="shared" si="27"/>
        <v>0</v>
      </c>
      <c r="J521" s="28">
        <f t="shared" si="27"/>
        <v>0</v>
      </c>
      <c r="K521" s="28">
        <f t="shared" si="27"/>
        <v>0</v>
      </c>
      <c r="L521" s="28">
        <f t="shared" si="27"/>
        <v>0</v>
      </c>
      <c r="M521" s="29">
        <f t="shared" si="27"/>
        <v>0</v>
      </c>
    </row>
    <row r="522" spans="1:13" ht="15.75" thickBot="1" x14ac:dyDescent="0.3">
      <c r="A522" s="22">
        <f>'Recettes clients Totales'!A500</f>
        <v>0</v>
      </c>
      <c r="B522" s="30">
        <f t="shared" si="27"/>
        <v>0</v>
      </c>
      <c r="C522" s="30">
        <f t="shared" si="27"/>
        <v>0</v>
      </c>
      <c r="D522" s="30">
        <f t="shared" si="27"/>
        <v>0</v>
      </c>
      <c r="E522" s="30">
        <f t="shared" si="27"/>
        <v>0</v>
      </c>
      <c r="F522" s="30">
        <f t="shared" si="27"/>
        <v>0</v>
      </c>
      <c r="G522" s="30">
        <f t="shared" si="27"/>
        <v>0</v>
      </c>
      <c r="H522" s="30">
        <f t="shared" si="27"/>
        <v>0</v>
      </c>
      <c r="I522" s="30">
        <f t="shared" si="27"/>
        <v>0</v>
      </c>
      <c r="J522" s="30">
        <f t="shared" si="27"/>
        <v>0</v>
      </c>
      <c r="K522" s="30">
        <f t="shared" si="27"/>
        <v>0</v>
      </c>
      <c r="L522" s="30">
        <f t="shared" si="27"/>
        <v>0</v>
      </c>
      <c r="M522" s="31">
        <f t="shared" si="27"/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2"/>
  <sheetViews>
    <sheetView showZeros="0" workbookViewId="0">
      <selection activeCell="G27" sqref="G27:I271"/>
    </sheetView>
  </sheetViews>
  <sheetFormatPr baseColWidth="10" defaultRowHeight="15" x14ac:dyDescent="0.25"/>
  <cols>
    <col min="1" max="13" width="17.140625" customWidth="1"/>
  </cols>
  <sheetData>
    <row r="1" spans="2:11" x14ac:dyDescent="0.25">
      <c r="C1" s="65" t="s">
        <v>308</v>
      </c>
    </row>
    <row r="3" spans="2:11" ht="15.75" thickBot="1" x14ac:dyDescent="0.3"/>
    <row r="4" spans="2:11" ht="15.75" thickBot="1" x14ac:dyDescent="0.3">
      <c r="C4" s="45">
        <v>41671</v>
      </c>
      <c r="D4" s="45">
        <v>41699</v>
      </c>
      <c r="E4" s="45">
        <v>41730</v>
      </c>
      <c r="F4" s="45">
        <v>41760</v>
      </c>
      <c r="G4" s="45">
        <v>41791</v>
      </c>
      <c r="H4" s="45">
        <v>41821</v>
      </c>
      <c r="I4" s="45">
        <v>41852</v>
      </c>
      <c r="J4" s="47">
        <v>41883</v>
      </c>
      <c r="K4" s="47" t="s">
        <v>309</v>
      </c>
    </row>
    <row r="5" spans="2:11" x14ac:dyDescent="0.25">
      <c r="B5" s="51">
        <v>41640</v>
      </c>
      <c r="C5" s="41">
        <f>SUMIFS(Total_TTC,Mois,MONTH($B5),Mode_Rglt,C$4,PrestRev,"P")</f>
        <v>0</v>
      </c>
      <c r="D5" s="26">
        <f>SUMIFS(Total_TTC,Mois,MONTH($B5),Mode_Rglt,D$4,PrestRev,"P")</f>
        <v>0</v>
      </c>
      <c r="E5" s="27">
        <f>SUMIFS(Total_TTC,Mois,MONTH($B5),Mode_Rglt,E$4,PrestRev,"P")</f>
        <v>0</v>
      </c>
      <c r="F5" s="54">
        <f>SUM(C5:E5)</f>
        <v>0</v>
      </c>
      <c r="G5" s="41">
        <f>SUMIFS(Total_TTC,Mois,MONTH($B5),Mode_Rglt,G$4,PrestRev,"RV")</f>
        <v>0</v>
      </c>
      <c r="H5" s="26">
        <f>SUMIFS(Total_TTC,Mois,MONTH($B5),Mode_Rglt,H$4,PrestRev,"RV")</f>
        <v>0</v>
      </c>
      <c r="I5" s="27">
        <f>SUMIFS(Total_TTC,Mois,MONTH($B5),Mode_Rglt,I$4,PrestRev,"RV")</f>
        <v>0</v>
      </c>
      <c r="J5" s="54">
        <f>SUM(G5:I5)</f>
        <v>0</v>
      </c>
      <c r="K5" s="54">
        <f>J5+F5</f>
        <v>0</v>
      </c>
    </row>
    <row r="6" spans="2:11" x14ac:dyDescent="0.25">
      <c r="B6" s="52">
        <v>41671</v>
      </c>
      <c r="C6" s="42">
        <f>SUMIFS(Total_TTC,Mois,MONTH($B6),Mode_Rglt,C$4,PrestRev,"P")</f>
        <v>0</v>
      </c>
      <c r="D6" s="28">
        <f>SUMIFS(Total_TTC,Mois,MONTH($B6),Mode_Rglt,D$4,PrestRev,"P")</f>
        <v>0</v>
      </c>
      <c r="E6" s="29">
        <f>SUMIFS(Total_TTC,Mois,MONTH($B6),Mode_Rglt,E$4,PrestRev,"P")</f>
        <v>0</v>
      </c>
      <c r="F6" s="55">
        <f t="shared" ref="F6:F16" si="0">SUM(C6:E6)</f>
        <v>0</v>
      </c>
      <c r="G6" s="42">
        <f>SUMIFS(Total_TTC,Mois,MONTH($B6),Mode_Rglt,G$4,PrestRev,"RV")</f>
        <v>0</v>
      </c>
      <c r="H6" s="28">
        <f>SUMIFS(Total_TTC,Mois,MONTH($B6),Mode_Rglt,H$4,PrestRev,"RV")</f>
        <v>0</v>
      </c>
      <c r="I6" s="29">
        <f>SUMIFS(Total_TTC,Mois,MONTH($B6),Mode_Rglt,I$4,PrestRev,"RV")</f>
        <v>0</v>
      </c>
      <c r="J6" s="55">
        <f t="shared" ref="J6:J16" si="1">SUM(G6:I6)</f>
        <v>0</v>
      </c>
      <c r="K6" s="55">
        <f t="shared" ref="K6:K16" si="2">J6+F6</f>
        <v>0</v>
      </c>
    </row>
    <row r="7" spans="2:11" x14ac:dyDescent="0.25">
      <c r="B7" s="52">
        <v>41699</v>
      </c>
      <c r="C7" s="42">
        <f>SUMIFS(Total_TTC,Mois,MONTH($B7),Mode_Rglt,C$4,PrestRev,"P")</f>
        <v>0</v>
      </c>
      <c r="D7" s="28">
        <f>SUMIFS(Total_TTC,Mois,MONTH($B7),Mode_Rglt,D$4,PrestRev,"P")</f>
        <v>0</v>
      </c>
      <c r="E7" s="29">
        <f>SUMIFS(Total_TTC,Mois,MONTH($B7),Mode_Rglt,E$4,PrestRev,"P")</f>
        <v>0</v>
      </c>
      <c r="F7" s="55">
        <f t="shared" si="0"/>
        <v>0</v>
      </c>
      <c r="G7" s="42">
        <f>SUMIFS(Total_TTC,Mois,MONTH($B7),Mode_Rglt,G$4,PrestRev,"RV")</f>
        <v>0</v>
      </c>
      <c r="H7" s="28">
        <f>SUMIFS(Total_TTC,Mois,MONTH($B7),Mode_Rglt,H$4,PrestRev,"RV")</f>
        <v>0</v>
      </c>
      <c r="I7" s="29">
        <f>SUMIFS(Total_TTC,Mois,MONTH($B7),Mode_Rglt,I$4,PrestRev,"RV")</f>
        <v>0</v>
      </c>
      <c r="J7" s="55">
        <f t="shared" si="1"/>
        <v>0</v>
      </c>
      <c r="K7" s="55">
        <f t="shared" si="2"/>
        <v>0</v>
      </c>
    </row>
    <row r="8" spans="2:11" x14ac:dyDescent="0.25">
      <c r="B8" s="52">
        <v>41730</v>
      </c>
      <c r="C8" s="42">
        <f>SUMIFS(Total_TTC,Mois,MONTH($B8),Mode_Rglt,C$4,PrestRev,"P")</f>
        <v>0</v>
      </c>
      <c r="D8" s="28">
        <f>SUMIFS(Total_TTC,Mois,MONTH($B8),Mode_Rglt,D$4,PrestRev,"P")</f>
        <v>0</v>
      </c>
      <c r="E8" s="29">
        <f>SUMIFS(Total_TTC,Mois,MONTH($B8),Mode_Rglt,E$4,PrestRev,"P")</f>
        <v>0</v>
      </c>
      <c r="F8" s="55">
        <f t="shared" si="0"/>
        <v>0</v>
      </c>
      <c r="G8" s="42">
        <f>SUMIFS(Total_TTC,Mois,MONTH($B8),Mode_Rglt,G$4,PrestRev,"RV")</f>
        <v>0</v>
      </c>
      <c r="H8" s="28">
        <f>SUMIFS(Total_TTC,Mois,MONTH($B8),Mode_Rglt,H$4,PrestRev,"RV")</f>
        <v>0</v>
      </c>
      <c r="I8" s="29">
        <f>SUMIFS(Total_TTC,Mois,MONTH($B8),Mode_Rglt,I$4,PrestRev,"RV")</f>
        <v>0</v>
      </c>
      <c r="J8" s="55">
        <f t="shared" si="1"/>
        <v>0</v>
      </c>
      <c r="K8" s="55">
        <f t="shared" si="2"/>
        <v>0</v>
      </c>
    </row>
    <row r="9" spans="2:11" x14ac:dyDescent="0.25">
      <c r="B9" s="52">
        <v>41760</v>
      </c>
      <c r="C9" s="42">
        <f>SUMIFS(Total_TTC,Mois,MONTH($B9),Mode_Rglt,C$4,PrestRev,"P")</f>
        <v>0</v>
      </c>
      <c r="D9" s="28">
        <f>SUMIFS(Total_TTC,Mois,MONTH($B9),Mode_Rglt,D$4,PrestRev,"P")</f>
        <v>0</v>
      </c>
      <c r="E9" s="29">
        <f>SUMIFS(Total_TTC,Mois,MONTH($B9),Mode_Rglt,E$4,PrestRev,"P")</f>
        <v>0</v>
      </c>
      <c r="F9" s="55">
        <f t="shared" si="0"/>
        <v>0</v>
      </c>
      <c r="G9" s="42">
        <f>SUMIFS(Total_TTC,Mois,MONTH($B9),Mode_Rglt,G$4,PrestRev,"RV")</f>
        <v>0</v>
      </c>
      <c r="H9" s="28">
        <f>SUMIFS(Total_TTC,Mois,MONTH($B9),Mode_Rglt,H$4,PrestRev,"RV")</f>
        <v>0</v>
      </c>
      <c r="I9" s="29">
        <f>SUMIFS(Total_TTC,Mois,MONTH($B9),Mode_Rglt,I$4,PrestRev,"RV")</f>
        <v>0</v>
      </c>
      <c r="J9" s="55">
        <f t="shared" si="1"/>
        <v>0</v>
      </c>
      <c r="K9" s="55">
        <f t="shared" si="2"/>
        <v>0</v>
      </c>
    </row>
    <row r="10" spans="2:11" x14ac:dyDescent="0.25">
      <c r="B10" s="52">
        <v>41791</v>
      </c>
      <c r="C10" s="42">
        <f>SUMIFS(Total_TTC,Mois,MONTH($B10),Mode_Rglt,C$4,PrestRev,"P")</f>
        <v>0</v>
      </c>
      <c r="D10" s="28">
        <f>SUMIFS(Total_TTC,Mois,MONTH($B10),Mode_Rglt,D$4,PrestRev,"P")</f>
        <v>0</v>
      </c>
      <c r="E10" s="29">
        <f>SUMIFS(Total_TTC,Mois,MONTH($B10),Mode_Rglt,E$4,PrestRev,"P")</f>
        <v>0</v>
      </c>
      <c r="F10" s="55">
        <f t="shared" si="0"/>
        <v>0</v>
      </c>
      <c r="G10" s="42">
        <f>SUMIFS(Total_TTC,Mois,MONTH($B10),Mode_Rglt,G$4,PrestRev,"RV")</f>
        <v>0</v>
      </c>
      <c r="H10" s="28">
        <f>SUMIFS(Total_TTC,Mois,MONTH($B10),Mode_Rglt,H$4,PrestRev,"RV")</f>
        <v>0</v>
      </c>
      <c r="I10" s="29">
        <f>SUMIFS(Total_TTC,Mois,MONTH($B10),Mode_Rglt,I$4,PrestRev,"RV")</f>
        <v>0</v>
      </c>
      <c r="J10" s="55">
        <f t="shared" si="1"/>
        <v>0</v>
      </c>
      <c r="K10" s="55">
        <f t="shared" si="2"/>
        <v>0</v>
      </c>
    </row>
    <row r="11" spans="2:11" x14ac:dyDescent="0.25">
      <c r="B11" s="52">
        <v>41821</v>
      </c>
      <c r="C11" s="42">
        <f>SUMIFS(Total_TTC,Mois,MONTH($B11),Mode_Rglt,C$4,PrestRev,"P")</f>
        <v>0</v>
      </c>
      <c r="D11" s="28">
        <f>SUMIFS(Total_TTC,Mois,MONTH($B11),Mode_Rglt,D$4,PrestRev,"P")</f>
        <v>0</v>
      </c>
      <c r="E11" s="29">
        <f>SUMIFS(Total_TTC,Mois,MONTH($B11),Mode_Rglt,E$4,PrestRev,"P")</f>
        <v>0</v>
      </c>
      <c r="F11" s="55">
        <f t="shared" si="0"/>
        <v>0</v>
      </c>
      <c r="G11" s="42">
        <f>SUMIFS(Total_TTC,Mois,MONTH($B11),Mode_Rglt,G$4,PrestRev,"RV")</f>
        <v>0</v>
      </c>
      <c r="H11" s="28">
        <f>SUMIFS(Total_TTC,Mois,MONTH($B11),Mode_Rglt,H$4,PrestRev,"RV")</f>
        <v>0</v>
      </c>
      <c r="I11" s="29">
        <f>SUMIFS(Total_TTC,Mois,MONTH($B11),Mode_Rglt,I$4,PrestRev,"RV")</f>
        <v>0</v>
      </c>
      <c r="J11" s="55">
        <f t="shared" si="1"/>
        <v>0</v>
      </c>
      <c r="K11" s="55">
        <f t="shared" si="2"/>
        <v>0</v>
      </c>
    </row>
    <row r="12" spans="2:11" x14ac:dyDescent="0.25">
      <c r="B12" s="52">
        <v>41852</v>
      </c>
      <c r="C12" s="42">
        <f>SUMIFS(Total_TTC,Mois,MONTH($B12),Mode_Rglt,C$4,PrestRev,"P")</f>
        <v>0</v>
      </c>
      <c r="D12" s="28">
        <f>SUMIFS(Total_TTC,Mois,MONTH($B12),Mode_Rglt,D$4,PrestRev,"P")</f>
        <v>0</v>
      </c>
      <c r="E12" s="29">
        <f>SUMIFS(Total_TTC,Mois,MONTH($B12),Mode_Rglt,E$4,PrestRev,"P")</f>
        <v>0</v>
      </c>
      <c r="F12" s="55">
        <f t="shared" si="0"/>
        <v>0</v>
      </c>
      <c r="G12" s="42">
        <f>SUMIFS(Total_TTC,Mois,MONTH($B12),Mode_Rglt,G$4,PrestRev,"RV")</f>
        <v>0</v>
      </c>
      <c r="H12" s="28">
        <f>SUMIFS(Total_TTC,Mois,MONTH($B12),Mode_Rglt,H$4,PrestRev,"RV")</f>
        <v>0</v>
      </c>
      <c r="I12" s="29">
        <f>SUMIFS(Total_TTC,Mois,MONTH($B12),Mode_Rglt,I$4,PrestRev,"RV")</f>
        <v>0</v>
      </c>
      <c r="J12" s="55">
        <f t="shared" si="1"/>
        <v>0</v>
      </c>
      <c r="K12" s="55">
        <f t="shared" si="2"/>
        <v>0</v>
      </c>
    </row>
    <row r="13" spans="2:11" x14ac:dyDescent="0.25">
      <c r="B13" s="52">
        <v>41883</v>
      </c>
      <c r="C13" s="42">
        <f>SUMIFS(Total_TTC,Mois,MONTH($B13),Mode_Rglt,C$4,PrestRev,"P")</f>
        <v>0</v>
      </c>
      <c r="D13" s="28">
        <f>SUMIFS(Total_TTC,Mois,MONTH($B13),Mode_Rglt,D$4,PrestRev,"P")</f>
        <v>0</v>
      </c>
      <c r="E13" s="29">
        <f>SUMIFS(Total_TTC,Mois,MONTH($B13),Mode_Rglt,E$4,PrestRev,"P")</f>
        <v>0</v>
      </c>
      <c r="F13" s="55">
        <f t="shared" si="0"/>
        <v>0</v>
      </c>
      <c r="G13" s="42">
        <f>SUMIFS(Total_TTC,Mois,MONTH($B13),Mode_Rglt,G$4,PrestRev,"RV")</f>
        <v>0</v>
      </c>
      <c r="H13" s="28">
        <f>SUMIFS(Total_TTC,Mois,MONTH($B13),Mode_Rglt,H$4,PrestRev,"RV")</f>
        <v>0</v>
      </c>
      <c r="I13" s="29">
        <f>SUMIFS(Total_TTC,Mois,MONTH($B13),Mode_Rglt,I$4,PrestRev,"RV")</f>
        <v>0</v>
      </c>
      <c r="J13" s="55">
        <f t="shared" si="1"/>
        <v>0</v>
      </c>
      <c r="K13" s="55">
        <f t="shared" si="2"/>
        <v>0</v>
      </c>
    </row>
    <row r="14" spans="2:11" x14ac:dyDescent="0.25">
      <c r="B14" s="52">
        <v>41913</v>
      </c>
      <c r="C14" s="42">
        <f>SUMIFS(Total_TTC,Mois,MONTH($B14),Mode_Rglt,C$4,PrestRev,"P")</f>
        <v>0</v>
      </c>
      <c r="D14" s="28">
        <f>SUMIFS(Total_TTC,Mois,MONTH($B14),Mode_Rglt,D$4,PrestRev,"P")</f>
        <v>0</v>
      </c>
      <c r="E14" s="29">
        <f>SUMIFS(Total_TTC,Mois,MONTH($B14),Mode_Rglt,E$4,PrestRev,"P")</f>
        <v>0</v>
      </c>
      <c r="F14" s="55">
        <f t="shared" si="0"/>
        <v>0</v>
      </c>
      <c r="G14" s="42">
        <f>SUMIFS(Total_TTC,Mois,MONTH($B14),Mode_Rglt,G$4,PrestRev,"RV")</f>
        <v>0</v>
      </c>
      <c r="H14" s="28">
        <f>SUMIFS(Total_TTC,Mois,MONTH($B14),Mode_Rglt,H$4,PrestRev,"RV")</f>
        <v>0</v>
      </c>
      <c r="I14" s="29">
        <f>SUMIFS(Total_TTC,Mois,MONTH($B14),Mode_Rglt,I$4,PrestRev,"RV")</f>
        <v>0</v>
      </c>
      <c r="J14" s="55">
        <f t="shared" si="1"/>
        <v>0</v>
      </c>
      <c r="K14" s="55">
        <f t="shared" si="2"/>
        <v>0</v>
      </c>
    </row>
    <row r="15" spans="2:11" x14ac:dyDescent="0.25">
      <c r="B15" s="52">
        <v>41944</v>
      </c>
      <c r="C15" s="42">
        <f>SUMIFS(Total_TTC,Mois,MONTH($B15),Mode_Rglt,C$4,PrestRev,"P")</f>
        <v>0</v>
      </c>
      <c r="D15" s="28">
        <f>SUMIFS(Total_TTC,Mois,MONTH($B15),Mode_Rglt,D$4,PrestRev,"P")</f>
        <v>0</v>
      </c>
      <c r="E15" s="29">
        <f>SUMIFS(Total_TTC,Mois,MONTH($B15),Mode_Rglt,E$4,PrestRev,"P")</f>
        <v>0</v>
      </c>
      <c r="F15" s="55">
        <f t="shared" si="0"/>
        <v>0</v>
      </c>
      <c r="G15" s="42">
        <f>SUMIFS(Total_TTC,Mois,MONTH($B15),Mode_Rglt,G$4,PrestRev,"RV")</f>
        <v>0</v>
      </c>
      <c r="H15" s="28">
        <f>SUMIFS(Total_TTC,Mois,MONTH($B15),Mode_Rglt,H$4,PrestRev,"RV")</f>
        <v>0</v>
      </c>
      <c r="I15" s="29">
        <f>SUMIFS(Total_TTC,Mois,MONTH($B15),Mode_Rglt,I$4,PrestRev,"RV")</f>
        <v>0</v>
      </c>
      <c r="J15" s="55">
        <f t="shared" si="1"/>
        <v>0</v>
      </c>
      <c r="K15" s="55">
        <f t="shared" si="2"/>
        <v>0</v>
      </c>
    </row>
    <row r="16" spans="2:11" ht="15.75" thickBot="1" x14ac:dyDescent="0.3">
      <c r="B16" s="53">
        <v>41974</v>
      </c>
      <c r="C16" s="43">
        <f>SUMIFS(Total_TTC,Mois,MONTH($B16),Mode_Rglt,C$4,PrestRev,"P")</f>
        <v>0</v>
      </c>
      <c r="D16" s="30">
        <f>SUMIFS(Total_TTC,Mois,MONTH($B16),Mode_Rglt,D$4,PrestRev,"P")</f>
        <v>0</v>
      </c>
      <c r="E16" s="31">
        <f>SUMIFS(Total_TTC,Mois,MONTH($B16),Mode_Rglt,E$4,PrestRev,"P")</f>
        <v>0</v>
      </c>
      <c r="F16" s="56">
        <f t="shared" si="0"/>
        <v>0</v>
      </c>
      <c r="G16" s="43">
        <f>SUMIFS(Total_TTC,Mois,MONTH($B16),Mode_Rglt,G$4,PrestRev,"RV")</f>
        <v>0</v>
      </c>
      <c r="H16" s="30">
        <f>SUMIFS(Total_TTC,Mois,MONTH($B16),Mode_Rglt,H$4,PrestRev,"RV")</f>
        <v>0</v>
      </c>
      <c r="I16" s="31">
        <f>SUMIFS(Total_TTC,Mois,MONTH($B16),Mode_Rglt,I$4,PrestRev,"RV")</f>
        <v>0</v>
      </c>
      <c r="J16" s="56">
        <f t="shared" si="1"/>
        <v>0</v>
      </c>
      <c r="K16" s="56">
        <f t="shared" si="2"/>
        <v>0</v>
      </c>
    </row>
    <row r="17" spans="1:13" ht="15.75" thickBot="1" x14ac:dyDescent="0.3">
      <c r="C17" s="61">
        <f>SUM(C5:C16)</f>
        <v>0</v>
      </c>
      <c r="D17" s="62">
        <f t="shared" ref="D17:K17" si="3">SUM(D5:D16)</f>
        <v>0</v>
      </c>
      <c r="E17" s="63">
        <f t="shared" si="3"/>
        <v>0</v>
      </c>
      <c r="F17" s="64">
        <f t="shared" si="3"/>
        <v>0</v>
      </c>
      <c r="G17" s="61">
        <f t="shared" si="3"/>
        <v>0</v>
      </c>
      <c r="H17" s="62">
        <f t="shared" si="3"/>
        <v>0</v>
      </c>
      <c r="I17" s="63">
        <f t="shared" si="3"/>
        <v>0</v>
      </c>
      <c r="J17" s="64">
        <f t="shared" si="3"/>
        <v>0</v>
      </c>
      <c r="K17" s="64">
        <f t="shared" si="3"/>
        <v>0</v>
      </c>
    </row>
    <row r="24" spans="1:13" ht="18.75" x14ac:dyDescent="0.3">
      <c r="A24" s="32" t="s">
        <v>302</v>
      </c>
    </row>
    <row r="25" spans="1:13" ht="15.75" thickBot="1" x14ac:dyDescent="0.3"/>
    <row r="26" spans="1:13" ht="15.75" thickBot="1" x14ac:dyDescent="0.3">
      <c r="A26" s="25" t="s">
        <v>299</v>
      </c>
      <c r="B26" s="23">
        <v>41640</v>
      </c>
      <c r="C26" s="23">
        <v>41671</v>
      </c>
      <c r="D26" s="23">
        <v>41699</v>
      </c>
      <c r="E26" s="23">
        <v>41730</v>
      </c>
      <c r="F26" s="23">
        <v>41760</v>
      </c>
      <c r="G26" s="23">
        <v>41791</v>
      </c>
      <c r="H26" s="23">
        <v>41821</v>
      </c>
      <c r="I26" s="23">
        <v>41852</v>
      </c>
      <c r="J26" s="23">
        <v>41883</v>
      </c>
      <c r="K26" s="23">
        <v>41913</v>
      </c>
      <c r="L26" s="23">
        <v>41944</v>
      </c>
      <c r="M26" s="24">
        <v>41974</v>
      </c>
    </row>
    <row r="27" spans="1:13" x14ac:dyDescent="0.25">
      <c r="A27" s="20" t="str">
        <f>'Recettes clients Totales'!A5</f>
        <v>DUPONT</v>
      </c>
      <c r="B27" s="26">
        <f t="shared" ref="B26:M42" si="4">SUMIFS(Total_TTC,Nom_Client,$A27,Mois,"="&amp;MONTH(B$26),PrestRev,"R")</f>
        <v>0</v>
      </c>
      <c r="C27" s="26">
        <f>SUMIFS(Total_TTC,Jour,$A27,PrestRev,"P",Mode_Rglt,C$26)</f>
        <v>0</v>
      </c>
      <c r="D27" s="26">
        <f t="shared" si="4"/>
        <v>0</v>
      </c>
      <c r="E27" s="26">
        <f t="shared" ca="1" si="4"/>
        <v>0</v>
      </c>
      <c r="F27" s="26">
        <f t="shared" si="4"/>
        <v>0</v>
      </c>
      <c r="G27" s="26">
        <f>SUMIFS(Total_TTC,Jour,$A27,PrestRev,"rv",Mode_Rglt,G$26)</f>
        <v>0</v>
      </c>
      <c r="H27" s="26">
        <f>SUMIFS(Total_TTC,Jour,$A27,PrestRev,"rv",Mode_Rglt,H$26)</f>
        <v>0</v>
      </c>
      <c r="I27" s="26">
        <f>SUMIFS(Total_TTC,Jour,$A27,PrestRev,"rv",Mode_Rglt,I$26)</f>
        <v>0</v>
      </c>
      <c r="J27" s="26">
        <f t="shared" si="4"/>
        <v>0</v>
      </c>
      <c r="K27" s="26">
        <f t="shared" si="4"/>
        <v>0</v>
      </c>
      <c r="L27" s="26">
        <f t="shared" si="4"/>
        <v>0</v>
      </c>
      <c r="M27" s="27">
        <f t="shared" si="4"/>
        <v>0</v>
      </c>
    </row>
    <row r="28" spans="1:13" x14ac:dyDescent="0.25">
      <c r="A28" s="21" t="str">
        <f>'Recettes clients Totales'!A6</f>
        <v>Dunoir</v>
      </c>
      <c r="B28" s="28">
        <f t="shared" si="4"/>
        <v>0</v>
      </c>
      <c r="C28" s="28">
        <f t="shared" si="4"/>
        <v>0</v>
      </c>
      <c r="D28" s="28">
        <f t="shared" si="4"/>
        <v>0</v>
      </c>
      <c r="E28" s="28">
        <f t="shared" si="4"/>
        <v>0</v>
      </c>
      <c r="F28" s="28">
        <f t="shared" ca="1" si="4"/>
        <v>0</v>
      </c>
      <c r="G28" s="28">
        <f>SUMIFS(Total_TTC,Jour,$A28,PrestRev,"rv",Mode_Rglt,G$26)</f>
        <v>0</v>
      </c>
      <c r="H28" s="28">
        <f>SUMIFS(Total_TTC,Jour,$A28,PrestRev,"rv",Mode_Rglt,H$26)</f>
        <v>0</v>
      </c>
      <c r="I28" s="28">
        <f>SUMIFS(Total_TTC,Jour,$A28,PrestRev,"rv",Mode_Rglt,I$26)</f>
        <v>0</v>
      </c>
      <c r="J28" s="28">
        <f t="shared" si="4"/>
        <v>0</v>
      </c>
      <c r="K28" s="28">
        <f t="shared" si="4"/>
        <v>0</v>
      </c>
      <c r="L28" s="28">
        <f t="shared" si="4"/>
        <v>0</v>
      </c>
      <c r="M28" s="29">
        <f t="shared" si="4"/>
        <v>0</v>
      </c>
    </row>
    <row r="29" spans="1:13" x14ac:dyDescent="0.25">
      <c r="A29" s="21">
        <f>'Recettes clients Totales'!A7</f>
        <v>0</v>
      </c>
      <c r="B29" s="28">
        <f t="shared" si="4"/>
        <v>0</v>
      </c>
      <c r="C29" s="28">
        <f t="shared" si="4"/>
        <v>0</v>
      </c>
      <c r="D29" s="28">
        <f t="shared" si="4"/>
        <v>0</v>
      </c>
      <c r="E29" s="28">
        <f t="shared" si="4"/>
        <v>0</v>
      </c>
      <c r="F29" s="28">
        <f t="shared" si="4"/>
        <v>0</v>
      </c>
      <c r="G29" s="28">
        <f>SUMIFS(Total_TTC,Jour,$A29,PrestRev,"rv",Mode_Rglt,G$26)</f>
        <v>0</v>
      </c>
      <c r="H29" s="28">
        <f>SUMIFS(Total_TTC,Jour,$A29,PrestRev,"rv",Mode_Rglt,H$26)</f>
        <v>0</v>
      </c>
      <c r="I29" s="28">
        <f>SUMIFS(Total_TTC,Jour,$A29,PrestRev,"rv",Mode_Rglt,I$26)</f>
        <v>0</v>
      </c>
      <c r="J29" s="28">
        <f t="shared" si="4"/>
        <v>0</v>
      </c>
      <c r="K29" s="28">
        <f t="shared" si="4"/>
        <v>0</v>
      </c>
      <c r="L29" s="28">
        <f t="shared" si="4"/>
        <v>0</v>
      </c>
      <c r="M29" s="29">
        <f t="shared" si="4"/>
        <v>0</v>
      </c>
    </row>
    <row r="30" spans="1:13" x14ac:dyDescent="0.25">
      <c r="A30" s="21">
        <f>'Recettes clients Totales'!A8</f>
        <v>0</v>
      </c>
      <c r="B30" s="28">
        <f t="shared" si="4"/>
        <v>0</v>
      </c>
      <c r="C30" s="28">
        <f t="shared" si="4"/>
        <v>0</v>
      </c>
      <c r="D30" s="28">
        <f t="shared" si="4"/>
        <v>0</v>
      </c>
      <c r="E30" s="28">
        <f t="shared" si="4"/>
        <v>0</v>
      </c>
      <c r="F30" s="28">
        <f t="shared" si="4"/>
        <v>0</v>
      </c>
      <c r="G30" s="28">
        <f>SUMIFS(Total_TTC,Jour,$A30,PrestRev,"rv",Mode_Rglt,G$26)</f>
        <v>0</v>
      </c>
      <c r="H30" s="28">
        <f>SUMIFS(Total_TTC,Jour,$A30,PrestRev,"rv",Mode_Rglt,H$26)</f>
        <v>0</v>
      </c>
      <c r="I30" s="28">
        <f>SUMIFS(Total_TTC,Jour,$A30,PrestRev,"rv",Mode_Rglt,I$26)</f>
        <v>0</v>
      </c>
      <c r="J30" s="28">
        <f t="shared" si="4"/>
        <v>0</v>
      </c>
      <c r="K30" s="28">
        <f t="shared" si="4"/>
        <v>0</v>
      </c>
      <c r="L30" s="28">
        <f t="shared" si="4"/>
        <v>0</v>
      </c>
      <c r="M30" s="29">
        <f t="shared" si="4"/>
        <v>0</v>
      </c>
    </row>
    <row r="31" spans="1:13" x14ac:dyDescent="0.25">
      <c r="A31" s="21">
        <f>'Recettes clients Totales'!A9</f>
        <v>0</v>
      </c>
      <c r="B31" s="28">
        <f t="shared" si="4"/>
        <v>0</v>
      </c>
      <c r="C31" s="28">
        <f t="shared" si="4"/>
        <v>0</v>
      </c>
      <c r="D31" s="28">
        <f t="shared" si="4"/>
        <v>0</v>
      </c>
      <c r="E31" s="28">
        <f t="shared" si="4"/>
        <v>0</v>
      </c>
      <c r="F31" s="28">
        <f t="shared" si="4"/>
        <v>0</v>
      </c>
      <c r="G31" s="28">
        <f>SUMIFS(Total_TTC,Jour,$A31,PrestRev,"rv",Mode_Rglt,G$26)</f>
        <v>0</v>
      </c>
      <c r="H31" s="28">
        <f>SUMIFS(Total_TTC,Jour,$A31,PrestRev,"rv",Mode_Rglt,H$26)</f>
        <v>0</v>
      </c>
      <c r="I31" s="28">
        <f>SUMIFS(Total_TTC,Jour,$A31,PrestRev,"rv",Mode_Rglt,I$26)</f>
        <v>0</v>
      </c>
      <c r="J31" s="28">
        <f t="shared" si="4"/>
        <v>0</v>
      </c>
      <c r="K31" s="28">
        <f t="shared" si="4"/>
        <v>0</v>
      </c>
      <c r="L31" s="28">
        <f t="shared" si="4"/>
        <v>0</v>
      </c>
      <c r="M31" s="29">
        <f t="shared" si="4"/>
        <v>0</v>
      </c>
    </row>
    <row r="32" spans="1:13" x14ac:dyDescent="0.25">
      <c r="A32" s="21">
        <f>'Recettes clients Totales'!A10</f>
        <v>0</v>
      </c>
      <c r="B32" s="28">
        <f t="shared" si="4"/>
        <v>0</v>
      </c>
      <c r="C32" s="28">
        <f t="shared" si="4"/>
        <v>0</v>
      </c>
      <c r="D32" s="28">
        <f t="shared" si="4"/>
        <v>0</v>
      </c>
      <c r="E32" s="28">
        <f t="shared" si="4"/>
        <v>0</v>
      </c>
      <c r="F32" s="28">
        <f t="shared" si="4"/>
        <v>0</v>
      </c>
      <c r="G32" s="28">
        <f>SUMIFS(Total_TTC,Jour,$A32,PrestRev,"rv",Mode_Rglt,G$26)</f>
        <v>0</v>
      </c>
      <c r="H32" s="28">
        <f>SUMIFS(Total_TTC,Jour,$A32,PrestRev,"rv",Mode_Rglt,H$26)</f>
        <v>0</v>
      </c>
      <c r="I32" s="28">
        <f>SUMIFS(Total_TTC,Jour,$A32,PrestRev,"rv",Mode_Rglt,I$26)</f>
        <v>0</v>
      </c>
      <c r="J32" s="28">
        <f t="shared" si="4"/>
        <v>0</v>
      </c>
      <c r="K32" s="28">
        <f t="shared" si="4"/>
        <v>0</v>
      </c>
      <c r="L32" s="28">
        <f t="shared" si="4"/>
        <v>0</v>
      </c>
      <c r="M32" s="29">
        <f t="shared" si="4"/>
        <v>0</v>
      </c>
    </row>
    <row r="33" spans="1:13" x14ac:dyDescent="0.25">
      <c r="A33" s="21">
        <f>'Recettes clients Totales'!A11</f>
        <v>0</v>
      </c>
      <c r="B33" s="28">
        <f t="shared" si="4"/>
        <v>0</v>
      </c>
      <c r="C33" s="28">
        <f t="shared" si="4"/>
        <v>0</v>
      </c>
      <c r="D33" s="28">
        <f t="shared" si="4"/>
        <v>0</v>
      </c>
      <c r="E33" s="28">
        <f t="shared" si="4"/>
        <v>0</v>
      </c>
      <c r="F33" s="28">
        <f t="shared" si="4"/>
        <v>0</v>
      </c>
      <c r="G33" s="28">
        <f>SUMIFS(Total_TTC,Jour,$A33,PrestRev,"rv",Mode_Rglt,G$26)</f>
        <v>0</v>
      </c>
      <c r="H33" s="28">
        <f>SUMIFS(Total_TTC,Jour,$A33,PrestRev,"rv",Mode_Rglt,H$26)</f>
        <v>0</v>
      </c>
      <c r="I33" s="28">
        <f>SUMIFS(Total_TTC,Jour,$A33,PrestRev,"rv",Mode_Rglt,I$26)</f>
        <v>0</v>
      </c>
      <c r="J33" s="28">
        <f t="shared" si="4"/>
        <v>0</v>
      </c>
      <c r="K33" s="28">
        <f t="shared" si="4"/>
        <v>0</v>
      </c>
      <c r="L33" s="28">
        <f t="shared" si="4"/>
        <v>0</v>
      </c>
      <c r="M33" s="29">
        <f t="shared" si="4"/>
        <v>0</v>
      </c>
    </row>
    <row r="34" spans="1:13" x14ac:dyDescent="0.25">
      <c r="A34" s="21">
        <f>'Recettes clients Totales'!A12</f>
        <v>0</v>
      </c>
      <c r="B34" s="28">
        <f t="shared" si="4"/>
        <v>0</v>
      </c>
      <c r="C34" s="28">
        <f t="shared" si="4"/>
        <v>0</v>
      </c>
      <c r="D34" s="28">
        <f t="shared" si="4"/>
        <v>0</v>
      </c>
      <c r="E34" s="28">
        <f t="shared" si="4"/>
        <v>0</v>
      </c>
      <c r="F34" s="28">
        <f t="shared" si="4"/>
        <v>0</v>
      </c>
      <c r="G34" s="28">
        <f>SUMIFS(Total_TTC,Jour,$A34,PrestRev,"rv",Mode_Rglt,G$26)</f>
        <v>0</v>
      </c>
      <c r="H34" s="28">
        <f>SUMIFS(Total_TTC,Jour,$A34,PrestRev,"rv",Mode_Rglt,H$26)</f>
        <v>0</v>
      </c>
      <c r="I34" s="28">
        <f>SUMIFS(Total_TTC,Jour,$A34,PrestRev,"rv",Mode_Rglt,I$26)</f>
        <v>0</v>
      </c>
      <c r="J34" s="28">
        <f t="shared" si="4"/>
        <v>0</v>
      </c>
      <c r="K34" s="28">
        <f t="shared" si="4"/>
        <v>0</v>
      </c>
      <c r="L34" s="28">
        <f t="shared" si="4"/>
        <v>0</v>
      </c>
      <c r="M34" s="29">
        <f t="shared" si="4"/>
        <v>0</v>
      </c>
    </row>
    <row r="35" spans="1:13" x14ac:dyDescent="0.25">
      <c r="A35" s="21">
        <f>'Recettes clients Totales'!A13</f>
        <v>0</v>
      </c>
      <c r="B35" s="28">
        <f t="shared" si="4"/>
        <v>0</v>
      </c>
      <c r="C35" s="28">
        <f t="shared" si="4"/>
        <v>0</v>
      </c>
      <c r="D35" s="28">
        <f t="shared" si="4"/>
        <v>0</v>
      </c>
      <c r="E35" s="28">
        <f t="shared" si="4"/>
        <v>0</v>
      </c>
      <c r="F35" s="28">
        <f t="shared" si="4"/>
        <v>0</v>
      </c>
      <c r="G35" s="28">
        <f>SUMIFS(Total_TTC,Jour,$A35,PrestRev,"rv",Mode_Rglt,G$26)</f>
        <v>0</v>
      </c>
      <c r="H35" s="28">
        <f>SUMIFS(Total_TTC,Jour,$A35,PrestRev,"rv",Mode_Rglt,H$26)</f>
        <v>0</v>
      </c>
      <c r="I35" s="28">
        <f>SUMIFS(Total_TTC,Jour,$A35,PrestRev,"rv",Mode_Rglt,I$26)</f>
        <v>0</v>
      </c>
      <c r="J35" s="28">
        <f t="shared" si="4"/>
        <v>0</v>
      </c>
      <c r="K35" s="28">
        <f t="shared" si="4"/>
        <v>0</v>
      </c>
      <c r="L35" s="28">
        <f t="shared" si="4"/>
        <v>0</v>
      </c>
      <c r="M35" s="29">
        <f t="shared" si="4"/>
        <v>0</v>
      </c>
    </row>
    <row r="36" spans="1:13" x14ac:dyDescent="0.25">
      <c r="A36" s="21">
        <f>'Recettes clients Totales'!A14</f>
        <v>0</v>
      </c>
      <c r="B36" s="28">
        <f t="shared" si="4"/>
        <v>0</v>
      </c>
      <c r="C36" s="28">
        <f t="shared" si="4"/>
        <v>0</v>
      </c>
      <c r="D36" s="28">
        <f t="shared" si="4"/>
        <v>0</v>
      </c>
      <c r="E36" s="28">
        <f t="shared" si="4"/>
        <v>0</v>
      </c>
      <c r="F36" s="28">
        <f t="shared" si="4"/>
        <v>0</v>
      </c>
      <c r="G36" s="28">
        <f>SUMIFS(Total_TTC,Jour,$A36,PrestRev,"rv",Mode_Rglt,G$26)</f>
        <v>0</v>
      </c>
      <c r="H36" s="28">
        <f>SUMIFS(Total_TTC,Jour,$A36,PrestRev,"rv",Mode_Rglt,H$26)</f>
        <v>0</v>
      </c>
      <c r="I36" s="28">
        <f>SUMIFS(Total_TTC,Jour,$A36,PrestRev,"rv",Mode_Rglt,I$26)</f>
        <v>0</v>
      </c>
      <c r="J36" s="28">
        <f t="shared" si="4"/>
        <v>0</v>
      </c>
      <c r="K36" s="28">
        <f t="shared" si="4"/>
        <v>0</v>
      </c>
      <c r="L36" s="28">
        <f t="shared" si="4"/>
        <v>0</v>
      </c>
      <c r="M36" s="29">
        <f t="shared" si="4"/>
        <v>0</v>
      </c>
    </row>
    <row r="37" spans="1:13" x14ac:dyDescent="0.25">
      <c r="A37" s="21">
        <f>'Recettes clients Totales'!A15</f>
        <v>0</v>
      </c>
      <c r="B37" s="28">
        <f t="shared" si="4"/>
        <v>0</v>
      </c>
      <c r="C37" s="28">
        <f t="shared" si="4"/>
        <v>0</v>
      </c>
      <c r="D37" s="28">
        <f t="shared" si="4"/>
        <v>0</v>
      </c>
      <c r="E37" s="28">
        <f t="shared" si="4"/>
        <v>0</v>
      </c>
      <c r="F37" s="28">
        <f t="shared" si="4"/>
        <v>0</v>
      </c>
      <c r="G37" s="28">
        <f>SUMIFS(Total_TTC,Jour,$A37,PrestRev,"rv",Mode_Rglt,G$26)</f>
        <v>0</v>
      </c>
      <c r="H37" s="28">
        <f>SUMIFS(Total_TTC,Jour,$A37,PrestRev,"rv",Mode_Rglt,H$26)</f>
        <v>0</v>
      </c>
      <c r="I37" s="28">
        <f>SUMIFS(Total_TTC,Jour,$A37,PrestRev,"rv",Mode_Rglt,I$26)</f>
        <v>0</v>
      </c>
      <c r="J37" s="28">
        <f t="shared" si="4"/>
        <v>0</v>
      </c>
      <c r="K37" s="28">
        <f t="shared" si="4"/>
        <v>0</v>
      </c>
      <c r="L37" s="28">
        <f t="shared" si="4"/>
        <v>0</v>
      </c>
      <c r="M37" s="29">
        <f t="shared" si="4"/>
        <v>0</v>
      </c>
    </row>
    <row r="38" spans="1:13" x14ac:dyDescent="0.25">
      <c r="A38" s="21">
        <f>'Recettes clients Totales'!A16</f>
        <v>0</v>
      </c>
      <c r="B38" s="28">
        <f t="shared" si="4"/>
        <v>0</v>
      </c>
      <c r="C38" s="28">
        <f t="shared" si="4"/>
        <v>0</v>
      </c>
      <c r="D38" s="28">
        <f t="shared" si="4"/>
        <v>0</v>
      </c>
      <c r="E38" s="28">
        <f t="shared" si="4"/>
        <v>0</v>
      </c>
      <c r="F38" s="28">
        <f t="shared" si="4"/>
        <v>0</v>
      </c>
      <c r="G38" s="28">
        <f>SUMIFS(Total_TTC,Jour,$A38,PrestRev,"rv",Mode_Rglt,G$26)</f>
        <v>0</v>
      </c>
      <c r="H38" s="28">
        <f>SUMIFS(Total_TTC,Jour,$A38,PrestRev,"rv",Mode_Rglt,H$26)</f>
        <v>0</v>
      </c>
      <c r="I38" s="28">
        <f>SUMIFS(Total_TTC,Jour,$A38,PrestRev,"rv",Mode_Rglt,I$26)</f>
        <v>0</v>
      </c>
      <c r="J38" s="28">
        <f t="shared" si="4"/>
        <v>0</v>
      </c>
      <c r="K38" s="28">
        <f t="shared" si="4"/>
        <v>0</v>
      </c>
      <c r="L38" s="28">
        <f t="shared" si="4"/>
        <v>0</v>
      </c>
      <c r="M38" s="29">
        <f t="shared" si="4"/>
        <v>0</v>
      </c>
    </row>
    <row r="39" spans="1:13" x14ac:dyDescent="0.25">
      <c r="A39" s="21">
        <f>'Recettes clients Totales'!A17</f>
        <v>0</v>
      </c>
      <c r="B39" s="28">
        <f t="shared" si="4"/>
        <v>0</v>
      </c>
      <c r="C39" s="28">
        <f t="shared" si="4"/>
        <v>0</v>
      </c>
      <c r="D39" s="28">
        <f t="shared" si="4"/>
        <v>0</v>
      </c>
      <c r="E39" s="28">
        <f t="shared" si="4"/>
        <v>0</v>
      </c>
      <c r="F39" s="28">
        <f t="shared" si="4"/>
        <v>0</v>
      </c>
      <c r="G39" s="28">
        <f>SUMIFS(Total_TTC,Jour,$A39,PrestRev,"rv",Mode_Rglt,G$26)</f>
        <v>0</v>
      </c>
      <c r="H39" s="28">
        <f>SUMIFS(Total_TTC,Jour,$A39,PrestRev,"rv",Mode_Rglt,H$26)</f>
        <v>0</v>
      </c>
      <c r="I39" s="28">
        <f>SUMIFS(Total_TTC,Jour,$A39,PrestRev,"rv",Mode_Rglt,I$26)</f>
        <v>0</v>
      </c>
      <c r="J39" s="28">
        <f t="shared" si="4"/>
        <v>0</v>
      </c>
      <c r="K39" s="28">
        <f t="shared" si="4"/>
        <v>0</v>
      </c>
      <c r="L39" s="28">
        <f t="shared" si="4"/>
        <v>0</v>
      </c>
      <c r="M39" s="29">
        <f t="shared" si="4"/>
        <v>0</v>
      </c>
    </row>
    <row r="40" spans="1:13" x14ac:dyDescent="0.25">
      <c r="A40" s="21">
        <f>'Recettes clients Totales'!A18</f>
        <v>0</v>
      </c>
      <c r="B40" s="28">
        <f t="shared" si="4"/>
        <v>0</v>
      </c>
      <c r="C40" s="28">
        <f t="shared" si="4"/>
        <v>0</v>
      </c>
      <c r="D40" s="28">
        <f t="shared" si="4"/>
        <v>0</v>
      </c>
      <c r="E40" s="28">
        <f t="shared" si="4"/>
        <v>0</v>
      </c>
      <c r="F40" s="28">
        <f t="shared" si="4"/>
        <v>0</v>
      </c>
      <c r="G40" s="28">
        <f>SUMIFS(Total_TTC,Jour,$A40,PrestRev,"rv",Mode_Rglt,G$26)</f>
        <v>0</v>
      </c>
      <c r="H40" s="28">
        <f>SUMIFS(Total_TTC,Jour,$A40,PrestRev,"rv",Mode_Rglt,H$26)</f>
        <v>0</v>
      </c>
      <c r="I40" s="28">
        <f>SUMIFS(Total_TTC,Jour,$A40,PrestRev,"rv",Mode_Rglt,I$26)</f>
        <v>0</v>
      </c>
      <c r="J40" s="28">
        <f t="shared" si="4"/>
        <v>0</v>
      </c>
      <c r="K40" s="28">
        <f t="shared" si="4"/>
        <v>0</v>
      </c>
      <c r="L40" s="28">
        <f t="shared" si="4"/>
        <v>0</v>
      </c>
      <c r="M40" s="29">
        <f t="shared" si="4"/>
        <v>0</v>
      </c>
    </row>
    <row r="41" spans="1:13" x14ac:dyDescent="0.25">
      <c r="A41" s="21">
        <f>'Recettes clients Totales'!A19</f>
        <v>0</v>
      </c>
      <c r="B41" s="28">
        <f t="shared" si="4"/>
        <v>0</v>
      </c>
      <c r="C41" s="28">
        <f t="shared" si="4"/>
        <v>0</v>
      </c>
      <c r="D41" s="28">
        <f t="shared" si="4"/>
        <v>0</v>
      </c>
      <c r="E41" s="28">
        <f t="shared" si="4"/>
        <v>0</v>
      </c>
      <c r="F41" s="28">
        <f t="shared" si="4"/>
        <v>0</v>
      </c>
      <c r="G41" s="28">
        <f>SUMIFS(Total_TTC,Jour,$A41,PrestRev,"rv",Mode_Rglt,G$26)</f>
        <v>0</v>
      </c>
      <c r="H41" s="28">
        <f>SUMIFS(Total_TTC,Jour,$A41,PrestRev,"rv",Mode_Rglt,H$26)</f>
        <v>0</v>
      </c>
      <c r="I41" s="28">
        <f>SUMIFS(Total_TTC,Jour,$A41,PrestRev,"rv",Mode_Rglt,I$26)</f>
        <v>0</v>
      </c>
      <c r="J41" s="28">
        <f t="shared" si="4"/>
        <v>0</v>
      </c>
      <c r="K41" s="28">
        <f t="shared" si="4"/>
        <v>0</v>
      </c>
      <c r="L41" s="28">
        <f t="shared" si="4"/>
        <v>0</v>
      </c>
      <c r="M41" s="29">
        <f t="shared" si="4"/>
        <v>0</v>
      </c>
    </row>
    <row r="42" spans="1:13" x14ac:dyDescent="0.25">
      <c r="A42" s="21">
        <f>'Recettes clients Totales'!A20</f>
        <v>0</v>
      </c>
      <c r="B42" s="28">
        <f t="shared" si="4"/>
        <v>0</v>
      </c>
      <c r="C42" s="28">
        <f t="shared" si="4"/>
        <v>0</v>
      </c>
      <c r="D42" s="28">
        <f t="shared" si="4"/>
        <v>0</v>
      </c>
      <c r="E42" s="28">
        <f t="shared" si="4"/>
        <v>0</v>
      </c>
      <c r="F42" s="28">
        <f t="shared" si="4"/>
        <v>0</v>
      </c>
      <c r="G42" s="28">
        <f>SUMIFS(Total_TTC,Jour,$A42,PrestRev,"rv",Mode_Rglt,G$26)</f>
        <v>0</v>
      </c>
      <c r="H42" s="28">
        <f>SUMIFS(Total_TTC,Jour,$A42,PrestRev,"rv",Mode_Rglt,H$26)</f>
        <v>0</v>
      </c>
      <c r="I42" s="28">
        <f>SUMIFS(Total_TTC,Jour,$A42,PrestRev,"rv",Mode_Rglt,I$26)</f>
        <v>0</v>
      </c>
      <c r="J42" s="28">
        <f t="shared" si="4"/>
        <v>0</v>
      </c>
      <c r="K42" s="28">
        <f t="shared" si="4"/>
        <v>0</v>
      </c>
      <c r="L42" s="28">
        <f t="shared" si="4"/>
        <v>0</v>
      </c>
      <c r="M42" s="29">
        <f t="shared" si="4"/>
        <v>0</v>
      </c>
    </row>
    <row r="43" spans="1:13" x14ac:dyDescent="0.25">
      <c r="A43" s="21">
        <f>'Recettes clients Totales'!A21</f>
        <v>0</v>
      </c>
      <c r="B43" s="28">
        <f t="shared" ref="B43:M64" si="5">SUMIFS(Total_TTC,Nom_Client,$A43,Mois,"="&amp;MONTH(B$26),PrestRev,"R")</f>
        <v>0</v>
      </c>
      <c r="C43" s="28">
        <f t="shared" si="5"/>
        <v>0</v>
      </c>
      <c r="D43" s="28">
        <f t="shared" si="5"/>
        <v>0</v>
      </c>
      <c r="E43" s="28">
        <f t="shared" si="5"/>
        <v>0</v>
      </c>
      <c r="F43" s="28">
        <f t="shared" si="5"/>
        <v>0</v>
      </c>
      <c r="G43" s="28">
        <f>SUMIFS(Total_TTC,Jour,$A43,PrestRev,"rv",Mode_Rglt,G$26)</f>
        <v>0</v>
      </c>
      <c r="H43" s="28">
        <f>SUMIFS(Total_TTC,Jour,$A43,PrestRev,"rv",Mode_Rglt,H$26)</f>
        <v>0</v>
      </c>
      <c r="I43" s="28">
        <f>SUMIFS(Total_TTC,Jour,$A43,PrestRev,"rv",Mode_Rglt,I$26)</f>
        <v>0</v>
      </c>
      <c r="J43" s="28">
        <f t="shared" si="5"/>
        <v>0</v>
      </c>
      <c r="K43" s="28">
        <f t="shared" si="5"/>
        <v>0</v>
      </c>
      <c r="L43" s="28">
        <f t="shared" si="5"/>
        <v>0</v>
      </c>
      <c r="M43" s="29">
        <f t="shared" si="5"/>
        <v>0</v>
      </c>
    </row>
    <row r="44" spans="1:13" x14ac:dyDescent="0.25">
      <c r="A44" s="21">
        <f>'Recettes clients Totales'!A22</f>
        <v>0</v>
      </c>
      <c r="B44" s="28">
        <f t="shared" si="5"/>
        <v>0</v>
      </c>
      <c r="C44" s="28">
        <f t="shared" si="5"/>
        <v>0</v>
      </c>
      <c r="D44" s="28">
        <f t="shared" si="5"/>
        <v>0</v>
      </c>
      <c r="E44" s="28">
        <f t="shared" si="5"/>
        <v>0</v>
      </c>
      <c r="F44" s="28">
        <f t="shared" si="5"/>
        <v>0</v>
      </c>
      <c r="G44" s="28">
        <f>SUMIFS(Total_TTC,Jour,$A44,PrestRev,"rv",Mode_Rglt,G$26)</f>
        <v>0</v>
      </c>
      <c r="H44" s="28">
        <f>SUMIFS(Total_TTC,Jour,$A44,PrestRev,"rv",Mode_Rglt,H$26)</f>
        <v>0</v>
      </c>
      <c r="I44" s="28">
        <f>SUMIFS(Total_TTC,Jour,$A44,PrestRev,"rv",Mode_Rglt,I$26)</f>
        <v>0</v>
      </c>
      <c r="J44" s="28">
        <f t="shared" si="5"/>
        <v>0</v>
      </c>
      <c r="K44" s="28">
        <f t="shared" si="5"/>
        <v>0</v>
      </c>
      <c r="L44" s="28">
        <f t="shared" si="5"/>
        <v>0</v>
      </c>
      <c r="M44" s="29">
        <f t="shared" si="5"/>
        <v>0</v>
      </c>
    </row>
    <row r="45" spans="1:13" x14ac:dyDescent="0.25">
      <c r="A45" s="21">
        <f>'Recettes clients Totales'!A23</f>
        <v>0</v>
      </c>
      <c r="B45" s="28">
        <f t="shared" si="5"/>
        <v>0</v>
      </c>
      <c r="C45" s="28">
        <f t="shared" si="5"/>
        <v>0</v>
      </c>
      <c r="D45" s="28">
        <f t="shared" si="5"/>
        <v>0</v>
      </c>
      <c r="E45" s="28">
        <f t="shared" si="5"/>
        <v>0</v>
      </c>
      <c r="F45" s="28">
        <f t="shared" si="5"/>
        <v>0</v>
      </c>
      <c r="G45" s="28">
        <f>SUMIFS(Total_TTC,Jour,$A45,PrestRev,"rv",Mode_Rglt,G$26)</f>
        <v>0</v>
      </c>
      <c r="H45" s="28">
        <f>SUMIFS(Total_TTC,Jour,$A45,PrestRev,"rv",Mode_Rglt,H$26)</f>
        <v>0</v>
      </c>
      <c r="I45" s="28">
        <f>SUMIFS(Total_TTC,Jour,$A45,PrestRev,"rv",Mode_Rglt,I$26)</f>
        <v>0</v>
      </c>
      <c r="J45" s="28">
        <f t="shared" si="5"/>
        <v>0</v>
      </c>
      <c r="K45" s="28">
        <f t="shared" si="5"/>
        <v>0</v>
      </c>
      <c r="L45" s="28">
        <f t="shared" si="5"/>
        <v>0</v>
      </c>
      <c r="M45" s="29">
        <f t="shared" si="5"/>
        <v>0</v>
      </c>
    </row>
    <row r="46" spans="1:13" x14ac:dyDescent="0.25">
      <c r="A46" s="21">
        <f>'Recettes clients Totales'!A24</f>
        <v>0</v>
      </c>
      <c r="B46" s="28">
        <f t="shared" si="5"/>
        <v>0</v>
      </c>
      <c r="C46" s="28">
        <f t="shared" si="5"/>
        <v>0</v>
      </c>
      <c r="D46" s="28">
        <f t="shared" si="5"/>
        <v>0</v>
      </c>
      <c r="E46" s="28">
        <f t="shared" si="5"/>
        <v>0</v>
      </c>
      <c r="F46" s="28">
        <f t="shared" si="5"/>
        <v>0</v>
      </c>
      <c r="G46" s="28">
        <f>SUMIFS(Total_TTC,Jour,$A46,PrestRev,"rv",Mode_Rglt,G$26)</f>
        <v>0</v>
      </c>
      <c r="H46" s="28">
        <f>SUMIFS(Total_TTC,Jour,$A46,PrestRev,"rv",Mode_Rglt,H$26)</f>
        <v>0</v>
      </c>
      <c r="I46" s="28">
        <f>SUMIFS(Total_TTC,Jour,$A46,PrestRev,"rv",Mode_Rglt,I$26)</f>
        <v>0</v>
      </c>
      <c r="J46" s="28">
        <f t="shared" si="5"/>
        <v>0</v>
      </c>
      <c r="K46" s="28">
        <f t="shared" si="5"/>
        <v>0</v>
      </c>
      <c r="L46" s="28">
        <f t="shared" si="5"/>
        <v>0</v>
      </c>
      <c r="M46" s="29">
        <f t="shared" si="5"/>
        <v>0</v>
      </c>
    </row>
    <row r="47" spans="1:13" x14ac:dyDescent="0.25">
      <c r="A47" s="21">
        <f>'Recettes clients Totales'!A25</f>
        <v>0</v>
      </c>
      <c r="B47" s="28">
        <f t="shared" si="5"/>
        <v>0</v>
      </c>
      <c r="C47" s="28">
        <f t="shared" si="5"/>
        <v>0</v>
      </c>
      <c r="D47" s="28">
        <f t="shared" si="5"/>
        <v>0</v>
      </c>
      <c r="E47" s="28">
        <f t="shared" si="5"/>
        <v>0</v>
      </c>
      <c r="F47" s="28">
        <f t="shared" si="5"/>
        <v>0</v>
      </c>
      <c r="G47" s="28">
        <f>SUMIFS(Total_TTC,Jour,$A47,PrestRev,"rv",Mode_Rglt,G$26)</f>
        <v>0</v>
      </c>
      <c r="H47" s="28">
        <f>SUMIFS(Total_TTC,Jour,$A47,PrestRev,"rv",Mode_Rglt,H$26)</f>
        <v>0</v>
      </c>
      <c r="I47" s="28">
        <f>SUMIFS(Total_TTC,Jour,$A47,PrestRev,"rv",Mode_Rglt,I$26)</f>
        <v>0</v>
      </c>
      <c r="J47" s="28">
        <f t="shared" si="5"/>
        <v>0</v>
      </c>
      <c r="K47" s="28">
        <f t="shared" si="5"/>
        <v>0</v>
      </c>
      <c r="L47" s="28">
        <f t="shared" si="5"/>
        <v>0</v>
      </c>
      <c r="M47" s="29">
        <f t="shared" si="5"/>
        <v>0</v>
      </c>
    </row>
    <row r="48" spans="1:13" x14ac:dyDescent="0.25">
      <c r="A48" s="21">
        <f>'Recettes clients Totales'!A26</f>
        <v>0</v>
      </c>
      <c r="B48" s="28">
        <f t="shared" si="5"/>
        <v>0</v>
      </c>
      <c r="C48" s="28">
        <f t="shared" si="5"/>
        <v>0</v>
      </c>
      <c r="D48" s="28">
        <f t="shared" si="5"/>
        <v>0</v>
      </c>
      <c r="E48" s="28">
        <f t="shared" si="5"/>
        <v>0</v>
      </c>
      <c r="F48" s="28">
        <f t="shared" si="5"/>
        <v>0</v>
      </c>
      <c r="G48" s="28">
        <f>SUMIFS(Total_TTC,Jour,$A48,PrestRev,"rv",Mode_Rglt,G$26)</f>
        <v>0</v>
      </c>
      <c r="H48" s="28">
        <f>SUMIFS(Total_TTC,Jour,$A48,PrestRev,"rv",Mode_Rglt,H$26)</f>
        <v>0</v>
      </c>
      <c r="I48" s="28">
        <f>SUMIFS(Total_TTC,Jour,$A48,PrestRev,"rv",Mode_Rglt,I$26)</f>
        <v>0</v>
      </c>
      <c r="J48" s="28">
        <f t="shared" si="5"/>
        <v>0</v>
      </c>
      <c r="K48" s="28">
        <f t="shared" si="5"/>
        <v>0</v>
      </c>
      <c r="L48" s="28">
        <f t="shared" si="5"/>
        <v>0</v>
      </c>
      <c r="M48" s="29">
        <f t="shared" si="5"/>
        <v>0</v>
      </c>
    </row>
    <row r="49" spans="1:13" x14ac:dyDescent="0.25">
      <c r="A49" s="21">
        <f>'Recettes clients Totales'!A27</f>
        <v>0</v>
      </c>
      <c r="B49" s="28">
        <f t="shared" si="5"/>
        <v>0</v>
      </c>
      <c r="C49" s="28">
        <f t="shared" si="5"/>
        <v>0</v>
      </c>
      <c r="D49" s="28">
        <f t="shared" si="5"/>
        <v>0</v>
      </c>
      <c r="E49" s="28">
        <f t="shared" si="5"/>
        <v>0</v>
      </c>
      <c r="F49" s="28">
        <f t="shared" si="5"/>
        <v>0</v>
      </c>
      <c r="G49" s="28">
        <f>SUMIFS(Total_TTC,Jour,$A49,PrestRev,"rv",Mode_Rglt,G$26)</f>
        <v>0</v>
      </c>
      <c r="H49" s="28">
        <f>SUMIFS(Total_TTC,Jour,$A49,PrestRev,"rv",Mode_Rglt,H$26)</f>
        <v>0</v>
      </c>
      <c r="I49" s="28">
        <f>SUMIFS(Total_TTC,Jour,$A49,PrestRev,"rv",Mode_Rglt,I$26)</f>
        <v>0</v>
      </c>
      <c r="J49" s="28">
        <f t="shared" si="5"/>
        <v>0</v>
      </c>
      <c r="K49" s="28">
        <f t="shared" si="5"/>
        <v>0</v>
      </c>
      <c r="L49" s="28">
        <f t="shared" si="5"/>
        <v>0</v>
      </c>
      <c r="M49" s="29">
        <f t="shared" si="5"/>
        <v>0</v>
      </c>
    </row>
    <row r="50" spans="1:13" x14ac:dyDescent="0.25">
      <c r="A50" s="21">
        <f>'Recettes clients Totales'!A28</f>
        <v>0</v>
      </c>
      <c r="B50" s="28">
        <f t="shared" si="5"/>
        <v>0</v>
      </c>
      <c r="C50" s="28">
        <f t="shared" si="5"/>
        <v>0</v>
      </c>
      <c r="D50" s="28">
        <f t="shared" si="5"/>
        <v>0</v>
      </c>
      <c r="E50" s="28">
        <f t="shared" si="5"/>
        <v>0</v>
      </c>
      <c r="F50" s="28">
        <f t="shared" si="5"/>
        <v>0</v>
      </c>
      <c r="G50" s="28">
        <f>SUMIFS(Total_TTC,Jour,$A50,PrestRev,"rv",Mode_Rglt,G$26)</f>
        <v>0</v>
      </c>
      <c r="H50" s="28">
        <f>SUMIFS(Total_TTC,Jour,$A50,PrestRev,"rv",Mode_Rglt,H$26)</f>
        <v>0</v>
      </c>
      <c r="I50" s="28">
        <f>SUMIFS(Total_TTC,Jour,$A50,PrestRev,"rv",Mode_Rglt,I$26)</f>
        <v>0</v>
      </c>
      <c r="J50" s="28">
        <f t="shared" si="5"/>
        <v>0</v>
      </c>
      <c r="K50" s="28">
        <f t="shared" si="5"/>
        <v>0</v>
      </c>
      <c r="L50" s="28">
        <f t="shared" si="5"/>
        <v>0</v>
      </c>
      <c r="M50" s="29">
        <f t="shared" si="5"/>
        <v>0</v>
      </c>
    </row>
    <row r="51" spans="1:13" x14ac:dyDescent="0.25">
      <c r="A51" s="21">
        <f>'Recettes clients Totales'!A29</f>
        <v>0</v>
      </c>
      <c r="B51" s="28">
        <f t="shared" si="5"/>
        <v>0</v>
      </c>
      <c r="C51" s="28">
        <f t="shared" si="5"/>
        <v>0</v>
      </c>
      <c r="D51" s="28">
        <f t="shared" si="5"/>
        <v>0</v>
      </c>
      <c r="E51" s="28">
        <f t="shared" si="5"/>
        <v>0</v>
      </c>
      <c r="F51" s="28">
        <f t="shared" si="5"/>
        <v>0</v>
      </c>
      <c r="G51" s="28">
        <f>SUMIFS(Total_TTC,Jour,$A51,PrestRev,"rv",Mode_Rglt,G$26)</f>
        <v>0</v>
      </c>
      <c r="H51" s="28">
        <f>SUMIFS(Total_TTC,Jour,$A51,PrestRev,"rv",Mode_Rglt,H$26)</f>
        <v>0</v>
      </c>
      <c r="I51" s="28">
        <f>SUMIFS(Total_TTC,Jour,$A51,PrestRev,"rv",Mode_Rglt,I$26)</f>
        <v>0</v>
      </c>
      <c r="J51" s="28">
        <f t="shared" si="5"/>
        <v>0</v>
      </c>
      <c r="K51" s="28">
        <f t="shared" si="5"/>
        <v>0</v>
      </c>
      <c r="L51" s="28">
        <f t="shared" si="5"/>
        <v>0</v>
      </c>
      <c r="M51" s="29">
        <f t="shared" si="5"/>
        <v>0</v>
      </c>
    </row>
    <row r="52" spans="1:13" x14ac:dyDescent="0.25">
      <c r="A52" s="21">
        <f>'Recettes clients Totales'!A30</f>
        <v>0</v>
      </c>
      <c r="B52" s="28">
        <f t="shared" si="5"/>
        <v>0</v>
      </c>
      <c r="C52" s="28">
        <f t="shared" si="5"/>
        <v>0</v>
      </c>
      <c r="D52" s="28">
        <f t="shared" si="5"/>
        <v>0</v>
      </c>
      <c r="E52" s="28">
        <f t="shared" si="5"/>
        <v>0</v>
      </c>
      <c r="F52" s="28">
        <f t="shared" si="5"/>
        <v>0</v>
      </c>
      <c r="G52" s="28">
        <f>SUMIFS(Total_TTC,Jour,$A52,PrestRev,"rv",Mode_Rglt,G$26)</f>
        <v>0</v>
      </c>
      <c r="H52" s="28">
        <f>SUMIFS(Total_TTC,Jour,$A52,PrestRev,"rv",Mode_Rglt,H$26)</f>
        <v>0</v>
      </c>
      <c r="I52" s="28">
        <f>SUMIFS(Total_TTC,Jour,$A52,PrestRev,"rv",Mode_Rglt,I$26)</f>
        <v>0</v>
      </c>
      <c r="J52" s="28">
        <f t="shared" si="5"/>
        <v>0</v>
      </c>
      <c r="K52" s="28">
        <f t="shared" si="5"/>
        <v>0</v>
      </c>
      <c r="L52" s="28">
        <f t="shared" si="5"/>
        <v>0</v>
      </c>
      <c r="M52" s="29">
        <f t="shared" si="5"/>
        <v>0</v>
      </c>
    </row>
    <row r="53" spans="1:13" x14ac:dyDescent="0.25">
      <c r="A53" s="21">
        <f>'Recettes clients Totales'!A31</f>
        <v>0</v>
      </c>
      <c r="B53" s="28">
        <f t="shared" si="5"/>
        <v>0</v>
      </c>
      <c r="C53" s="28">
        <f t="shared" si="5"/>
        <v>0</v>
      </c>
      <c r="D53" s="28">
        <f t="shared" si="5"/>
        <v>0</v>
      </c>
      <c r="E53" s="28">
        <f t="shared" si="5"/>
        <v>0</v>
      </c>
      <c r="F53" s="28">
        <f t="shared" si="5"/>
        <v>0</v>
      </c>
      <c r="G53" s="28">
        <f>SUMIFS(Total_TTC,Jour,$A53,PrestRev,"rv",Mode_Rglt,G$26)</f>
        <v>0</v>
      </c>
      <c r="H53" s="28">
        <f>SUMIFS(Total_TTC,Jour,$A53,PrestRev,"rv",Mode_Rglt,H$26)</f>
        <v>0</v>
      </c>
      <c r="I53" s="28">
        <f>SUMIFS(Total_TTC,Jour,$A53,PrestRev,"rv",Mode_Rglt,I$26)</f>
        <v>0</v>
      </c>
      <c r="J53" s="28">
        <f t="shared" si="5"/>
        <v>0</v>
      </c>
      <c r="K53" s="28">
        <f t="shared" si="5"/>
        <v>0</v>
      </c>
      <c r="L53" s="28">
        <f t="shared" si="5"/>
        <v>0</v>
      </c>
      <c r="M53" s="29">
        <f t="shared" si="5"/>
        <v>0</v>
      </c>
    </row>
    <row r="54" spans="1:13" x14ac:dyDescent="0.25">
      <c r="A54" s="21">
        <f>'Recettes clients Totales'!A32</f>
        <v>0</v>
      </c>
      <c r="B54" s="28">
        <f t="shared" si="5"/>
        <v>0</v>
      </c>
      <c r="C54" s="28">
        <f t="shared" si="5"/>
        <v>0</v>
      </c>
      <c r="D54" s="28">
        <f t="shared" si="5"/>
        <v>0</v>
      </c>
      <c r="E54" s="28">
        <f t="shared" si="5"/>
        <v>0</v>
      </c>
      <c r="F54" s="28">
        <f t="shared" si="5"/>
        <v>0</v>
      </c>
      <c r="G54" s="28">
        <f>SUMIFS(Total_TTC,Jour,$A54,PrestRev,"rv",Mode_Rglt,G$26)</f>
        <v>0</v>
      </c>
      <c r="H54" s="28">
        <f>SUMIFS(Total_TTC,Jour,$A54,PrestRev,"rv",Mode_Rglt,H$26)</f>
        <v>0</v>
      </c>
      <c r="I54" s="28">
        <f>SUMIFS(Total_TTC,Jour,$A54,PrestRev,"rv",Mode_Rglt,I$26)</f>
        <v>0</v>
      </c>
      <c r="J54" s="28">
        <f t="shared" si="5"/>
        <v>0</v>
      </c>
      <c r="K54" s="28">
        <f t="shared" si="5"/>
        <v>0</v>
      </c>
      <c r="L54" s="28">
        <f t="shared" si="5"/>
        <v>0</v>
      </c>
      <c r="M54" s="29">
        <f t="shared" si="5"/>
        <v>0</v>
      </c>
    </row>
    <row r="55" spans="1:13" x14ac:dyDescent="0.25">
      <c r="A55" s="21">
        <f>'Recettes clients Totales'!A33</f>
        <v>0</v>
      </c>
      <c r="B55" s="28">
        <f t="shared" si="5"/>
        <v>0</v>
      </c>
      <c r="C55" s="28">
        <f t="shared" si="5"/>
        <v>0</v>
      </c>
      <c r="D55" s="28">
        <f t="shared" si="5"/>
        <v>0</v>
      </c>
      <c r="E55" s="28">
        <f t="shared" si="5"/>
        <v>0</v>
      </c>
      <c r="F55" s="28">
        <f t="shared" si="5"/>
        <v>0</v>
      </c>
      <c r="G55" s="28">
        <f>SUMIFS(Total_TTC,Jour,$A55,PrestRev,"rv",Mode_Rglt,G$26)</f>
        <v>0</v>
      </c>
      <c r="H55" s="28">
        <f>SUMIFS(Total_TTC,Jour,$A55,PrestRev,"rv",Mode_Rglt,H$26)</f>
        <v>0</v>
      </c>
      <c r="I55" s="28">
        <f>SUMIFS(Total_TTC,Jour,$A55,PrestRev,"rv",Mode_Rglt,I$26)</f>
        <v>0</v>
      </c>
      <c r="J55" s="28">
        <f t="shared" si="5"/>
        <v>0</v>
      </c>
      <c r="K55" s="28">
        <f t="shared" si="5"/>
        <v>0</v>
      </c>
      <c r="L55" s="28">
        <f t="shared" si="5"/>
        <v>0</v>
      </c>
      <c r="M55" s="29">
        <f t="shared" si="5"/>
        <v>0</v>
      </c>
    </row>
    <row r="56" spans="1:13" x14ac:dyDescent="0.25">
      <c r="A56" s="21">
        <f>'Recettes clients Totales'!A34</f>
        <v>0</v>
      </c>
      <c r="B56" s="28">
        <f t="shared" si="5"/>
        <v>0</v>
      </c>
      <c r="C56" s="28">
        <f t="shared" si="5"/>
        <v>0</v>
      </c>
      <c r="D56" s="28">
        <f t="shared" si="5"/>
        <v>0</v>
      </c>
      <c r="E56" s="28">
        <f t="shared" si="5"/>
        <v>0</v>
      </c>
      <c r="F56" s="28">
        <f t="shared" si="5"/>
        <v>0</v>
      </c>
      <c r="G56" s="28">
        <f>SUMIFS(Total_TTC,Jour,$A56,PrestRev,"rv",Mode_Rglt,G$26)</f>
        <v>0</v>
      </c>
      <c r="H56" s="28">
        <f>SUMIFS(Total_TTC,Jour,$A56,PrestRev,"rv",Mode_Rglt,H$26)</f>
        <v>0</v>
      </c>
      <c r="I56" s="28">
        <f>SUMIFS(Total_TTC,Jour,$A56,PrestRev,"rv",Mode_Rglt,I$26)</f>
        <v>0</v>
      </c>
      <c r="J56" s="28">
        <f t="shared" si="5"/>
        <v>0</v>
      </c>
      <c r="K56" s="28">
        <f t="shared" si="5"/>
        <v>0</v>
      </c>
      <c r="L56" s="28">
        <f t="shared" si="5"/>
        <v>0</v>
      </c>
      <c r="M56" s="29">
        <f t="shared" si="5"/>
        <v>0</v>
      </c>
    </row>
    <row r="57" spans="1:13" x14ac:dyDescent="0.25">
      <c r="A57" s="21">
        <f>'Recettes clients Totales'!A35</f>
        <v>0</v>
      </c>
      <c r="B57" s="28">
        <f t="shared" si="5"/>
        <v>0</v>
      </c>
      <c r="C57" s="28">
        <f t="shared" si="5"/>
        <v>0</v>
      </c>
      <c r="D57" s="28">
        <f t="shared" si="5"/>
        <v>0</v>
      </c>
      <c r="E57" s="28">
        <f t="shared" si="5"/>
        <v>0</v>
      </c>
      <c r="F57" s="28">
        <f t="shared" si="5"/>
        <v>0</v>
      </c>
      <c r="G57" s="28">
        <f>SUMIFS(Total_TTC,Jour,$A57,PrestRev,"rv",Mode_Rglt,G$26)</f>
        <v>0</v>
      </c>
      <c r="H57" s="28">
        <f>SUMIFS(Total_TTC,Jour,$A57,PrestRev,"rv",Mode_Rglt,H$26)</f>
        <v>0</v>
      </c>
      <c r="I57" s="28">
        <f>SUMIFS(Total_TTC,Jour,$A57,PrestRev,"rv",Mode_Rglt,I$26)</f>
        <v>0</v>
      </c>
      <c r="J57" s="28">
        <f t="shared" si="5"/>
        <v>0</v>
      </c>
      <c r="K57" s="28">
        <f t="shared" si="5"/>
        <v>0</v>
      </c>
      <c r="L57" s="28">
        <f t="shared" si="5"/>
        <v>0</v>
      </c>
      <c r="M57" s="29">
        <f t="shared" si="5"/>
        <v>0</v>
      </c>
    </row>
    <row r="58" spans="1:13" x14ac:dyDescent="0.25">
      <c r="A58" s="21">
        <f>'Recettes clients Totales'!A36</f>
        <v>0</v>
      </c>
      <c r="B58" s="28">
        <f t="shared" si="5"/>
        <v>0</v>
      </c>
      <c r="C58" s="28">
        <f t="shared" si="5"/>
        <v>0</v>
      </c>
      <c r="D58" s="28">
        <f t="shared" si="5"/>
        <v>0</v>
      </c>
      <c r="E58" s="28">
        <f t="shared" si="5"/>
        <v>0</v>
      </c>
      <c r="F58" s="28">
        <f t="shared" si="5"/>
        <v>0</v>
      </c>
      <c r="G58" s="28">
        <f>SUMIFS(Total_TTC,Jour,$A58,PrestRev,"rv",Mode_Rglt,G$26)</f>
        <v>0</v>
      </c>
      <c r="H58" s="28">
        <f>SUMIFS(Total_TTC,Jour,$A58,PrestRev,"rv",Mode_Rglt,H$26)</f>
        <v>0</v>
      </c>
      <c r="I58" s="28">
        <f>SUMIFS(Total_TTC,Jour,$A58,PrestRev,"rv",Mode_Rglt,I$26)</f>
        <v>0</v>
      </c>
      <c r="J58" s="28">
        <f t="shared" si="5"/>
        <v>0</v>
      </c>
      <c r="K58" s="28">
        <f t="shared" si="5"/>
        <v>0</v>
      </c>
      <c r="L58" s="28">
        <f t="shared" si="5"/>
        <v>0</v>
      </c>
      <c r="M58" s="29">
        <f t="shared" si="5"/>
        <v>0</v>
      </c>
    </row>
    <row r="59" spans="1:13" x14ac:dyDescent="0.25">
      <c r="A59" s="21">
        <f>'Recettes clients Totales'!A37</f>
        <v>0</v>
      </c>
      <c r="B59" s="28">
        <f t="shared" si="5"/>
        <v>0</v>
      </c>
      <c r="C59" s="28">
        <f t="shared" si="5"/>
        <v>0</v>
      </c>
      <c r="D59" s="28">
        <f t="shared" si="5"/>
        <v>0</v>
      </c>
      <c r="E59" s="28">
        <f t="shared" si="5"/>
        <v>0</v>
      </c>
      <c r="F59" s="28">
        <f t="shared" si="5"/>
        <v>0</v>
      </c>
      <c r="G59" s="28">
        <f>SUMIFS(Total_TTC,Jour,$A59,PrestRev,"rv",Mode_Rglt,G$26)</f>
        <v>0</v>
      </c>
      <c r="H59" s="28">
        <f>SUMIFS(Total_TTC,Jour,$A59,PrestRev,"rv",Mode_Rglt,H$26)</f>
        <v>0</v>
      </c>
      <c r="I59" s="28">
        <f>SUMIFS(Total_TTC,Jour,$A59,PrestRev,"rv",Mode_Rglt,I$26)</f>
        <v>0</v>
      </c>
      <c r="J59" s="28">
        <f t="shared" si="5"/>
        <v>0</v>
      </c>
      <c r="K59" s="28">
        <f t="shared" si="5"/>
        <v>0</v>
      </c>
      <c r="L59" s="28">
        <f t="shared" si="5"/>
        <v>0</v>
      </c>
      <c r="M59" s="29">
        <f t="shared" si="5"/>
        <v>0</v>
      </c>
    </row>
    <row r="60" spans="1:13" x14ac:dyDescent="0.25">
      <c r="A60" s="21">
        <f>'Recettes clients Totales'!A38</f>
        <v>0</v>
      </c>
      <c r="B60" s="28">
        <f t="shared" si="5"/>
        <v>0</v>
      </c>
      <c r="C60" s="28">
        <f t="shared" si="5"/>
        <v>0</v>
      </c>
      <c r="D60" s="28">
        <f t="shared" si="5"/>
        <v>0</v>
      </c>
      <c r="E60" s="28">
        <f t="shared" si="5"/>
        <v>0</v>
      </c>
      <c r="F60" s="28">
        <f t="shared" si="5"/>
        <v>0</v>
      </c>
      <c r="G60" s="28">
        <f>SUMIFS(Total_TTC,Jour,$A60,PrestRev,"rv",Mode_Rglt,G$26)</f>
        <v>0</v>
      </c>
      <c r="H60" s="28">
        <f>SUMIFS(Total_TTC,Jour,$A60,PrestRev,"rv",Mode_Rglt,H$26)</f>
        <v>0</v>
      </c>
      <c r="I60" s="28">
        <f>SUMIFS(Total_TTC,Jour,$A60,PrestRev,"rv",Mode_Rglt,I$26)</f>
        <v>0</v>
      </c>
      <c r="J60" s="28">
        <f t="shared" si="5"/>
        <v>0</v>
      </c>
      <c r="K60" s="28">
        <f t="shared" si="5"/>
        <v>0</v>
      </c>
      <c r="L60" s="28">
        <f t="shared" si="5"/>
        <v>0</v>
      </c>
      <c r="M60" s="29">
        <f t="shared" si="5"/>
        <v>0</v>
      </c>
    </row>
    <row r="61" spans="1:13" x14ac:dyDescent="0.25">
      <c r="A61" s="21">
        <f>'Recettes clients Totales'!A39</f>
        <v>0</v>
      </c>
      <c r="B61" s="28">
        <f t="shared" si="5"/>
        <v>0</v>
      </c>
      <c r="C61" s="28">
        <f t="shared" si="5"/>
        <v>0</v>
      </c>
      <c r="D61" s="28">
        <f t="shared" si="5"/>
        <v>0</v>
      </c>
      <c r="E61" s="28">
        <f t="shared" si="5"/>
        <v>0</v>
      </c>
      <c r="F61" s="28">
        <f t="shared" si="5"/>
        <v>0</v>
      </c>
      <c r="G61" s="28">
        <f>SUMIFS(Total_TTC,Jour,$A61,PrestRev,"rv",Mode_Rglt,G$26)</f>
        <v>0</v>
      </c>
      <c r="H61" s="28">
        <f>SUMIFS(Total_TTC,Jour,$A61,PrestRev,"rv",Mode_Rglt,H$26)</f>
        <v>0</v>
      </c>
      <c r="I61" s="28">
        <f>SUMIFS(Total_TTC,Jour,$A61,PrestRev,"rv",Mode_Rglt,I$26)</f>
        <v>0</v>
      </c>
      <c r="J61" s="28">
        <f t="shared" si="5"/>
        <v>0</v>
      </c>
      <c r="K61" s="28">
        <f t="shared" si="5"/>
        <v>0</v>
      </c>
      <c r="L61" s="28">
        <f t="shared" si="5"/>
        <v>0</v>
      </c>
      <c r="M61" s="29">
        <f t="shared" si="5"/>
        <v>0</v>
      </c>
    </row>
    <row r="62" spans="1:13" x14ac:dyDescent="0.25">
      <c r="A62" s="21">
        <f>'Recettes clients Totales'!A40</f>
        <v>0</v>
      </c>
      <c r="B62" s="28">
        <f t="shared" si="5"/>
        <v>0</v>
      </c>
      <c r="C62" s="28">
        <f t="shared" si="5"/>
        <v>0</v>
      </c>
      <c r="D62" s="28">
        <f t="shared" si="5"/>
        <v>0</v>
      </c>
      <c r="E62" s="28">
        <f t="shared" si="5"/>
        <v>0</v>
      </c>
      <c r="F62" s="28">
        <f t="shared" si="5"/>
        <v>0</v>
      </c>
      <c r="G62" s="28">
        <f>SUMIFS(Total_TTC,Jour,$A62,PrestRev,"rv",Mode_Rglt,G$26)</f>
        <v>0</v>
      </c>
      <c r="H62" s="28">
        <f>SUMIFS(Total_TTC,Jour,$A62,PrestRev,"rv",Mode_Rglt,H$26)</f>
        <v>0</v>
      </c>
      <c r="I62" s="28">
        <f>SUMIFS(Total_TTC,Jour,$A62,PrestRev,"rv",Mode_Rglt,I$26)</f>
        <v>0</v>
      </c>
      <c r="J62" s="28">
        <f t="shared" si="5"/>
        <v>0</v>
      </c>
      <c r="K62" s="28">
        <f t="shared" si="5"/>
        <v>0</v>
      </c>
      <c r="L62" s="28">
        <f t="shared" si="5"/>
        <v>0</v>
      </c>
      <c r="M62" s="29">
        <f t="shared" si="5"/>
        <v>0</v>
      </c>
    </row>
    <row r="63" spans="1:13" x14ac:dyDescent="0.25">
      <c r="A63" s="21">
        <f>'Recettes clients Totales'!A41</f>
        <v>0</v>
      </c>
      <c r="B63" s="28">
        <f t="shared" si="5"/>
        <v>0</v>
      </c>
      <c r="C63" s="28">
        <f t="shared" si="5"/>
        <v>0</v>
      </c>
      <c r="D63" s="28">
        <f t="shared" si="5"/>
        <v>0</v>
      </c>
      <c r="E63" s="28">
        <f t="shared" si="5"/>
        <v>0</v>
      </c>
      <c r="F63" s="28">
        <f t="shared" si="5"/>
        <v>0</v>
      </c>
      <c r="G63" s="28">
        <f>SUMIFS(Total_TTC,Jour,$A63,PrestRev,"rv",Mode_Rglt,G$26)</f>
        <v>0</v>
      </c>
      <c r="H63" s="28">
        <f>SUMIFS(Total_TTC,Jour,$A63,PrestRev,"rv",Mode_Rglt,H$26)</f>
        <v>0</v>
      </c>
      <c r="I63" s="28">
        <f>SUMIFS(Total_TTC,Jour,$A63,PrestRev,"rv",Mode_Rglt,I$26)</f>
        <v>0</v>
      </c>
      <c r="J63" s="28">
        <f t="shared" si="5"/>
        <v>0</v>
      </c>
      <c r="K63" s="28">
        <f t="shared" si="5"/>
        <v>0</v>
      </c>
      <c r="L63" s="28">
        <f t="shared" si="5"/>
        <v>0</v>
      </c>
      <c r="M63" s="29">
        <f t="shared" si="5"/>
        <v>0</v>
      </c>
    </row>
    <row r="64" spans="1:13" x14ac:dyDescent="0.25">
      <c r="A64" s="21">
        <f>'Recettes clients Totales'!A42</f>
        <v>0</v>
      </c>
      <c r="B64" s="28">
        <f t="shared" si="5"/>
        <v>0</v>
      </c>
      <c r="C64" s="28">
        <f t="shared" si="5"/>
        <v>0</v>
      </c>
      <c r="D64" s="28">
        <f t="shared" si="5"/>
        <v>0</v>
      </c>
      <c r="E64" s="28">
        <f t="shared" ref="B64:M85" si="6">SUMIFS(Total_TTC,Nom_Client,$A64,Mois,"="&amp;MONTH(E$26),PrestRev,"R")</f>
        <v>0</v>
      </c>
      <c r="F64" s="28">
        <f t="shared" si="6"/>
        <v>0</v>
      </c>
      <c r="G64" s="28">
        <f>SUMIFS(Total_TTC,Jour,$A64,PrestRev,"rv",Mode_Rglt,G$26)</f>
        <v>0</v>
      </c>
      <c r="H64" s="28">
        <f>SUMIFS(Total_TTC,Jour,$A64,PrestRev,"rv",Mode_Rglt,H$26)</f>
        <v>0</v>
      </c>
      <c r="I64" s="28">
        <f>SUMIFS(Total_TTC,Jour,$A64,PrestRev,"rv",Mode_Rglt,I$26)</f>
        <v>0</v>
      </c>
      <c r="J64" s="28">
        <f t="shared" si="6"/>
        <v>0</v>
      </c>
      <c r="K64" s="28">
        <f t="shared" si="6"/>
        <v>0</v>
      </c>
      <c r="L64" s="28">
        <f t="shared" si="6"/>
        <v>0</v>
      </c>
      <c r="M64" s="29">
        <f t="shared" si="6"/>
        <v>0</v>
      </c>
    </row>
    <row r="65" spans="1:13" x14ac:dyDescent="0.25">
      <c r="A65" s="21">
        <f>'Recettes clients Totales'!A43</f>
        <v>0</v>
      </c>
      <c r="B65" s="28">
        <f t="shared" si="6"/>
        <v>0</v>
      </c>
      <c r="C65" s="28">
        <f t="shared" si="6"/>
        <v>0</v>
      </c>
      <c r="D65" s="28">
        <f t="shared" si="6"/>
        <v>0</v>
      </c>
      <c r="E65" s="28">
        <f t="shared" si="6"/>
        <v>0</v>
      </c>
      <c r="F65" s="28">
        <f t="shared" si="6"/>
        <v>0</v>
      </c>
      <c r="G65" s="28">
        <f>SUMIFS(Total_TTC,Jour,$A65,PrestRev,"rv",Mode_Rglt,G$26)</f>
        <v>0</v>
      </c>
      <c r="H65" s="28">
        <f>SUMIFS(Total_TTC,Jour,$A65,PrestRev,"rv",Mode_Rglt,H$26)</f>
        <v>0</v>
      </c>
      <c r="I65" s="28">
        <f>SUMIFS(Total_TTC,Jour,$A65,PrestRev,"rv",Mode_Rglt,I$26)</f>
        <v>0</v>
      </c>
      <c r="J65" s="28">
        <f t="shared" si="6"/>
        <v>0</v>
      </c>
      <c r="K65" s="28">
        <f t="shared" si="6"/>
        <v>0</v>
      </c>
      <c r="L65" s="28">
        <f t="shared" si="6"/>
        <v>0</v>
      </c>
      <c r="M65" s="29">
        <f t="shared" si="6"/>
        <v>0</v>
      </c>
    </row>
    <row r="66" spans="1:13" x14ac:dyDescent="0.25">
      <c r="A66" s="21">
        <f>'Recettes clients Totales'!A44</f>
        <v>0</v>
      </c>
      <c r="B66" s="28">
        <f t="shared" si="6"/>
        <v>0</v>
      </c>
      <c r="C66" s="28">
        <f t="shared" si="6"/>
        <v>0</v>
      </c>
      <c r="D66" s="28">
        <f t="shared" si="6"/>
        <v>0</v>
      </c>
      <c r="E66" s="28">
        <f t="shared" si="6"/>
        <v>0</v>
      </c>
      <c r="F66" s="28">
        <f t="shared" si="6"/>
        <v>0</v>
      </c>
      <c r="G66" s="28">
        <f>SUMIFS(Total_TTC,Jour,$A66,PrestRev,"rv",Mode_Rglt,G$26)</f>
        <v>0</v>
      </c>
      <c r="H66" s="28">
        <f>SUMIFS(Total_TTC,Jour,$A66,PrestRev,"rv",Mode_Rglt,H$26)</f>
        <v>0</v>
      </c>
      <c r="I66" s="28">
        <f>SUMIFS(Total_TTC,Jour,$A66,PrestRev,"rv",Mode_Rglt,I$26)</f>
        <v>0</v>
      </c>
      <c r="J66" s="28">
        <f t="shared" si="6"/>
        <v>0</v>
      </c>
      <c r="K66" s="28">
        <f t="shared" si="6"/>
        <v>0</v>
      </c>
      <c r="L66" s="28">
        <f t="shared" si="6"/>
        <v>0</v>
      </c>
      <c r="M66" s="29">
        <f t="shared" si="6"/>
        <v>0</v>
      </c>
    </row>
    <row r="67" spans="1:13" x14ac:dyDescent="0.25">
      <c r="A67" s="21">
        <f>'Recettes clients Totales'!A45</f>
        <v>0</v>
      </c>
      <c r="B67" s="28">
        <f t="shared" si="6"/>
        <v>0</v>
      </c>
      <c r="C67" s="28">
        <f t="shared" si="6"/>
        <v>0</v>
      </c>
      <c r="D67" s="28">
        <f t="shared" si="6"/>
        <v>0</v>
      </c>
      <c r="E67" s="28">
        <f t="shared" si="6"/>
        <v>0</v>
      </c>
      <c r="F67" s="28">
        <f t="shared" si="6"/>
        <v>0</v>
      </c>
      <c r="G67" s="28">
        <f>SUMIFS(Total_TTC,Jour,$A67,PrestRev,"rv",Mode_Rglt,G$26)</f>
        <v>0</v>
      </c>
      <c r="H67" s="28">
        <f>SUMIFS(Total_TTC,Jour,$A67,PrestRev,"rv",Mode_Rglt,H$26)</f>
        <v>0</v>
      </c>
      <c r="I67" s="28">
        <f>SUMIFS(Total_TTC,Jour,$A67,PrestRev,"rv",Mode_Rglt,I$26)</f>
        <v>0</v>
      </c>
      <c r="J67" s="28">
        <f t="shared" si="6"/>
        <v>0</v>
      </c>
      <c r="K67" s="28">
        <f t="shared" si="6"/>
        <v>0</v>
      </c>
      <c r="L67" s="28">
        <f t="shared" si="6"/>
        <v>0</v>
      </c>
      <c r="M67" s="29">
        <f t="shared" si="6"/>
        <v>0</v>
      </c>
    </row>
    <row r="68" spans="1:13" x14ac:dyDescent="0.25">
      <c r="A68" s="21">
        <f>'Recettes clients Totales'!A46</f>
        <v>0</v>
      </c>
      <c r="B68" s="28">
        <f t="shared" si="6"/>
        <v>0</v>
      </c>
      <c r="C68" s="28">
        <f t="shared" si="6"/>
        <v>0</v>
      </c>
      <c r="D68" s="28">
        <f t="shared" si="6"/>
        <v>0</v>
      </c>
      <c r="E68" s="28">
        <f t="shared" si="6"/>
        <v>0</v>
      </c>
      <c r="F68" s="28">
        <f t="shared" si="6"/>
        <v>0</v>
      </c>
      <c r="G68" s="28">
        <f>SUMIFS(Total_TTC,Jour,$A68,PrestRev,"rv",Mode_Rglt,G$26)</f>
        <v>0</v>
      </c>
      <c r="H68" s="28">
        <f>SUMIFS(Total_TTC,Jour,$A68,PrestRev,"rv",Mode_Rglt,H$26)</f>
        <v>0</v>
      </c>
      <c r="I68" s="28">
        <f>SUMIFS(Total_TTC,Jour,$A68,PrestRev,"rv",Mode_Rglt,I$26)</f>
        <v>0</v>
      </c>
      <c r="J68" s="28">
        <f t="shared" si="6"/>
        <v>0</v>
      </c>
      <c r="K68" s="28">
        <f t="shared" si="6"/>
        <v>0</v>
      </c>
      <c r="L68" s="28">
        <f t="shared" si="6"/>
        <v>0</v>
      </c>
      <c r="M68" s="29">
        <f t="shared" si="6"/>
        <v>0</v>
      </c>
    </row>
    <row r="69" spans="1:13" x14ac:dyDescent="0.25">
      <c r="A69" s="21">
        <f>'Recettes clients Totales'!A47</f>
        <v>0</v>
      </c>
      <c r="B69" s="28">
        <f t="shared" si="6"/>
        <v>0</v>
      </c>
      <c r="C69" s="28">
        <f t="shared" si="6"/>
        <v>0</v>
      </c>
      <c r="D69" s="28">
        <f t="shared" si="6"/>
        <v>0</v>
      </c>
      <c r="E69" s="28">
        <f t="shared" si="6"/>
        <v>0</v>
      </c>
      <c r="F69" s="28">
        <f t="shared" si="6"/>
        <v>0</v>
      </c>
      <c r="G69" s="28">
        <f>SUMIFS(Total_TTC,Jour,$A69,PrestRev,"rv",Mode_Rglt,G$26)</f>
        <v>0</v>
      </c>
      <c r="H69" s="28">
        <f>SUMIFS(Total_TTC,Jour,$A69,PrestRev,"rv",Mode_Rglt,H$26)</f>
        <v>0</v>
      </c>
      <c r="I69" s="28">
        <f>SUMIFS(Total_TTC,Jour,$A69,PrestRev,"rv",Mode_Rglt,I$26)</f>
        <v>0</v>
      </c>
      <c r="J69" s="28">
        <f t="shared" si="6"/>
        <v>0</v>
      </c>
      <c r="K69" s="28">
        <f t="shared" si="6"/>
        <v>0</v>
      </c>
      <c r="L69" s="28">
        <f t="shared" si="6"/>
        <v>0</v>
      </c>
      <c r="M69" s="29">
        <f t="shared" si="6"/>
        <v>0</v>
      </c>
    </row>
    <row r="70" spans="1:13" x14ac:dyDescent="0.25">
      <c r="A70" s="21">
        <f>'Recettes clients Totales'!A48</f>
        <v>0</v>
      </c>
      <c r="B70" s="28">
        <f t="shared" si="6"/>
        <v>0</v>
      </c>
      <c r="C70" s="28">
        <f t="shared" si="6"/>
        <v>0</v>
      </c>
      <c r="D70" s="28">
        <f t="shared" si="6"/>
        <v>0</v>
      </c>
      <c r="E70" s="28">
        <f t="shared" si="6"/>
        <v>0</v>
      </c>
      <c r="F70" s="28">
        <f t="shared" si="6"/>
        <v>0</v>
      </c>
      <c r="G70" s="28">
        <f>SUMIFS(Total_TTC,Jour,$A70,PrestRev,"rv",Mode_Rglt,G$26)</f>
        <v>0</v>
      </c>
      <c r="H70" s="28">
        <f>SUMIFS(Total_TTC,Jour,$A70,PrestRev,"rv",Mode_Rglt,H$26)</f>
        <v>0</v>
      </c>
      <c r="I70" s="28">
        <f>SUMIFS(Total_TTC,Jour,$A70,PrestRev,"rv",Mode_Rglt,I$26)</f>
        <v>0</v>
      </c>
      <c r="J70" s="28">
        <f t="shared" si="6"/>
        <v>0</v>
      </c>
      <c r="K70" s="28">
        <f t="shared" si="6"/>
        <v>0</v>
      </c>
      <c r="L70" s="28">
        <f t="shared" si="6"/>
        <v>0</v>
      </c>
      <c r="M70" s="29">
        <f t="shared" si="6"/>
        <v>0</v>
      </c>
    </row>
    <row r="71" spans="1:13" x14ac:dyDescent="0.25">
      <c r="A71" s="21">
        <f>'Recettes clients Totales'!A49</f>
        <v>0</v>
      </c>
      <c r="B71" s="28">
        <f t="shared" si="6"/>
        <v>0</v>
      </c>
      <c r="C71" s="28">
        <f t="shared" si="6"/>
        <v>0</v>
      </c>
      <c r="D71" s="28">
        <f t="shared" si="6"/>
        <v>0</v>
      </c>
      <c r="E71" s="28">
        <f t="shared" si="6"/>
        <v>0</v>
      </c>
      <c r="F71" s="28">
        <f t="shared" si="6"/>
        <v>0</v>
      </c>
      <c r="G71" s="28">
        <f>SUMIFS(Total_TTC,Jour,$A71,PrestRev,"rv",Mode_Rglt,G$26)</f>
        <v>0</v>
      </c>
      <c r="H71" s="28">
        <f>SUMIFS(Total_TTC,Jour,$A71,PrestRev,"rv",Mode_Rglt,H$26)</f>
        <v>0</v>
      </c>
      <c r="I71" s="28">
        <f>SUMIFS(Total_TTC,Jour,$A71,PrestRev,"rv",Mode_Rglt,I$26)</f>
        <v>0</v>
      </c>
      <c r="J71" s="28">
        <f t="shared" si="6"/>
        <v>0</v>
      </c>
      <c r="K71" s="28">
        <f t="shared" si="6"/>
        <v>0</v>
      </c>
      <c r="L71" s="28">
        <f t="shared" si="6"/>
        <v>0</v>
      </c>
      <c r="M71" s="29">
        <f t="shared" si="6"/>
        <v>0</v>
      </c>
    </row>
    <row r="72" spans="1:13" x14ac:dyDescent="0.25">
      <c r="A72" s="21">
        <f>'Recettes clients Totales'!A50</f>
        <v>0</v>
      </c>
      <c r="B72" s="28">
        <f t="shared" si="6"/>
        <v>0</v>
      </c>
      <c r="C72" s="28">
        <f t="shared" si="6"/>
        <v>0</v>
      </c>
      <c r="D72" s="28">
        <f t="shared" si="6"/>
        <v>0</v>
      </c>
      <c r="E72" s="28">
        <f t="shared" si="6"/>
        <v>0</v>
      </c>
      <c r="F72" s="28">
        <f t="shared" si="6"/>
        <v>0</v>
      </c>
      <c r="G72" s="28">
        <f>SUMIFS(Total_TTC,Jour,$A72,PrestRev,"rv",Mode_Rglt,G$26)</f>
        <v>0</v>
      </c>
      <c r="H72" s="28">
        <f>SUMIFS(Total_TTC,Jour,$A72,PrestRev,"rv",Mode_Rglt,H$26)</f>
        <v>0</v>
      </c>
      <c r="I72" s="28">
        <f>SUMIFS(Total_TTC,Jour,$A72,PrestRev,"rv",Mode_Rglt,I$26)</f>
        <v>0</v>
      </c>
      <c r="J72" s="28">
        <f t="shared" si="6"/>
        <v>0</v>
      </c>
      <c r="K72" s="28">
        <f t="shared" si="6"/>
        <v>0</v>
      </c>
      <c r="L72" s="28">
        <f t="shared" si="6"/>
        <v>0</v>
      </c>
      <c r="M72" s="29">
        <f t="shared" si="6"/>
        <v>0</v>
      </c>
    </row>
    <row r="73" spans="1:13" x14ac:dyDescent="0.25">
      <c r="A73" s="21">
        <f>'Recettes clients Totales'!A51</f>
        <v>0</v>
      </c>
      <c r="B73" s="28">
        <f t="shared" si="6"/>
        <v>0</v>
      </c>
      <c r="C73" s="28">
        <f t="shared" si="6"/>
        <v>0</v>
      </c>
      <c r="D73" s="28">
        <f t="shared" si="6"/>
        <v>0</v>
      </c>
      <c r="E73" s="28">
        <f t="shared" si="6"/>
        <v>0</v>
      </c>
      <c r="F73" s="28">
        <f t="shared" si="6"/>
        <v>0</v>
      </c>
      <c r="G73" s="28">
        <f>SUMIFS(Total_TTC,Jour,$A73,PrestRev,"rv",Mode_Rglt,G$26)</f>
        <v>0</v>
      </c>
      <c r="H73" s="28">
        <f>SUMIFS(Total_TTC,Jour,$A73,PrestRev,"rv",Mode_Rglt,H$26)</f>
        <v>0</v>
      </c>
      <c r="I73" s="28">
        <f>SUMIFS(Total_TTC,Jour,$A73,PrestRev,"rv",Mode_Rglt,I$26)</f>
        <v>0</v>
      </c>
      <c r="J73" s="28">
        <f t="shared" si="6"/>
        <v>0</v>
      </c>
      <c r="K73" s="28">
        <f t="shared" si="6"/>
        <v>0</v>
      </c>
      <c r="L73" s="28">
        <f t="shared" si="6"/>
        <v>0</v>
      </c>
      <c r="M73" s="29">
        <f t="shared" si="6"/>
        <v>0</v>
      </c>
    </row>
    <row r="74" spans="1:13" x14ac:dyDescent="0.25">
      <c r="A74" s="21">
        <f>'Recettes clients Totales'!A52</f>
        <v>0</v>
      </c>
      <c r="B74" s="28">
        <f t="shared" si="6"/>
        <v>0</v>
      </c>
      <c r="C74" s="28">
        <f t="shared" si="6"/>
        <v>0</v>
      </c>
      <c r="D74" s="28">
        <f t="shared" si="6"/>
        <v>0</v>
      </c>
      <c r="E74" s="28">
        <f t="shared" si="6"/>
        <v>0</v>
      </c>
      <c r="F74" s="28">
        <f t="shared" si="6"/>
        <v>0</v>
      </c>
      <c r="G74" s="28">
        <f>SUMIFS(Total_TTC,Jour,$A74,PrestRev,"rv",Mode_Rglt,G$26)</f>
        <v>0</v>
      </c>
      <c r="H74" s="28">
        <f>SUMIFS(Total_TTC,Jour,$A74,PrestRev,"rv",Mode_Rglt,H$26)</f>
        <v>0</v>
      </c>
      <c r="I74" s="28">
        <f>SUMIFS(Total_TTC,Jour,$A74,PrestRev,"rv",Mode_Rglt,I$26)</f>
        <v>0</v>
      </c>
      <c r="J74" s="28">
        <f t="shared" si="6"/>
        <v>0</v>
      </c>
      <c r="K74" s="28">
        <f t="shared" si="6"/>
        <v>0</v>
      </c>
      <c r="L74" s="28">
        <f t="shared" si="6"/>
        <v>0</v>
      </c>
      <c r="M74" s="29">
        <f t="shared" si="6"/>
        <v>0</v>
      </c>
    </row>
    <row r="75" spans="1:13" x14ac:dyDescent="0.25">
      <c r="A75" s="21">
        <f>'Recettes clients Totales'!A53</f>
        <v>0</v>
      </c>
      <c r="B75" s="28">
        <f t="shared" si="6"/>
        <v>0</v>
      </c>
      <c r="C75" s="28">
        <f t="shared" si="6"/>
        <v>0</v>
      </c>
      <c r="D75" s="28">
        <f t="shared" si="6"/>
        <v>0</v>
      </c>
      <c r="E75" s="28">
        <f t="shared" si="6"/>
        <v>0</v>
      </c>
      <c r="F75" s="28">
        <f t="shared" si="6"/>
        <v>0</v>
      </c>
      <c r="G75" s="28">
        <f>SUMIFS(Total_TTC,Jour,$A75,PrestRev,"rv",Mode_Rglt,G$26)</f>
        <v>0</v>
      </c>
      <c r="H75" s="28">
        <f>SUMIFS(Total_TTC,Jour,$A75,PrestRev,"rv",Mode_Rglt,H$26)</f>
        <v>0</v>
      </c>
      <c r="I75" s="28">
        <f>SUMIFS(Total_TTC,Jour,$A75,PrestRev,"rv",Mode_Rglt,I$26)</f>
        <v>0</v>
      </c>
      <c r="J75" s="28">
        <f t="shared" si="6"/>
        <v>0</v>
      </c>
      <c r="K75" s="28">
        <f t="shared" si="6"/>
        <v>0</v>
      </c>
      <c r="L75" s="28">
        <f t="shared" si="6"/>
        <v>0</v>
      </c>
      <c r="M75" s="29">
        <f t="shared" si="6"/>
        <v>0</v>
      </c>
    </row>
    <row r="76" spans="1:13" x14ac:dyDescent="0.25">
      <c r="A76" s="21">
        <f>'Recettes clients Totales'!A54</f>
        <v>0</v>
      </c>
      <c r="B76" s="28">
        <f t="shared" si="6"/>
        <v>0</v>
      </c>
      <c r="C76" s="28">
        <f t="shared" si="6"/>
        <v>0</v>
      </c>
      <c r="D76" s="28">
        <f t="shared" si="6"/>
        <v>0</v>
      </c>
      <c r="E76" s="28">
        <f t="shared" si="6"/>
        <v>0</v>
      </c>
      <c r="F76" s="28">
        <f t="shared" si="6"/>
        <v>0</v>
      </c>
      <c r="G76" s="28">
        <f>SUMIFS(Total_TTC,Jour,$A76,PrestRev,"rv",Mode_Rglt,G$26)</f>
        <v>0</v>
      </c>
      <c r="H76" s="28">
        <f>SUMIFS(Total_TTC,Jour,$A76,PrestRev,"rv",Mode_Rglt,H$26)</f>
        <v>0</v>
      </c>
      <c r="I76" s="28">
        <f>SUMIFS(Total_TTC,Jour,$A76,PrestRev,"rv",Mode_Rglt,I$26)</f>
        <v>0</v>
      </c>
      <c r="J76" s="28">
        <f t="shared" si="6"/>
        <v>0</v>
      </c>
      <c r="K76" s="28">
        <f t="shared" si="6"/>
        <v>0</v>
      </c>
      <c r="L76" s="28">
        <f t="shared" si="6"/>
        <v>0</v>
      </c>
      <c r="M76" s="29">
        <f t="shared" si="6"/>
        <v>0</v>
      </c>
    </row>
    <row r="77" spans="1:13" x14ac:dyDescent="0.25">
      <c r="A77" s="21">
        <f>'Recettes clients Totales'!A55</f>
        <v>0</v>
      </c>
      <c r="B77" s="28">
        <f t="shared" si="6"/>
        <v>0</v>
      </c>
      <c r="C77" s="28">
        <f t="shared" si="6"/>
        <v>0</v>
      </c>
      <c r="D77" s="28">
        <f t="shared" si="6"/>
        <v>0</v>
      </c>
      <c r="E77" s="28">
        <f t="shared" si="6"/>
        <v>0</v>
      </c>
      <c r="F77" s="28">
        <f t="shared" si="6"/>
        <v>0</v>
      </c>
      <c r="G77" s="28">
        <f>SUMIFS(Total_TTC,Jour,$A77,PrestRev,"rv",Mode_Rglt,G$26)</f>
        <v>0</v>
      </c>
      <c r="H77" s="28">
        <f>SUMIFS(Total_TTC,Jour,$A77,PrestRev,"rv",Mode_Rglt,H$26)</f>
        <v>0</v>
      </c>
      <c r="I77" s="28">
        <f>SUMIFS(Total_TTC,Jour,$A77,PrestRev,"rv",Mode_Rglt,I$26)</f>
        <v>0</v>
      </c>
      <c r="J77" s="28">
        <f t="shared" si="6"/>
        <v>0</v>
      </c>
      <c r="K77" s="28">
        <f t="shared" si="6"/>
        <v>0</v>
      </c>
      <c r="L77" s="28">
        <f t="shared" si="6"/>
        <v>0</v>
      </c>
      <c r="M77" s="29">
        <f t="shared" si="6"/>
        <v>0</v>
      </c>
    </row>
    <row r="78" spans="1:13" x14ac:dyDescent="0.25">
      <c r="A78" s="21">
        <f>'Recettes clients Totales'!A56</f>
        <v>0</v>
      </c>
      <c r="B78" s="28">
        <f t="shared" si="6"/>
        <v>0</v>
      </c>
      <c r="C78" s="28">
        <f t="shared" si="6"/>
        <v>0</v>
      </c>
      <c r="D78" s="28">
        <f t="shared" si="6"/>
        <v>0</v>
      </c>
      <c r="E78" s="28">
        <f t="shared" si="6"/>
        <v>0</v>
      </c>
      <c r="F78" s="28">
        <f t="shared" si="6"/>
        <v>0</v>
      </c>
      <c r="G78" s="28">
        <f>SUMIFS(Total_TTC,Jour,$A78,PrestRev,"rv",Mode_Rglt,G$26)</f>
        <v>0</v>
      </c>
      <c r="H78" s="28">
        <f>SUMIFS(Total_TTC,Jour,$A78,PrestRev,"rv",Mode_Rglt,H$26)</f>
        <v>0</v>
      </c>
      <c r="I78" s="28">
        <f>SUMIFS(Total_TTC,Jour,$A78,PrestRev,"rv",Mode_Rglt,I$26)</f>
        <v>0</v>
      </c>
      <c r="J78" s="28">
        <f t="shared" si="6"/>
        <v>0</v>
      </c>
      <c r="K78" s="28">
        <f t="shared" si="6"/>
        <v>0</v>
      </c>
      <c r="L78" s="28">
        <f t="shared" si="6"/>
        <v>0</v>
      </c>
      <c r="M78" s="29">
        <f t="shared" si="6"/>
        <v>0</v>
      </c>
    </row>
    <row r="79" spans="1:13" x14ac:dyDescent="0.25">
      <c r="A79" s="21">
        <f>'Recettes clients Totales'!A57</f>
        <v>0</v>
      </c>
      <c r="B79" s="28">
        <f t="shared" si="6"/>
        <v>0</v>
      </c>
      <c r="C79" s="28">
        <f t="shared" si="6"/>
        <v>0</v>
      </c>
      <c r="D79" s="28">
        <f t="shared" si="6"/>
        <v>0</v>
      </c>
      <c r="E79" s="28">
        <f t="shared" si="6"/>
        <v>0</v>
      </c>
      <c r="F79" s="28">
        <f t="shared" si="6"/>
        <v>0</v>
      </c>
      <c r="G79" s="28">
        <f>SUMIFS(Total_TTC,Jour,$A79,PrestRev,"rv",Mode_Rglt,G$26)</f>
        <v>0</v>
      </c>
      <c r="H79" s="28">
        <f>SUMIFS(Total_TTC,Jour,$A79,PrestRev,"rv",Mode_Rglt,H$26)</f>
        <v>0</v>
      </c>
      <c r="I79" s="28">
        <f>SUMIFS(Total_TTC,Jour,$A79,PrestRev,"rv",Mode_Rglt,I$26)</f>
        <v>0</v>
      </c>
      <c r="J79" s="28">
        <f t="shared" si="6"/>
        <v>0</v>
      </c>
      <c r="K79" s="28">
        <f t="shared" si="6"/>
        <v>0</v>
      </c>
      <c r="L79" s="28">
        <f t="shared" si="6"/>
        <v>0</v>
      </c>
      <c r="M79" s="29">
        <f t="shared" si="6"/>
        <v>0</v>
      </c>
    </row>
    <row r="80" spans="1:13" x14ac:dyDescent="0.25">
      <c r="A80" s="21">
        <f>'Recettes clients Totales'!A58</f>
        <v>0</v>
      </c>
      <c r="B80" s="28">
        <f t="shared" si="6"/>
        <v>0</v>
      </c>
      <c r="C80" s="28">
        <f t="shared" si="6"/>
        <v>0</v>
      </c>
      <c r="D80" s="28">
        <f t="shared" si="6"/>
        <v>0</v>
      </c>
      <c r="E80" s="28">
        <f t="shared" si="6"/>
        <v>0</v>
      </c>
      <c r="F80" s="28">
        <f t="shared" si="6"/>
        <v>0</v>
      </c>
      <c r="G80" s="28">
        <f>SUMIFS(Total_TTC,Jour,$A80,PrestRev,"rv",Mode_Rglt,G$26)</f>
        <v>0</v>
      </c>
      <c r="H80" s="28">
        <f>SUMIFS(Total_TTC,Jour,$A80,PrestRev,"rv",Mode_Rglt,H$26)</f>
        <v>0</v>
      </c>
      <c r="I80" s="28">
        <f>SUMIFS(Total_TTC,Jour,$A80,PrestRev,"rv",Mode_Rglt,I$26)</f>
        <v>0</v>
      </c>
      <c r="J80" s="28">
        <f t="shared" si="6"/>
        <v>0</v>
      </c>
      <c r="K80" s="28">
        <f t="shared" si="6"/>
        <v>0</v>
      </c>
      <c r="L80" s="28">
        <f t="shared" si="6"/>
        <v>0</v>
      </c>
      <c r="M80" s="29">
        <f t="shared" si="6"/>
        <v>0</v>
      </c>
    </row>
    <row r="81" spans="1:13" x14ac:dyDescent="0.25">
      <c r="A81" s="21">
        <f>'Recettes clients Totales'!A59</f>
        <v>0</v>
      </c>
      <c r="B81" s="28">
        <f t="shared" si="6"/>
        <v>0</v>
      </c>
      <c r="C81" s="28">
        <f t="shared" si="6"/>
        <v>0</v>
      </c>
      <c r="D81" s="28">
        <f t="shared" si="6"/>
        <v>0</v>
      </c>
      <c r="E81" s="28">
        <f t="shared" si="6"/>
        <v>0</v>
      </c>
      <c r="F81" s="28">
        <f t="shared" si="6"/>
        <v>0</v>
      </c>
      <c r="G81" s="28">
        <f>SUMIFS(Total_TTC,Jour,$A81,PrestRev,"rv",Mode_Rglt,G$26)</f>
        <v>0</v>
      </c>
      <c r="H81" s="28">
        <f>SUMIFS(Total_TTC,Jour,$A81,PrestRev,"rv",Mode_Rglt,H$26)</f>
        <v>0</v>
      </c>
      <c r="I81" s="28">
        <f>SUMIFS(Total_TTC,Jour,$A81,PrestRev,"rv",Mode_Rglt,I$26)</f>
        <v>0</v>
      </c>
      <c r="J81" s="28">
        <f t="shared" si="6"/>
        <v>0</v>
      </c>
      <c r="K81" s="28">
        <f t="shared" si="6"/>
        <v>0</v>
      </c>
      <c r="L81" s="28">
        <f t="shared" si="6"/>
        <v>0</v>
      </c>
      <c r="M81" s="29">
        <f t="shared" si="6"/>
        <v>0</v>
      </c>
    </row>
    <row r="82" spans="1:13" x14ac:dyDescent="0.25">
      <c r="A82" s="21">
        <f>'Recettes clients Totales'!A60</f>
        <v>0</v>
      </c>
      <c r="B82" s="28">
        <f t="shared" si="6"/>
        <v>0</v>
      </c>
      <c r="C82" s="28">
        <f t="shared" si="6"/>
        <v>0</v>
      </c>
      <c r="D82" s="28">
        <f t="shared" si="6"/>
        <v>0</v>
      </c>
      <c r="E82" s="28">
        <f t="shared" si="6"/>
        <v>0</v>
      </c>
      <c r="F82" s="28">
        <f t="shared" si="6"/>
        <v>0</v>
      </c>
      <c r="G82" s="28">
        <f>SUMIFS(Total_TTC,Jour,$A82,PrestRev,"rv",Mode_Rglt,G$26)</f>
        <v>0</v>
      </c>
      <c r="H82" s="28">
        <f>SUMIFS(Total_TTC,Jour,$A82,PrestRev,"rv",Mode_Rglt,H$26)</f>
        <v>0</v>
      </c>
      <c r="I82" s="28">
        <f>SUMIFS(Total_TTC,Jour,$A82,PrestRev,"rv",Mode_Rglt,I$26)</f>
        <v>0</v>
      </c>
      <c r="J82" s="28">
        <f t="shared" si="6"/>
        <v>0</v>
      </c>
      <c r="K82" s="28">
        <f t="shared" si="6"/>
        <v>0</v>
      </c>
      <c r="L82" s="28">
        <f t="shared" si="6"/>
        <v>0</v>
      </c>
      <c r="M82" s="29">
        <f t="shared" si="6"/>
        <v>0</v>
      </c>
    </row>
    <row r="83" spans="1:13" x14ac:dyDescent="0.25">
      <c r="A83" s="21">
        <f>'Recettes clients Totales'!A61</f>
        <v>0</v>
      </c>
      <c r="B83" s="28">
        <f t="shared" si="6"/>
        <v>0</v>
      </c>
      <c r="C83" s="28">
        <f t="shared" si="6"/>
        <v>0</v>
      </c>
      <c r="D83" s="28">
        <f t="shared" si="6"/>
        <v>0</v>
      </c>
      <c r="E83" s="28">
        <f t="shared" si="6"/>
        <v>0</v>
      </c>
      <c r="F83" s="28">
        <f t="shared" si="6"/>
        <v>0</v>
      </c>
      <c r="G83" s="28">
        <f>SUMIFS(Total_TTC,Jour,$A83,PrestRev,"rv",Mode_Rglt,G$26)</f>
        <v>0</v>
      </c>
      <c r="H83" s="28">
        <f>SUMIFS(Total_TTC,Jour,$A83,PrestRev,"rv",Mode_Rglt,H$26)</f>
        <v>0</v>
      </c>
      <c r="I83" s="28">
        <f>SUMIFS(Total_TTC,Jour,$A83,PrestRev,"rv",Mode_Rglt,I$26)</f>
        <v>0</v>
      </c>
      <c r="J83" s="28">
        <f t="shared" si="6"/>
        <v>0</v>
      </c>
      <c r="K83" s="28">
        <f t="shared" si="6"/>
        <v>0</v>
      </c>
      <c r="L83" s="28">
        <f t="shared" si="6"/>
        <v>0</v>
      </c>
      <c r="M83" s="29">
        <f t="shared" si="6"/>
        <v>0</v>
      </c>
    </row>
    <row r="84" spans="1:13" x14ac:dyDescent="0.25">
      <c r="A84" s="21">
        <f>'Recettes clients Totales'!A62</f>
        <v>0</v>
      </c>
      <c r="B84" s="28">
        <f t="shared" si="6"/>
        <v>0</v>
      </c>
      <c r="C84" s="28">
        <f t="shared" si="6"/>
        <v>0</v>
      </c>
      <c r="D84" s="28">
        <f t="shared" si="6"/>
        <v>0</v>
      </c>
      <c r="E84" s="28">
        <f t="shared" si="6"/>
        <v>0</v>
      </c>
      <c r="F84" s="28">
        <f t="shared" si="6"/>
        <v>0</v>
      </c>
      <c r="G84" s="28">
        <f>SUMIFS(Total_TTC,Jour,$A84,PrestRev,"rv",Mode_Rglt,G$26)</f>
        <v>0</v>
      </c>
      <c r="H84" s="28">
        <f>SUMIFS(Total_TTC,Jour,$A84,PrestRev,"rv",Mode_Rglt,H$26)</f>
        <v>0</v>
      </c>
      <c r="I84" s="28">
        <f>SUMIFS(Total_TTC,Jour,$A84,PrestRev,"rv",Mode_Rglt,I$26)</f>
        <v>0</v>
      </c>
      <c r="J84" s="28">
        <f t="shared" si="6"/>
        <v>0</v>
      </c>
      <c r="K84" s="28">
        <f t="shared" si="6"/>
        <v>0</v>
      </c>
      <c r="L84" s="28">
        <f t="shared" si="6"/>
        <v>0</v>
      </c>
      <c r="M84" s="29">
        <f t="shared" si="6"/>
        <v>0</v>
      </c>
    </row>
    <row r="85" spans="1:13" x14ac:dyDescent="0.25">
      <c r="A85" s="21">
        <f>'Recettes clients Totales'!A63</f>
        <v>0</v>
      </c>
      <c r="B85" s="28">
        <f t="shared" si="6"/>
        <v>0</v>
      </c>
      <c r="C85" s="28">
        <f t="shared" si="6"/>
        <v>0</v>
      </c>
      <c r="D85" s="28">
        <f t="shared" si="6"/>
        <v>0</v>
      </c>
      <c r="E85" s="28">
        <f t="shared" si="6"/>
        <v>0</v>
      </c>
      <c r="F85" s="28">
        <f t="shared" si="6"/>
        <v>0</v>
      </c>
      <c r="G85" s="28">
        <f>SUMIFS(Total_TTC,Jour,$A85,PrestRev,"rv",Mode_Rglt,G$26)</f>
        <v>0</v>
      </c>
      <c r="H85" s="28">
        <f>SUMIFS(Total_TTC,Jour,$A85,PrestRev,"rv",Mode_Rglt,H$26)</f>
        <v>0</v>
      </c>
      <c r="I85" s="28">
        <f>SUMIFS(Total_TTC,Jour,$A85,PrestRev,"rv",Mode_Rglt,I$26)</f>
        <v>0</v>
      </c>
      <c r="J85" s="28">
        <f t="shared" ref="B85:M106" si="7">SUMIFS(Total_TTC,Nom_Client,$A85,Mois,"="&amp;MONTH(J$26),PrestRev,"R")</f>
        <v>0</v>
      </c>
      <c r="K85" s="28">
        <f t="shared" si="7"/>
        <v>0</v>
      </c>
      <c r="L85" s="28">
        <f t="shared" si="7"/>
        <v>0</v>
      </c>
      <c r="M85" s="29">
        <f t="shared" si="7"/>
        <v>0</v>
      </c>
    </row>
    <row r="86" spans="1:13" x14ac:dyDescent="0.25">
      <c r="A86" s="21">
        <f>'Recettes clients Totales'!A64</f>
        <v>0</v>
      </c>
      <c r="B86" s="28">
        <f t="shared" si="7"/>
        <v>0</v>
      </c>
      <c r="C86" s="28">
        <f t="shared" si="7"/>
        <v>0</v>
      </c>
      <c r="D86" s="28">
        <f t="shared" si="7"/>
        <v>0</v>
      </c>
      <c r="E86" s="28">
        <f t="shared" si="7"/>
        <v>0</v>
      </c>
      <c r="F86" s="28">
        <f t="shared" si="7"/>
        <v>0</v>
      </c>
      <c r="G86" s="28">
        <f>SUMIFS(Total_TTC,Jour,$A86,PrestRev,"rv",Mode_Rglt,G$26)</f>
        <v>0</v>
      </c>
      <c r="H86" s="28">
        <f>SUMIFS(Total_TTC,Jour,$A86,PrestRev,"rv",Mode_Rglt,H$26)</f>
        <v>0</v>
      </c>
      <c r="I86" s="28">
        <f>SUMIFS(Total_TTC,Jour,$A86,PrestRev,"rv",Mode_Rglt,I$26)</f>
        <v>0</v>
      </c>
      <c r="J86" s="28">
        <f t="shared" si="7"/>
        <v>0</v>
      </c>
      <c r="K86" s="28">
        <f t="shared" si="7"/>
        <v>0</v>
      </c>
      <c r="L86" s="28">
        <f t="shared" si="7"/>
        <v>0</v>
      </c>
      <c r="M86" s="29">
        <f t="shared" si="7"/>
        <v>0</v>
      </c>
    </row>
    <row r="87" spans="1:13" x14ac:dyDescent="0.25">
      <c r="A87" s="21">
        <f>'Recettes clients Totales'!A65</f>
        <v>0</v>
      </c>
      <c r="B87" s="28">
        <f t="shared" si="7"/>
        <v>0</v>
      </c>
      <c r="C87" s="28">
        <f t="shared" si="7"/>
        <v>0</v>
      </c>
      <c r="D87" s="28">
        <f t="shared" si="7"/>
        <v>0</v>
      </c>
      <c r="E87" s="28">
        <f t="shared" si="7"/>
        <v>0</v>
      </c>
      <c r="F87" s="28">
        <f t="shared" si="7"/>
        <v>0</v>
      </c>
      <c r="G87" s="28">
        <f>SUMIFS(Total_TTC,Jour,$A87,PrestRev,"rv",Mode_Rglt,G$26)</f>
        <v>0</v>
      </c>
      <c r="H87" s="28">
        <f>SUMIFS(Total_TTC,Jour,$A87,PrestRev,"rv",Mode_Rglt,H$26)</f>
        <v>0</v>
      </c>
      <c r="I87" s="28">
        <f>SUMIFS(Total_TTC,Jour,$A87,PrestRev,"rv",Mode_Rglt,I$26)</f>
        <v>0</v>
      </c>
      <c r="J87" s="28">
        <f t="shared" si="7"/>
        <v>0</v>
      </c>
      <c r="K87" s="28">
        <f t="shared" si="7"/>
        <v>0</v>
      </c>
      <c r="L87" s="28">
        <f t="shared" si="7"/>
        <v>0</v>
      </c>
      <c r="M87" s="29">
        <f t="shared" si="7"/>
        <v>0</v>
      </c>
    </row>
    <row r="88" spans="1:13" x14ac:dyDescent="0.25">
      <c r="A88" s="21">
        <f>'Recettes clients Totales'!A66</f>
        <v>0</v>
      </c>
      <c r="B88" s="28">
        <f t="shared" si="7"/>
        <v>0</v>
      </c>
      <c r="C88" s="28">
        <f t="shared" si="7"/>
        <v>0</v>
      </c>
      <c r="D88" s="28">
        <f t="shared" si="7"/>
        <v>0</v>
      </c>
      <c r="E88" s="28">
        <f t="shared" si="7"/>
        <v>0</v>
      </c>
      <c r="F88" s="28">
        <f t="shared" si="7"/>
        <v>0</v>
      </c>
      <c r="G88" s="28">
        <f>SUMIFS(Total_TTC,Jour,$A88,PrestRev,"rv",Mode_Rglt,G$26)</f>
        <v>0</v>
      </c>
      <c r="H88" s="28">
        <f>SUMIFS(Total_TTC,Jour,$A88,PrestRev,"rv",Mode_Rglt,H$26)</f>
        <v>0</v>
      </c>
      <c r="I88" s="28">
        <f>SUMIFS(Total_TTC,Jour,$A88,PrestRev,"rv",Mode_Rglt,I$26)</f>
        <v>0</v>
      </c>
      <c r="J88" s="28">
        <f t="shared" si="7"/>
        <v>0</v>
      </c>
      <c r="K88" s="28">
        <f t="shared" si="7"/>
        <v>0</v>
      </c>
      <c r="L88" s="28">
        <f t="shared" si="7"/>
        <v>0</v>
      </c>
      <c r="M88" s="29">
        <f t="shared" si="7"/>
        <v>0</v>
      </c>
    </row>
    <row r="89" spans="1:13" x14ac:dyDescent="0.25">
      <c r="A89" s="21">
        <f>'Recettes clients Totales'!A67</f>
        <v>0</v>
      </c>
      <c r="B89" s="28">
        <f t="shared" si="7"/>
        <v>0</v>
      </c>
      <c r="C89" s="28">
        <f t="shared" si="7"/>
        <v>0</v>
      </c>
      <c r="D89" s="28">
        <f t="shared" si="7"/>
        <v>0</v>
      </c>
      <c r="E89" s="28">
        <f t="shared" si="7"/>
        <v>0</v>
      </c>
      <c r="F89" s="28">
        <f t="shared" si="7"/>
        <v>0</v>
      </c>
      <c r="G89" s="28">
        <f>SUMIFS(Total_TTC,Jour,$A89,PrestRev,"rv",Mode_Rglt,G$26)</f>
        <v>0</v>
      </c>
      <c r="H89" s="28">
        <f>SUMIFS(Total_TTC,Jour,$A89,PrestRev,"rv",Mode_Rglt,H$26)</f>
        <v>0</v>
      </c>
      <c r="I89" s="28">
        <f>SUMIFS(Total_TTC,Jour,$A89,PrestRev,"rv",Mode_Rglt,I$26)</f>
        <v>0</v>
      </c>
      <c r="J89" s="28">
        <f t="shared" si="7"/>
        <v>0</v>
      </c>
      <c r="K89" s="28">
        <f t="shared" si="7"/>
        <v>0</v>
      </c>
      <c r="L89" s="28">
        <f t="shared" si="7"/>
        <v>0</v>
      </c>
      <c r="M89" s="29">
        <f t="shared" si="7"/>
        <v>0</v>
      </c>
    </row>
    <row r="90" spans="1:13" x14ac:dyDescent="0.25">
      <c r="A90" s="21">
        <f>'Recettes clients Totales'!A68</f>
        <v>0</v>
      </c>
      <c r="B90" s="28">
        <f t="shared" si="7"/>
        <v>0</v>
      </c>
      <c r="C90" s="28">
        <f t="shared" si="7"/>
        <v>0</v>
      </c>
      <c r="D90" s="28">
        <f t="shared" si="7"/>
        <v>0</v>
      </c>
      <c r="E90" s="28">
        <f t="shared" si="7"/>
        <v>0</v>
      </c>
      <c r="F90" s="28">
        <f t="shared" si="7"/>
        <v>0</v>
      </c>
      <c r="G90" s="28">
        <f>SUMIFS(Total_TTC,Jour,$A90,PrestRev,"rv",Mode_Rglt,G$26)</f>
        <v>0</v>
      </c>
      <c r="H90" s="28">
        <f>SUMIFS(Total_TTC,Jour,$A90,PrestRev,"rv",Mode_Rglt,H$26)</f>
        <v>0</v>
      </c>
      <c r="I90" s="28">
        <f>SUMIFS(Total_TTC,Jour,$A90,PrestRev,"rv",Mode_Rglt,I$26)</f>
        <v>0</v>
      </c>
      <c r="J90" s="28">
        <f t="shared" si="7"/>
        <v>0</v>
      </c>
      <c r="K90" s="28">
        <f t="shared" si="7"/>
        <v>0</v>
      </c>
      <c r="L90" s="28">
        <f t="shared" si="7"/>
        <v>0</v>
      </c>
      <c r="M90" s="29">
        <f t="shared" si="7"/>
        <v>0</v>
      </c>
    </row>
    <row r="91" spans="1:13" x14ac:dyDescent="0.25">
      <c r="A91" s="21">
        <f>'Recettes clients Totales'!A69</f>
        <v>0</v>
      </c>
      <c r="B91" s="28">
        <f t="shared" si="7"/>
        <v>0</v>
      </c>
      <c r="C91" s="28">
        <f t="shared" si="7"/>
        <v>0</v>
      </c>
      <c r="D91" s="28">
        <f t="shared" si="7"/>
        <v>0</v>
      </c>
      <c r="E91" s="28">
        <f t="shared" si="7"/>
        <v>0</v>
      </c>
      <c r="F91" s="28">
        <f t="shared" si="7"/>
        <v>0</v>
      </c>
      <c r="G91" s="28">
        <f>SUMIFS(Total_TTC,Jour,$A91,PrestRev,"rv",Mode_Rglt,G$26)</f>
        <v>0</v>
      </c>
      <c r="H91" s="28">
        <f>SUMIFS(Total_TTC,Jour,$A91,PrestRev,"rv",Mode_Rglt,H$26)</f>
        <v>0</v>
      </c>
      <c r="I91" s="28">
        <f>SUMIFS(Total_TTC,Jour,$A91,PrestRev,"rv",Mode_Rglt,I$26)</f>
        <v>0</v>
      </c>
      <c r="J91" s="28">
        <f t="shared" si="7"/>
        <v>0</v>
      </c>
      <c r="K91" s="28">
        <f t="shared" si="7"/>
        <v>0</v>
      </c>
      <c r="L91" s="28">
        <f t="shared" si="7"/>
        <v>0</v>
      </c>
      <c r="M91" s="29">
        <f t="shared" si="7"/>
        <v>0</v>
      </c>
    </row>
    <row r="92" spans="1:13" x14ac:dyDescent="0.25">
      <c r="A92" s="21">
        <f>'Recettes clients Totales'!A70</f>
        <v>0</v>
      </c>
      <c r="B92" s="28">
        <f t="shared" si="7"/>
        <v>0</v>
      </c>
      <c r="C92" s="28">
        <f t="shared" si="7"/>
        <v>0</v>
      </c>
      <c r="D92" s="28">
        <f t="shared" si="7"/>
        <v>0</v>
      </c>
      <c r="E92" s="28">
        <f t="shared" si="7"/>
        <v>0</v>
      </c>
      <c r="F92" s="28">
        <f t="shared" si="7"/>
        <v>0</v>
      </c>
      <c r="G92" s="28">
        <f>SUMIFS(Total_TTC,Jour,$A92,PrestRev,"rv",Mode_Rglt,G$26)</f>
        <v>0</v>
      </c>
      <c r="H92" s="28">
        <f>SUMIFS(Total_TTC,Jour,$A92,PrestRev,"rv",Mode_Rglt,H$26)</f>
        <v>0</v>
      </c>
      <c r="I92" s="28">
        <f>SUMIFS(Total_TTC,Jour,$A92,PrestRev,"rv",Mode_Rglt,I$26)</f>
        <v>0</v>
      </c>
      <c r="J92" s="28">
        <f t="shared" si="7"/>
        <v>0</v>
      </c>
      <c r="K92" s="28">
        <f t="shared" si="7"/>
        <v>0</v>
      </c>
      <c r="L92" s="28">
        <f t="shared" si="7"/>
        <v>0</v>
      </c>
      <c r="M92" s="29">
        <f t="shared" si="7"/>
        <v>0</v>
      </c>
    </row>
    <row r="93" spans="1:13" x14ac:dyDescent="0.25">
      <c r="A93" s="21">
        <f>'Recettes clients Totales'!A71</f>
        <v>0</v>
      </c>
      <c r="B93" s="28">
        <f t="shared" si="7"/>
        <v>0</v>
      </c>
      <c r="C93" s="28">
        <f t="shared" si="7"/>
        <v>0</v>
      </c>
      <c r="D93" s="28">
        <f t="shared" si="7"/>
        <v>0</v>
      </c>
      <c r="E93" s="28">
        <f t="shared" si="7"/>
        <v>0</v>
      </c>
      <c r="F93" s="28">
        <f t="shared" si="7"/>
        <v>0</v>
      </c>
      <c r="G93" s="28">
        <f>SUMIFS(Total_TTC,Jour,$A93,PrestRev,"rv",Mode_Rglt,G$26)</f>
        <v>0</v>
      </c>
      <c r="H93" s="28">
        <f>SUMIFS(Total_TTC,Jour,$A93,PrestRev,"rv",Mode_Rglt,H$26)</f>
        <v>0</v>
      </c>
      <c r="I93" s="28">
        <f>SUMIFS(Total_TTC,Jour,$A93,PrestRev,"rv",Mode_Rglt,I$26)</f>
        <v>0</v>
      </c>
      <c r="J93" s="28">
        <f t="shared" si="7"/>
        <v>0</v>
      </c>
      <c r="K93" s="28">
        <f t="shared" si="7"/>
        <v>0</v>
      </c>
      <c r="L93" s="28">
        <f t="shared" si="7"/>
        <v>0</v>
      </c>
      <c r="M93" s="29">
        <f t="shared" si="7"/>
        <v>0</v>
      </c>
    </row>
    <row r="94" spans="1:13" x14ac:dyDescent="0.25">
      <c r="A94" s="21">
        <f>'Recettes clients Totales'!A72</f>
        <v>0</v>
      </c>
      <c r="B94" s="28">
        <f t="shared" si="7"/>
        <v>0</v>
      </c>
      <c r="C94" s="28">
        <f t="shared" si="7"/>
        <v>0</v>
      </c>
      <c r="D94" s="28">
        <f t="shared" si="7"/>
        <v>0</v>
      </c>
      <c r="E94" s="28">
        <f t="shared" si="7"/>
        <v>0</v>
      </c>
      <c r="F94" s="28">
        <f t="shared" si="7"/>
        <v>0</v>
      </c>
      <c r="G94" s="28">
        <f>SUMIFS(Total_TTC,Jour,$A94,PrestRev,"rv",Mode_Rglt,G$26)</f>
        <v>0</v>
      </c>
      <c r="H94" s="28">
        <f>SUMIFS(Total_TTC,Jour,$A94,PrestRev,"rv",Mode_Rglt,H$26)</f>
        <v>0</v>
      </c>
      <c r="I94" s="28">
        <f>SUMIFS(Total_TTC,Jour,$A94,PrestRev,"rv",Mode_Rglt,I$26)</f>
        <v>0</v>
      </c>
      <c r="J94" s="28">
        <f t="shared" si="7"/>
        <v>0</v>
      </c>
      <c r="K94" s="28">
        <f t="shared" si="7"/>
        <v>0</v>
      </c>
      <c r="L94" s="28">
        <f t="shared" si="7"/>
        <v>0</v>
      </c>
      <c r="M94" s="29">
        <f t="shared" si="7"/>
        <v>0</v>
      </c>
    </row>
    <row r="95" spans="1:13" x14ac:dyDescent="0.25">
      <c r="A95" s="21">
        <f>'Recettes clients Totales'!A73</f>
        <v>0</v>
      </c>
      <c r="B95" s="28">
        <f t="shared" si="7"/>
        <v>0</v>
      </c>
      <c r="C95" s="28">
        <f t="shared" si="7"/>
        <v>0</v>
      </c>
      <c r="D95" s="28">
        <f t="shared" si="7"/>
        <v>0</v>
      </c>
      <c r="E95" s="28">
        <f t="shared" si="7"/>
        <v>0</v>
      </c>
      <c r="F95" s="28">
        <f t="shared" si="7"/>
        <v>0</v>
      </c>
      <c r="G95" s="28">
        <f>SUMIFS(Total_TTC,Jour,$A95,PrestRev,"rv",Mode_Rglt,G$26)</f>
        <v>0</v>
      </c>
      <c r="H95" s="28">
        <f>SUMIFS(Total_TTC,Jour,$A95,PrestRev,"rv",Mode_Rglt,H$26)</f>
        <v>0</v>
      </c>
      <c r="I95" s="28">
        <f>SUMIFS(Total_TTC,Jour,$A95,PrestRev,"rv",Mode_Rglt,I$26)</f>
        <v>0</v>
      </c>
      <c r="J95" s="28">
        <f t="shared" si="7"/>
        <v>0</v>
      </c>
      <c r="K95" s="28">
        <f t="shared" si="7"/>
        <v>0</v>
      </c>
      <c r="L95" s="28">
        <f t="shared" si="7"/>
        <v>0</v>
      </c>
      <c r="M95" s="29">
        <f t="shared" si="7"/>
        <v>0</v>
      </c>
    </row>
    <row r="96" spans="1:13" x14ac:dyDescent="0.25">
      <c r="A96" s="21">
        <f>'Recettes clients Totales'!A74</f>
        <v>0</v>
      </c>
      <c r="B96" s="28">
        <f t="shared" si="7"/>
        <v>0</v>
      </c>
      <c r="C96" s="28">
        <f t="shared" si="7"/>
        <v>0</v>
      </c>
      <c r="D96" s="28">
        <f t="shared" si="7"/>
        <v>0</v>
      </c>
      <c r="E96" s="28">
        <f t="shared" si="7"/>
        <v>0</v>
      </c>
      <c r="F96" s="28">
        <f t="shared" si="7"/>
        <v>0</v>
      </c>
      <c r="G96" s="28">
        <f>SUMIFS(Total_TTC,Jour,$A96,PrestRev,"rv",Mode_Rglt,G$26)</f>
        <v>0</v>
      </c>
      <c r="H96" s="28">
        <f>SUMIFS(Total_TTC,Jour,$A96,PrestRev,"rv",Mode_Rglt,H$26)</f>
        <v>0</v>
      </c>
      <c r="I96" s="28">
        <f>SUMIFS(Total_TTC,Jour,$A96,PrestRev,"rv",Mode_Rglt,I$26)</f>
        <v>0</v>
      </c>
      <c r="J96" s="28">
        <f t="shared" si="7"/>
        <v>0</v>
      </c>
      <c r="K96" s="28">
        <f t="shared" si="7"/>
        <v>0</v>
      </c>
      <c r="L96" s="28">
        <f t="shared" si="7"/>
        <v>0</v>
      </c>
      <c r="M96" s="29">
        <f t="shared" si="7"/>
        <v>0</v>
      </c>
    </row>
    <row r="97" spans="1:13" x14ac:dyDescent="0.25">
      <c r="A97" s="21">
        <f>'Recettes clients Totales'!A75</f>
        <v>0</v>
      </c>
      <c r="B97" s="28">
        <f t="shared" si="7"/>
        <v>0</v>
      </c>
      <c r="C97" s="28">
        <f t="shared" si="7"/>
        <v>0</v>
      </c>
      <c r="D97" s="28">
        <f t="shared" si="7"/>
        <v>0</v>
      </c>
      <c r="E97" s="28">
        <f t="shared" si="7"/>
        <v>0</v>
      </c>
      <c r="F97" s="28">
        <f t="shared" si="7"/>
        <v>0</v>
      </c>
      <c r="G97" s="28">
        <f>SUMIFS(Total_TTC,Jour,$A97,PrestRev,"rv",Mode_Rglt,G$26)</f>
        <v>0</v>
      </c>
      <c r="H97" s="28">
        <f>SUMIFS(Total_TTC,Jour,$A97,PrestRev,"rv",Mode_Rglt,H$26)</f>
        <v>0</v>
      </c>
      <c r="I97" s="28">
        <f>SUMIFS(Total_TTC,Jour,$A97,PrestRev,"rv",Mode_Rglt,I$26)</f>
        <v>0</v>
      </c>
      <c r="J97" s="28">
        <f t="shared" si="7"/>
        <v>0</v>
      </c>
      <c r="K97" s="28">
        <f t="shared" si="7"/>
        <v>0</v>
      </c>
      <c r="L97" s="28">
        <f t="shared" si="7"/>
        <v>0</v>
      </c>
      <c r="M97" s="29">
        <f t="shared" si="7"/>
        <v>0</v>
      </c>
    </row>
    <row r="98" spans="1:13" x14ac:dyDescent="0.25">
      <c r="A98" s="21">
        <f>'Recettes clients Totales'!A76</f>
        <v>0</v>
      </c>
      <c r="B98" s="28">
        <f t="shared" si="7"/>
        <v>0</v>
      </c>
      <c r="C98" s="28">
        <f t="shared" si="7"/>
        <v>0</v>
      </c>
      <c r="D98" s="28">
        <f t="shared" si="7"/>
        <v>0</v>
      </c>
      <c r="E98" s="28">
        <f t="shared" si="7"/>
        <v>0</v>
      </c>
      <c r="F98" s="28">
        <f t="shared" si="7"/>
        <v>0</v>
      </c>
      <c r="G98" s="28">
        <f>SUMIFS(Total_TTC,Jour,$A98,PrestRev,"rv",Mode_Rglt,G$26)</f>
        <v>0</v>
      </c>
      <c r="H98" s="28">
        <f>SUMIFS(Total_TTC,Jour,$A98,PrestRev,"rv",Mode_Rglt,H$26)</f>
        <v>0</v>
      </c>
      <c r="I98" s="28">
        <f>SUMIFS(Total_TTC,Jour,$A98,PrestRev,"rv",Mode_Rglt,I$26)</f>
        <v>0</v>
      </c>
      <c r="J98" s="28">
        <f t="shared" si="7"/>
        <v>0</v>
      </c>
      <c r="K98" s="28">
        <f t="shared" si="7"/>
        <v>0</v>
      </c>
      <c r="L98" s="28">
        <f t="shared" si="7"/>
        <v>0</v>
      </c>
      <c r="M98" s="29">
        <f t="shared" si="7"/>
        <v>0</v>
      </c>
    </row>
    <row r="99" spans="1:13" x14ac:dyDescent="0.25">
      <c r="A99" s="21">
        <f>'Recettes clients Totales'!A77</f>
        <v>0</v>
      </c>
      <c r="B99" s="28">
        <f t="shared" si="7"/>
        <v>0</v>
      </c>
      <c r="C99" s="28">
        <f t="shared" si="7"/>
        <v>0</v>
      </c>
      <c r="D99" s="28">
        <f t="shared" si="7"/>
        <v>0</v>
      </c>
      <c r="E99" s="28">
        <f t="shared" si="7"/>
        <v>0</v>
      </c>
      <c r="F99" s="28">
        <f t="shared" si="7"/>
        <v>0</v>
      </c>
      <c r="G99" s="28">
        <f>SUMIFS(Total_TTC,Jour,$A99,PrestRev,"rv",Mode_Rglt,G$26)</f>
        <v>0</v>
      </c>
      <c r="H99" s="28">
        <f>SUMIFS(Total_TTC,Jour,$A99,PrestRev,"rv",Mode_Rglt,H$26)</f>
        <v>0</v>
      </c>
      <c r="I99" s="28">
        <f>SUMIFS(Total_TTC,Jour,$A99,PrestRev,"rv",Mode_Rglt,I$26)</f>
        <v>0</v>
      </c>
      <c r="J99" s="28">
        <f t="shared" si="7"/>
        <v>0</v>
      </c>
      <c r="K99" s="28">
        <f t="shared" si="7"/>
        <v>0</v>
      </c>
      <c r="L99" s="28">
        <f t="shared" si="7"/>
        <v>0</v>
      </c>
      <c r="M99" s="29">
        <f t="shared" si="7"/>
        <v>0</v>
      </c>
    </row>
    <row r="100" spans="1:13" x14ac:dyDescent="0.25">
      <c r="A100" s="21">
        <f>'Recettes clients Totales'!A78</f>
        <v>0</v>
      </c>
      <c r="B100" s="28">
        <f t="shared" si="7"/>
        <v>0</v>
      </c>
      <c r="C100" s="28">
        <f t="shared" si="7"/>
        <v>0</v>
      </c>
      <c r="D100" s="28">
        <f t="shared" si="7"/>
        <v>0</v>
      </c>
      <c r="E100" s="28">
        <f t="shared" si="7"/>
        <v>0</v>
      </c>
      <c r="F100" s="28">
        <f t="shared" si="7"/>
        <v>0</v>
      </c>
      <c r="G100" s="28">
        <f>SUMIFS(Total_TTC,Jour,$A100,PrestRev,"rv",Mode_Rglt,G$26)</f>
        <v>0</v>
      </c>
      <c r="H100" s="28">
        <f>SUMIFS(Total_TTC,Jour,$A100,PrestRev,"rv",Mode_Rglt,H$26)</f>
        <v>0</v>
      </c>
      <c r="I100" s="28">
        <f>SUMIFS(Total_TTC,Jour,$A100,PrestRev,"rv",Mode_Rglt,I$26)</f>
        <v>0</v>
      </c>
      <c r="J100" s="28">
        <f t="shared" si="7"/>
        <v>0</v>
      </c>
      <c r="K100" s="28">
        <f t="shared" si="7"/>
        <v>0</v>
      </c>
      <c r="L100" s="28">
        <f t="shared" si="7"/>
        <v>0</v>
      </c>
      <c r="M100" s="29">
        <f t="shared" si="7"/>
        <v>0</v>
      </c>
    </row>
    <row r="101" spans="1:13" x14ac:dyDescent="0.25">
      <c r="A101" s="21">
        <f>'Recettes clients Totales'!A79</f>
        <v>0</v>
      </c>
      <c r="B101" s="28">
        <f t="shared" si="7"/>
        <v>0</v>
      </c>
      <c r="C101" s="28">
        <f t="shared" si="7"/>
        <v>0</v>
      </c>
      <c r="D101" s="28">
        <f t="shared" si="7"/>
        <v>0</v>
      </c>
      <c r="E101" s="28">
        <f t="shared" si="7"/>
        <v>0</v>
      </c>
      <c r="F101" s="28">
        <f t="shared" si="7"/>
        <v>0</v>
      </c>
      <c r="G101" s="28">
        <f>SUMIFS(Total_TTC,Jour,$A101,PrestRev,"rv",Mode_Rglt,G$26)</f>
        <v>0</v>
      </c>
      <c r="H101" s="28">
        <f>SUMIFS(Total_TTC,Jour,$A101,PrestRev,"rv",Mode_Rglt,H$26)</f>
        <v>0</v>
      </c>
      <c r="I101" s="28">
        <f>SUMIFS(Total_TTC,Jour,$A101,PrestRev,"rv",Mode_Rglt,I$26)</f>
        <v>0</v>
      </c>
      <c r="J101" s="28">
        <f t="shared" si="7"/>
        <v>0</v>
      </c>
      <c r="K101" s="28">
        <f t="shared" si="7"/>
        <v>0</v>
      </c>
      <c r="L101" s="28">
        <f t="shared" si="7"/>
        <v>0</v>
      </c>
      <c r="M101" s="29">
        <f t="shared" si="7"/>
        <v>0</v>
      </c>
    </row>
    <row r="102" spans="1:13" x14ac:dyDescent="0.25">
      <c r="A102" s="21">
        <f>'Recettes clients Totales'!A80</f>
        <v>0</v>
      </c>
      <c r="B102" s="28">
        <f t="shared" si="7"/>
        <v>0</v>
      </c>
      <c r="C102" s="28">
        <f t="shared" si="7"/>
        <v>0</v>
      </c>
      <c r="D102" s="28">
        <f t="shared" si="7"/>
        <v>0</v>
      </c>
      <c r="E102" s="28">
        <f t="shared" si="7"/>
        <v>0</v>
      </c>
      <c r="F102" s="28">
        <f t="shared" si="7"/>
        <v>0</v>
      </c>
      <c r="G102" s="28">
        <f>SUMIFS(Total_TTC,Jour,$A102,PrestRev,"rv",Mode_Rglt,G$26)</f>
        <v>0</v>
      </c>
      <c r="H102" s="28">
        <f>SUMIFS(Total_TTC,Jour,$A102,PrestRev,"rv",Mode_Rglt,H$26)</f>
        <v>0</v>
      </c>
      <c r="I102" s="28">
        <f>SUMIFS(Total_TTC,Jour,$A102,PrestRev,"rv",Mode_Rglt,I$26)</f>
        <v>0</v>
      </c>
      <c r="J102" s="28">
        <f t="shared" si="7"/>
        <v>0</v>
      </c>
      <c r="K102" s="28">
        <f t="shared" si="7"/>
        <v>0</v>
      </c>
      <c r="L102" s="28">
        <f t="shared" si="7"/>
        <v>0</v>
      </c>
      <c r="M102" s="29">
        <f t="shared" si="7"/>
        <v>0</v>
      </c>
    </row>
    <row r="103" spans="1:13" x14ac:dyDescent="0.25">
      <c r="A103" s="21">
        <f>'Recettes clients Totales'!A81</f>
        <v>0</v>
      </c>
      <c r="B103" s="28">
        <f t="shared" si="7"/>
        <v>0</v>
      </c>
      <c r="C103" s="28">
        <f t="shared" si="7"/>
        <v>0</v>
      </c>
      <c r="D103" s="28">
        <f t="shared" si="7"/>
        <v>0</v>
      </c>
      <c r="E103" s="28">
        <f t="shared" si="7"/>
        <v>0</v>
      </c>
      <c r="F103" s="28">
        <f t="shared" si="7"/>
        <v>0</v>
      </c>
      <c r="G103" s="28">
        <f>SUMIFS(Total_TTC,Jour,$A103,PrestRev,"rv",Mode_Rglt,G$26)</f>
        <v>0</v>
      </c>
      <c r="H103" s="28">
        <f>SUMIFS(Total_TTC,Jour,$A103,PrestRev,"rv",Mode_Rglt,H$26)</f>
        <v>0</v>
      </c>
      <c r="I103" s="28">
        <f>SUMIFS(Total_TTC,Jour,$A103,PrestRev,"rv",Mode_Rglt,I$26)</f>
        <v>0</v>
      </c>
      <c r="J103" s="28">
        <f t="shared" si="7"/>
        <v>0</v>
      </c>
      <c r="K103" s="28">
        <f t="shared" si="7"/>
        <v>0</v>
      </c>
      <c r="L103" s="28">
        <f t="shared" si="7"/>
        <v>0</v>
      </c>
      <c r="M103" s="29">
        <f t="shared" si="7"/>
        <v>0</v>
      </c>
    </row>
    <row r="104" spans="1:13" x14ac:dyDescent="0.25">
      <c r="A104" s="21">
        <f>'Recettes clients Totales'!A82</f>
        <v>0</v>
      </c>
      <c r="B104" s="28">
        <f t="shared" si="7"/>
        <v>0</v>
      </c>
      <c r="C104" s="28">
        <f t="shared" si="7"/>
        <v>0</v>
      </c>
      <c r="D104" s="28">
        <f t="shared" si="7"/>
        <v>0</v>
      </c>
      <c r="E104" s="28">
        <f t="shared" si="7"/>
        <v>0</v>
      </c>
      <c r="F104" s="28">
        <f t="shared" si="7"/>
        <v>0</v>
      </c>
      <c r="G104" s="28">
        <f>SUMIFS(Total_TTC,Jour,$A104,PrestRev,"rv",Mode_Rglt,G$26)</f>
        <v>0</v>
      </c>
      <c r="H104" s="28">
        <f>SUMIFS(Total_TTC,Jour,$A104,PrestRev,"rv",Mode_Rglt,H$26)</f>
        <v>0</v>
      </c>
      <c r="I104" s="28">
        <f>SUMIFS(Total_TTC,Jour,$A104,PrestRev,"rv",Mode_Rglt,I$26)</f>
        <v>0</v>
      </c>
      <c r="J104" s="28">
        <f t="shared" si="7"/>
        <v>0</v>
      </c>
      <c r="K104" s="28">
        <f t="shared" si="7"/>
        <v>0</v>
      </c>
      <c r="L104" s="28">
        <f t="shared" si="7"/>
        <v>0</v>
      </c>
      <c r="M104" s="29">
        <f t="shared" si="7"/>
        <v>0</v>
      </c>
    </row>
    <row r="105" spans="1:13" x14ac:dyDescent="0.25">
      <c r="A105" s="21">
        <f>'Recettes clients Totales'!A83</f>
        <v>0</v>
      </c>
      <c r="B105" s="28">
        <f t="shared" si="7"/>
        <v>0</v>
      </c>
      <c r="C105" s="28">
        <f t="shared" si="7"/>
        <v>0</v>
      </c>
      <c r="D105" s="28">
        <f t="shared" si="7"/>
        <v>0</v>
      </c>
      <c r="E105" s="28">
        <f t="shared" si="7"/>
        <v>0</v>
      </c>
      <c r="F105" s="28">
        <f t="shared" si="7"/>
        <v>0</v>
      </c>
      <c r="G105" s="28">
        <f>SUMIFS(Total_TTC,Jour,$A105,PrestRev,"rv",Mode_Rglt,G$26)</f>
        <v>0</v>
      </c>
      <c r="H105" s="28">
        <f>SUMIFS(Total_TTC,Jour,$A105,PrestRev,"rv",Mode_Rglt,H$26)</f>
        <v>0</v>
      </c>
      <c r="I105" s="28">
        <f>SUMIFS(Total_TTC,Jour,$A105,PrestRev,"rv",Mode_Rglt,I$26)</f>
        <v>0</v>
      </c>
      <c r="J105" s="28">
        <f t="shared" si="7"/>
        <v>0</v>
      </c>
      <c r="K105" s="28">
        <f t="shared" si="7"/>
        <v>0</v>
      </c>
      <c r="L105" s="28">
        <f t="shared" si="7"/>
        <v>0</v>
      </c>
      <c r="M105" s="29">
        <f t="shared" si="7"/>
        <v>0</v>
      </c>
    </row>
    <row r="106" spans="1:13" x14ac:dyDescent="0.25">
      <c r="A106" s="21">
        <f>'Recettes clients Totales'!A84</f>
        <v>0</v>
      </c>
      <c r="B106" s="28">
        <f t="shared" si="7"/>
        <v>0</v>
      </c>
      <c r="C106" s="28">
        <f t="shared" si="7"/>
        <v>0</v>
      </c>
      <c r="D106" s="28">
        <f t="shared" si="7"/>
        <v>0</v>
      </c>
      <c r="E106" s="28">
        <f t="shared" si="7"/>
        <v>0</v>
      </c>
      <c r="F106" s="28">
        <f t="shared" si="7"/>
        <v>0</v>
      </c>
      <c r="G106" s="28">
        <f>SUMIFS(Total_TTC,Jour,$A106,PrestRev,"rv",Mode_Rglt,G$26)</f>
        <v>0</v>
      </c>
      <c r="H106" s="28">
        <f>SUMIFS(Total_TTC,Jour,$A106,PrestRev,"rv",Mode_Rglt,H$26)</f>
        <v>0</v>
      </c>
      <c r="I106" s="28">
        <f>SUMIFS(Total_TTC,Jour,$A106,PrestRev,"rv",Mode_Rglt,I$26)</f>
        <v>0</v>
      </c>
      <c r="J106" s="28">
        <f t="shared" si="7"/>
        <v>0</v>
      </c>
      <c r="K106" s="28">
        <f t="shared" ref="B106:M127" si="8">SUMIFS(Total_TTC,Nom_Client,$A106,Mois,"="&amp;MONTH(K$26),PrestRev,"R")</f>
        <v>0</v>
      </c>
      <c r="L106" s="28">
        <f t="shared" si="8"/>
        <v>0</v>
      </c>
      <c r="M106" s="29">
        <f t="shared" si="8"/>
        <v>0</v>
      </c>
    </row>
    <row r="107" spans="1:13" x14ac:dyDescent="0.25">
      <c r="A107" s="21">
        <f>'Recettes clients Totales'!A85</f>
        <v>0</v>
      </c>
      <c r="B107" s="28">
        <f t="shared" si="8"/>
        <v>0</v>
      </c>
      <c r="C107" s="28">
        <f t="shared" si="8"/>
        <v>0</v>
      </c>
      <c r="D107" s="28">
        <f t="shared" si="8"/>
        <v>0</v>
      </c>
      <c r="E107" s="28">
        <f t="shared" si="8"/>
        <v>0</v>
      </c>
      <c r="F107" s="28">
        <f t="shared" si="8"/>
        <v>0</v>
      </c>
      <c r="G107" s="28">
        <f>SUMIFS(Total_TTC,Jour,$A107,PrestRev,"rv",Mode_Rglt,G$26)</f>
        <v>0</v>
      </c>
      <c r="H107" s="28">
        <f>SUMIFS(Total_TTC,Jour,$A107,PrestRev,"rv",Mode_Rglt,H$26)</f>
        <v>0</v>
      </c>
      <c r="I107" s="28">
        <f>SUMIFS(Total_TTC,Jour,$A107,PrestRev,"rv",Mode_Rglt,I$26)</f>
        <v>0</v>
      </c>
      <c r="J107" s="28">
        <f t="shared" si="8"/>
        <v>0</v>
      </c>
      <c r="K107" s="28">
        <f t="shared" si="8"/>
        <v>0</v>
      </c>
      <c r="L107" s="28">
        <f t="shared" si="8"/>
        <v>0</v>
      </c>
      <c r="M107" s="29">
        <f t="shared" si="8"/>
        <v>0</v>
      </c>
    </row>
    <row r="108" spans="1:13" x14ac:dyDescent="0.25">
      <c r="A108" s="21">
        <f>'Recettes clients Totales'!A86</f>
        <v>0</v>
      </c>
      <c r="B108" s="28">
        <f t="shared" si="8"/>
        <v>0</v>
      </c>
      <c r="C108" s="28">
        <f t="shared" si="8"/>
        <v>0</v>
      </c>
      <c r="D108" s="28">
        <f t="shared" si="8"/>
        <v>0</v>
      </c>
      <c r="E108" s="28">
        <f t="shared" si="8"/>
        <v>0</v>
      </c>
      <c r="F108" s="28">
        <f t="shared" si="8"/>
        <v>0</v>
      </c>
      <c r="G108" s="28">
        <f>SUMIFS(Total_TTC,Jour,$A108,PrestRev,"rv",Mode_Rglt,G$26)</f>
        <v>0</v>
      </c>
      <c r="H108" s="28">
        <f>SUMIFS(Total_TTC,Jour,$A108,PrestRev,"rv",Mode_Rglt,H$26)</f>
        <v>0</v>
      </c>
      <c r="I108" s="28">
        <f>SUMIFS(Total_TTC,Jour,$A108,PrestRev,"rv",Mode_Rglt,I$26)</f>
        <v>0</v>
      </c>
      <c r="J108" s="28">
        <f t="shared" si="8"/>
        <v>0</v>
      </c>
      <c r="K108" s="28">
        <f t="shared" si="8"/>
        <v>0</v>
      </c>
      <c r="L108" s="28">
        <f t="shared" si="8"/>
        <v>0</v>
      </c>
      <c r="M108" s="29">
        <f t="shared" si="8"/>
        <v>0</v>
      </c>
    </row>
    <row r="109" spans="1:13" x14ac:dyDescent="0.25">
      <c r="A109" s="21">
        <f>'Recettes clients Totales'!A87</f>
        <v>0</v>
      </c>
      <c r="B109" s="28">
        <f t="shared" si="8"/>
        <v>0</v>
      </c>
      <c r="C109" s="28">
        <f t="shared" si="8"/>
        <v>0</v>
      </c>
      <c r="D109" s="28">
        <f t="shared" si="8"/>
        <v>0</v>
      </c>
      <c r="E109" s="28">
        <f t="shared" si="8"/>
        <v>0</v>
      </c>
      <c r="F109" s="28">
        <f t="shared" si="8"/>
        <v>0</v>
      </c>
      <c r="G109" s="28">
        <f>SUMIFS(Total_TTC,Jour,$A109,PrestRev,"rv",Mode_Rglt,G$26)</f>
        <v>0</v>
      </c>
      <c r="H109" s="28">
        <f>SUMIFS(Total_TTC,Jour,$A109,PrestRev,"rv",Mode_Rglt,H$26)</f>
        <v>0</v>
      </c>
      <c r="I109" s="28">
        <f>SUMIFS(Total_TTC,Jour,$A109,PrestRev,"rv",Mode_Rglt,I$26)</f>
        <v>0</v>
      </c>
      <c r="J109" s="28">
        <f t="shared" si="8"/>
        <v>0</v>
      </c>
      <c r="K109" s="28">
        <f t="shared" si="8"/>
        <v>0</v>
      </c>
      <c r="L109" s="28">
        <f t="shared" si="8"/>
        <v>0</v>
      </c>
      <c r="M109" s="29">
        <f t="shared" si="8"/>
        <v>0</v>
      </c>
    </row>
    <row r="110" spans="1:13" x14ac:dyDescent="0.25">
      <c r="A110" s="21">
        <f>'Recettes clients Totales'!A88</f>
        <v>0</v>
      </c>
      <c r="B110" s="28">
        <f t="shared" si="8"/>
        <v>0</v>
      </c>
      <c r="C110" s="28">
        <f t="shared" si="8"/>
        <v>0</v>
      </c>
      <c r="D110" s="28">
        <f t="shared" si="8"/>
        <v>0</v>
      </c>
      <c r="E110" s="28">
        <f t="shared" si="8"/>
        <v>0</v>
      </c>
      <c r="F110" s="28">
        <f t="shared" si="8"/>
        <v>0</v>
      </c>
      <c r="G110" s="28">
        <f>SUMIFS(Total_TTC,Jour,$A110,PrestRev,"rv",Mode_Rglt,G$26)</f>
        <v>0</v>
      </c>
      <c r="H110" s="28">
        <f>SUMIFS(Total_TTC,Jour,$A110,PrestRev,"rv",Mode_Rglt,H$26)</f>
        <v>0</v>
      </c>
      <c r="I110" s="28">
        <f>SUMIFS(Total_TTC,Jour,$A110,PrestRev,"rv",Mode_Rglt,I$26)</f>
        <v>0</v>
      </c>
      <c r="J110" s="28">
        <f t="shared" si="8"/>
        <v>0</v>
      </c>
      <c r="K110" s="28">
        <f t="shared" si="8"/>
        <v>0</v>
      </c>
      <c r="L110" s="28">
        <f t="shared" si="8"/>
        <v>0</v>
      </c>
      <c r="M110" s="29">
        <f t="shared" si="8"/>
        <v>0</v>
      </c>
    </row>
    <row r="111" spans="1:13" x14ac:dyDescent="0.25">
      <c r="A111" s="21">
        <f>'Recettes clients Totales'!A89</f>
        <v>0</v>
      </c>
      <c r="B111" s="28">
        <f t="shared" si="8"/>
        <v>0</v>
      </c>
      <c r="C111" s="28">
        <f t="shared" si="8"/>
        <v>0</v>
      </c>
      <c r="D111" s="28">
        <f t="shared" si="8"/>
        <v>0</v>
      </c>
      <c r="E111" s="28">
        <f t="shared" si="8"/>
        <v>0</v>
      </c>
      <c r="F111" s="28">
        <f t="shared" si="8"/>
        <v>0</v>
      </c>
      <c r="G111" s="28">
        <f>SUMIFS(Total_TTC,Jour,$A111,PrestRev,"rv",Mode_Rglt,G$26)</f>
        <v>0</v>
      </c>
      <c r="H111" s="28">
        <f>SUMIFS(Total_TTC,Jour,$A111,PrestRev,"rv",Mode_Rglt,H$26)</f>
        <v>0</v>
      </c>
      <c r="I111" s="28">
        <f>SUMIFS(Total_TTC,Jour,$A111,PrestRev,"rv",Mode_Rglt,I$26)</f>
        <v>0</v>
      </c>
      <c r="J111" s="28">
        <f t="shared" si="8"/>
        <v>0</v>
      </c>
      <c r="K111" s="28">
        <f t="shared" si="8"/>
        <v>0</v>
      </c>
      <c r="L111" s="28">
        <f t="shared" si="8"/>
        <v>0</v>
      </c>
      <c r="M111" s="29">
        <f t="shared" si="8"/>
        <v>0</v>
      </c>
    </row>
    <row r="112" spans="1:13" x14ac:dyDescent="0.25">
      <c r="A112" s="21">
        <f>'Recettes clients Totales'!A90</f>
        <v>0</v>
      </c>
      <c r="B112" s="28">
        <f t="shared" si="8"/>
        <v>0</v>
      </c>
      <c r="C112" s="28">
        <f t="shared" si="8"/>
        <v>0</v>
      </c>
      <c r="D112" s="28">
        <f t="shared" si="8"/>
        <v>0</v>
      </c>
      <c r="E112" s="28">
        <f t="shared" si="8"/>
        <v>0</v>
      </c>
      <c r="F112" s="28">
        <f t="shared" si="8"/>
        <v>0</v>
      </c>
      <c r="G112" s="28">
        <f>SUMIFS(Total_TTC,Jour,$A112,PrestRev,"rv",Mode_Rglt,G$26)</f>
        <v>0</v>
      </c>
      <c r="H112" s="28">
        <f>SUMIFS(Total_TTC,Jour,$A112,PrestRev,"rv",Mode_Rglt,H$26)</f>
        <v>0</v>
      </c>
      <c r="I112" s="28">
        <f>SUMIFS(Total_TTC,Jour,$A112,PrestRev,"rv",Mode_Rglt,I$26)</f>
        <v>0</v>
      </c>
      <c r="J112" s="28">
        <f t="shared" si="8"/>
        <v>0</v>
      </c>
      <c r="K112" s="28">
        <f t="shared" si="8"/>
        <v>0</v>
      </c>
      <c r="L112" s="28">
        <f t="shared" si="8"/>
        <v>0</v>
      </c>
      <c r="M112" s="29">
        <f t="shared" si="8"/>
        <v>0</v>
      </c>
    </row>
    <row r="113" spans="1:13" x14ac:dyDescent="0.25">
      <c r="A113" s="21">
        <f>'Recettes clients Totales'!A91</f>
        <v>0</v>
      </c>
      <c r="B113" s="28">
        <f t="shared" si="8"/>
        <v>0</v>
      </c>
      <c r="C113" s="28">
        <f t="shared" si="8"/>
        <v>0</v>
      </c>
      <c r="D113" s="28">
        <f t="shared" si="8"/>
        <v>0</v>
      </c>
      <c r="E113" s="28">
        <f t="shared" si="8"/>
        <v>0</v>
      </c>
      <c r="F113" s="28">
        <f t="shared" si="8"/>
        <v>0</v>
      </c>
      <c r="G113" s="28">
        <f>SUMIFS(Total_TTC,Jour,$A113,PrestRev,"rv",Mode_Rglt,G$26)</f>
        <v>0</v>
      </c>
      <c r="H113" s="28">
        <f>SUMIFS(Total_TTC,Jour,$A113,PrestRev,"rv",Mode_Rglt,H$26)</f>
        <v>0</v>
      </c>
      <c r="I113" s="28">
        <f>SUMIFS(Total_TTC,Jour,$A113,PrestRev,"rv",Mode_Rglt,I$26)</f>
        <v>0</v>
      </c>
      <c r="J113" s="28">
        <f t="shared" si="8"/>
        <v>0</v>
      </c>
      <c r="K113" s="28">
        <f t="shared" si="8"/>
        <v>0</v>
      </c>
      <c r="L113" s="28">
        <f t="shared" si="8"/>
        <v>0</v>
      </c>
      <c r="M113" s="29">
        <f t="shared" si="8"/>
        <v>0</v>
      </c>
    </row>
    <row r="114" spans="1:13" x14ac:dyDescent="0.25">
      <c r="A114" s="21">
        <f>'Recettes clients Totales'!A92</f>
        <v>0</v>
      </c>
      <c r="B114" s="28">
        <f t="shared" si="8"/>
        <v>0</v>
      </c>
      <c r="C114" s="28">
        <f t="shared" si="8"/>
        <v>0</v>
      </c>
      <c r="D114" s="28">
        <f t="shared" si="8"/>
        <v>0</v>
      </c>
      <c r="E114" s="28">
        <f t="shared" si="8"/>
        <v>0</v>
      </c>
      <c r="F114" s="28">
        <f t="shared" si="8"/>
        <v>0</v>
      </c>
      <c r="G114" s="28">
        <f>SUMIFS(Total_TTC,Jour,$A114,PrestRev,"rv",Mode_Rglt,G$26)</f>
        <v>0</v>
      </c>
      <c r="H114" s="28">
        <f>SUMIFS(Total_TTC,Jour,$A114,PrestRev,"rv",Mode_Rglt,H$26)</f>
        <v>0</v>
      </c>
      <c r="I114" s="28">
        <f>SUMIFS(Total_TTC,Jour,$A114,PrestRev,"rv",Mode_Rglt,I$26)</f>
        <v>0</v>
      </c>
      <c r="J114" s="28">
        <f t="shared" si="8"/>
        <v>0</v>
      </c>
      <c r="K114" s="28">
        <f t="shared" si="8"/>
        <v>0</v>
      </c>
      <c r="L114" s="28">
        <f t="shared" si="8"/>
        <v>0</v>
      </c>
      <c r="M114" s="29">
        <f t="shared" si="8"/>
        <v>0</v>
      </c>
    </row>
    <row r="115" spans="1:13" x14ac:dyDescent="0.25">
      <c r="A115" s="21">
        <f>'Recettes clients Totales'!A93</f>
        <v>0</v>
      </c>
      <c r="B115" s="28">
        <f t="shared" si="8"/>
        <v>0</v>
      </c>
      <c r="C115" s="28">
        <f t="shared" si="8"/>
        <v>0</v>
      </c>
      <c r="D115" s="28">
        <f t="shared" si="8"/>
        <v>0</v>
      </c>
      <c r="E115" s="28">
        <f t="shared" si="8"/>
        <v>0</v>
      </c>
      <c r="F115" s="28">
        <f t="shared" si="8"/>
        <v>0</v>
      </c>
      <c r="G115" s="28">
        <f>SUMIFS(Total_TTC,Jour,$A115,PrestRev,"rv",Mode_Rglt,G$26)</f>
        <v>0</v>
      </c>
      <c r="H115" s="28">
        <f>SUMIFS(Total_TTC,Jour,$A115,PrestRev,"rv",Mode_Rglt,H$26)</f>
        <v>0</v>
      </c>
      <c r="I115" s="28">
        <f>SUMIFS(Total_TTC,Jour,$A115,PrestRev,"rv",Mode_Rglt,I$26)</f>
        <v>0</v>
      </c>
      <c r="J115" s="28">
        <f t="shared" si="8"/>
        <v>0</v>
      </c>
      <c r="K115" s="28">
        <f t="shared" si="8"/>
        <v>0</v>
      </c>
      <c r="L115" s="28">
        <f t="shared" si="8"/>
        <v>0</v>
      </c>
      <c r="M115" s="29">
        <f t="shared" si="8"/>
        <v>0</v>
      </c>
    </row>
    <row r="116" spans="1:13" x14ac:dyDescent="0.25">
      <c r="A116" s="21">
        <f>'Recettes clients Totales'!A94</f>
        <v>0</v>
      </c>
      <c r="B116" s="28">
        <f t="shared" si="8"/>
        <v>0</v>
      </c>
      <c r="C116" s="28">
        <f t="shared" si="8"/>
        <v>0</v>
      </c>
      <c r="D116" s="28">
        <f t="shared" si="8"/>
        <v>0</v>
      </c>
      <c r="E116" s="28">
        <f t="shared" si="8"/>
        <v>0</v>
      </c>
      <c r="F116" s="28">
        <f t="shared" si="8"/>
        <v>0</v>
      </c>
      <c r="G116" s="28">
        <f>SUMIFS(Total_TTC,Jour,$A116,PrestRev,"rv",Mode_Rglt,G$26)</f>
        <v>0</v>
      </c>
      <c r="H116" s="28">
        <f>SUMIFS(Total_TTC,Jour,$A116,PrestRev,"rv",Mode_Rglt,H$26)</f>
        <v>0</v>
      </c>
      <c r="I116" s="28">
        <f>SUMIFS(Total_TTC,Jour,$A116,PrestRev,"rv",Mode_Rglt,I$26)</f>
        <v>0</v>
      </c>
      <c r="J116" s="28">
        <f t="shared" si="8"/>
        <v>0</v>
      </c>
      <c r="K116" s="28">
        <f t="shared" si="8"/>
        <v>0</v>
      </c>
      <c r="L116" s="28">
        <f t="shared" si="8"/>
        <v>0</v>
      </c>
      <c r="M116" s="29">
        <f t="shared" si="8"/>
        <v>0</v>
      </c>
    </row>
    <row r="117" spans="1:13" x14ac:dyDescent="0.25">
      <c r="A117" s="21">
        <f>'Recettes clients Totales'!A95</f>
        <v>0</v>
      </c>
      <c r="B117" s="28">
        <f t="shared" si="8"/>
        <v>0</v>
      </c>
      <c r="C117" s="28">
        <f t="shared" si="8"/>
        <v>0</v>
      </c>
      <c r="D117" s="28">
        <f t="shared" si="8"/>
        <v>0</v>
      </c>
      <c r="E117" s="28">
        <f t="shared" si="8"/>
        <v>0</v>
      </c>
      <c r="F117" s="28">
        <f t="shared" si="8"/>
        <v>0</v>
      </c>
      <c r="G117" s="28">
        <f>SUMIFS(Total_TTC,Jour,$A117,PrestRev,"rv",Mode_Rglt,G$26)</f>
        <v>0</v>
      </c>
      <c r="H117" s="28">
        <f>SUMIFS(Total_TTC,Jour,$A117,PrestRev,"rv",Mode_Rglt,H$26)</f>
        <v>0</v>
      </c>
      <c r="I117" s="28">
        <f>SUMIFS(Total_TTC,Jour,$A117,PrestRev,"rv",Mode_Rglt,I$26)</f>
        <v>0</v>
      </c>
      <c r="J117" s="28">
        <f t="shared" si="8"/>
        <v>0</v>
      </c>
      <c r="K117" s="28">
        <f t="shared" si="8"/>
        <v>0</v>
      </c>
      <c r="L117" s="28">
        <f t="shared" si="8"/>
        <v>0</v>
      </c>
      <c r="M117" s="29">
        <f t="shared" si="8"/>
        <v>0</v>
      </c>
    </row>
    <row r="118" spans="1:13" x14ac:dyDescent="0.25">
      <c r="A118" s="21">
        <f>'Recettes clients Totales'!A96</f>
        <v>0</v>
      </c>
      <c r="B118" s="28">
        <f t="shared" si="8"/>
        <v>0</v>
      </c>
      <c r="C118" s="28">
        <f t="shared" si="8"/>
        <v>0</v>
      </c>
      <c r="D118" s="28">
        <f t="shared" si="8"/>
        <v>0</v>
      </c>
      <c r="E118" s="28">
        <f t="shared" si="8"/>
        <v>0</v>
      </c>
      <c r="F118" s="28">
        <f t="shared" si="8"/>
        <v>0</v>
      </c>
      <c r="G118" s="28">
        <f>SUMIFS(Total_TTC,Jour,$A118,PrestRev,"rv",Mode_Rglt,G$26)</f>
        <v>0</v>
      </c>
      <c r="H118" s="28">
        <f>SUMIFS(Total_TTC,Jour,$A118,PrestRev,"rv",Mode_Rglt,H$26)</f>
        <v>0</v>
      </c>
      <c r="I118" s="28">
        <f>SUMIFS(Total_TTC,Jour,$A118,PrestRev,"rv",Mode_Rglt,I$26)</f>
        <v>0</v>
      </c>
      <c r="J118" s="28">
        <f t="shared" si="8"/>
        <v>0</v>
      </c>
      <c r="K118" s="28">
        <f t="shared" si="8"/>
        <v>0</v>
      </c>
      <c r="L118" s="28">
        <f t="shared" si="8"/>
        <v>0</v>
      </c>
      <c r="M118" s="29">
        <f t="shared" si="8"/>
        <v>0</v>
      </c>
    </row>
    <row r="119" spans="1:13" x14ac:dyDescent="0.25">
      <c r="A119" s="21">
        <f>'Recettes clients Totales'!A97</f>
        <v>0</v>
      </c>
      <c r="B119" s="28">
        <f t="shared" si="8"/>
        <v>0</v>
      </c>
      <c r="C119" s="28">
        <f t="shared" si="8"/>
        <v>0</v>
      </c>
      <c r="D119" s="28">
        <f t="shared" si="8"/>
        <v>0</v>
      </c>
      <c r="E119" s="28">
        <f t="shared" si="8"/>
        <v>0</v>
      </c>
      <c r="F119" s="28">
        <f t="shared" si="8"/>
        <v>0</v>
      </c>
      <c r="G119" s="28">
        <f>SUMIFS(Total_TTC,Jour,$A119,PrestRev,"rv",Mode_Rglt,G$26)</f>
        <v>0</v>
      </c>
      <c r="H119" s="28">
        <f>SUMIFS(Total_TTC,Jour,$A119,PrestRev,"rv",Mode_Rglt,H$26)</f>
        <v>0</v>
      </c>
      <c r="I119" s="28">
        <f>SUMIFS(Total_TTC,Jour,$A119,PrestRev,"rv",Mode_Rglt,I$26)</f>
        <v>0</v>
      </c>
      <c r="J119" s="28">
        <f t="shared" si="8"/>
        <v>0</v>
      </c>
      <c r="K119" s="28">
        <f t="shared" si="8"/>
        <v>0</v>
      </c>
      <c r="L119" s="28">
        <f t="shared" si="8"/>
        <v>0</v>
      </c>
      <c r="M119" s="29">
        <f t="shared" si="8"/>
        <v>0</v>
      </c>
    </row>
    <row r="120" spans="1:13" x14ac:dyDescent="0.25">
      <c r="A120" s="21">
        <f>'Recettes clients Totales'!A98</f>
        <v>0</v>
      </c>
      <c r="B120" s="28">
        <f t="shared" si="8"/>
        <v>0</v>
      </c>
      <c r="C120" s="28">
        <f t="shared" si="8"/>
        <v>0</v>
      </c>
      <c r="D120" s="28">
        <f t="shared" si="8"/>
        <v>0</v>
      </c>
      <c r="E120" s="28">
        <f t="shared" si="8"/>
        <v>0</v>
      </c>
      <c r="F120" s="28">
        <f t="shared" si="8"/>
        <v>0</v>
      </c>
      <c r="G120" s="28">
        <f>SUMIFS(Total_TTC,Jour,$A120,PrestRev,"rv",Mode_Rglt,G$26)</f>
        <v>0</v>
      </c>
      <c r="H120" s="28">
        <f>SUMIFS(Total_TTC,Jour,$A120,PrestRev,"rv",Mode_Rglt,H$26)</f>
        <v>0</v>
      </c>
      <c r="I120" s="28">
        <f>SUMIFS(Total_TTC,Jour,$A120,PrestRev,"rv",Mode_Rglt,I$26)</f>
        <v>0</v>
      </c>
      <c r="J120" s="28">
        <f t="shared" si="8"/>
        <v>0</v>
      </c>
      <c r="K120" s="28">
        <f t="shared" si="8"/>
        <v>0</v>
      </c>
      <c r="L120" s="28">
        <f t="shared" si="8"/>
        <v>0</v>
      </c>
      <c r="M120" s="29">
        <f t="shared" si="8"/>
        <v>0</v>
      </c>
    </row>
    <row r="121" spans="1:13" x14ac:dyDescent="0.25">
      <c r="A121" s="21">
        <f>'Recettes clients Totales'!A99</f>
        <v>0</v>
      </c>
      <c r="B121" s="28">
        <f t="shared" si="8"/>
        <v>0</v>
      </c>
      <c r="C121" s="28">
        <f t="shared" si="8"/>
        <v>0</v>
      </c>
      <c r="D121" s="28">
        <f t="shared" si="8"/>
        <v>0</v>
      </c>
      <c r="E121" s="28">
        <f t="shared" si="8"/>
        <v>0</v>
      </c>
      <c r="F121" s="28">
        <f t="shared" si="8"/>
        <v>0</v>
      </c>
      <c r="G121" s="28">
        <f>SUMIFS(Total_TTC,Jour,$A121,PrestRev,"rv",Mode_Rglt,G$26)</f>
        <v>0</v>
      </c>
      <c r="H121" s="28">
        <f>SUMIFS(Total_TTC,Jour,$A121,PrestRev,"rv",Mode_Rglt,H$26)</f>
        <v>0</v>
      </c>
      <c r="I121" s="28">
        <f>SUMIFS(Total_TTC,Jour,$A121,PrestRev,"rv",Mode_Rglt,I$26)</f>
        <v>0</v>
      </c>
      <c r="J121" s="28">
        <f t="shared" si="8"/>
        <v>0</v>
      </c>
      <c r="K121" s="28">
        <f t="shared" si="8"/>
        <v>0</v>
      </c>
      <c r="L121" s="28">
        <f t="shared" si="8"/>
        <v>0</v>
      </c>
      <c r="M121" s="29">
        <f t="shared" si="8"/>
        <v>0</v>
      </c>
    </row>
    <row r="122" spans="1:13" x14ac:dyDescent="0.25">
      <c r="A122" s="21">
        <f>'Recettes clients Totales'!A100</f>
        <v>0</v>
      </c>
      <c r="B122" s="28">
        <f t="shared" si="8"/>
        <v>0</v>
      </c>
      <c r="C122" s="28">
        <f t="shared" si="8"/>
        <v>0</v>
      </c>
      <c r="D122" s="28">
        <f t="shared" si="8"/>
        <v>0</v>
      </c>
      <c r="E122" s="28">
        <f t="shared" si="8"/>
        <v>0</v>
      </c>
      <c r="F122" s="28">
        <f t="shared" si="8"/>
        <v>0</v>
      </c>
      <c r="G122" s="28">
        <f>SUMIFS(Total_TTC,Jour,$A122,PrestRev,"rv",Mode_Rglt,G$26)</f>
        <v>0</v>
      </c>
      <c r="H122" s="28">
        <f>SUMIFS(Total_TTC,Jour,$A122,PrestRev,"rv",Mode_Rglt,H$26)</f>
        <v>0</v>
      </c>
      <c r="I122" s="28">
        <f>SUMIFS(Total_TTC,Jour,$A122,PrestRev,"rv",Mode_Rglt,I$26)</f>
        <v>0</v>
      </c>
      <c r="J122" s="28">
        <f t="shared" si="8"/>
        <v>0</v>
      </c>
      <c r="K122" s="28">
        <f t="shared" si="8"/>
        <v>0</v>
      </c>
      <c r="L122" s="28">
        <f t="shared" si="8"/>
        <v>0</v>
      </c>
      <c r="M122" s="29">
        <f t="shared" si="8"/>
        <v>0</v>
      </c>
    </row>
    <row r="123" spans="1:13" x14ac:dyDescent="0.25">
      <c r="A123" s="21">
        <f>'Recettes clients Totales'!A101</f>
        <v>0</v>
      </c>
      <c r="B123" s="28">
        <f t="shared" si="8"/>
        <v>0</v>
      </c>
      <c r="C123" s="28">
        <f t="shared" si="8"/>
        <v>0</v>
      </c>
      <c r="D123" s="28">
        <f t="shared" si="8"/>
        <v>0</v>
      </c>
      <c r="E123" s="28">
        <f t="shared" si="8"/>
        <v>0</v>
      </c>
      <c r="F123" s="28">
        <f t="shared" si="8"/>
        <v>0</v>
      </c>
      <c r="G123" s="28">
        <f>SUMIFS(Total_TTC,Jour,$A123,PrestRev,"rv",Mode_Rglt,G$26)</f>
        <v>0</v>
      </c>
      <c r="H123" s="28">
        <f>SUMIFS(Total_TTC,Jour,$A123,PrestRev,"rv",Mode_Rglt,H$26)</f>
        <v>0</v>
      </c>
      <c r="I123" s="28">
        <f>SUMIFS(Total_TTC,Jour,$A123,PrestRev,"rv",Mode_Rglt,I$26)</f>
        <v>0</v>
      </c>
      <c r="J123" s="28">
        <f t="shared" si="8"/>
        <v>0</v>
      </c>
      <c r="K123" s="28">
        <f t="shared" si="8"/>
        <v>0</v>
      </c>
      <c r="L123" s="28">
        <f t="shared" si="8"/>
        <v>0</v>
      </c>
      <c r="M123" s="29">
        <f t="shared" si="8"/>
        <v>0</v>
      </c>
    </row>
    <row r="124" spans="1:13" x14ac:dyDescent="0.25">
      <c r="A124" s="21">
        <f>'Recettes clients Totales'!A102</f>
        <v>0</v>
      </c>
      <c r="B124" s="28">
        <f t="shared" si="8"/>
        <v>0</v>
      </c>
      <c r="C124" s="28">
        <f t="shared" si="8"/>
        <v>0</v>
      </c>
      <c r="D124" s="28">
        <f t="shared" si="8"/>
        <v>0</v>
      </c>
      <c r="E124" s="28">
        <f t="shared" si="8"/>
        <v>0</v>
      </c>
      <c r="F124" s="28">
        <f t="shared" si="8"/>
        <v>0</v>
      </c>
      <c r="G124" s="28">
        <f>SUMIFS(Total_TTC,Jour,$A124,PrestRev,"rv",Mode_Rglt,G$26)</f>
        <v>0</v>
      </c>
      <c r="H124" s="28">
        <f>SUMIFS(Total_TTC,Jour,$A124,PrestRev,"rv",Mode_Rglt,H$26)</f>
        <v>0</v>
      </c>
      <c r="I124" s="28">
        <f>SUMIFS(Total_TTC,Jour,$A124,PrestRev,"rv",Mode_Rglt,I$26)</f>
        <v>0</v>
      </c>
      <c r="J124" s="28">
        <f t="shared" si="8"/>
        <v>0</v>
      </c>
      <c r="K124" s="28">
        <f t="shared" si="8"/>
        <v>0</v>
      </c>
      <c r="L124" s="28">
        <f t="shared" si="8"/>
        <v>0</v>
      </c>
      <c r="M124" s="29">
        <f t="shared" si="8"/>
        <v>0</v>
      </c>
    </row>
    <row r="125" spans="1:13" x14ac:dyDescent="0.25">
      <c r="A125" s="21">
        <f>'Recettes clients Totales'!A103</f>
        <v>0</v>
      </c>
      <c r="B125" s="28">
        <f t="shared" si="8"/>
        <v>0</v>
      </c>
      <c r="C125" s="28">
        <f t="shared" si="8"/>
        <v>0</v>
      </c>
      <c r="D125" s="28">
        <f t="shared" si="8"/>
        <v>0</v>
      </c>
      <c r="E125" s="28">
        <f t="shared" si="8"/>
        <v>0</v>
      </c>
      <c r="F125" s="28">
        <f t="shared" si="8"/>
        <v>0</v>
      </c>
      <c r="G125" s="28">
        <f>SUMIFS(Total_TTC,Jour,$A125,PrestRev,"rv",Mode_Rglt,G$26)</f>
        <v>0</v>
      </c>
      <c r="H125" s="28">
        <f>SUMIFS(Total_TTC,Jour,$A125,PrestRev,"rv",Mode_Rglt,H$26)</f>
        <v>0</v>
      </c>
      <c r="I125" s="28">
        <f>SUMIFS(Total_TTC,Jour,$A125,PrestRev,"rv",Mode_Rglt,I$26)</f>
        <v>0</v>
      </c>
      <c r="J125" s="28">
        <f t="shared" si="8"/>
        <v>0</v>
      </c>
      <c r="K125" s="28">
        <f t="shared" si="8"/>
        <v>0</v>
      </c>
      <c r="L125" s="28">
        <f t="shared" si="8"/>
        <v>0</v>
      </c>
      <c r="M125" s="29">
        <f t="shared" si="8"/>
        <v>0</v>
      </c>
    </row>
    <row r="126" spans="1:13" x14ac:dyDescent="0.25">
      <c r="A126" s="21">
        <f>'Recettes clients Totales'!A104</f>
        <v>0</v>
      </c>
      <c r="B126" s="28">
        <f t="shared" si="8"/>
        <v>0</v>
      </c>
      <c r="C126" s="28">
        <f t="shared" si="8"/>
        <v>0</v>
      </c>
      <c r="D126" s="28">
        <f t="shared" si="8"/>
        <v>0</v>
      </c>
      <c r="E126" s="28">
        <f t="shared" si="8"/>
        <v>0</v>
      </c>
      <c r="F126" s="28">
        <f t="shared" si="8"/>
        <v>0</v>
      </c>
      <c r="G126" s="28">
        <f>SUMIFS(Total_TTC,Jour,$A126,PrestRev,"rv",Mode_Rglt,G$26)</f>
        <v>0</v>
      </c>
      <c r="H126" s="28">
        <f>SUMIFS(Total_TTC,Jour,$A126,PrestRev,"rv",Mode_Rglt,H$26)</f>
        <v>0</v>
      </c>
      <c r="I126" s="28">
        <f>SUMIFS(Total_TTC,Jour,$A126,PrestRev,"rv",Mode_Rglt,I$26)</f>
        <v>0</v>
      </c>
      <c r="J126" s="28">
        <f t="shared" si="8"/>
        <v>0</v>
      </c>
      <c r="K126" s="28">
        <f t="shared" si="8"/>
        <v>0</v>
      </c>
      <c r="L126" s="28">
        <f t="shared" si="8"/>
        <v>0</v>
      </c>
      <c r="M126" s="29">
        <f t="shared" si="8"/>
        <v>0</v>
      </c>
    </row>
    <row r="127" spans="1:13" x14ac:dyDescent="0.25">
      <c r="A127" s="21">
        <f>'Recettes clients Totales'!A105</f>
        <v>0</v>
      </c>
      <c r="B127" s="28">
        <f t="shared" si="8"/>
        <v>0</v>
      </c>
      <c r="C127" s="28">
        <f t="shared" si="8"/>
        <v>0</v>
      </c>
      <c r="D127" s="28">
        <f t="shared" si="8"/>
        <v>0</v>
      </c>
      <c r="E127" s="28">
        <f t="shared" si="8"/>
        <v>0</v>
      </c>
      <c r="F127" s="28">
        <f t="shared" si="8"/>
        <v>0</v>
      </c>
      <c r="G127" s="28">
        <f>SUMIFS(Total_TTC,Jour,$A127,PrestRev,"rv",Mode_Rglt,G$26)</f>
        <v>0</v>
      </c>
      <c r="H127" s="28">
        <f>SUMIFS(Total_TTC,Jour,$A127,PrestRev,"rv",Mode_Rglt,H$26)</f>
        <v>0</v>
      </c>
      <c r="I127" s="28">
        <f>SUMIFS(Total_TTC,Jour,$A127,PrestRev,"rv",Mode_Rglt,I$26)</f>
        <v>0</v>
      </c>
      <c r="J127" s="28">
        <f t="shared" si="8"/>
        <v>0</v>
      </c>
      <c r="K127" s="28">
        <f t="shared" si="8"/>
        <v>0</v>
      </c>
      <c r="L127" s="28">
        <f t="shared" si="8"/>
        <v>0</v>
      </c>
      <c r="M127" s="29">
        <f t="shared" si="8"/>
        <v>0</v>
      </c>
    </row>
    <row r="128" spans="1:13" x14ac:dyDescent="0.25">
      <c r="A128" s="21">
        <f>'Recettes clients Totales'!A106</f>
        <v>0</v>
      </c>
      <c r="B128" s="28">
        <f t="shared" ref="B128:M149" si="9">SUMIFS(Total_TTC,Nom_Client,$A128,Mois,"="&amp;MONTH(B$26),PrestRev,"R")</f>
        <v>0</v>
      </c>
      <c r="C128" s="28">
        <f t="shared" si="9"/>
        <v>0</v>
      </c>
      <c r="D128" s="28">
        <f t="shared" si="9"/>
        <v>0</v>
      </c>
      <c r="E128" s="28">
        <f t="shared" si="9"/>
        <v>0</v>
      </c>
      <c r="F128" s="28">
        <f t="shared" si="9"/>
        <v>0</v>
      </c>
      <c r="G128" s="28">
        <f>SUMIFS(Total_TTC,Jour,$A128,PrestRev,"rv",Mode_Rglt,G$26)</f>
        <v>0</v>
      </c>
      <c r="H128" s="28">
        <f>SUMIFS(Total_TTC,Jour,$A128,PrestRev,"rv",Mode_Rglt,H$26)</f>
        <v>0</v>
      </c>
      <c r="I128" s="28">
        <f>SUMIFS(Total_TTC,Jour,$A128,PrestRev,"rv",Mode_Rglt,I$26)</f>
        <v>0</v>
      </c>
      <c r="J128" s="28">
        <f t="shared" si="9"/>
        <v>0</v>
      </c>
      <c r="K128" s="28">
        <f t="shared" si="9"/>
        <v>0</v>
      </c>
      <c r="L128" s="28">
        <f t="shared" si="9"/>
        <v>0</v>
      </c>
      <c r="M128" s="29">
        <f t="shared" si="9"/>
        <v>0</v>
      </c>
    </row>
    <row r="129" spans="1:13" x14ac:dyDescent="0.25">
      <c r="A129" s="21">
        <f>'Recettes clients Totales'!A107</f>
        <v>0</v>
      </c>
      <c r="B129" s="28">
        <f t="shared" si="9"/>
        <v>0</v>
      </c>
      <c r="C129" s="28">
        <f t="shared" si="9"/>
        <v>0</v>
      </c>
      <c r="D129" s="28">
        <f t="shared" si="9"/>
        <v>0</v>
      </c>
      <c r="E129" s="28">
        <f t="shared" si="9"/>
        <v>0</v>
      </c>
      <c r="F129" s="28">
        <f t="shared" si="9"/>
        <v>0</v>
      </c>
      <c r="G129" s="28">
        <f>SUMIFS(Total_TTC,Jour,$A129,PrestRev,"rv",Mode_Rglt,G$26)</f>
        <v>0</v>
      </c>
      <c r="H129" s="28">
        <f>SUMIFS(Total_TTC,Jour,$A129,PrestRev,"rv",Mode_Rglt,H$26)</f>
        <v>0</v>
      </c>
      <c r="I129" s="28">
        <f>SUMIFS(Total_TTC,Jour,$A129,PrestRev,"rv",Mode_Rglt,I$26)</f>
        <v>0</v>
      </c>
      <c r="J129" s="28">
        <f t="shared" si="9"/>
        <v>0</v>
      </c>
      <c r="K129" s="28">
        <f t="shared" si="9"/>
        <v>0</v>
      </c>
      <c r="L129" s="28">
        <f t="shared" si="9"/>
        <v>0</v>
      </c>
      <c r="M129" s="29">
        <f t="shared" si="9"/>
        <v>0</v>
      </c>
    </row>
    <row r="130" spans="1:13" x14ac:dyDescent="0.25">
      <c r="A130" s="21">
        <f>'Recettes clients Totales'!A108</f>
        <v>0</v>
      </c>
      <c r="B130" s="28">
        <f t="shared" si="9"/>
        <v>0</v>
      </c>
      <c r="C130" s="28">
        <f t="shared" si="9"/>
        <v>0</v>
      </c>
      <c r="D130" s="28">
        <f t="shared" si="9"/>
        <v>0</v>
      </c>
      <c r="E130" s="28">
        <f t="shared" si="9"/>
        <v>0</v>
      </c>
      <c r="F130" s="28">
        <f t="shared" si="9"/>
        <v>0</v>
      </c>
      <c r="G130" s="28">
        <f>SUMIFS(Total_TTC,Jour,$A130,PrestRev,"rv",Mode_Rglt,G$26)</f>
        <v>0</v>
      </c>
      <c r="H130" s="28">
        <f>SUMIFS(Total_TTC,Jour,$A130,PrestRev,"rv",Mode_Rglt,H$26)</f>
        <v>0</v>
      </c>
      <c r="I130" s="28">
        <f>SUMIFS(Total_TTC,Jour,$A130,PrestRev,"rv",Mode_Rglt,I$26)</f>
        <v>0</v>
      </c>
      <c r="J130" s="28">
        <f t="shared" si="9"/>
        <v>0</v>
      </c>
      <c r="K130" s="28">
        <f t="shared" si="9"/>
        <v>0</v>
      </c>
      <c r="L130" s="28">
        <f t="shared" si="9"/>
        <v>0</v>
      </c>
      <c r="M130" s="29">
        <f t="shared" si="9"/>
        <v>0</v>
      </c>
    </row>
    <row r="131" spans="1:13" x14ac:dyDescent="0.25">
      <c r="A131" s="21">
        <f>'Recettes clients Totales'!A109</f>
        <v>0</v>
      </c>
      <c r="B131" s="28">
        <f t="shared" si="9"/>
        <v>0</v>
      </c>
      <c r="C131" s="28">
        <f t="shared" si="9"/>
        <v>0</v>
      </c>
      <c r="D131" s="28">
        <f t="shared" si="9"/>
        <v>0</v>
      </c>
      <c r="E131" s="28">
        <f t="shared" si="9"/>
        <v>0</v>
      </c>
      <c r="F131" s="28">
        <f t="shared" si="9"/>
        <v>0</v>
      </c>
      <c r="G131" s="28">
        <f>SUMIFS(Total_TTC,Jour,$A131,PrestRev,"rv",Mode_Rglt,G$26)</f>
        <v>0</v>
      </c>
      <c r="H131" s="28">
        <f>SUMIFS(Total_TTC,Jour,$A131,PrestRev,"rv",Mode_Rglt,H$26)</f>
        <v>0</v>
      </c>
      <c r="I131" s="28">
        <f>SUMIFS(Total_TTC,Jour,$A131,PrestRev,"rv",Mode_Rglt,I$26)</f>
        <v>0</v>
      </c>
      <c r="J131" s="28">
        <f t="shared" si="9"/>
        <v>0</v>
      </c>
      <c r="K131" s="28">
        <f t="shared" si="9"/>
        <v>0</v>
      </c>
      <c r="L131" s="28">
        <f t="shared" si="9"/>
        <v>0</v>
      </c>
      <c r="M131" s="29">
        <f t="shared" si="9"/>
        <v>0</v>
      </c>
    </row>
    <row r="132" spans="1:13" x14ac:dyDescent="0.25">
      <c r="A132" s="21">
        <f>'Recettes clients Totales'!A110</f>
        <v>0</v>
      </c>
      <c r="B132" s="28">
        <f t="shared" si="9"/>
        <v>0</v>
      </c>
      <c r="C132" s="28">
        <f t="shared" si="9"/>
        <v>0</v>
      </c>
      <c r="D132" s="28">
        <f t="shared" si="9"/>
        <v>0</v>
      </c>
      <c r="E132" s="28">
        <f t="shared" si="9"/>
        <v>0</v>
      </c>
      <c r="F132" s="28">
        <f t="shared" si="9"/>
        <v>0</v>
      </c>
      <c r="G132" s="28">
        <f>SUMIFS(Total_TTC,Jour,$A132,PrestRev,"rv",Mode_Rglt,G$26)</f>
        <v>0</v>
      </c>
      <c r="H132" s="28">
        <f>SUMIFS(Total_TTC,Jour,$A132,PrestRev,"rv",Mode_Rglt,H$26)</f>
        <v>0</v>
      </c>
      <c r="I132" s="28">
        <f>SUMIFS(Total_TTC,Jour,$A132,PrestRev,"rv",Mode_Rglt,I$26)</f>
        <v>0</v>
      </c>
      <c r="J132" s="28">
        <f t="shared" si="9"/>
        <v>0</v>
      </c>
      <c r="K132" s="28">
        <f t="shared" si="9"/>
        <v>0</v>
      </c>
      <c r="L132" s="28">
        <f t="shared" si="9"/>
        <v>0</v>
      </c>
      <c r="M132" s="29">
        <f t="shared" si="9"/>
        <v>0</v>
      </c>
    </row>
    <row r="133" spans="1:13" x14ac:dyDescent="0.25">
      <c r="A133" s="21">
        <f>'Recettes clients Totales'!A111</f>
        <v>0</v>
      </c>
      <c r="B133" s="28">
        <f t="shared" si="9"/>
        <v>0</v>
      </c>
      <c r="C133" s="28">
        <f t="shared" si="9"/>
        <v>0</v>
      </c>
      <c r="D133" s="28">
        <f t="shared" si="9"/>
        <v>0</v>
      </c>
      <c r="E133" s="28">
        <f t="shared" si="9"/>
        <v>0</v>
      </c>
      <c r="F133" s="28">
        <f t="shared" si="9"/>
        <v>0</v>
      </c>
      <c r="G133" s="28">
        <f>SUMIFS(Total_TTC,Jour,$A133,PrestRev,"rv",Mode_Rglt,G$26)</f>
        <v>0</v>
      </c>
      <c r="H133" s="28">
        <f>SUMIFS(Total_TTC,Jour,$A133,PrestRev,"rv",Mode_Rglt,H$26)</f>
        <v>0</v>
      </c>
      <c r="I133" s="28">
        <f>SUMIFS(Total_TTC,Jour,$A133,PrestRev,"rv",Mode_Rglt,I$26)</f>
        <v>0</v>
      </c>
      <c r="J133" s="28">
        <f t="shared" si="9"/>
        <v>0</v>
      </c>
      <c r="K133" s="28">
        <f t="shared" si="9"/>
        <v>0</v>
      </c>
      <c r="L133" s="28">
        <f t="shared" si="9"/>
        <v>0</v>
      </c>
      <c r="M133" s="29">
        <f t="shared" si="9"/>
        <v>0</v>
      </c>
    </row>
    <row r="134" spans="1:13" x14ac:dyDescent="0.25">
      <c r="A134" s="21">
        <f>'Recettes clients Totales'!A112</f>
        <v>0</v>
      </c>
      <c r="B134" s="28">
        <f t="shared" si="9"/>
        <v>0</v>
      </c>
      <c r="C134" s="28">
        <f t="shared" si="9"/>
        <v>0</v>
      </c>
      <c r="D134" s="28">
        <f t="shared" si="9"/>
        <v>0</v>
      </c>
      <c r="E134" s="28">
        <f t="shared" si="9"/>
        <v>0</v>
      </c>
      <c r="F134" s="28">
        <f t="shared" si="9"/>
        <v>0</v>
      </c>
      <c r="G134" s="28">
        <f>SUMIFS(Total_TTC,Jour,$A134,PrestRev,"rv",Mode_Rglt,G$26)</f>
        <v>0</v>
      </c>
      <c r="H134" s="28">
        <f>SUMIFS(Total_TTC,Jour,$A134,PrestRev,"rv",Mode_Rglt,H$26)</f>
        <v>0</v>
      </c>
      <c r="I134" s="28">
        <f>SUMIFS(Total_TTC,Jour,$A134,PrestRev,"rv",Mode_Rglt,I$26)</f>
        <v>0</v>
      </c>
      <c r="J134" s="28">
        <f t="shared" si="9"/>
        <v>0</v>
      </c>
      <c r="K134" s="28">
        <f t="shared" si="9"/>
        <v>0</v>
      </c>
      <c r="L134" s="28">
        <f t="shared" si="9"/>
        <v>0</v>
      </c>
      <c r="M134" s="29">
        <f t="shared" si="9"/>
        <v>0</v>
      </c>
    </row>
    <row r="135" spans="1:13" x14ac:dyDescent="0.25">
      <c r="A135" s="21">
        <f>'Recettes clients Totales'!A113</f>
        <v>0</v>
      </c>
      <c r="B135" s="28">
        <f t="shared" si="9"/>
        <v>0</v>
      </c>
      <c r="C135" s="28">
        <f t="shared" si="9"/>
        <v>0</v>
      </c>
      <c r="D135" s="28">
        <f t="shared" si="9"/>
        <v>0</v>
      </c>
      <c r="E135" s="28">
        <f t="shared" si="9"/>
        <v>0</v>
      </c>
      <c r="F135" s="28">
        <f t="shared" si="9"/>
        <v>0</v>
      </c>
      <c r="G135" s="28">
        <f>SUMIFS(Total_TTC,Jour,$A135,PrestRev,"rv",Mode_Rglt,G$26)</f>
        <v>0</v>
      </c>
      <c r="H135" s="28">
        <f>SUMIFS(Total_TTC,Jour,$A135,PrestRev,"rv",Mode_Rglt,H$26)</f>
        <v>0</v>
      </c>
      <c r="I135" s="28">
        <f>SUMIFS(Total_TTC,Jour,$A135,PrestRev,"rv",Mode_Rglt,I$26)</f>
        <v>0</v>
      </c>
      <c r="J135" s="28">
        <f t="shared" si="9"/>
        <v>0</v>
      </c>
      <c r="K135" s="28">
        <f t="shared" si="9"/>
        <v>0</v>
      </c>
      <c r="L135" s="28">
        <f t="shared" si="9"/>
        <v>0</v>
      </c>
      <c r="M135" s="29">
        <f t="shared" si="9"/>
        <v>0</v>
      </c>
    </row>
    <row r="136" spans="1:13" x14ac:dyDescent="0.25">
      <c r="A136" s="21">
        <f>'Recettes clients Totales'!A114</f>
        <v>0</v>
      </c>
      <c r="B136" s="28">
        <f t="shared" si="9"/>
        <v>0</v>
      </c>
      <c r="C136" s="28">
        <f t="shared" si="9"/>
        <v>0</v>
      </c>
      <c r="D136" s="28">
        <f t="shared" si="9"/>
        <v>0</v>
      </c>
      <c r="E136" s="28">
        <f t="shared" si="9"/>
        <v>0</v>
      </c>
      <c r="F136" s="28">
        <f t="shared" si="9"/>
        <v>0</v>
      </c>
      <c r="G136" s="28">
        <f>SUMIFS(Total_TTC,Jour,$A136,PrestRev,"rv",Mode_Rglt,G$26)</f>
        <v>0</v>
      </c>
      <c r="H136" s="28">
        <f>SUMIFS(Total_TTC,Jour,$A136,PrestRev,"rv",Mode_Rglt,H$26)</f>
        <v>0</v>
      </c>
      <c r="I136" s="28">
        <f>SUMIFS(Total_TTC,Jour,$A136,PrestRev,"rv",Mode_Rglt,I$26)</f>
        <v>0</v>
      </c>
      <c r="J136" s="28">
        <f t="shared" si="9"/>
        <v>0</v>
      </c>
      <c r="K136" s="28">
        <f t="shared" si="9"/>
        <v>0</v>
      </c>
      <c r="L136" s="28">
        <f t="shared" si="9"/>
        <v>0</v>
      </c>
      <c r="M136" s="29">
        <f t="shared" si="9"/>
        <v>0</v>
      </c>
    </row>
    <row r="137" spans="1:13" x14ac:dyDescent="0.25">
      <c r="A137" s="21">
        <f>'Recettes clients Totales'!A115</f>
        <v>0</v>
      </c>
      <c r="B137" s="28">
        <f t="shared" si="9"/>
        <v>0</v>
      </c>
      <c r="C137" s="28">
        <f t="shared" si="9"/>
        <v>0</v>
      </c>
      <c r="D137" s="28">
        <f t="shared" si="9"/>
        <v>0</v>
      </c>
      <c r="E137" s="28">
        <f t="shared" si="9"/>
        <v>0</v>
      </c>
      <c r="F137" s="28">
        <f t="shared" si="9"/>
        <v>0</v>
      </c>
      <c r="G137" s="28">
        <f>SUMIFS(Total_TTC,Jour,$A137,PrestRev,"rv",Mode_Rglt,G$26)</f>
        <v>0</v>
      </c>
      <c r="H137" s="28">
        <f>SUMIFS(Total_TTC,Jour,$A137,PrestRev,"rv",Mode_Rglt,H$26)</f>
        <v>0</v>
      </c>
      <c r="I137" s="28">
        <f>SUMIFS(Total_TTC,Jour,$A137,PrestRev,"rv",Mode_Rglt,I$26)</f>
        <v>0</v>
      </c>
      <c r="J137" s="28">
        <f t="shared" si="9"/>
        <v>0</v>
      </c>
      <c r="K137" s="28">
        <f t="shared" si="9"/>
        <v>0</v>
      </c>
      <c r="L137" s="28">
        <f t="shared" si="9"/>
        <v>0</v>
      </c>
      <c r="M137" s="29">
        <f t="shared" si="9"/>
        <v>0</v>
      </c>
    </row>
    <row r="138" spans="1:13" x14ac:dyDescent="0.25">
      <c r="A138" s="21">
        <f>'Recettes clients Totales'!A116</f>
        <v>0</v>
      </c>
      <c r="B138" s="28">
        <f t="shared" si="9"/>
        <v>0</v>
      </c>
      <c r="C138" s="28">
        <f t="shared" si="9"/>
        <v>0</v>
      </c>
      <c r="D138" s="28">
        <f t="shared" si="9"/>
        <v>0</v>
      </c>
      <c r="E138" s="28">
        <f t="shared" si="9"/>
        <v>0</v>
      </c>
      <c r="F138" s="28">
        <f t="shared" si="9"/>
        <v>0</v>
      </c>
      <c r="G138" s="28">
        <f>SUMIFS(Total_TTC,Jour,$A138,PrestRev,"rv",Mode_Rglt,G$26)</f>
        <v>0</v>
      </c>
      <c r="H138" s="28">
        <f>SUMIFS(Total_TTC,Jour,$A138,PrestRev,"rv",Mode_Rglt,H$26)</f>
        <v>0</v>
      </c>
      <c r="I138" s="28">
        <f>SUMIFS(Total_TTC,Jour,$A138,PrestRev,"rv",Mode_Rglt,I$26)</f>
        <v>0</v>
      </c>
      <c r="J138" s="28">
        <f t="shared" si="9"/>
        <v>0</v>
      </c>
      <c r="K138" s="28">
        <f t="shared" si="9"/>
        <v>0</v>
      </c>
      <c r="L138" s="28">
        <f t="shared" si="9"/>
        <v>0</v>
      </c>
      <c r="M138" s="29">
        <f t="shared" si="9"/>
        <v>0</v>
      </c>
    </row>
    <row r="139" spans="1:13" x14ac:dyDescent="0.25">
      <c r="A139" s="21">
        <f>'Recettes clients Totales'!A117</f>
        <v>0</v>
      </c>
      <c r="B139" s="28">
        <f t="shared" si="9"/>
        <v>0</v>
      </c>
      <c r="C139" s="28">
        <f t="shared" si="9"/>
        <v>0</v>
      </c>
      <c r="D139" s="28">
        <f t="shared" si="9"/>
        <v>0</v>
      </c>
      <c r="E139" s="28">
        <f t="shared" si="9"/>
        <v>0</v>
      </c>
      <c r="F139" s="28">
        <f t="shared" si="9"/>
        <v>0</v>
      </c>
      <c r="G139" s="28">
        <f>SUMIFS(Total_TTC,Jour,$A139,PrestRev,"rv",Mode_Rglt,G$26)</f>
        <v>0</v>
      </c>
      <c r="H139" s="28">
        <f>SUMIFS(Total_TTC,Jour,$A139,PrestRev,"rv",Mode_Rglt,H$26)</f>
        <v>0</v>
      </c>
      <c r="I139" s="28">
        <f>SUMIFS(Total_TTC,Jour,$A139,PrestRev,"rv",Mode_Rglt,I$26)</f>
        <v>0</v>
      </c>
      <c r="J139" s="28">
        <f t="shared" si="9"/>
        <v>0</v>
      </c>
      <c r="K139" s="28">
        <f t="shared" si="9"/>
        <v>0</v>
      </c>
      <c r="L139" s="28">
        <f t="shared" si="9"/>
        <v>0</v>
      </c>
      <c r="M139" s="29">
        <f t="shared" si="9"/>
        <v>0</v>
      </c>
    </row>
    <row r="140" spans="1:13" x14ac:dyDescent="0.25">
      <c r="A140" s="21">
        <f>'Recettes clients Totales'!A118</f>
        <v>0</v>
      </c>
      <c r="B140" s="28">
        <f t="shared" si="9"/>
        <v>0</v>
      </c>
      <c r="C140" s="28">
        <f t="shared" si="9"/>
        <v>0</v>
      </c>
      <c r="D140" s="28">
        <f t="shared" si="9"/>
        <v>0</v>
      </c>
      <c r="E140" s="28">
        <f t="shared" si="9"/>
        <v>0</v>
      </c>
      <c r="F140" s="28">
        <f t="shared" si="9"/>
        <v>0</v>
      </c>
      <c r="G140" s="28">
        <f>SUMIFS(Total_TTC,Jour,$A140,PrestRev,"rv",Mode_Rglt,G$26)</f>
        <v>0</v>
      </c>
      <c r="H140" s="28">
        <f>SUMIFS(Total_TTC,Jour,$A140,PrestRev,"rv",Mode_Rglt,H$26)</f>
        <v>0</v>
      </c>
      <c r="I140" s="28">
        <f>SUMIFS(Total_TTC,Jour,$A140,PrestRev,"rv",Mode_Rglt,I$26)</f>
        <v>0</v>
      </c>
      <c r="J140" s="28">
        <f t="shared" si="9"/>
        <v>0</v>
      </c>
      <c r="K140" s="28">
        <f t="shared" si="9"/>
        <v>0</v>
      </c>
      <c r="L140" s="28">
        <f t="shared" si="9"/>
        <v>0</v>
      </c>
      <c r="M140" s="29">
        <f t="shared" si="9"/>
        <v>0</v>
      </c>
    </row>
    <row r="141" spans="1:13" x14ac:dyDescent="0.25">
      <c r="A141" s="21">
        <f>'Recettes clients Totales'!A119</f>
        <v>0</v>
      </c>
      <c r="B141" s="28">
        <f t="shared" si="9"/>
        <v>0</v>
      </c>
      <c r="C141" s="28">
        <f t="shared" si="9"/>
        <v>0</v>
      </c>
      <c r="D141" s="28">
        <f t="shared" si="9"/>
        <v>0</v>
      </c>
      <c r="E141" s="28">
        <f t="shared" si="9"/>
        <v>0</v>
      </c>
      <c r="F141" s="28">
        <f t="shared" si="9"/>
        <v>0</v>
      </c>
      <c r="G141" s="28">
        <f>SUMIFS(Total_TTC,Jour,$A141,PrestRev,"rv",Mode_Rglt,G$26)</f>
        <v>0</v>
      </c>
      <c r="H141" s="28">
        <f>SUMIFS(Total_TTC,Jour,$A141,PrestRev,"rv",Mode_Rglt,H$26)</f>
        <v>0</v>
      </c>
      <c r="I141" s="28">
        <f>SUMIFS(Total_TTC,Jour,$A141,PrestRev,"rv",Mode_Rglt,I$26)</f>
        <v>0</v>
      </c>
      <c r="J141" s="28">
        <f t="shared" si="9"/>
        <v>0</v>
      </c>
      <c r="K141" s="28">
        <f t="shared" si="9"/>
        <v>0</v>
      </c>
      <c r="L141" s="28">
        <f t="shared" si="9"/>
        <v>0</v>
      </c>
      <c r="M141" s="29">
        <f t="shared" si="9"/>
        <v>0</v>
      </c>
    </row>
    <row r="142" spans="1:13" x14ac:dyDescent="0.25">
      <c r="A142" s="21">
        <f>'Recettes clients Totales'!A120</f>
        <v>0</v>
      </c>
      <c r="B142" s="28">
        <f t="shared" si="9"/>
        <v>0</v>
      </c>
      <c r="C142" s="28">
        <f t="shared" si="9"/>
        <v>0</v>
      </c>
      <c r="D142" s="28">
        <f t="shared" si="9"/>
        <v>0</v>
      </c>
      <c r="E142" s="28">
        <f t="shared" si="9"/>
        <v>0</v>
      </c>
      <c r="F142" s="28">
        <f t="shared" si="9"/>
        <v>0</v>
      </c>
      <c r="G142" s="28">
        <f>SUMIFS(Total_TTC,Jour,$A142,PrestRev,"rv",Mode_Rglt,G$26)</f>
        <v>0</v>
      </c>
      <c r="H142" s="28">
        <f>SUMIFS(Total_TTC,Jour,$A142,PrestRev,"rv",Mode_Rglt,H$26)</f>
        <v>0</v>
      </c>
      <c r="I142" s="28">
        <f>SUMIFS(Total_TTC,Jour,$A142,PrestRev,"rv",Mode_Rglt,I$26)</f>
        <v>0</v>
      </c>
      <c r="J142" s="28">
        <f t="shared" si="9"/>
        <v>0</v>
      </c>
      <c r="K142" s="28">
        <f t="shared" si="9"/>
        <v>0</v>
      </c>
      <c r="L142" s="28">
        <f t="shared" si="9"/>
        <v>0</v>
      </c>
      <c r="M142" s="29">
        <f t="shared" si="9"/>
        <v>0</v>
      </c>
    </row>
    <row r="143" spans="1:13" x14ac:dyDescent="0.25">
      <c r="A143" s="21">
        <f>'Recettes clients Totales'!A121</f>
        <v>0</v>
      </c>
      <c r="B143" s="28">
        <f t="shared" si="9"/>
        <v>0</v>
      </c>
      <c r="C143" s="28">
        <f t="shared" si="9"/>
        <v>0</v>
      </c>
      <c r="D143" s="28">
        <f t="shared" si="9"/>
        <v>0</v>
      </c>
      <c r="E143" s="28">
        <f t="shared" si="9"/>
        <v>0</v>
      </c>
      <c r="F143" s="28">
        <f t="shared" si="9"/>
        <v>0</v>
      </c>
      <c r="G143" s="28">
        <f>SUMIFS(Total_TTC,Jour,$A143,PrestRev,"rv",Mode_Rglt,G$26)</f>
        <v>0</v>
      </c>
      <c r="H143" s="28">
        <f>SUMIFS(Total_TTC,Jour,$A143,PrestRev,"rv",Mode_Rglt,H$26)</f>
        <v>0</v>
      </c>
      <c r="I143" s="28">
        <f>SUMIFS(Total_TTC,Jour,$A143,PrestRev,"rv",Mode_Rglt,I$26)</f>
        <v>0</v>
      </c>
      <c r="J143" s="28">
        <f t="shared" si="9"/>
        <v>0</v>
      </c>
      <c r="K143" s="28">
        <f t="shared" si="9"/>
        <v>0</v>
      </c>
      <c r="L143" s="28">
        <f t="shared" si="9"/>
        <v>0</v>
      </c>
      <c r="M143" s="29">
        <f t="shared" si="9"/>
        <v>0</v>
      </c>
    </row>
    <row r="144" spans="1:13" x14ac:dyDescent="0.25">
      <c r="A144" s="21">
        <f>'Recettes clients Totales'!A122</f>
        <v>0</v>
      </c>
      <c r="B144" s="28">
        <f t="shared" si="9"/>
        <v>0</v>
      </c>
      <c r="C144" s="28">
        <f t="shared" si="9"/>
        <v>0</v>
      </c>
      <c r="D144" s="28">
        <f t="shared" si="9"/>
        <v>0</v>
      </c>
      <c r="E144" s="28">
        <f t="shared" si="9"/>
        <v>0</v>
      </c>
      <c r="F144" s="28">
        <f t="shared" si="9"/>
        <v>0</v>
      </c>
      <c r="G144" s="28">
        <f>SUMIFS(Total_TTC,Jour,$A144,PrestRev,"rv",Mode_Rglt,G$26)</f>
        <v>0</v>
      </c>
      <c r="H144" s="28">
        <f>SUMIFS(Total_TTC,Jour,$A144,PrestRev,"rv",Mode_Rglt,H$26)</f>
        <v>0</v>
      </c>
      <c r="I144" s="28">
        <f>SUMIFS(Total_TTC,Jour,$A144,PrestRev,"rv",Mode_Rglt,I$26)</f>
        <v>0</v>
      </c>
      <c r="J144" s="28">
        <f t="shared" si="9"/>
        <v>0</v>
      </c>
      <c r="K144" s="28">
        <f t="shared" si="9"/>
        <v>0</v>
      </c>
      <c r="L144" s="28">
        <f t="shared" si="9"/>
        <v>0</v>
      </c>
      <c r="M144" s="29">
        <f t="shared" si="9"/>
        <v>0</v>
      </c>
    </row>
    <row r="145" spans="1:13" x14ac:dyDescent="0.25">
      <c r="A145" s="21">
        <f>'Recettes clients Totales'!A123</f>
        <v>0</v>
      </c>
      <c r="B145" s="28">
        <f t="shared" si="9"/>
        <v>0</v>
      </c>
      <c r="C145" s="28">
        <f t="shared" si="9"/>
        <v>0</v>
      </c>
      <c r="D145" s="28">
        <f t="shared" si="9"/>
        <v>0</v>
      </c>
      <c r="E145" s="28">
        <f t="shared" si="9"/>
        <v>0</v>
      </c>
      <c r="F145" s="28">
        <f t="shared" si="9"/>
        <v>0</v>
      </c>
      <c r="G145" s="28">
        <f>SUMIFS(Total_TTC,Jour,$A145,PrestRev,"rv",Mode_Rglt,G$26)</f>
        <v>0</v>
      </c>
      <c r="H145" s="28">
        <f>SUMIFS(Total_TTC,Jour,$A145,PrestRev,"rv",Mode_Rglt,H$26)</f>
        <v>0</v>
      </c>
      <c r="I145" s="28">
        <f>SUMIFS(Total_TTC,Jour,$A145,PrestRev,"rv",Mode_Rglt,I$26)</f>
        <v>0</v>
      </c>
      <c r="J145" s="28">
        <f t="shared" si="9"/>
        <v>0</v>
      </c>
      <c r="K145" s="28">
        <f t="shared" si="9"/>
        <v>0</v>
      </c>
      <c r="L145" s="28">
        <f t="shared" si="9"/>
        <v>0</v>
      </c>
      <c r="M145" s="29">
        <f t="shared" si="9"/>
        <v>0</v>
      </c>
    </row>
    <row r="146" spans="1:13" x14ac:dyDescent="0.25">
      <c r="A146" s="21">
        <f>'Recettes clients Totales'!A124</f>
        <v>0</v>
      </c>
      <c r="B146" s="28">
        <f t="shared" si="9"/>
        <v>0</v>
      </c>
      <c r="C146" s="28">
        <f t="shared" si="9"/>
        <v>0</v>
      </c>
      <c r="D146" s="28">
        <f t="shared" si="9"/>
        <v>0</v>
      </c>
      <c r="E146" s="28">
        <f t="shared" si="9"/>
        <v>0</v>
      </c>
      <c r="F146" s="28">
        <f t="shared" si="9"/>
        <v>0</v>
      </c>
      <c r="G146" s="28">
        <f>SUMIFS(Total_TTC,Jour,$A146,PrestRev,"rv",Mode_Rglt,G$26)</f>
        <v>0</v>
      </c>
      <c r="H146" s="28">
        <f>SUMIFS(Total_TTC,Jour,$A146,PrestRev,"rv",Mode_Rglt,H$26)</f>
        <v>0</v>
      </c>
      <c r="I146" s="28">
        <f>SUMIFS(Total_TTC,Jour,$A146,PrestRev,"rv",Mode_Rglt,I$26)</f>
        <v>0</v>
      </c>
      <c r="J146" s="28">
        <f t="shared" si="9"/>
        <v>0</v>
      </c>
      <c r="K146" s="28">
        <f t="shared" si="9"/>
        <v>0</v>
      </c>
      <c r="L146" s="28">
        <f t="shared" si="9"/>
        <v>0</v>
      </c>
      <c r="M146" s="29">
        <f t="shared" si="9"/>
        <v>0</v>
      </c>
    </row>
    <row r="147" spans="1:13" x14ac:dyDescent="0.25">
      <c r="A147" s="21">
        <f>'Recettes clients Totales'!A125</f>
        <v>0</v>
      </c>
      <c r="B147" s="28">
        <f t="shared" si="9"/>
        <v>0</v>
      </c>
      <c r="C147" s="28">
        <f t="shared" si="9"/>
        <v>0</v>
      </c>
      <c r="D147" s="28">
        <f t="shared" si="9"/>
        <v>0</v>
      </c>
      <c r="E147" s="28">
        <f t="shared" si="9"/>
        <v>0</v>
      </c>
      <c r="F147" s="28">
        <f t="shared" si="9"/>
        <v>0</v>
      </c>
      <c r="G147" s="28">
        <f>SUMIFS(Total_TTC,Jour,$A147,PrestRev,"rv",Mode_Rglt,G$26)</f>
        <v>0</v>
      </c>
      <c r="H147" s="28">
        <f>SUMIFS(Total_TTC,Jour,$A147,PrestRev,"rv",Mode_Rglt,H$26)</f>
        <v>0</v>
      </c>
      <c r="I147" s="28">
        <f>SUMIFS(Total_TTC,Jour,$A147,PrestRev,"rv",Mode_Rglt,I$26)</f>
        <v>0</v>
      </c>
      <c r="J147" s="28">
        <f t="shared" si="9"/>
        <v>0</v>
      </c>
      <c r="K147" s="28">
        <f t="shared" si="9"/>
        <v>0</v>
      </c>
      <c r="L147" s="28">
        <f t="shared" si="9"/>
        <v>0</v>
      </c>
      <c r="M147" s="29">
        <f t="shared" si="9"/>
        <v>0</v>
      </c>
    </row>
    <row r="148" spans="1:13" x14ac:dyDescent="0.25">
      <c r="A148" s="21">
        <f>'Recettes clients Totales'!A126</f>
        <v>0</v>
      </c>
      <c r="B148" s="28">
        <f t="shared" si="9"/>
        <v>0</v>
      </c>
      <c r="C148" s="28">
        <f t="shared" si="9"/>
        <v>0</v>
      </c>
      <c r="D148" s="28">
        <f t="shared" si="9"/>
        <v>0</v>
      </c>
      <c r="E148" s="28">
        <f t="shared" si="9"/>
        <v>0</v>
      </c>
      <c r="F148" s="28">
        <f t="shared" si="9"/>
        <v>0</v>
      </c>
      <c r="G148" s="28">
        <f>SUMIFS(Total_TTC,Jour,$A148,PrestRev,"rv",Mode_Rglt,G$26)</f>
        <v>0</v>
      </c>
      <c r="H148" s="28">
        <f>SUMIFS(Total_TTC,Jour,$A148,PrestRev,"rv",Mode_Rglt,H$26)</f>
        <v>0</v>
      </c>
      <c r="I148" s="28">
        <f>SUMIFS(Total_TTC,Jour,$A148,PrestRev,"rv",Mode_Rglt,I$26)</f>
        <v>0</v>
      </c>
      <c r="J148" s="28">
        <f t="shared" si="9"/>
        <v>0</v>
      </c>
      <c r="K148" s="28">
        <f t="shared" si="9"/>
        <v>0</v>
      </c>
      <c r="L148" s="28">
        <f t="shared" si="9"/>
        <v>0</v>
      </c>
      <c r="M148" s="29">
        <f t="shared" si="9"/>
        <v>0</v>
      </c>
    </row>
    <row r="149" spans="1:13" x14ac:dyDescent="0.25">
      <c r="A149" s="21">
        <f>'Recettes clients Totales'!A127</f>
        <v>0</v>
      </c>
      <c r="B149" s="28">
        <f t="shared" si="9"/>
        <v>0</v>
      </c>
      <c r="C149" s="28">
        <f t="shared" si="9"/>
        <v>0</v>
      </c>
      <c r="D149" s="28">
        <f t="shared" si="9"/>
        <v>0</v>
      </c>
      <c r="E149" s="28">
        <f t="shared" ref="B149:M170" si="10">SUMIFS(Total_TTC,Nom_Client,$A149,Mois,"="&amp;MONTH(E$26),PrestRev,"R")</f>
        <v>0</v>
      </c>
      <c r="F149" s="28">
        <f t="shared" si="10"/>
        <v>0</v>
      </c>
      <c r="G149" s="28">
        <f>SUMIFS(Total_TTC,Jour,$A149,PrestRev,"rv",Mode_Rglt,G$26)</f>
        <v>0</v>
      </c>
      <c r="H149" s="28">
        <f>SUMIFS(Total_TTC,Jour,$A149,PrestRev,"rv",Mode_Rglt,H$26)</f>
        <v>0</v>
      </c>
      <c r="I149" s="28">
        <f>SUMIFS(Total_TTC,Jour,$A149,PrestRev,"rv",Mode_Rglt,I$26)</f>
        <v>0</v>
      </c>
      <c r="J149" s="28">
        <f t="shared" si="10"/>
        <v>0</v>
      </c>
      <c r="K149" s="28">
        <f t="shared" si="10"/>
        <v>0</v>
      </c>
      <c r="L149" s="28">
        <f t="shared" si="10"/>
        <v>0</v>
      </c>
      <c r="M149" s="29">
        <f t="shared" si="10"/>
        <v>0</v>
      </c>
    </row>
    <row r="150" spans="1:13" x14ac:dyDescent="0.25">
      <c r="A150" s="21">
        <f>'Recettes clients Totales'!A128</f>
        <v>0</v>
      </c>
      <c r="B150" s="28">
        <f t="shared" si="10"/>
        <v>0</v>
      </c>
      <c r="C150" s="28">
        <f t="shared" si="10"/>
        <v>0</v>
      </c>
      <c r="D150" s="28">
        <f t="shared" si="10"/>
        <v>0</v>
      </c>
      <c r="E150" s="28">
        <f t="shared" si="10"/>
        <v>0</v>
      </c>
      <c r="F150" s="28">
        <f t="shared" si="10"/>
        <v>0</v>
      </c>
      <c r="G150" s="28">
        <f>SUMIFS(Total_TTC,Jour,$A150,PrestRev,"rv",Mode_Rglt,G$26)</f>
        <v>0</v>
      </c>
      <c r="H150" s="28">
        <f>SUMIFS(Total_TTC,Jour,$A150,PrestRev,"rv",Mode_Rglt,H$26)</f>
        <v>0</v>
      </c>
      <c r="I150" s="28">
        <f>SUMIFS(Total_TTC,Jour,$A150,PrestRev,"rv",Mode_Rglt,I$26)</f>
        <v>0</v>
      </c>
      <c r="J150" s="28">
        <f t="shared" si="10"/>
        <v>0</v>
      </c>
      <c r="K150" s="28">
        <f t="shared" si="10"/>
        <v>0</v>
      </c>
      <c r="L150" s="28">
        <f t="shared" si="10"/>
        <v>0</v>
      </c>
      <c r="M150" s="29">
        <f t="shared" si="10"/>
        <v>0</v>
      </c>
    </row>
    <row r="151" spans="1:13" x14ac:dyDescent="0.25">
      <c r="A151" s="21">
        <f>'Recettes clients Totales'!A129</f>
        <v>0</v>
      </c>
      <c r="B151" s="28">
        <f t="shared" si="10"/>
        <v>0</v>
      </c>
      <c r="C151" s="28">
        <f t="shared" si="10"/>
        <v>0</v>
      </c>
      <c r="D151" s="28">
        <f t="shared" si="10"/>
        <v>0</v>
      </c>
      <c r="E151" s="28">
        <f t="shared" si="10"/>
        <v>0</v>
      </c>
      <c r="F151" s="28">
        <f t="shared" si="10"/>
        <v>0</v>
      </c>
      <c r="G151" s="28">
        <f>SUMIFS(Total_TTC,Jour,$A151,PrestRev,"rv",Mode_Rglt,G$26)</f>
        <v>0</v>
      </c>
      <c r="H151" s="28">
        <f>SUMIFS(Total_TTC,Jour,$A151,PrestRev,"rv",Mode_Rglt,H$26)</f>
        <v>0</v>
      </c>
      <c r="I151" s="28">
        <f>SUMIFS(Total_TTC,Jour,$A151,PrestRev,"rv",Mode_Rglt,I$26)</f>
        <v>0</v>
      </c>
      <c r="J151" s="28">
        <f t="shared" si="10"/>
        <v>0</v>
      </c>
      <c r="K151" s="28">
        <f t="shared" si="10"/>
        <v>0</v>
      </c>
      <c r="L151" s="28">
        <f t="shared" si="10"/>
        <v>0</v>
      </c>
      <c r="M151" s="29">
        <f t="shared" si="10"/>
        <v>0</v>
      </c>
    </row>
    <row r="152" spans="1:13" x14ac:dyDescent="0.25">
      <c r="A152" s="21">
        <f>'Recettes clients Totales'!A130</f>
        <v>0</v>
      </c>
      <c r="B152" s="28">
        <f t="shared" si="10"/>
        <v>0</v>
      </c>
      <c r="C152" s="28">
        <f t="shared" si="10"/>
        <v>0</v>
      </c>
      <c r="D152" s="28">
        <f t="shared" si="10"/>
        <v>0</v>
      </c>
      <c r="E152" s="28">
        <f t="shared" si="10"/>
        <v>0</v>
      </c>
      <c r="F152" s="28">
        <f t="shared" si="10"/>
        <v>0</v>
      </c>
      <c r="G152" s="28">
        <f>SUMIFS(Total_TTC,Jour,$A152,PrestRev,"rv",Mode_Rglt,G$26)</f>
        <v>0</v>
      </c>
      <c r="H152" s="28">
        <f>SUMIFS(Total_TTC,Jour,$A152,PrestRev,"rv",Mode_Rglt,H$26)</f>
        <v>0</v>
      </c>
      <c r="I152" s="28">
        <f>SUMIFS(Total_TTC,Jour,$A152,PrestRev,"rv",Mode_Rglt,I$26)</f>
        <v>0</v>
      </c>
      <c r="J152" s="28">
        <f t="shared" si="10"/>
        <v>0</v>
      </c>
      <c r="K152" s="28">
        <f t="shared" si="10"/>
        <v>0</v>
      </c>
      <c r="L152" s="28">
        <f t="shared" si="10"/>
        <v>0</v>
      </c>
      <c r="M152" s="29">
        <f t="shared" si="10"/>
        <v>0</v>
      </c>
    </row>
    <row r="153" spans="1:13" x14ac:dyDescent="0.25">
      <c r="A153" s="21">
        <f>'Recettes clients Totales'!A131</f>
        <v>0</v>
      </c>
      <c r="B153" s="28">
        <f t="shared" si="10"/>
        <v>0</v>
      </c>
      <c r="C153" s="28">
        <f t="shared" si="10"/>
        <v>0</v>
      </c>
      <c r="D153" s="28">
        <f t="shared" si="10"/>
        <v>0</v>
      </c>
      <c r="E153" s="28">
        <f t="shared" si="10"/>
        <v>0</v>
      </c>
      <c r="F153" s="28">
        <f t="shared" si="10"/>
        <v>0</v>
      </c>
      <c r="G153" s="28">
        <f>SUMIFS(Total_TTC,Jour,$A153,PrestRev,"rv",Mode_Rglt,G$26)</f>
        <v>0</v>
      </c>
      <c r="H153" s="28">
        <f>SUMIFS(Total_TTC,Jour,$A153,PrestRev,"rv",Mode_Rglt,H$26)</f>
        <v>0</v>
      </c>
      <c r="I153" s="28">
        <f>SUMIFS(Total_TTC,Jour,$A153,PrestRev,"rv",Mode_Rglt,I$26)</f>
        <v>0</v>
      </c>
      <c r="J153" s="28">
        <f t="shared" si="10"/>
        <v>0</v>
      </c>
      <c r="K153" s="28">
        <f t="shared" si="10"/>
        <v>0</v>
      </c>
      <c r="L153" s="28">
        <f t="shared" si="10"/>
        <v>0</v>
      </c>
      <c r="M153" s="29">
        <f t="shared" si="10"/>
        <v>0</v>
      </c>
    </row>
    <row r="154" spans="1:13" x14ac:dyDescent="0.25">
      <c r="A154" s="21">
        <f>'Recettes clients Totales'!A132</f>
        <v>0</v>
      </c>
      <c r="B154" s="28">
        <f t="shared" si="10"/>
        <v>0</v>
      </c>
      <c r="C154" s="28">
        <f t="shared" si="10"/>
        <v>0</v>
      </c>
      <c r="D154" s="28">
        <f t="shared" si="10"/>
        <v>0</v>
      </c>
      <c r="E154" s="28">
        <f t="shared" si="10"/>
        <v>0</v>
      </c>
      <c r="F154" s="28">
        <f t="shared" si="10"/>
        <v>0</v>
      </c>
      <c r="G154" s="28">
        <f>SUMIFS(Total_TTC,Jour,$A154,PrestRev,"rv",Mode_Rglt,G$26)</f>
        <v>0</v>
      </c>
      <c r="H154" s="28">
        <f>SUMIFS(Total_TTC,Jour,$A154,PrestRev,"rv",Mode_Rglt,H$26)</f>
        <v>0</v>
      </c>
      <c r="I154" s="28">
        <f>SUMIFS(Total_TTC,Jour,$A154,PrestRev,"rv",Mode_Rglt,I$26)</f>
        <v>0</v>
      </c>
      <c r="J154" s="28">
        <f t="shared" si="10"/>
        <v>0</v>
      </c>
      <c r="K154" s="28">
        <f t="shared" si="10"/>
        <v>0</v>
      </c>
      <c r="L154" s="28">
        <f t="shared" si="10"/>
        <v>0</v>
      </c>
      <c r="M154" s="29">
        <f t="shared" si="10"/>
        <v>0</v>
      </c>
    </row>
    <row r="155" spans="1:13" x14ac:dyDescent="0.25">
      <c r="A155" s="21">
        <f>'Recettes clients Totales'!A133</f>
        <v>0</v>
      </c>
      <c r="B155" s="28">
        <f t="shared" si="10"/>
        <v>0</v>
      </c>
      <c r="C155" s="28">
        <f t="shared" si="10"/>
        <v>0</v>
      </c>
      <c r="D155" s="28">
        <f t="shared" si="10"/>
        <v>0</v>
      </c>
      <c r="E155" s="28">
        <f t="shared" si="10"/>
        <v>0</v>
      </c>
      <c r="F155" s="28">
        <f t="shared" si="10"/>
        <v>0</v>
      </c>
      <c r="G155" s="28">
        <f>SUMIFS(Total_TTC,Jour,$A155,PrestRev,"rv",Mode_Rglt,G$26)</f>
        <v>0</v>
      </c>
      <c r="H155" s="28">
        <f>SUMIFS(Total_TTC,Jour,$A155,PrestRev,"rv",Mode_Rglt,H$26)</f>
        <v>0</v>
      </c>
      <c r="I155" s="28">
        <f>SUMIFS(Total_TTC,Jour,$A155,PrestRev,"rv",Mode_Rglt,I$26)</f>
        <v>0</v>
      </c>
      <c r="J155" s="28">
        <f t="shared" si="10"/>
        <v>0</v>
      </c>
      <c r="K155" s="28">
        <f t="shared" si="10"/>
        <v>0</v>
      </c>
      <c r="L155" s="28">
        <f t="shared" si="10"/>
        <v>0</v>
      </c>
      <c r="M155" s="29">
        <f t="shared" si="10"/>
        <v>0</v>
      </c>
    </row>
    <row r="156" spans="1:13" x14ac:dyDescent="0.25">
      <c r="A156" s="21">
        <f>'Recettes clients Totales'!A134</f>
        <v>0</v>
      </c>
      <c r="B156" s="28">
        <f t="shared" si="10"/>
        <v>0</v>
      </c>
      <c r="C156" s="28">
        <f t="shared" si="10"/>
        <v>0</v>
      </c>
      <c r="D156" s="28">
        <f t="shared" si="10"/>
        <v>0</v>
      </c>
      <c r="E156" s="28">
        <f t="shared" si="10"/>
        <v>0</v>
      </c>
      <c r="F156" s="28">
        <f t="shared" si="10"/>
        <v>0</v>
      </c>
      <c r="G156" s="28">
        <f>SUMIFS(Total_TTC,Jour,$A156,PrestRev,"rv",Mode_Rglt,G$26)</f>
        <v>0</v>
      </c>
      <c r="H156" s="28">
        <f>SUMIFS(Total_TTC,Jour,$A156,PrestRev,"rv",Mode_Rglt,H$26)</f>
        <v>0</v>
      </c>
      <c r="I156" s="28">
        <f>SUMIFS(Total_TTC,Jour,$A156,PrestRev,"rv",Mode_Rglt,I$26)</f>
        <v>0</v>
      </c>
      <c r="J156" s="28">
        <f t="shared" si="10"/>
        <v>0</v>
      </c>
      <c r="K156" s="28">
        <f t="shared" si="10"/>
        <v>0</v>
      </c>
      <c r="L156" s="28">
        <f t="shared" si="10"/>
        <v>0</v>
      </c>
      <c r="M156" s="29">
        <f t="shared" si="10"/>
        <v>0</v>
      </c>
    </row>
    <row r="157" spans="1:13" x14ac:dyDescent="0.25">
      <c r="A157" s="21">
        <f>'Recettes clients Totales'!A135</f>
        <v>0</v>
      </c>
      <c r="B157" s="28">
        <f t="shared" si="10"/>
        <v>0</v>
      </c>
      <c r="C157" s="28">
        <f t="shared" si="10"/>
        <v>0</v>
      </c>
      <c r="D157" s="28">
        <f t="shared" si="10"/>
        <v>0</v>
      </c>
      <c r="E157" s="28">
        <f t="shared" si="10"/>
        <v>0</v>
      </c>
      <c r="F157" s="28">
        <f t="shared" si="10"/>
        <v>0</v>
      </c>
      <c r="G157" s="28">
        <f>SUMIFS(Total_TTC,Jour,$A157,PrestRev,"rv",Mode_Rglt,G$26)</f>
        <v>0</v>
      </c>
      <c r="H157" s="28">
        <f>SUMIFS(Total_TTC,Jour,$A157,PrestRev,"rv",Mode_Rglt,H$26)</f>
        <v>0</v>
      </c>
      <c r="I157" s="28">
        <f>SUMIFS(Total_TTC,Jour,$A157,PrestRev,"rv",Mode_Rglt,I$26)</f>
        <v>0</v>
      </c>
      <c r="J157" s="28">
        <f t="shared" si="10"/>
        <v>0</v>
      </c>
      <c r="K157" s="28">
        <f t="shared" si="10"/>
        <v>0</v>
      </c>
      <c r="L157" s="28">
        <f t="shared" si="10"/>
        <v>0</v>
      </c>
      <c r="M157" s="29">
        <f t="shared" si="10"/>
        <v>0</v>
      </c>
    </row>
    <row r="158" spans="1:13" x14ac:dyDescent="0.25">
      <c r="A158" s="21">
        <f>'Recettes clients Totales'!A136</f>
        <v>0</v>
      </c>
      <c r="B158" s="28">
        <f t="shared" si="10"/>
        <v>0</v>
      </c>
      <c r="C158" s="28">
        <f t="shared" si="10"/>
        <v>0</v>
      </c>
      <c r="D158" s="28">
        <f t="shared" si="10"/>
        <v>0</v>
      </c>
      <c r="E158" s="28">
        <f t="shared" si="10"/>
        <v>0</v>
      </c>
      <c r="F158" s="28">
        <f t="shared" si="10"/>
        <v>0</v>
      </c>
      <c r="G158" s="28">
        <f>SUMIFS(Total_TTC,Jour,$A158,PrestRev,"rv",Mode_Rglt,G$26)</f>
        <v>0</v>
      </c>
      <c r="H158" s="28">
        <f>SUMIFS(Total_TTC,Jour,$A158,PrestRev,"rv",Mode_Rglt,H$26)</f>
        <v>0</v>
      </c>
      <c r="I158" s="28">
        <f>SUMIFS(Total_TTC,Jour,$A158,PrestRev,"rv",Mode_Rglt,I$26)</f>
        <v>0</v>
      </c>
      <c r="J158" s="28">
        <f t="shared" si="10"/>
        <v>0</v>
      </c>
      <c r="K158" s="28">
        <f t="shared" si="10"/>
        <v>0</v>
      </c>
      <c r="L158" s="28">
        <f t="shared" si="10"/>
        <v>0</v>
      </c>
      <c r="M158" s="29">
        <f t="shared" si="10"/>
        <v>0</v>
      </c>
    </row>
    <row r="159" spans="1:13" x14ac:dyDescent="0.25">
      <c r="A159" s="21">
        <f>'Recettes clients Totales'!A137</f>
        <v>0</v>
      </c>
      <c r="B159" s="28">
        <f t="shared" si="10"/>
        <v>0</v>
      </c>
      <c r="C159" s="28">
        <f t="shared" si="10"/>
        <v>0</v>
      </c>
      <c r="D159" s="28">
        <f t="shared" si="10"/>
        <v>0</v>
      </c>
      <c r="E159" s="28">
        <f t="shared" si="10"/>
        <v>0</v>
      </c>
      <c r="F159" s="28">
        <f t="shared" si="10"/>
        <v>0</v>
      </c>
      <c r="G159" s="28">
        <f>SUMIFS(Total_TTC,Jour,$A159,PrestRev,"rv",Mode_Rglt,G$26)</f>
        <v>0</v>
      </c>
      <c r="H159" s="28">
        <f>SUMIFS(Total_TTC,Jour,$A159,PrestRev,"rv",Mode_Rglt,H$26)</f>
        <v>0</v>
      </c>
      <c r="I159" s="28">
        <f>SUMIFS(Total_TTC,Jour,$A159,PrestRev,"rv",Mode_Rglt,I$26)</f>
        <v>0</v>
      </c>
      <c r="J159" s="28">
        <f t="shared" si="10"/>
        <v>0</v>
      </c>
      <c r="K159" s="28">
        <f t="shared" si="10"/>
        <v>0</v>
      </c>
      <c r="L159" s="28">
        <f t="shared" si="10"/>
        <v>0</v>
      </c>
      <c r="M159" s="29">
        <f t="shared" si="10"/>
        <v>0</v>
      </c>
    </row>
    <row r="160" spans="1:13" x14ac:dyDescent="0.25">
      <c r="A160" s="21">
        <f>'Recettes clients Totales'!A138</f>
        <v>0</v>
      </c>
      <c r="B160" s="28">
        <f t="shared" si="10"/>
        <v>0</v>
      </c>
      <c r="C160" s="28">
        <f t="shared" si="10"/>
        <v>0</v>
      </c>
      <c r="D160" s="28">
        <f t="shared" si="10"/>
        <v>0</v>
      </c>
      <c r="E160" s="28">
        <f t="shared" si="10"/>
        <v>0</v>
      </c>
      <c r="F160" s="28">
        <f t="shared" si="10"/>
        <v>0</v>
      </c>
      <c r="G160" s="28">
        <f>SUMIFS(Total_TTC,Jour,$A160,PrestRev,"rv",Mode_Rglt,G$26)</f>
        <v>0</v>
      </c>
      <c r="H160" s="28">
        <f>SUMIFS(Total_TTC,Jour,$A160,PrestRev,"rv",Mode_Rglt,H$26)</f>
        <v>0</v>
      </c>
      <c r="I160" s="28">
        <f>SUMIFS(Total_TTC,Jour,$A160,PrestRev,"rv",Mode_Rglt,I$26)</f>
        <v>0</v>
      </c>
      <c r="J160" s="28">
        <f t="shared" si="10"/>
        <v>0</v>
      </c>
      <c r="K160" s="28">
        <f t="shared" si="10"/>
        <v>0</v>
      </c>
      <c r="L160" s="28">
        <f t="shared" si="10"/>
        <v>0</v>
      </c>
      <c r="M160" s="29">
        <f t="shared" si="10"/>
        <v>0</v>
      </c>
    </row>
    <row r="161" spans="1:13" x14ac:dyDescent="0.25">
      <c r="A161" s="21">
        <f>'Recettes clients Totales'!A139</f>
        <v>0</v>
      </c>
      <c r="B161" s="28">
        <f t="shared" si="10"/>
        <v>0</v>
      </c>
      <c r="C161" s="28">
        <f t="shared" si="10"/>
        <v>0</v>
      </c>
      <c r="D161" s="28">
        <f t="shared" si="10"/>
        <v>0</v>
      </c>
      <c r="E161" s="28">
        <f t="shared" si="10"/>
        <v>0</v>
      </c>
      <c r="F161" s="28">
        <f t="shared" si="10"/>
        <v>0</v>
      </c>
      <c r="G161" s="28">
        <f>SUMIFS(Total_TTC,Jour,$A161,PrestRev,"rv",Mode_Rglt,G$26)</f>
        <v>0</v>
      </c>
      <c r="H161" s="28">
        <f>SUMIFS(Total_TTC,Jour,$A161,PrestRev,"rv",Mode_Rglt,H$26)</f>
        <v>0</v>
      </c>
      <c r="I161" s="28">
        <f>SUMIFS(Total_TTC,Jour,$A161,PrestRev,"rv",Mode_Rglt,I$26)</f>
        <v>0</v>
      </c>
      <c r="J161" s="28">
        <f t="shared" si="10"/>
        <v>0</v>
      </c>
      <c r="K161" s="28">
        <f t="shared" si="10"/>
        <v>0</v>
      </c>
      <c r="L161" s="28">
        <f t="shared" si="10"/>
        <v>0</v>
      </c>
      <c r="M161" s="29">
        <f t="shared" si="10"/>
        <v>0</v>
      </c>
    </row>
    <row r="162" spans="1:13" x14ac:dyDescent="0.25">
      <c r="A162" s="21">
        <f>'Recettes clients Totales'!A140</f>
        <v>0</v>
      </c>
      <c r="B162" s="28">
        <f t="shared" si="10"/>
        <v>0</v>
      </c>
      <c r="C162" s="28">
        <f t="shared" si="10"/>
        <v>0</v>
      </c>
      <c r="D162" s="28">
        <f t="shared" si="10"/>
        <v>0</v>
      </c>
      <c r="E162" s="28">
        <f t="shared" si="10"/>
        <v>0</v>
      </c>
      <c r="F162" s="28">
        <f t="shared" si="10"/>
        <v>0</v>
      </c>
      <c r="G162" s="28">
        <f>SUMIFS(Total_TTC,Jour,$A162,PrestRev,"rv",Mode_Rglt,G$26)</f>
        <v>0</v>
      </c>
      <c r="H162" s="28">
        <f>SUMIFS(Total_TTC,Jour,$A162,PrestRev,"rv",Mode_Rglt,H$26)</f>
        <v>0</v>
      </c>
      <c r="I162" s="28">
        <f>SUMIFS(Total_TTC,Jour,$A162,PrestRev,"rv",Mode_Rglt,I$26)</f>
        <v>0</v>
      </c>
      <c r="J162" s="28">
        <f t="shared" si="10"/>
        <v>0</v>
      </c>
      <c r="K162" s="28">
        <f t="shared" si="10"/>
        <v>0</v>
      </c>
      <c r="L162" s="28">
        <f t="shared" si="10"/>
        <v>0</v>
      </c>
      <c r="M162" s="29">
        <f t="shared" si="10"/>
        <v>0</v>
      </c>
    </row>
    <row r="163" spans="1:13" x14ac:dyDescent="0.25">
      <c r="A163" s="21">
        <f>'Recettes clients Totales'!A141</f>
        <v>0</v>
      </c>
      <c r="B163" s="28">
        <f t="shared" si="10"/>
        <v>0</v>
      </c>
      <c r="C163" s="28">
        <f t="shared" si="10"/>
        <v>0</v>
      </c>
      <c r="D163" s="28">
        <f t="shared" si="10"/>
        <v>0</v>
      </c>
      <c r="E163" s="28">
        <f t="shared" si="10"/>
        <v>0</v>
      </c>
      <c r="F163" s="28">
        <f t="shared" si="10"/>
        <v>0</v>
      </c>
      <c r="G163" s="28">
        <f>SUMIFS(Total_TTC,Jour,$A163,PrestRev,"rv",Mode_Rglt,G$26)</f>
        <v>0</v>
      </c>
      <c r="H163" s="28">
        <f>SUMIFS(Total_TTC,Jour,$A163,PrestRev,"rv",Mode_Rglt,H$26)</f>
        <v>0</v>
      </c>
      <c r="I163" s="28">
        <f>SUMIFS(Total_TTC,Jour,$A163,PrestRev,"rv",Mode_Rglt,I$26)</f>
        <v>0</v>
      </c>
      <c r="J163" s="28">
        <f t="shared" si="10"/>
        <v>0</v>
      </c>
      <c r="K163" s="28">
        <f t="shared" si="10"/>
        <v>0</v>
      </c>
      <c r="L163" s="28">
        <f t="shared" si="10"/>
        <v>0</v>
      </c>
      <c r="M163" s="29">
        <f t="shared" si="10"/>
        <v>0</v>
      </c>
    </row>
    <row r="164" spans="1:13" x14ac:dyDescent="0.25">
      <c r="A164" s="21">
        <f>'Recettes clients Totales'!A142</f>
        <v>0</v>
      </c>
      <c r="B164" s="28">
        <f t="shared" si="10"/>
        <v>0</v>
      </c>
      <c r="C164" s="28">
        <f t="shared" si="10"/>
        <v>0</v>
      </c>
      <c r="D164" s="28">
        <f t="shared" si="10"/>
        <v>0</v>
      </c>
      <c r="E164" s="28">
        <f t="shared" si="10"/>
        <v>0</v>
      </c>
      <c r="F164" s="28">
        <f t="shared" si="10"/>
        <v>0</v>
      </c>
      <c r="G164" s="28">
        <f>SUMIFS(Total_TTC,Jour,$A164,PrestRev,"rv",Mode_Rglt,G$26)</f>
        <v>0</v>
      </c>
      <c r="H164" s="28">
        <f>SUMIFS(Total_TTC,Jour,$A164,PrestRev,"rv",Mode_Rglt,H$26)</f>
        <v>0</v>
      </c>
      <c r="I164" s="28">
        <f>SUMIFS(Total_TTC,Jour,$A164,PrestRev,"rv",Mode_Rglt,I$26)</f>
        <v>0</v>
      </c>
      <c r="J164" s="28">
        <f t="shared" si="10"/>
        <v>0</v>
      </c>
      <c r="K164" s="28">
        <f t="shared" si="10"/>
        <v>0</v>
      </c>
      <c r="L164" s="28">
        <f t="shared" si="10"/>
        <v>0</v>
      </c>
      <c r="M164" s="29">
        <f t="shared" si="10"/>
        <v>0</v>
      </c>
    </row>
    <row r="165" spans="1:13" x14ac:dyDescent="0.25">
      <c r="A165" s="21">
        <f>'Recettes clients Totales'!A143</f>
        <v>0</v>
      </c>
      <c r="B165" s="28">
        <f t="shared" si="10"/>
        <v>0</v>
      </c>
      <c r="C165" s="28">
        <f t="shared" si="10"/>
        <v>0</v>
      </c>
      <c r="D165" s="28">
        <f t="shared" si="10"/>
        <v>0</v>
      </c>
      <c r="E165" s="28">
        <f t="shared" si="10"/>
        <v>0</v>
      </c>
      <c r="F165" s="28">
        <f t="shared" si="10"/>
        <v>0</v>
      </c>
      <c r="G165" s="28">
        <f>SUMIFS(Total_TTC,Jour,$A165,PrestRev,"rv",Mode_Rglt,G$26)</f>
        <v>0</v>
      </c>
      <c r="H165" s="28">
        <f>SUMIFS(Total_TTC,Jour,$A165,PrestRev,"rv",Mode_Rglt,H$26)</f>
        <v>0</v>
      </c>
      <c r="I165" s="28">
        <f>SUMIFS(Total_TTC,Jour,$A165,PrestRev,"rv",Mode_Rglt,I$26)</f>
        <v>0</v>
      </c>
      <c r="J165" s="28">
        <f t="shared" si="10"/>
        <v>0</v>
      </c>
      <c r="K165" s="28">
        <f t="shared" si="10"/>
        <v>0</v>
      </c>
      <c r="L165" s="28">
        <f t="shared" si="10"/>
        <v>0</v>
      </c>
      <c r="M165" s="29">
        <f t="shared" si="10"/>
        <v>0</v>
      </c>
    </row>
    <row r="166" spans="1:13" x14ac:dyDescent="0.25">
      <c r="A166" s="21">
        <f>'Recettes clients Totales'!A144</f>
        <v>0</v>
      </c>
      <c r="B166" s="28">
        <f t="shared" si="10"/>
        <v>0</v>
      </c>
      <c r="C166" s="28">
        <f t="shared" si="10"/>
        <v>0</v>
      </c>
      <c r="D166" s="28">
        <f t="shared" si="10"/>
        <v>0</v>
      </c>
      <c r="E166" s="28">
        <f t="shared" si="10"/>
        <v>0</v>
      </c>
      <c r="F166" s="28">
        <f t="shared" si="10"/>
        <v>0</v>
      </c>
      <c r="G166" s="28">
        <f>SUMIFS(Total_TTC,Jour,$A166,PrestRev,"rv",Mode_Rglt,G$26)</f>
        <v>0</v>
      </c>
      <c r="H166" s="28">
        <f>SUMIFS(Total_TTC,Jour,$A166,PrestRev,"rv",Mode_Rglt,H$26)</f>
        <v>0</v>
      </c>
      <c r="I166" s="28">
        <f>SUMIFS(Total_TTC,Jour,$A166,PrestRev,"rv",Mode_Rglt,I$26)</f>
        <v>0</v>
      </c>
      <c r="J166" s="28">
        <f t="shared" si="10"/>
        <v>0</v>
      </c>
      <c r="K166" s="28">
        <f t="shared" si="10"/>
        <v>0</v>
      </c>
      <c r="L166" s="28">
        <f t="shared" si="10"/>
        <v>0</v>
      </c>
      <c r="M166" s="29">
        <f t="shared" si="10"/>
        <v>0</v>
      </c>
    </row>
    <row r="167" spans="1:13" x14ac:dyDescent="0.25">
      <c r="A167" s="21">
        <f>'Recettes clients Totales'!A145</f>
        <v>0</v>
      </c>
      <c r="B167" s="28">
        <f t="shared" si="10"/>
        <v>0</v>
      </c>
      <c r="C167" s="28">
        <f t="shared" si="10"/>
        <v>0</v>
      </c>
      <c r="D167" s="28">
        <f t="shared" si="10"/>
        <v>0</v>
      </c>
      <c r="E167" s="28">
        <f t="shared" si="10"/>
        <v>0</v>
      </c>
      <c r="F167" s="28">
        <f t="shared" si="10"/>
        <v>0</v>
      </c>
      <c r="G167" s="28">
        <f>SUMIFS(Total_TTC,Jour,$A167,PrestRev,"rv",Mode_Rglt,G$26)</f>
        <v>0</v>
      </c>
      <c r="H167" s="28">
        <f>SUMIFS(Total_TTC,Jour,$A167,PrestRev,"rv",Mode_Rglt,H$26)</f>
        <v>0</v>
      </c>
      <c r="I167" s="28">
        <f>SUMIFS(Total_TTC,Jour,$A167,PrestRev,"rv",Mode_Rglt,I$26)</f>
        <v>0</v>
      </c>
      <c r="J167" s="28">
        <f t="shared" si="10"/>
        <v>0</v>
      </c>
      <c r="K167" s="28">
        <f t="shared" si="10"/>
        <v>0</v>
      </c>
      <c r="L167" s="28">
        <f t="shared" si="10"/>
        <v>0</v>
      </c>
      <c r="M167" s="29">
        <f t="shared" si="10"/>
        <v>0</v>
      </c>
    </row>
    <row r="168" spans="1:13" x14ac:dyDescent="0.25">
      <c r="A168" s="21">
        <f>'Recettes clients Totales'!A146</f>
        <v>0</v>
      </c>
      <c r="B168" s="28">
        <f t="shared" si="10"/>
        <v>0</v>
      </c>
      <c r="C168" s="28">
        <f t="shared" si="10"/>
        <v>0</v>
      </c>
      <c r="D168" s="28">
        <f t="shared" si="10"/>
        <v>0</v>
      </c>
      <c r="E168" s="28">
        <f t="shared" si="10"/>
        <v>0</v>
      </c>
      <c r="F168" s="28">
        <f t="shared" si="10"/>
        <v>0</v>
      </c>
      <c r="G168" s="28">
        <f>SUMIFS(Total_TTC,Jour,$A168,PrestRev,"rv",Mode_Rglt,G$26)</f>
        <v>0</v>
      </c>
      <c r="H168" s="28">
        <f>SUMIFS(Total_TTC,Jour,$A168,PrestRev,"rv",Mode_Rglt,H$26)</f>
        <v>0</v>
      </c>
      <c r="I168" s="28">
        <f>SUMIFS(Total_TTC,Jour,$A168,PrestRev,"rv",Mode_Rglt,I$26)</f>
        <v>0</v>
      </c>
      <c r="J168" s="28">
        <f t="shared" si="10"/>
        <v>0</v>
      </c>
      <c r="K168" s="28">
        <f t="shared" si="10"/>
        <v>0</v>
      </c>
      <c r="L168" s="28">
        <f t="shared" si="10"/>
        <v>0</v>
      </c>
      <c r="M168" s="29">
        <f t="shared" si="10"/>
        <v>0</v>
      </c>
    </row>
    <row r="169" spans="1:13" x14ac:dyDescent="0.25">
      <c r="A169" s="21">
        <f>'Recettes clients Totales'!A147</f>
        <v>0</v>
      </c>
      <c r="B169" s="28">
        <f t="shared" si="10"/>
        <v>0</v>
      </c>
      <c r="C169" s="28">
        <f t="shared" si="10"/>
        <v>0</v>
      </c>
      <c r="D169" s="28">
        <f t="shared" si="10"/>
        <v>0</v>
      </c>
      <c r="E169" s="28">
        <f t="shared" si="10"/>
        <v>0</v>
      </c>
      <c r="F169" s="28">
        <f t="shared" si="10"/>
        <v>0</v>
      </c>
      <c r="G169" s="28">
        <f>SUMIFS(Total_TTC,Jour,$A169,PrestRev,"rv",Mode_Rglt,G$26)</f>
        <v>0</v>
      </c>
      <c r="H169" s="28">
        <f>SUMIFS(Total_TTC,Jour,$A169,PrestRev,"rv",Mode_Rglt,H$26)</f>
        <v>0</v>
      </c>
      <c r="I169" s="28">
        <f>SUMIFS(Total_TTC,Jour,$A169,PrestRev,"rv",Mode_Rglt,I$26)</f>
        <v>0</v>
      </c>
      <c r="J169" s="28">
        <f t="shared" si="10"/>
        <v>0</v>
      </c>
      <c r="K169" s="28">
        <f t="shared" si="10"/>
        <v>0</v>
      </c>
      <c r="L169" s="28">
        <f t="shared" si="10"/>
        <v>0</v>
      </c>
      <c r="M169" s="29">
        <f t="shared" si="10"/>
        <v>0</v>
      </c>
    </row>
    <row r="170" spans="1:13" x14ac:dyDescent="0.25">
      <c r="A170" s="21">
        <f>'Recettes clients Totales'!A148</f>
        <v>0</v>
      </c>
      <c r="B170" s="28">
        <f t="shared" si="10"/>
        <v>0</v>
      </c>
      <c r="C170" s="28">
        <f t="shared" si="10"/>
        <v>0</v>
      </c>
      <c r="D170" s="28">
        <f t="shared" si="10"/>
        <v>0</v>
      </c>
      <c r="E170" s="28">
        <f t="shared" si="10"/>
        <v>0</v>
      </c>
      <c r="F170" s="28">
        <f t="shared" si="10"/>
        <v>0</v>
      </c>
      <c r="G170" s="28">
        <f>SUMIFS(Total_TTC,Jour,$A170,PrestRev,"rv",Mode_Rglt,G$26)</f>
        <v>0</v>
      </c>
      <c r="H170" s="28">
        <f>SUMIFS(Total_TTC,Jour,$A170,PrestRev,"rv",Mode_Rglt,H$26)</f>
        <v>0</v>
      </c>
      <c r="I170" s="28">
        <f>SUMIFS(Total_TTC,Jour,$A170,PrestRev,"rv",Mode_Rglt,I$26)</f>
        <v>0</v>
      </c>
      <c r="J170" s="28">
        <f t="shared" ref="B170:M191" si="11">SUMIFS(Total_TTC,Nom_Client,$A170,Mois,"="&amp;MONTH(J$26),PrestRev,"R")</f>
        <v>0</v>
      </c>
      <c r="K170" s="28">
        <f t="shared" si="11"/>
        <v>0</v>
      </c>
      <c r="L170" s="28">
        <f t="shared" si="11"/>
        <v>0</v>
      </c>
      <c r="M170" s="29">
        <f t="shared" si="11"/>
        <v>0</v>
      </c>
    </row>
    <row r="171" spans="1:13" x14ac:dyDescent="0.25">
      <c r="A171" s="21">
        <f>'Recettes clients Totales'!A149</f>
        <v>0</v>
      </c>
      <c r="B171" s="28">
        <f t="shared" si="11"/>
        <v>0</v>
      </c>
      <c r="C171" s="28">
        <f t="shared" si="11"/>
        <v>0</v>
      </c>
      <c r="D171" s="28">
        <f t="shared" si="11"/>
        <v>0</v>
      </c>
      <c r="E171" s="28">
        <f t="shared" si="11"/>
        <v>0</v>
      </c>
      <c r="F171" s="28">
        <f t="shared" si="11"/>
        <v>0</v>
      </c>
      <c r="G171" s="28">
        <f>SUMIFS(Total_TTC,Jour,$A171,PrestRev,"rv",Mode_Rglt,G$26)</f>
        <v>0</v>
      </c>
      <c r="H171" s="28">
        <f>SUMIFS(Total_TTC,Jour,$A171,PrestRev,"rv",Mode_Rglt,H$26)</f>
        <v>0</v>
      </c>
      <c r="I171" s="28">
        <f>SUMIFS(Total_TTC,Jour,$A171,PrestRev,"rv",Mode_Rglt,I$26)</f>
        <v>0</v>
      </c>
      <c r="J171" s="28">
        <f t="shared" si="11"/>
        <v>0</v>
      </c>
      <c r="K171" s="28">
        <f t="shared" si="11"/>
        <v>0</v>
      </c>
      <c r="L171" s="28">
        <f t="shared" si="11"/>
        <v>0</v>
      </c>
      <c r="M171" s="29">
        <f t="shared" si="11"/>
        <v>0</v>
      </c>
    </row>
    <row r="172" spans="1:13" x14ac:dyDescent="0.25">
      <c r="A172" s="21">
        <f>'Recettes clients Totales'!A150</f>
        <v>0</v>
      </c>
      <c r="B172" s="28">
        <f t="shared" si="11"/>
        <v>0</v>
      </c>
      <c r="C172" s="28">
        <f t="shared" si="11"/>
        <v>0</v>
      </c>
      <c r="D172" s="28">
        <f t="shared" si="11"/>
        <v>0</v>
      </c>
      <c r="E172" s="28">
        <f t="shared" si="11"/>
        <v>0</v>
      </c>
      <c r="F172" s="28">
        <f t="shared" si="11"/>
        <v>0</v>
      </c>
      <c r="G172" s="28">
        <f>SUMIFS(Total_TTC,Jour,$A172,PrestRev,"rv",Mode_Rglt,G$26)</f>
        <v>0</v>
      </c>
      <c r="H172" s="28">
        <f>SUMIFS(Total_TTC,Jour,$A172,PrestRev,"rv",Mode_Rglt,H$26)</f>
        <v>0</v>
      </c>
      <c r="I172" s="28">
        <f>SUMIFS(Total_TTC,Jour,$A172,PrestRev,"rv",Mode_Rglt,I$26)</f>
        <v>0</v>
      </c>
      <c r="J172" s="28">
        <f t="shared" si="11"/>
        <v>0</v>
      </c>
      <c r="K172" s="28">
        <f t="shared" si="11"/>
        <v>0</v>
      </c>
      <c r="L172" s="28">
        <f t="shared" si="11"/>
        <v>0</v>
      </c>
      <c r="M172" s="29">
        <f t="shared" si="11"/>
        <v>0</v>
      </c>
    </row>
    <row r="173" spans="1:13" x14ac:dyDescent="0.25">
      <c r="A173" s="21">
        <f>'Recettes clients Totales'!A151</f>
        <v>0</v>
      </c>
      <c r="B173" s="28">
        <f t="shared" si="11"/>
        <v>0</v>
      </c>
      <c r="C173" s="28">
        <f t="shared" si="11"/>
        <v>0</v>
      </c>
      <c r="D173" s="28">
        <f t="shared" si="11"/>
        <v>0</v>
      </c>
      <c r="E173" s="28">
        <f t="shared" si="11"/>
        <v>0</v>
      </c>
      <c r="F173" s="28">
        <f t="shared" si="11"/>
        <v>0</v>
      </c>
      <c r="G173" s="28">
        <f>SUMIFS(Total_TTC,Jour,$A173,PrestRev,"rv",Mode_Rglt,G$26)</f>
        <v>0</v>
      </c>
      <c r="H173" s="28">
        <f>SUMIFS(Total_TTC,Jour,$A173,PrestRev,"rv",Mode_Rglt,H$26)</f>
        <v>0</v>
      </c>
      <c r="I173" s="28">
        <f>SUMIFS(Total_TTC,Jour,$A173,PrestRev,"rv",Mode_Rglt,I$26)</f>
        <v>0</v>
      </c>
      <c r="J173" s="28">
        <f t="shared" si="11"/>
        <v>0</v>
      </c>
      <c r="K173" s="28">
        <f t="shared" si="11"/>
        <v>0</v>
      </c>
      <c r="L173" s="28">
        <f t="shared" si="11"/>
        <v>0</v>
      </c>
      <c r="M173" s="29">
        <f t="shared" si="11"/>
        <v>0</v>
      </c>
    </row>
    <row r="174" spans="1:13" x14ac:dyDescent="0.25">
      <c r="A174" s="21">
        <f>'Recettes clients Totales'!A152</f>
        <v>0</v>
      </c>
      <c r="B174" s="28">
        <f t="shared" si="11"/>
        <v>0</v>
      </c>
      <c r="C174" s="28">
        <f t="shared" si="11"/>
        <v>0</v>
      </c>
      <c r="D174" s="28">
        <f t="shared" si="11"/>
        <v>0</v>
      </c>
      <c r="E174" s="28">
        <f t="shared" si="11"/>
        <v>0</v>
      </c>
      <c r="F174" s="28">
        <f t="shared" si="11"/>
        <v>0</v>
      </c>
      <c r="G174" s="28">
        <f>SUMIFS(Total_TTC,Jour,$A174,PrestRev,"rv",Mode_Rglt,G$26)</f>
        <v>0</v>
      </c>
      <c r="H174" s="28">
        <f>SUMIFS(Total_TTC,Jour,$A174,PrestRev,"rv",Mode_Rglt,H$26)</f>
        <v>0</v>
      </c>
      <c r="I174" s="28">
        <f>SUMIFS(Total_TTC,Jour,$A174,PrestRev,"rv",Mode_Rglt,I$26)</f>
        <v>0</v>
      </c>
      <c r="J174" s="28">
        <f t="shared" si="11"/>
        <v>0</v>
      </c>
      <c r="K174" s="28">
        <f t="shared" si="11"/>
        <v>0</v>
      </c>
      <c r="L174" s="28">
        <f t="shared" si="11"/>
        <v>0</v>
      </c>
      <c r="M174" s="29">
        <f t="shared" si="11"/>
        <v>0</v>
      </c>
    </row>
    <row r="175" spans="1:13" x14ac:dyDescent="0.25">
      <c r="A175" s="21">
        <f>'Recettes clients Totales'!A153</f>
        <v>0</v>
      </c>
      <c r="B175" s="28">
        <f t="shared" si="11"/>
        <v>0</v>
      </c>
      <c r="C175" s="28">
        <f t="shared" si="11"/>
        <v>0</v>
      </c>
      <c r="D175" s="28">
        <f t="shared" si="11"/>
        <v>0</v>
      </c>
      <c r="E175" s="28">
        <f t="shared" si="11"/>
        <v>0</v>
      </c>
      <c r="F175" s="28">
        <f t="shared" si="11"/>
        <v>0</v>
      </c>
      <c r="G175" s="28">
        <f>SUMIFS(Total_TTC,Jour,$A175,PrestRev,"rv",Mode_Rglt,G$26)</f>
        <v>0</v>
      </c>
      <c r="H175" s="28">
        <f>SUMIFS(Total_TTC,Jour,$A175,PrestRev,"rv",Mode_Rglt,H$26)</f>
        <v>0</v>
      </c>
      <c r="I175" s="28">
        <f>SUMIFS(Total_TTC,Jour,$A175,PrestRev,"rv",Mode_Rglt,I$26)</f>
        <v>0</v>
      </c>
      <c r="J175" s="28">
        <f t="shared" si="11"/>
        <v>0</v>
      </c>
      <c r="K175" s="28">
        <f t="shared" si="11"/>
        <v>0</v>
      </c>
      <c r="L175" s="28">
        <f t="shared" si="11"/>
        <v>0</v>
      </c>
      <c r="M175" s="29">
        <f t="shared" si="11"/>
        <v>0</v>
      </c>
    </row>
    <row r="176" spans="1:13" x14ac:dyDescent="0.25">
      <c r="A176" s="21">
        <f>'Recettes clients Totales'!A154</f>
        <v>0</v>
      </c>
      <c r="B176" s="28">
        <f t="shared" si="11"/>
        <v>0</v>
      </c>
      <c r="C176" s="28">
        <f t="shared" si="11"/>
        <v>0</v>
      </c>
      <c r="D176" s="28">
        <f t="shared" si="11"/>
        <v>0</v>
      </c>
      <c r="E176" s="28">
        <f t="shared" si="11"/>
        <v>0</v>
      </c>
      <c r="F176" s="28">
        <f t="shared" si="11"/>
        <v>0</v>
      </c>
      <c r="G176" s="28">
        <f>SUMIFS(Total_TTC,Jour,$A176,PrestRev,"rv",Mode_Rglt,G$26)</f>
        <v>0</v>
      </c>
      <c r="H176" s="28">
        <f>SUMIFS(Total_TTC,Jour,$A176,PrestRev,"rv",Mode_Rglt,H$26)</f>
        <v>0</v>
      </c>
      <c r="I176" s="28">
        <f>SUMIFS(Total_TTC,Jour,$A176,PrestRev,"rv",Mode_Rglt,I$26)</f>
        <v>0</v>
      </c>
      <c r="J176" s="28">
        <f t="shared" si="11"/>
        <v>0</v>
      </c>
      <c r="K176" s="28">
        <f t="shared" si="11"/>
        <v>0</v>
      </c>
      <c r="L176" s="28">
        <f t="shared" si="11"/>
        <v>0</v>
      </c>
      <c r="M176" s="29">
        <f t="shared" si="11"/>
        <v>0</v>
      </c>
    </row>
    <row r="177" spans="1:13" x14ac:dyDescent="0.25">
      <c r="A177" s="21">
        <f>'Recettes clients Totales'!A155</f>
        <v>0</v>
      </c>
      <c r="B177" s="28">
        <f t="shared" si="11"/>
        <v>0</v>
      </c>
      <c r="C177" s="28">
        <f t="shared" si="11"/>
        <v>0</v>
      </c>
      <c r="D177" s="28">
        <f t="shared" si="11"/>
        <v>0</v>
      </c>
      <c r="E177" s="28">
        <f t="shared" si="11"/>
        <v>0</v>
      </c>
      <c r="F177" s="28">
        <f t="shared" si="11"/>
        <v>0</v>
      </c>
      <c r="G177" s="28">
        <f>SUMIFS(Total_TTC,Jour,$A177,PrestRev,"rv",Mode_Rglt,G$26)</f>
        <v>0</v>
      </c>
      <c r="H177" s="28">
        <f>SUMIFS(Total_TTC,Jour,$A177,PrestRev,"rv",Mode_Rglt,H$26)</f>
        <v>0</v>
      </c>
      <c r="I177" s="28">
        <f>SUMIFS(Total_TTC,Jour,$A177,PrestRev,"rv",Mode_Rglt,I$26)</f>
        <v>0</v>
      </c>
      <c r="J177" s="28">
        <f t="shared" si="11"/>
        <v>0</v>
      </c>
      <c r="K177" s="28">
        <f t="shared" si="11"/>
        <v>0</v>
      </c>
      <c r="L177" s="28">
        <f t="shared" si="11"/>
        <v>0</v>
      </c>
      <c r="M177" s="29">
        <f t="shared" si="11"/>
        <v>0</v>
      </c>
    </row>
    <row r="178" spans="1:13" x14ac:dyDescent="0.25">
      <c r="A178" s="21">
        <f>'Recettes clients Totales'!A156</f>
        <v>0</v>
      </c>
      <c r="B178" s="28">
        <f t="shared" si="11"/>
        <v>0</v>
      </c>
      <c r="C178" s="28">
        <f t="shared" si="11"/>
        <v>0</v>
      </c>
      <c r="D178" s="28">
        <f t="shared" si="11"/>
        <v>0</v>
      </c>
      <c r="E178" s="28">
        <f t="shared" si="11"/>
        <v>0</v>
      </c>
      <c r="F178" s="28">
        <f t="shared" si="11"/>
        <v>0</v>
      </c>
      <c r="G178" s="28">
        <f>SUMIFS(Total_TTC,Jour,$A178,PrestRev,"rv",Mode_Rglt,G$26)</f>
        <v>0</v>
      </c>
      <c r="H178" s="28">
        <f>SUMIFS(Total_TTC,Jour,$A178,PrestRev,"rv",Mode_Rglt,H$26)</f>
        <v>0</v>
      </c>
      <c r="I178" s="28">
        <f>SUMIFS(Total_TTC,Jour,$A178,PrestRev,"rv",Mode_Rglt,I$26)</f>
        <v>0</v>
      </c>
      <c r="J178" s="28">
        <f t="shared" si="11"/>
        <v>0</v>
      </c>
      <c r="K178" s="28">
        <f t="shared" si="11"/>
        <v>0</v>
      </c>
      <c r="L178" s="28">
        <f t="shared" si="11"/>
        <v>0</v>
      </c>
      <c r="M178" s="29">
        <f t="shared" si="11"/>
        <v>0</v>
      </c>
    </row>
    <row r="179" spans="1:13" x14ac:dyDescent="0.25">
      <c r="A179" s="21">
        <f>'Recettes clients Totales'!A157</f>
        <v>0</v>
      </c>
      <c r="B179" s="28">
        <f t="shared" si="11"/>
        <v>0</v>
      </c>
      <c r="C179" s="28">
        <f t="shared" si="11"/>
        <v>0</v>
      </c>
      <c r="D179" s="28">
        <f t="shared" si="11"/>
        <v>0</v>
      </c>
      <c r="E179" s="28">
        <f t="shared" si="11"/>
        <v>0</v>
      </c>
      <c r="F179" s="28">
        <f t="shared" si="11"/>
        <v>0</v>
      </c>
      <c r="G179" s="28">
        <f>SUMIFS(Total_TTC,Jour,$A179,PrestRev,"rv",Mode_Rglt,G$26)</f>
        <v>0</v>
      </c>
      <c r="H179" s="28">
        <f>SUMIFS(Total_TTC,Jour,$A179,PrestRev,"rv",Mode_Rglt,H$26)</f>
        <v>0</v>
      </c>
      <c r="I179" s="28">
        <f>SUMIFS(Total_TTC,Jour,$A179,PrestRev,"rv",Mode_Rglt,I$26)</f>
        <v>0</v>
      </c>
      <c r="J179" s="28">
        <f t="shared" si="11"/>
        <v>0</v>
      </c>
      <c r="K179" s="28">
        <f t="shared" si="11"/>
        <v>0</v>
      </c>
      <c r="L179" s="28">
        <f t="shared" si="11"/>
        <v>0</v>
      </c>
      <c r="M179" s="29">
        <f t="shared" si="11"/>
        <v>0</v>
      </c>
    </row>
    <row r="180" spans="1:13" x14ac:dyDescent="0.25">
      <c r="A180" s="21">
        <f>'Recettes clients Totales'!A158</f>
        <v>0</v>
      </c>
      <c r="B180" s="28">
        <f t="shared" si="11"/>
        <v>0</v>
      </c>
      <c r="C180" s="28">
        <f t="shared" si="11"/>
        <v>0</v>
      </c>
      <c r="D180" s="28">
        <f t="shared" si="11"/>
        <v>0</v>
      </c>
      <c r="E180" s="28">
        <f t="shared" si="11"/>
        <v>0</v>
      </c>
      <c r="F180" s="28">
        <f t="shared" si="11"/>
        <v>0</v>
      </c>
      <c r="G180" s="28">
        <f>SUMIFS(Total_TTC,Jour,$A180,PrestRev,"rv",Mode_Rglt,G$26)</f>
        <v>0</v>
      </c>
      <c r="H180" s="28">
        <f>SUMIFS(Total_TTC,Jour,$A180,PrestRev,"rv",Mode_Rglt,H$26)</f>
        <v>0</v>
      </c>
      <c r="I180" s="28">
        <f>SUMIFS(Total_TTC,Jour,$A180,PrestRev,"rv",Mode_Rglt,I$26)</f>
        <v>0</v>
      </c>
      <c r="J180" s="28">
        <f t="shared" si="11"/>
        <v>0</v>
      </c>
      <c r="K180" s="28">
        <f t="shared" si="11"/>
        <v>0</v>
      </c>
      <c r="L180" s="28">
        <f t="shared" si="11"/>
        <v>0</v>
      </c>
      <c r="M180" s="29">
        <f t="shared" si="11"/>
        <v>0</v>
      </c>
    </row>
    <row r="181" spans="1:13" x14ac:dyDescent="0.25">
      <c r="A181" s="21">
        <f>'Recettes clients Totales'!A159</f>
        <v>0</v>
      </c>
      <c r="B181" s="28">
        <f t="shared" si="11"/>
        <v>0</v>
      </c>
      <c r="C181" s="28">
        <f t="shared" si="11"/>
        <v>0</v>
      </c>
      <c r="D181" s="28">
        <f t="shared" si="11"/>
        <v>0</v>
      </c>
      <c r="E181" s="28">
        <f t="shared" si="11"/>
        <v>0</v>
      </c>
      <c r="F181" s="28">
        <f t="shared" si="11"/>
        <v>0</v>
      </c>
      <c r="G181" s="28">
        <f>SUMIFS(Total_TTC,Jour,$A181,PrestRev,"rv",Mode_Rglt,G$26)</f>
        <v>0</v>
      </c>
      <c r="H181" s="28">
        <f>SUMIFS(Total_TTC,Jour,$A181,PrestRev,"rv",Mode_Rglt,H$26)</f>
        <v>0</v>
      </c>
      <c r="I181" s="28">
        <f>SUMIFS(Total_TTC,Jour,$A181,PrestRev,"rv",Mode_Rglt,I$26)</f>
        <v>0</v>
      </c>
      <c r="J181" s="28">
        <f t="shared" si="11"/>
        <v>0</v>
      </c>
      <c r="K181" s="28">
        <f t="shared" si="11"/>
        <v>0</v>
      </c>
      <c r="L181" s="28">
        <f t="shared" si="11"/>
        <v>0</v>
      </c>
      <c r="M181" s="29">
        <f t="shared" si="11"/>
        <v>0</v>
      </c>
    </row>
    <row r="182" spans="1:13" x14ac:dyDescent="0.25">
      <c r="A182" s="21">
        <f>'Recettes clients Totales'!A160</f>
        <v>0</v>
      </c>
      <c r="B182" s="28">
        <f t="shared" si="11"/>
        <v>0</v>
      </c>
      <c r="C182" s="28">
        <f t="shared" si="11"/>
        <v>0</v>
      </c>
      <c r="D182" s="28">
        <f t="shared" si="11"/>
        <v>0</v>
      </c>
      <c r="E182" s="28">
        <f t="shared" si="11"/>
        <v>0</v>
      </c>
      <c r="F182" s="28">
        <f t="shared" si="11"/>
        <v>0</v>
      </c>
      <c r="G182" s="28">
        <f>SUMIFS(Total_TTC,Jour,$A182,PrestRev,"rv",Mode_Rglt,G$26)</f>
        <v>0</v>
      </c>
      <c r="H182" s="28">
        <f>SUMIFS(Total_TTC,Jour,$A182,PrestRev,"rv",Mode_Rglt,H$26)</f>
        <v>0</v>
      </c>
      <c r="I182" s="28">
        <f>SUMIFS(Total_TTC,Jour,$A182,PrestRev,"rv",Mode_Rglt,I$26)</f>
        <v>0</v>
      </c>
      <c r="J182" s="28">
        <f t="shared" si="11"/>
        <v>0</v>
      </c>
      <c r="K182" s="28">
        <f t="shared" si="11"/>
        <v>0</v>
      </c>
      <c r="L182" s="28">
        <f t="shared" si="11"/>
        <v>0</v>
      </c>
      <c r="M182" s="29">
        <f t="shared" si="11"/>
        <v>0</v>
      </c>
    </row>
    <row r="183" spans="1:13" x14ac:dyDescent="0.25">
      <c r="A183" s="21">
        <f>'Recettes clients Totales'!A161</f>
        <v>0</v>
      </c>
      <c r="B183" s="28">
        <f t="shared" si="11"/>
        <v>0</v>
      </c>
      <c r="C183" s="28">
        <f t="shared" si="11"/>
        <v>0</v>
      </c>
      <c r="D183" s="28">
        <f t="shared" si="11"/>
        <v>0</v>
      </c>
      <c r="E183" s="28">
        <f t="shared" si="11"/>
        <v>0</v>
      </c>
      <c r="F183" s="28">
        <f t="shared" si="11"/>
        <v>0</v>
      </c>
      <c r="G183" s="28">
        <f>SUMIFS(Total_TTC,Jour,$A183,PrestRev,"rv",Mode_Rglt,G$26)</f>
        <v>0</v>
      </c>
      <c r="H183" s="28">
        <f>SUMIFS(Total_TTC,Jour,$A183,PrestRev,"rv",Mode_Rglt,H$26)</f>
        <v>0</v>
      </c>
      <c r="I183" s="28">
        <f>SUMIFS(Total_TTC,Jour,$A183,PrestRev,"rv",Mode_Rglt,I$26)</f>
        <v>0</v>
      </c>
      <c r="J183" s="28">
        <f t="shared" si="11"/>
        <v>0</v>
      </c>
      <c r="K183" s="28">
        <f t="shared" si="11"/>
        <v>0</v>
      </c>
      <c r="L183" s="28">
        <f t="shared" si="11"/>
        <v>0</v>
      </c>
      <c r="M183" s="29">
        <f t="shared" si="11"/>
        <v>0</v>
      </c>
    </row>
    <row r="184" spans="1:13" x14ac:dyDescent="0.25">
      <c r="A184" s="21">
        <f>'Recettes clients Totales'!A162</f>
        <v>0</v>
      </c>
      <c r="B184" s="28">
        <f t="shared" si="11"/>
        <v>0</v>
      </c>
      <c r="C184" s="28">
        <f t="shared" si="11"/>
        <v>0</v>
      </c>
      <c r="D184" s="28">
        <f t="shared" si="11"/>
        <v>0</v>
      </c>
      <c r="E184" s="28">
        <f t="shared" si="11"/>
        <v>0</v>
      </c>
      <c r="F184" s="28">
        <f t="shared" si="11"/>
        <v>0</v>
      </c>
      <c r="G184" s="28">
        <f>SUMIFS(Total_TTC,Jour,$A184,PrestRev,"rv",Mode_Rglt,G$26)</f>
        <v>0</v>
      </c>
      <c r="H184" s="28">
        <f>SUMIFS(Total_TTC,Jour,$A184,PrestRev,"rv",Mode_Rglt,H$26)</f>
        <v>0</v>
      </c>
      <c r="I184" s="28">
        <f>SUMIFS(Total_TTC,Jour,$A184,PrestRev,"rv",Mode_Rglt,I$26)</f>
        <v>0</v>
      </c>
      <c r="J184" s="28">
        <f t="shared" si="11"/>
        <v>0</v>
      </c>
      <c r="K184" s="28">
        <f t="shared" si="11"/>
        <v>0</v>
      </c>
      <c r="L184" s="28">
        <f t="shared" si="11"/>
        <v>0</v>
      </c>
      <c r="M184" s="29">
        <f t="shared" si="11"/>
        <v>0</v>
      </c>
    </row>
    <row r="185" spans="1:13" x14ac:dyDescent="0.25">
      <c r="A185" s="21">
        <f>'Recettes clients Totales'!A163</f>
        <v>0</v>
      </c>
      <c r="B185" s="28">
        <f t="shared" si="11"/>
        <v>0</v>
      </c>
      <c r="C185" s="28">
        <f t="shared" si="11"/>
        <v>0</v>
      </c>
      <c r="D185" s="28">
        <f t="shared" si="11"/>
        <v>0</v>
      </c>
      <c r="E185" s="28">
        <f t="shared" si="11"/>
        <v>0</v>
      </c>
      <c r="F185" s="28">
        <f t="shared" si="11"/>
        <v>0</v>
      </c>
      <c r="G185" s="28">
        <f>SUMIFS(Total_TTC,Jour,$A185,PrestRev,"rv",Mode_Rglt,G$26)</f>
        <v>0</v>
      </c>
      <c r="H185" s="28">
        <f>SUMIFS(Total_TTC,Jour,$A185,PrestRev,"rv",Mode_Rglt,H$26)</f>
        <v>0</v>
      </c>
      <c r="I185" s="28">
        <f>SUMIFS(Total_TTC,Jour,$A185,PrestRev,"rv",Mode_Rglt,I$26)</f>
        <v>0</v>
      </c>
      <c r="J185" s="28">
        <f t="shared" si="11"/>
        <v>0</v>
      </c>
      <c r="K185" s="28">
        <f t="shared" si="11"/>
        <v>0</v>
      </c>
      <c r="L185" s="28">
        <f t="shared" si="11"/>
        <v>0</v>
      </c>
      <c r="M185" s="29">
        <f t="shared" si="11"/>
        <v>0</v>
      </c>
    </row>
    <row r="186" spans="1:13" x14ac:dyDescent="0.25">
      <c r="A186" s="21">
        <f>'Recettes clients Totales'!A164</f>
        <v>0</v>
      </c>
      <c r="B186" s="28">
        <f t="shared" si="11"/>
        <v>0</v>
      </c>
      <c r="C186" s="28">
        <f t="shared" si="11"/>
        <v>0</v>
      </c>
      <c r="D186" s="28">
        <f t="shared" si="11"/>
        <v>0</v>
      </c>
      <c r="E186" s="28">
        <f t="shared" si="11"/>
        <v>0</v>
      </c>
      <c r="F186" s="28">
        <f t="shared" si="11"/>
        <v>0</v>
      </c>
      <c r="G186" s="28">
        <f>SUMIFS(Total_TTC,Jour,$A186,PrestRev,"rv",Mode_Rglt,G$26)</f>
        <v>0</v>
      </c>
      <c r="H186" s="28">
        <f>SUMIFS(Total_TTC,Jour,$A186,PrestRev,"rv",Mode_Rglt,H$26)</f>
        <v>0</v>
      </c>
      <c r="I186" s="28">
        <f>SUMIFS(Total_TTC,Jour,$A186,PrestRev,"rv",Mode_Rglt,I$26)</f>
        <v>0</v>
      </c>
      <c r="J186" s="28">
        <f t="shared" si="11"/>
        <v>0</v>
      </c>
      <c r="K186" s="28">
        <f t="shared" si="11"/>
        <v>0</v>
      </c>
      <c r="L186" s="28">
        <f t="shared" si="11"/>
        <v>0</v>
      </c>
      <c r="M186" s="29">
        <f t="shared" si="11"/>
        <v>0</v>
      </c>
    </row>
    <row r="187" spans="1:13" x14ac:dyDescent="0.25">
      <c r="A187" s="21">
        <f>'Recettes clients Totales'!A165</f>
        <v>0</v>
      </c>
      <c r="B187" s="28">
        <f t="shared" si="11"/>
        <v>0</v>
      </c>
      <c r="C187" s="28">
        <f t="shared" si="11"/>
        <v>0</v>
      </c>
      <c r="D187" s="28">
        <f t="shared" si="11"/>
        <v>0</v>
      </c>
      <c r="E187" s="28">
        <f t="shared" si="11"/>
        <v>0</v>
      </c>
      <c r="F187" s="28">
        <f t="shared" si="11"/>
        <v>0</v>
      </c>
      <c r="G187" s="28">
        <f>SUMIFS(Total_TTC,Jour,$A187,PrestRev,"rv",Mode_Rglt,G$26)</f>
        <v>0</v>
      </c>
      <c r="H187" s="28">
        <f>SUMIFS(Total_TTC,Jour,$A187,PrestRev,"rv",Mode_Rglt,H$26)</f>
        <v>0</v>
      </c>
      <c r="I187" s="28">
        <f>SUMIFS(Total_TTC,Jour,$A187,PrestRev,"rv",Mode_Rglt,I$26)</f>
        <v>0</v>
      </c>
      <c r="J187" s="28">
        <f t="shared" si="11"/>
        <v>0</v>
      </c>
      <c r="K187" s="28">
        <f t="shared" si="11"/>
        <v>0</v>
      </c>
      <c r="L187" s="28">
        <f t="shared" si="11"/>
        <v>0</v>
      </c>
      <c r="M187" s="29">
        <f t="shared" si="11"/>
        <v>0</v>
      </c>
    </row>
    <row r="188" spans="1:13" x14ac:dyDescent="0.25">
      <c r="A188" s="21">
        <f>'Recettes clients Totales'!A166</f>
        <v>0</v>
      </c>
      <c r="B188" s="28">
        <f t="shared" si="11"/>
        <v>0</v>
      </c>
      <c r="C188" s="28">
        <f t="shared" si="11"/>
        <v>0</v>
      </c>
      <c r="D188" s="28">
        <f t="shared" si="11"/>
        <v>0</v>
      </c>
      <c r="E188" s="28">
        <f t="shared" si="11"/>
        <v>0</v>
      </c>
      <c r="F188" s="28">
        <f t="shared" si="11"/>
        <v>0</v>
      </c>
      <c r="G188" s="28">
        <f>SUMIFS(Total_TTC,Jour,$A188,PrestRev,"rv",Mode_Rglt,G$26)</f>
        <v>0</v>
      </c>
      <c r="H188" s="28">
        <f>SUMIFS(Total_TTC,Jour,$A188,PrestRev,"rv",Mode_Rglt,H$26)</f>
        <v>0</v>
      </c>
      <c r="I188" s="28">
        <f>SUMIFS(Total_TTC,Jour,$A188,PrestRev,"rv",Mode_Rglt,I$26)</f>
        <v>0</v>
      </c>
      <c r="J188" s="28">
        <f t="shared" si="11"/>
        <v>0</v>
      </c>
      <c r="K188" s="28">
        <f t="shared" si="11"/>
        <v>0</v>
      </c>
      <c r="L188" s="28">
        <f t="shared" si="11"/>
        <v>0</v>
      </c>
      <c r="M188" s="29">
        <f t="shared" si="11"/>
        <v>0</v>
      </c>
    </row>
    <row r="189" spans="1:13" x14ac:dyDescent="0.25">
      <c r="A189" s="21">
        <f>'Recettes clients Totales'!A167</f>
        <v>0</v>
      </c>
      <c r="B189" s="28">
        <f t="shared" si="11"/>
        <v>0</v>
      </c>
      <c r="C189" s="28">
        <f t="shared" si="11"/>
        <v>0</v>
      </c>
      <c r="D189" s="28">
        <f t="shared" si="11"/>
        <v>0</v>
      </c>
      <c r="E189" s="28">
        <f t="shared" si="11"/>
        <v>0</v>
      </c>
      <c r="F189" s="28">
        <f t="shared" si="11"/>
        <v>0</v>
      </c>
      <c r="G189" s="28">
        <f>SUMIFS(Total_TTC,Jour,$A189,PrestRev,"rv",Mode_Rglt,G$26)</f>
        <v>0</v>
      </c>
      <c r="H189" s="28">
        <f>SUMIFS(Total_TTC,Jour,$A189,PrestRev,"rv",Mode_Rglt,H$26)</f>
        <v>0</v>
      </c>
      <c r="I189" s="28">
        <f>SUMIFS(Total_TTC,Jour,$A189,PrestRev,"rv",Mode_Rglt,I$26)</f>
        <v>0</v>
      </c>
      <c r="J189" s="28">
        <f t="shared" si="11"/>
        <v>0</v>
      </c>
      <c r="K189" s="28">
        <f t="shared" si="11"/>
        <v>0</v>
      </c>
      <c r="L189" s="28">
        <f t="shared" si="11"/>
        <v>0</v>
      </c>
      <c r="M189" s="29">
        <f t="shared" si="11"/>
        <v>0</v>
      </c>
    </row>
    <row r="190" spans="1:13" x14ac:dyDescent="0.25">
      <c r="A190" s="21">
        <f>'Recettes clients Totales'!A168</f>
        <v>0</v>
      </c>
      <c r="B190" s="28">
        <f t="shared" si="11"/>
        <v>0</v>
      </c>
      <c r="C190" s="28">
        <f t="shared" si="11"/>
        <v>0</v>
      </c>
      <c r="D190" s="28">
        <f t="shared" si="11"/>
        <v>0</v>
      </c>
      <c r="E190" s="28">
        <f t="shared" si="11"/>
        <v>0</v>
      </c>
      <c r="F190" s="28">
        <f t="shared" si="11"/>
        <v>0</v>
      </c>
      <c r="G190" s="28">
        <f>SUMIFS(Total_TTC,Jour,$A190,PrestRev,"rv",Mode_Rglt,G$26)</f>
        <v>0</v>
      </c>
      <c r="H190" s="28">
        <f>SUMIFS(Total_TTC,Jour,$A190,PrestRev,"rv",Mode_Rglt,H$26)</f>
        <v>0</v>
      </c>
      <c r="I190" s="28">
        <f>SUMIFS(Total_TTC,Jour,$A190,PrestRev,"rv",Mode_Rglt,I$26)</f>
        <v>0</v>
      </c>
      <c r="J190" s="28">
        <f t="shared" si="11"/>
        <v>0</v>
      </c>
      <c r="K190" s="28">
        <f t="shared" si="11"/>
        <v>0</v>
      </c>
      <c r="L190" s="28">
        <f t="shared" si="11"/>
        <v>0</v>
      </c>
      <c r="M190" s="29">
        <f t="shared" si="11"/>
        <v>0</v>
      </c>
    </row>
    <row r="191" spans="1:13" x14ac:dyDescent="0.25">
      <c r="A191" s="21">
        <f>'Recettes clients Totales'!A169</f>
        <v>0</v>
      </c>
      <c r="B191" s="28">
        <f t="shared" si="11"/>
        <v>0</v>
      </c>
      <c r="C191" s="28">
        <f t="shared" si="11"/>
        <v>0</v>
      </c>
      <c r="D191" s="28">
        <f t="shared" si="11"/>
        <v>0</v>
      </c>
      <c r="E191" s="28">
        <f t="shared" si="11"/>
        <v>0</v>
      </c>
      <c r="F191" s="28">
        <f t="shared" si="11"/>
        <v>0</v>
      </c>
      <c r="G191" s="28">
        <f>SUMIFS(Total_TTC,Jour,$A191,PrestRev,"rv",Mode_Rglt,G$26)</f>
        <v>0</v>
      </c>
      <c r="H191" s="28">
        <f>SUMIFS(Total_TTC,Jour,$A191,PrestRev,"rv",Mode_Rglt,H$26)</f>
        <v>0</v>
      </c>
      <c r="I191" s="28">
        <f>SUMIFS(Total_TTC,Jour,$A191,PrestRev,"rv",Mode_Rglt,I$26)</f>
        <v>0</v>
      </c>
      <c r="J191" s="28">
        <f t="shared" si="11"/>
        <v>0</v>
      </c>
      <c r="K191" s="28">
        <f t="shared" ref="B191:M212" si="12">SUMIFS(Total_TTC,Nom_Client,$A191,Mois,"="&amp;MONTH(K$26),PrestRev,"R")</f>
        <v>0</v>
      </c>
      <c r="L191" s="28">
        <f t="shared" si="12"/>
        <v>0</v>
      </c>
      <c r="M191" s="29">
        <f t="shared" si="12"/>
        <v>0</v>
      </c>
    </row>
    <row r="192" spans="1:13" x14ac:dyDescent="0.25">
      <c r="A192" s="21">
        <f>'Recettes clients Totales'!A170</f>
        <v>0</v>
      </c>
      <c r="B192" s="28">
        <f t="shared" si="12"/>
        <v>0</v>
      </c>
      <c r="C192" s="28">
        <f t="shared" si="12"/>
        <v>0</v>
      </c>
      <c r="D192" s="28">
        <f t="shared" si="12"/>
        <v>0</v>
      </c>
      <c r="E192" s="28">
        <f t="shared" si="12"/>
        <v>0</v>
      </c>
      <c r="F192" s="28">
        <f t="shared" si="12"/>
        <v>0</v>
      </c>
      <c r="G192" s="28">
        <f>SUMIFS(Total_TTC,Jour,$A192,PrestRev,"rv",Mode_Rglt,G$26)</f>
        <v>0</v>
      </c>
      <c r="H192" s="28">
        <f>SUMIFS(Total_TTC,Jour,$A192,PrestRev,"rv",Mode_Rglt,H$26)</f>
        <v>0</v>
      </c>
      <c r="I192" s="28">
        <f>SUMIFS(Total_TTC,Jour,$A192,PrestRev,"rv",Mode_Rglt,I$26)</f>
        <v>0</v>
      </c>
      <c r="J192" s="28">
        <f t="shared" si="12"/>
        <v>0</v>
      </c>
      <c r="K192" s="28">
        <f t="shared" si="12"/>
        <v>0</v>
      </c>
      <c r="L192" s="28">
        <f t="shared" si="12"/>
        <v>0</v>
      </c>
      <c r="M192" s="29">
        <f t="shared" si="12"/>
        <v>0</v>
      </c>
    </row>
    <row r="193" spans="1:13" x14ac:dyDescent="0.25">
      <c r="A193" s="21">
        <f>'Recettes clients Totales'!A171</f>
        <v>0</v>
      </c>
      <c r="B193" s="28">
        <f t="shared" si="12"/>
        <v>0</v>
      </c>
      <c r="C193" s="28">
        <f t="shared" si="12"/>
        <v>0</v>
      </c>
      <c r="D193" s="28">
        <f t="shared" si="12"/>
        <v>0</v>
      </c>
      <c r="E193" s="28">
        <f t="shared" si="12"/>
        <v>0</v>
      </c>
      <c r="F193" s="28">
        <f t="shared" si="12"/>
        <v>0</v>
      </c>
      <c r="G193" s="28">
        <f>SUMIFS(Total_TTC,Jour,$A193,PrestRev,"rv",Mode_Rglt,G$26)</f>
        <v>0</v>
      </c>
      <c r="H193" s="28">
        <f>SUMIFS(Total_TTC,Jour,$A193,PrestRev,"rv",Mode_Rglt,H$26)</f>
        <v>0</v>
      </c>
      <c r="I193" s="28">
        <f>SUMIFS(Total_TTC,Jour,$A193,PrestRev,"rv",Mode_Rglt,I$26)</f>
        <v>0</v>
      </c>
      <c r="J193" s="28">
        <f t="shared" si="12"/>
        <v>0</v>
      </c>
      <c r="K193" s="28">
        <f t="shared" si="12"/>
        <v>0</v>
      </c>
      <c r="L193" s="28">
        <f t="shared" si="12"/>
        <v>0</v>
      </c>
      <c r="M193" s="29">
        <f t="shared" si="12"/>
        <v>0</v>
      </c>
    </row>
    <row r="194" spans="1:13" x14ac:dyDescent="0.25">
      <c r="A194" s="21">
        <f>'Recettes clients Totales'!A172</f>
        <v>0</v>
      </c>
      <c r="B194" s="28">
        <f t="shared" si="12"/>
        <v>0</v>
      </c>
      <c r="C194" s="28">
        <f t="shared" si="12"/>
        <v>0</v>
      </c>
      <c r="D194" s="28">
        <f t="shared" si="12"/>
        <v>0</v>
      </c>
      <c r="E194" s="28">
        <f t="shared" si="12"/>
        <v>0</v>
      </c>
      <c r="F194" s="28">
        <f t="shared" si="12"/>
        <v>0</v>
      </c>
      <c r="G194" s="28">
        <f>SUMIFS(Total_TTC,Jour,$A194,PrestRev,"rv",Mode_Rglt,G$26)</f>
        <v>0</v>
      </c>
      <c r="H194" s="28">
        <f>SUMIFS(Total_TTC,Jour,$A194,PrestRev,"rv",Mode_Rglt,H$26)</f>
        <v>0</v>
      </c>
      <c r="I194" s="28">
        <f>SUMIFS(Total_TTC,Jour,$A194,PrestRev,"rv",Mode_Rglt,I$26)</f>
        <v>0</v>
      </c>
      <c r="J194" s="28">
        <f t="shared" si="12"/>
        <v>0</v>
      </c>
      <c r="K194" s="28">
        <f t="shared" si="12"/>
        <v>0</v>
      </c>
      <c r="L194" s="28">
        <f t="shared" si="12"/>
        <v>0</v>
      </c>
      <c r="M194" s="29">
        <f t="shared" si="12"/>
        <v>0</v>
      </c>
    </row>
    <row r="195" spans="1:13" x14ac:dyDescent="0.25">
      <c r="A195" s="21">
        <f>'Recettes clients Totales'!A173</f>
        <v>0</v>
      </c>
      <c r="B195" s="28">
        <f t="shared" si="12"/>
        <v>0</v>
      </c>
      <c r="C195" s="28">
        <f t="shared" si="12"/>
        <v>0</v>
      </c>
      <c r="D195" s="28">
        <f t="shared" si="12"/>
        <v>0</v>
      </c>
      <c r="E195" s="28">
        <f t="shared" si="12"/>
        <v>0</v>
      </c>
      <c r="F195" s="28">
        <f t="shared" si="12"/>
        <v>0</v>
      </c>
      <c r="G195" s="28">
        <f>SUMIFS(Total_TTC,Jour,$A195,PrestRev,"rv",Mode_Rglt,G$26)</f>
        <v>0</v>
      </c>
      <c r="H195" s="28">
        <f>SUMIFS(Total_TTC,Jour,$A195,PrestRev,"rv",Mode_Rglt,H$26)</f>
        <v>0</v>
      </c>
      <c r="I195" s="28">
        <f>SUMIFS(Total_TTC,Jour,$A195,PrestRev,"rv",Mode_Rglt,I$26)</f>
        <v>0</v>
      </c>
      <c r="J195" s="28">
        <f t="shared" si="12"/>
        <v>0</v>
      </c>
      <c r="K195" s="28">
        <f t="shared" si="12"/>
        <v>0</v>
      </c>
      <c r="L195" s="28">
        <f t="shared" si="12"/>
        <v>0</v>
      </c>
      <c r="M195" s="29">
        <f t="shared" si="12"/>
        <v>0</v>
      </c>
    </row>
    <row r="196" spans="1:13" x14ac:dyDescent="0.25">
      <c r="A196" s="21">
        <f>'Recettes clients Totales'!A174</f>
        <v>0</v>
      </c>
      <c r="B196" s="28">
        <f t="shared" si="12"/>
        <v>0</v>
      </c>
      <c r="C196" s="28">
        <f t="shared" si="12"/>
        <v>0</v>
      </c>
      <c r="D196" s="28">
        <f t="shared" si="12"/>
        <v>0</v>
      </c>
      <c r="E196" s="28">
        <f t="shared" si="12"/>
        <v>0</v>
      </c>
      <c r="F196" s="28">
        <f t="shared" si="12"/>
        <v>0</v>
      </c>
      <c r="G196" s="28">
        <f>SUMIFS(Total_TTC,Jour,$A196,PrestRev,"rv",Mode_Rglt,G$26)</f>
        <v>0</v>
      </c>
      <c r="H196" s="28">
        <f>SUMIFS(Total_TTC,Jour,$A196,PrestRev,"rv",Mode_Rglt,H$26)</f>
        <v>0</v>
      </c>
      <c r="I196" s="28">
        <f>SUMIFS(Total_TTC,Jour,$A196,PrestRev,"rv",Mode_Rglt,I$26)</f>
        <v>0</v>
      </c>
      <c r="J196" s="28">
        <f t="shared" si="12"/>
        <v>0</v>
      </c>
      <c r="K196" s="28">
        <f t="shared" si="12"/>
        <v>0</v>
      </c>
      <c r="L196" s="28">
        <f t="shared" si="12"/>
        <v>0</v>
      </c>
      <c r="M196" s="29">
        <f t="shared" si="12"/>
        <v>0</v>
      </c>
    </row>
    <row r="197" spans="1:13" x14ac:dyDescent="0.25">
      <c r="A197" s="21">
        <f>'Recettes clients Totales'!A175</f>
        <v>0</v>
      </c>
      <c r="B197" s="28">
        <f t="shared" si="12"/>
        <v>0</v>
      </c>
      <c r="C197" s="28">
        <f t="shared" si="12"/>
        <v>0</v>
      </c>
      <c r="D197" s="28">
        <f t="shared" si="12"/>
        <v>0</v>
      </c>
      <c r="E197" s="28">
        <f t="shared" si="12"/>
        <v>0</v>
      </c>
      <c r="F197" s="28">
        <f t="shared" si="12"/>
        <v>0</v>
      </c>
      <c r="G197" s="28">
        <f>SUMIFS(Total_TTC,Jour,$A197,PrestRev,"rv",Mode_Rglt,G$26)</f>
        <v>0</v>
      </c>
      <c r="H197" s="28">
        <f>SUMIFS(Total_TTC,Jour,$A197,PrestRev,"rv",Mode_Rglt,H$26)</f>
        <v>0</v>
      </c>
      <c r="I197" s="28">
        <f>SUMIFS(Total_TTC,Jour,$A197,PrestRev,"rv",Mode_Rglt,I$26)</f>
        <v>0</v>
      </c>
      <c r="J197" s="28">
        <f t="shared" si="12"/>
        <v>0</v>
      </c>
      <c r="K197" s="28">
        <f t="shared" si="12"/>
        <v>0</v>
      </c>
      <c r="L197" s="28">
        <f t="shared" si="12"/>
        <v>0</v>
      </c>
      <c r="M197" s="29">
        <f t="shared" si="12"/>
        <v>0</v>
      </c>
    </row>
    <row r="198" spans="1:13" x14ac:dyDescent="0.25">
      <c r="A198" s="21">
        <f>'Recettes clients Totales'!A176</f>
        <v>0</v>
      </c>
      <c r="B198" s="28">
        <f t="shared" si="12"/>
        <v>0</v>
      </c>
      <c r="C198" s="28">
        <f t="shared" si="12"/>
        <v>0</v>
      </c>
      <c r="D198" s="28">
        <f t="shared" si="12"/>
        <v>0</v>
      </c>
      <c r="E198" s="28">
        <f t="shared" si="12"/>
        <v>0</v>
      </c>
      <c r="F198" s="28">
        <f t="shared" si="12"/>
        <v>0</v>
      </c>
      <c r="G198" s="28">
        <f>SUMIFS(Total_TTC,Jour,$A198,PrestRev,"rv",Mode_Rglt,G$26)</f>
        <v>0</v>
      </c>
      <c r="H198" s="28">
        <f>SUMIFS(Total_TTC,Jour,$A198,PrestRev,"rv",Mode_Rglt,H$26)</f>
        <v>0</v>
      </c>
      <c r="I198" s="28">
        <f>SUMIFS(Total_TTC,Jour,$A198,PrestRev,"rv",Mode_Rglt,I$26)</f>
        <v>0</v>
      </c>
      <c r="J198" s="28">
        <f t="shared" si="12"/>
        <v>0</v>
      </c>
      <c r="K198" s="28">
        <f t="shared" si="12"/>
        <v>0</v>
      </c>
      <c r="L198" s="28">
        <f t="shared" si="12"/>
        <v>0</v>
      </c>
      <c r="M198" s="29">
        <f t="shared" si="12"/>
        <v>0</v>
      </c>
    </row>
    <row r="199" spans="1:13" x14ac:dyDescent="0.25">
      <c r="A199" s="21">
        <f>'Recettes clients Totales'!A177</f>
        <v>0</v>
      </c>
      <c r="B199" s="28">
        <f t="shared" si="12"/>
        <v>0</v>
      </c>
      <c r="C199" s="28">
        <f t="shared" si="12"/>
        <v>0</v>
      </c>
      <c r="D199" s="28">
        <f t="shared" si="12"/>
        <v>0</v>
      </c>
      <c r="E199" s="28">
        <f t="shared" si="12"/>
        <v>0</v>
      </c>
      <c r="F199" s="28">
        <f t="shared" si="12"/>
        <v>0</v>
      </c>
      <c r="G199" s="28">
        <f>SUMIFS(Total_TTC,Jour,$A199,PrestRev,"rv",Mode_Rglt,G$26)</f>
        <v>0</v>
      </c>
      <c r="H199" s="28">
        <f>SUMIFS(Total_TTC,Jour,$A199,PrestRev,"rv",Mode_Rglt,H$26)</f>
        <v>0</v>
      </c>
      <c r="I199" s="28">
        <f>SUMIFS(Total_TTC,Jour,$A199,PrestRev,"rv",Mode_Rglt,I$26)</f>
        <v>0</v>
      </c>
      <c r="J199" s="28">
        <f t="shared" si="12"/>
        <v>0</v>
      </c>
      <c r="K199" s="28">
        <f t="shared" si="12"/>
        <v>0</v>
      </c>
      <c r="L199" s="28">
        <f t="shared" si="12"/>
        <v>0</v>
      </c>
      <c r="M199" s="29">
        <f t="shared" si="12"/>
        <v>0</v>
      </c>
    </row>
    <row r="200" spans="1:13" x14ac:dyDescent="0.25">
      <c r="A200" s="21">
        <f>'Recettes clients Totales'!A178</f>
        <v>0</v>
      </c>
      <c r="B200" s="28">
        <f t="shared" si="12"/>
        <v>0</v>
      </c>
      <c r="C200" s="28">
        <f t="shared" si="12"/>
        <v>0</v>
      </c>
      <c r="D200" s="28">
        <f t="shared" si="12"/>
        <v>0</v>
      </c>
      <c r="E200" s="28">
        <f t="shared" si="12"/>
        <v>0</v>
      </c>
      <c r="F200" s="28">
        <f t="shared" si="12"/>
        <v>0</v>
      </c>
      <c r="G200" s="28">
        <f>SUMIFS(Total_TTC,Jour,$A200,PrestRev,"rv",Mode_Rglt,G$26)</f>
        <v>0</v>
      </c>
      <c r="H200" s="28">
        <f>SUMIFS(Total_TTC,Jour,$A200,PrestRev,"rv",Mode_Rglt,H$26)</f>
        <v>0</v>
      </c>
      <c r="I200" s="28">
        <f>SUMIFS(Total_TTC,Jour,$A200,PrestRev,"rv",Mode_Rglt,I$26)</f>
        <v>0</v>
      </c>
      <c r="J200" s="28">
        <f t="shared" si="12"/>
        <v>0</v>
      </c>
      <c r="K200" s="28">
        <f t="shared" si="12"/>
        <v>0</v>
      </c>
      <c r="L200" s="28">
        <f t="shared" si="12"/>
        <v>0</v>
      </c>
      <c r="M200" s="29">
        <f t="shared" si="12"/>
        <v>0</v>
      </c>
    </row>
    <row r="201" spans="1:13" x14ac:dyDescent="0.25">
      <c r="A201" s="21">
        <f>'Recettes clients Totales'!A179</f>
        <v>0</v>
      </c>
      <c r="B201" s="28">
        <f t="shared" si="12"/>
        <v>0</v>
      </c>
      <c r="C201" s="28">
        <f t="shared" si="12"/>
        <v>0</v>
      </c>
      <c r="D201" s="28">
        <f t="shared" si="12"/>
        <v>0</v>
      </c>
      <c r="E201" s="28">
        <f t="shared" si="12"/>
        <v>0</v>
      </c>
      <c r="F201" s="28">
        <f t="shared" si="12"/>
        <v>0</v>
      </c>
      <c r="G201" s="28">
        <f>SUMIFS(Total_TTC,Jour,$A201,PrestRev,"rv",Mode_Rglt,G$26)</f>
        <v>0</v>
      </c>
      <c r="H201" s="28">
        <f>SUMIFS(Total_TTC,Jour,$A201,PrestRev,"rv",Mode_Rglt,H$26)</f>
        <v>0</v>
      </c>
      <c r="I201" s="28">
        <f>SUMIFS(Total_TTC,Jour,$A201,PrestRev,"rv",Mode_Rglt,I$26)</f>
        <v>0</v>
      </c>
      <c r="J201" s="28">
        <f t="shared" si="12"/>
        <v>0</v>
      </c>
      <c r="K201" s="28">
        <f t="shared" si="12"/>
        <v>0</v>
      </c>
      <c r="L201" s="28">
        <f t="shared" si="12"/>
        <v>0</v>
      </c>
      <c r="M201" s="29">
        <f t="shared" si="12"/>
        <v>0</v>
      </c>
    </row>
    <row r="202" spans="1:13" x14ac:dyDescent="0.25">
      <c r="A202" s="21">
        <f>'Recettes clients Totales'!A180</f>
        <v>0</v>
      </c>
      <c r="B202" s="28">
        <f t="shared" si="12"/>
        <v>0</v>
      </c>
      <c r="C202" s="28">
        <f t="shared" si="12"/>
        <v>0</v>
      </c>
      <c r="D202" s="28">
        <f t="shared" si="12"/>
        <v>0</v>
      </c>
      <c r="E202" s="28">
        <f t="shared" si="12"/>
        <v>0</v>
      </c>
      <c r="F202" s="28">
        <f t="shared" si="12"/>
        <v>0</v>
      </c>
      <c r="G202" s="28">
        <f>SUMIFS(Total_TTC,Jour,$A202,PrestRev,"rv",Mode_Rglt,G$26)</f>
        <v>0</v>
      </c>
      <c r="H202" s="28">
        <f>SUMIFS(Total_TTC,Jour,$A202,PrestRev,"rv",Mode_Rglt,H$26)</f>
        <v>0</v>
      </c>
      <c r="I202" s="28">
        <f>SUMIFS(Total_TTC,Jour,$A202,PrestRev,"rv",Mode_Rglt,I$26)</f>
        <v>0</v>
      </c>
      <c r="J202" s="28">
        <f t="shared" si="12"/>
        <v>0</v>
      </c>
      <c r="K202" s="28">
        <f t="shared" si="12"/>
        <v>0</v>
      </c>
      <c r="L202" s="28">
        <f t="shared" si="12"/>
        <v>0</v>
      </c>
      <c r="M202" s="29">
        <f t="shared" si="12"/>
        <v>0</v>
      </c>
    </row>
    <row r="203" spans="1:13" x14ac:dyDescent="0.25">
      <c r="A203" s="21">
        <f>'Recettes clients Totales'!A181</f>
        <v>0</v>
      </c>
      <c r="B203" s="28">
        <f t="shared" si="12"/>
        <v>0</v>
      </c>
      <c r="C203" s="28">
        <f t="shared" si="12"/>
        <v>0</v>
      </c>
      <c r="D203" s="28">
        <f t="shared" si="12"/>
        <v>0</v>
      </c>
      <c r="E203" s="28">
        <f t="shared" si="12"/>
        <v>0</v>
      </c>
      <c r="F203" s="28">
        <f t="shared" si="12"/>
        <v>0</v>
      </c>
      <c r="G203" s="28">
        <f>SUMIFS(Total_TTC,Jour,$A203,PrestRev,"rv",Mode_Rglt,G$26)</f>
        <v>0</v>
      </c>
      <c r="H203" s="28">
        <f>SUMIFS(Total_TTC,Jour,$A203,PrestRev,"rv",Mode_Rglt,H$26)</f>
        <v>0</v>
      </c>
      <c r="I203" s="28">
        <f>SUMIFS(Total_TTC,Jour,$A203,PrestRev,"rv",Mode_Rglt,I$26)</f>
        <v>0</v>
      </c>
      <c r="J203" s="28">
        <f t="shared" si="12"/>
        <v>0</v>
      </c>
      <c r="K203" s="28">
        <f t="shared" si="12"/>
        <v>0</v>
      </c>
      <c r="L203" s="28">
        <f t="shared" si="12"/>
        <v>0</v>
      </c>
      <c r="M203" s="29">
        <f t="shared" si="12"/>
        <v>0</v>
      </c>
    </row>
    <row r="204" spans="1:13" x14ac:dyDescent="0.25">
      <c r="A204" s="21">
        <f>'Recettes clients Totales'!A182</f>
        <v>0</v>
      </c>
      <c r="B204" s="28">
        <f t="shared" si="12"/>
        <v>0</v>
      </c>
      <c r="C204" s="28">
        <f t="shared" si="12"/>
        <v>0</v>
      </c>
      <c r="D204" s="28">
        <f t="shared" si="12"/>
        <v>0</v>
      </c>
      <c r="E204" s="28">
        <f t="shared" si="12"/>
        <v>0</v>
      </c>
      <c r="F204" s="28">
        <f t="shared" si="12"/>
        <v>0</v>
      </c>
      <c r="G204" s="28">
        <f>SUMIFS(Total_TTC,Jour,$A204,PrestRev,"rv",Mode_Rglt,G$26)</f>
        <v>0</v>
      </c>
      <c r="H204" s="28">
        <f>SUMIFS(Total_TTC,Jour,$A204,PrestRev,"rv",Mode_Rglt,H$26)</f>
        <v>0</v>
      </c>
      <c r="I204" s="28">
        <f>SUMIFS(Total_TTC,Jour,$A204,PrestRev,"rv",Mode_Rglt,I$26)</f>
        <v>0</v>
      </c>
      <c r="J204" s="28">
        <f t="shared" si="12"/>
        <v>0</v>
      </c>
      <c r="K204" s="28">
        <f t="shared" si="12"/>
        <v>0</v>
      </c>
      <c r="L204" s="28">
        <f t="shared" si="12"/>
        <v>0</v>
      </c>
      <c r="M204" s="29">
        <f t="shared" si="12"/>
        <v>0</v>
      </c>
    </row>
    <row r="205" spans="1:13" x14ac:dyDescent="0.25">
      <c r="A205" s="21">
        <f>'Recettes clients Totales'!A183</f>
        <v>0</v>
      </c>
      <c r="B205" s="28">
        <f t="shared" si="12"/>
        <v>0</v>
      </c>
      <c r="C205" s="28">
        <f t="shared" si="12"/>
        <v>0</v>
      </c>
      <c r="D205" s="28">
        <f t="shared" si="12"/>
        <v>0</v>
      </c>
      <c r="E205" s="28">
        <f t="shared" si="12"/>
        <v>0</v>
      </c>
      <c r="F205" s="28">
        <f t="shared" si="12"/>
        <v>0</v>
      </c>
      <c r="G205" s="28">
        <f>SUMIFS(Total_TTC,Jour,$A205,PrestRev,"rv",Mode_Rglt,G$26)</f>
        <v>0</v>
      </c>
      <c r="H205" s="28">
        <f>SUMIFS(Total_TTC,Jour,$A205,PrestRev,"rv",Mode_Rglt,H$26)</f>
        <v>0</v>
      </c>
      <c r="I205" s="28">
        <f>SUMIFS(Total_TTC,Jour,$A205,PrestRev,"rv",Mode_Rglt,I$26)</f>
        <v>0</v>
      </c>
      <c r="J205" s="28">
        <f t="shared" si="12"/>
        <v>0</v>
      </c>
      <c r="K205" s="28">
        <f t="shared" si="12"/>
        <v>0</v>
      </c>
      <c r="L205" s="28">
        <f t="shared" si="12"/>
        <v>0</v>
      </c>
      <c r="M205" s="29">
        <f t="shared" si="12"/>
        <v>0</v>
      </c>
    </row>
    <row r="206" spans="1:13" x14ac:dyDescent="0.25">
      <c r="A206" s="21">
        <f>'Recettes clients Totales'!A184</f>
        <v>0</v>
      </c>
      <c r="B206" s="28">
        <f t="shared" si="12"/>
        <v>0</v>
      </c>
      <c r="C206" s="28">
        <f t="shared" si="12"/>
        <v>0</v>
      </c>
      <c r="D206" s="28">
        <f t="shared" si="12"/>
        <v>0</v>
      </c>
      <c r="E206" s="28">
        <f t="shared" si="12"/>
        <v>0</v>
      </c>
      <c r="F206" s="28">
        <f t="shared" si="12"/>
        <v>0</v>
      </c>
      <c r="G206" s="28">
        <f>SUMIFS(Total_TTC,Jour,$A206,PrestRev,"rv",Mode_Rglt,G$26)</f>
        <v>0</v>
      </c>
      <c r="H206" s="28">
        <f>SUMIFS(Total_TTC,Jour,$A206,PrestRev,"rv",Mode_Rglt,H$26)</f>
        <v>0</v>
      </c>
      <c r="I206" s="28">
        <f>SUMIFS(Total_TTC,Jour,$A206,PrestRev,"rv",Mode_Rglt,I$26)</f>
        <v>0</v>
      </c>
      <c r="J206" s="28">
        <f t="shared" si="12"/>
        <v>0</v>
      </c>
      <c r="K206" s="28">
        <f t="shared" si="12"/>
        <v>0</v>
      </c>
      <c r="L206" s="28">
        <f t="shared" si="12"/>
        <v>0</v>
      </c>
      <c r="M206" s="29">
        <f t="shared" si="12"/>
        <v>0</v>
      </c>
    </row>
    <row r="207" spans="1:13" x14ac:dyDescent="0.25">
      <c r="A207" s="21">
        <f>'Recettes clients Totales'!A185</f>
        <v>0</v>
      </c>
      <c r="B207" s="28">
        <f t="shared" si="12"/>
        <v>0</v>
      </c>
      <c r="C207" s="28">
        <f t="shared" si="12"/>
        <v>0</v>
      </c>
      <c r="D207" s="28">
        <f t="shared" si="12"/>
        <v>0</v>
      </c>
      <c r="E207" s="28">
        <f t="shared" si="12"/>
        <v>0</v>
      </c>
      <c r="F207" s="28">
        <f t="shared" si="12"/>
        <v>0</v>
      </c>
      <c r="G207" s="28">
        <f>SUMIFS(Total_TTC,Jour,$A207,PrestRev,"rv",Mode_Rglt,G$26)</f>
        <v>0</v>
      </c>
      <c r="H207" s="28">
        <f>SUMIFS(Total_TTC,Jour,$A207,PrestRev,"rv",Mode_Rglt,H$26)</f>
        <v>0</v>
      </c>
      <c r="I207" s="28">
        <f>SUMIFS(Total_TTC,Jour,$A207,PrestRev,"rv",Mode_Rglt,I$26)</f>
        <v>0</v>
      </c>
      <c r="J207" s="28">
        <f t="shared" si="12"/>
        <v>0</v>
      </c>
      <c r="K207" s="28">
        <f t="shared" si="12"/>
        <v>0</v>
      </c>
      <c r="L207" s="28">
        <f t="shared" si="12"/>
        <v>0</v>
      </c>
      <c r="M207" s="29">
        <f t="shared" si="12"/>
        <v>0</v>
      </c>
    </row>
    <row r="208" spans="1:13" x14ac:dyDescent="0.25">
      <c r="A208" s="21">
        <f>'Recettes clients Totales'!A186</f>
        <v>0</v>
      </c>
      <c r="B208" s="28">
        <f t="shared" si="12"/>
        <v>0</v>
      </c>
      <c r="C208" s="28">
        <f t="shared" si="12"/>
        <v>0</v>
      </c>
      <c r="D208" s="28">
        <f t="shared" si="12"/>
        <v>0</v>
      </c>
      <c r="E208" s="28">
        <f t="shared" si="12"/>
        <v>0</v>
      </c>
      <c r="F208" s="28">
        <f t="shared" si="12"/>
        <v>0</v>
      </c>
      <c r="G208" s="28">
        <f>SUMIFS(Total_TTC,Jour,$A208,PrestRev,"rv",Mode_Rglt,G$26)</f>
        <v>0</v>
      </c>
      <c r="H208" s="28">
        <f>SUMIFS(Total_TTC,Jour,$A208,PrestRev,"rv",Mode_Rglt,H$26)</f>
        <v>0</v>
      </c>
      <c r="I208" s="28">
        <f>SUMIFS(Total_TTC,Jour,$A208,PrestRev,"rv",Mode_Rglt,I$26)</f>
        <v>0</v>
      </c>
      <c r="J208" s="28">
        <f t="shared" si="12"/>
        <v>0</v>
      </c>
      <c r="K208" s="28">
        <f t="shared" si="12"/>
        <v>0</v>
      </c>
      <c r="L208" s="28">
        <f t="shared" si="12"/>
        <v>0</v>
      </c>
      <c r="M208" s="29">
        <f t="shared" si="12"/>
        <v>0</v>
      </c>
    </row>
    <row r="209" spans="1:13" x14ac:dyDescent="0.25">
      <c r="A209" s="21">
        <f>'Recettes clients Totales'!A187</f>
        <v>0</v>
      </c>
      <c r="B209" s="28">
        <f t="shared" si="12"/>
        <v>0</v>
      </c>
      <c r="C209" s="28">
        <f t="shared" si="12"/>
        <v>0</v>
      </c>
      <c r="D209" s="28">
        <f t="shared" si="12"/>
        <v>0</v>
      </c>
      <c r="E209" s="28">
        <f t="shared" si="12"/>
        <v>0</v>
      </c>
      <c r="F209" s="28">
        <f t="shared" si="12"/>
        <v>0</v>
      </c>
      <c r="G209" s="28">
        <f>SUMIFS(Total_TTC,Jour,$A209,PrestRev,"rv",Mode_Rglt,G$26)</f>
        <v>0</v>
      </c>
      <c r="H209" s="28">
        <f>SUMIFS(Total_TTC,Jour,$A209,PrestRev,"rv",Mode_Rglt,H$26)</f>
        <v>0</v>
      </c>
      <c r="I209" s="28">
        <f>SUMIFS(Total_TTC,Jour,$A209,PrestRev,"rv",Mode_Rglt,I$26)</f>
        <v>0</v>
      </c>
      <c r="J209" s="28">
        <f t="shared" si="12"/>
        <v>0</v>
      </c>
      <c r="K209" s="28">
        <f t="shared" si="12"/>
        <v>0</v>
      </c>
      <c r="L209" s="28">
        <f t="shared" si="12"/>
        <v>0</v>
      </c>
      <c r="M209" s="29">
        <f t="shared" si="12"/>
        <v>0</v>
      </c>
    </row>
    <row r="210" spans="1:13" x14ac:dyDescent="0.25">
      <c r="A210" s="21">
        <f>'Recettes clients Totales'!A188</f>
        <v>0</v>
      </c>
      <c r="B210" s="28">
        <f t="shared" si="12"/>
        <v>0</v>
      </c>
      <c r="C210" s="28">
        <f t="shared" si="12"/>
        <v>0</v>
      </c>
      <c r="D210" s="28">
        <f t="shared" si="12"/>
        <v>0</v>
      </c>
      <c r="E210" s="28">
        <f t="shared" si="12"/>
        <v>0</v>
      </c>
      <c r="F210" s="28">
        <f t="shared" si="12"/>
        <v>0</v>
      </c>
      <c r="G210" s="28">
        <f>SUMIFS(Total_TTC,Jour,$A210,PrestRev,"rv",Mode_Rglt,G$26)</f>
        <v>0</v>
      </c>
      <c r="H210" s="28">
        <f>SUMIFS(Total_TTC,Jour,$A210,PrestRev,"rv",Mode_Rglt,H$26)</f>
        <v>0</v>
      </c>
      <c r="I210" s="28">
        <f>SUMIFS(Total_TTC,Jour,$A210,PrestRev,"rv",Mode_Rglt,I$26)</f>
        <v>0</v>
      </c>
      <c r="J210" s="28">
        <f t="shared" si="12"/>
        <v>0</v>
      </c>
      <c r="K210" s="28">
        <f t="shared" si="12"/>
        <v>0</v>
      </c>
      <c r="L210" s="28">
        <f t="shared" si="12"/>
        <v>0</v>
      </c>
      <c r="M210" s="29">
        <f t="shared" si="12"/>
        <v>0</v>
      </c>
    </row>
    <row r="211" spans="1:13" x14ac:dyDescent="0.25">
      <c r="A211" s="21">
        <f>'Recettes clients Totales'!A189</f>
        <v>0</v>
      </c>
      <c r="B211" s="28">
        <f t="shared" si="12"/>
        <v>0</v>
      </c>
      <c r="C211" s="28">
        <f t="shared" si="12"/>
        <v>0</v>
      </c>
      <c r="D211" s="28">
        <f t="shared" si="12"/>
        <v>0</v>
      </c>
      <c r="E211" s="28">
        <f t="shared" si="12"/>
        <v>0</v>
      </c>
      <c r="F211" s="28">
        <f t="shared" si="12"/>
        <v>0</v>
      </c>
      <c r="G211" s="28">
        <f>SUMIFS(Total_TTC,Jour,$A211,PrestRev,"rv",Mode_Rglt,G$26)</f>
        <v>0</v>
      </c>
      <c r="H211" s="28">
        <f>SUMIFS(Total_TTC,Jour,$A211,PrestRev,"rv",Mode_Rglt,H$26)</f>
        <v>0</v>
      </c>
      <c r="I211" s="28">
        <f>SUMIFS(Total_TTC,Jour,$A211,PrestRev,"rv",Mode_Rglt,I$26)</f>
        <v>0</v>
      </c>
      <c r="J211" s="28">
        <f t="shared" si="12"/>
        <v>0</v>
      </c>
      <c r="K211" s="28">
        <f t="shared" si="12"/>
        <v>0</v>
      </c>
      <c r="L211" s="28">
        <f t="shared" si="12"/>
        <v>0</v>
      </c>
      <c r="M211" s="29">
        <f t="shared" si="12"/>
        <v>0</v>
      </c>
    </row>
    <row r="212" spans="1:13" x14ac:dyDescent="0.25">
      <c r="A212" s="21">
        <f>'Recettes clients Totales'!A190</f>
        <v>0</v>
      </c>
      <c r="B212" s="28">
        <f t="shared" si="12"/>
        <v>0</v>
      </c>
      <c r="C212" s="28">
        <f t="shared" si="12"/>
        <v>0</v>
      </c>
      <c r="D212" s="28">
        <f t="shared" si="12"/>
        <v>0</v>
      </c>
      <c r="E212" s="28">
        <f t="shared" si="12"/>
        <v>0</v>
      </c>
      <c r="F212" s="28">
        <f t="shared" si="12"/>
        <v>0</v>
      </c>
      <c r="G212" s="28">
        <f>SUMIFS(Total_TTC,Jour,$A212,PrestRev,"rv",Mode_Rglt,G$26)</f>
        <v>0</v>
      </c>
      <c r="H212" s="28">
        <f>SUMIFS(Total_TTC,Jour,$A212,PrestRev,"rv",Mode_Rglt,H$26)</f>
        <v>0</v>
      </c>
      <c r="I212" s="28">
        <f>SUMIFS(Total_TTC,Jour,$A212,PrestRev,"rv",Mode_Rglt,I$26)</f>
        <v>0</v>
      </c>
      <c r="J212" s="28">
        <f t="shared" si="12"/>
        <v>0</v>
      </c>
      <c r="K212" s="28">
        <f t="shared" si="12"/>
        <v>0</v>
      </c>
      <c r="L212" s="28">
        <f t="shared" si="12"/>
        <v>0</v>
      </c>
      <c r="M212" s="29">
        <f t="shared" si="12"/>
        <v>0</v>
      </c>
    </row>
    <row r="213" spans="1:13" x14ac:dyDescent="0.25">
      <c r="A213" s="21">
        <f>'Recettes clients Totales'!A191</f>
        <v>0</v>
      </c>
      <c r="B213" s="28">
        <f t="shared" ref="B213:M234" si="13">SUMIFS(Total_TTC,Nom_Client,$A213,Mois,"="&amp;MONTH(B$26),PrestRev,"R")</f>
        <v>0</v>
      </c>
      <c r="C213" s="28">
        <f t="shared" si="13"/>
        <v>0</v>
      </c>
      <c r="D213" s="28">
        <f t="shared" si="13"/>
        <v>0</v>
      </c>
      <c r="E213" s="28">
        <f t="shared" si="13"/>
        <v>0</v>
      </c>
      <c r="F213" s="28">
        <f t="shared" si="13"/>
        <v>0</v>
      </c>
      <c r="G213" s="28">
        <f>SUMIFS(Total_TTC,Jour,$A213,PrestRev,"rv",Mode_Rglt,G$26)</f>
        <v>0</v>
      </c>
      <c r="H213" s="28">
        <f>SUMIFS(Total_TTC,Jour,$A213,PrestRev,"rv",Mode_Rglt,H$26)</f>
        <v>0</v>
      </c>
      <c r="I213" s="28">
        <f>SUMIFS(Total_TTC,Jour,$A213,PrestRev,"rv",Mode_Rglt,I$26)</f>
        <v>0</v>
      </c>
      <c r="J213" s="28">
        <f t="shared" si="13"/>
        <v>0</v>
      </c>
      <c r="K213" s="28">
        <f t="shared" si="13"/>
        <v>0</v>
      </c>
      <c r="L213" s="28">
        <f t="shared" si="13"/>
        <v>0</v>
      </c>
      <c r="M213" s="29">
        <f t="shared" si="13"/>
        <v>0</v>
      </c>
    </row>
    <row r="214" spans="1:13" x14ac:dyDescent="0.25">
      <c r="A214" s="21">
        <f>'Recettes clients Totales'!A192</f>
        <v>0</v>
      </c>
      <c r="B214" s="28">
        <f t="shared" si="13"/>
        <v>0</v>
      </c>
      <c r="C214" s="28">
        <f t="shared" si="13"/>
        <v>0</v>
      </c>
      <c r="D214" s="28">
        <f t="shared" si="13"/>
        <v>0</v>
      </c>
      <c r="E214" s="28">
        <f t="shared" si="13"/>
        <v>0</v>
      </c>
      <c r="F214" s="28">
        <f t="shared" si="13"/>
        <v>0</v>
      </c>
      <c r="G214" s="28">
        <f>SUMIFS(Total_TTC,Jour,$A214,PrestRev,"rv",Mode_Rglt,G$26)</f>
        <v>0</v>
      </c>
      <c r="H214" s="28">
        <f>SUMIFS(Total_TTC,Jour,$A214,PrestRev,"rv",Mode_Rglt,H$26)</f>
        <v>0</v>
      </c>
      <c r="I214" s="28">
        <f>SUMIFS(Total_TTC,Jour,$A214,PrestRev,"rv",Mode_Rglt,I$26)</f>
        <v>0</v>
      </c>
      <c r="J214" s="28">
        <f t="shared" si="13"/>
        <v>0</v>
      </c>
      <c r="K214" s="28">
        <f t="shared" si="13"/>
        <v>0</v>
      </c>
      <c r="L214" s="28">
        <f t="shared" si="13"/>
        <v>0</v>
      </c>
      <c r="M214" s="29">
        <f t="shared" si="13"/>
        <v>0</v>
      </c>
    </row>
    <row r="215" spans="1:13" x14ac:dyDescent="0.25">
      <c r="A215" s="21">
        <f>'Recettes clients Totales'!A193</f>
        <v>0</v>
      </c>
      <c r="B215" s="28">
        <f t="shared" si="13"/>
        <v>0</v>
      </c>
      <c r="C215" s="28">
        <f t="shared" si="13"/>
        <v>0</v>
      </c>
      <c r="D215" s="28">
        <f t="shared" si="13"/>
        <v>0</v>
      </c>
      <c r="E215" s="28">
        <f t="shared" si="13"/>
        <v>0</v>
      </c>
      <c r="F215" s="28">
        <f t="shared" si="13"/>
        <v>0</v>
      </c>
      <c r="G215" s="28">
        <f>SUMIFS(Total_TTC,Jour,$A215,PrestRev,"rv",Mode_Rglt,G$26)</f>
        <v>0</v>
      </c>
      <c r="H215" s="28">
        <f>SUMIFS(Total_TTC,Jour,$A215,PrestRev,"rv",Mode_Rglt,H$26)</f>
        <v>0</v>
      </c>
      <c r="I215" s="28">
        <f>SUMIFS(Total_TTC,Jour,$A215,PrestRev,"rv",Mode_Rglt,I$26)</f>
        <v>0</v>
      </c>
      <c r="J215" s="28">
        <f t="shared" si="13"/>
        <v>0</v>
      </c>
      <c r="K215" s="28">
        <f t="shared" si="13"/>
        <v>0</v>
      </c>
      <c r="L215" s="28">
        <f t="shared" si="13"/>
        <v>0</v>
      </c>
      <c r="M215" s="29">
        <f t="shared" si="13"/>
        <v>0</v>
      </c>
    </row>
    <row r="216" spans="1:13" x14ac:dyDescent="0.25">
      <c r="A216" s="21">
        <f>'Recettes clients Totales'!A194</f>
        <v>0</v>
      </c>
      <c r="B216" s="28">
        <f t="shared" si="13"/>
        <v>0</v>
      </c>
      <c r="C216" s="28">
        <f t="shared" si="13"/>
        <v>0</v>
      </c>
      <c r="D216" s="28">
        <f t="shared" si="13"/>
        <v>0</v>
      </c>
      <c r="E216" s="28">
        <f t="shared" si="13"/>
        <v>0</v>
      </c>
      <c r="F216" s="28">
        <f t="shared" si="13"/>
        <v>0</v>
      </c>
      <c r="G216" s="28">
        <f>SUMIFS(Total_TTC,Jour,$A216,PrestRev,"rv",Mode_Rglt,G$26)</f>
        <v>0</v>
      </c>
      <c r="H216" s="28">
        <f>SUMIFS(Total_TTC,Jour,$A216,PrestRev,"rv",Mode_Rglt,H$26)</f>
        <v>0</v>
      </c>
      <c r="I216" s="28">
        <f>SUMIFS(Total_TTC,Jour,$A216,PrestRev,"rv",Mode_Rglt,I$26)</f>
        <v>0</v>
      </c>
      <c r="J216" s="28">
        <f t="shared" si="13"/>
        <v>0</v>
      </c>
      <c r="K216" s="28">
        <f t="shared" si="13"/>
        <v>0</v>
      </c>
      <c r="L216" s="28">
        <f t="shared" si="13"/>
        <v>0</v>
      </c>
      <c r="M216" s="29">
        <f t="shared" si="13"/>
        <v>0</v>
      </c>
    </row>
    <row r="217" spans="1:13" x14ac:dyDescent="0.25">
      <c r="A217" s="21">
        <f>'Recettes clients Totales'!A195</f>
        <v>0</v>
      </c>
      <c r="B217" s="28">
        <f t="shared" si="13"/>
        <v>0</v>
      </c>
      <c r="C217" s="28">
        <f t="shared" si="13"/>
        <v>0</v>
      </c>
      <c r="D217" s="28">
        <f t="shared" si="13"/>
        <v>0</v>
      </c>
      <c r="E217" s="28">
        <f t="shared" si="13"/>
        <v>0</v>
      </c>
      <c r="F217" s="28">
        <f t="shared" si="13"/>
        <v>0</v>
      </c>
      <c r="G217" s="28">
        <f>SUMIFS(Total_TTC,Jour,$A217,PrestRev,"rv",Mode_Rglt,G$26)</f>
        <v>0</v>
      </c>
      <c r="H217" s="28">
        <f>SUMIFS(Total_TTC,Jour,$A217,PrestRev,"rv",Mode_Rglt,H$26)</f>
        <v>0</v>
      </c>
      <c r="I217" s="28">
        <f>SUMIFS(Total_TTC,Jour,$A217,PrestRev,"rv",Mode_Rglt,I$26)</f>
        <v>0</v>
      </c>
      <c r="J217" s="28">
        <f t="shared" si="13"/>
        <v>0</v>
      </c>
      <c r="K217" s="28">
        <f t="shared" si="13"/>
        <v>0</v>
      </c>
      <c r="L217" s="28">
        <f t="shared" si="13"/>
        <v>0</v>
      </c>
      <c r="M217" s="29">
        <f t="shared" si="13"/>
        <v>0</v>
      </c>
    </row>
    <row r="218" spans="1:13" x14ac:dyDescent="0.25">
      <c r="A218" s="21">
        <f>'Recettes clients Totales'!A196</f>
        <v>0</v>
      </c>
      <c r="B218" s="28">
        <f t="shared" si="13"/>
        <v>0</v>
      </c>
      <c r="C218" s="28">
        <f t="shared" si="13"/>
        <v>0</v>
      </c>
      <c r="D218" s="28">
        <f t="shared" si="13"/>
        <v>0</v>
      </c>
      <c r="E218" s="28">
        <f t="shared" si="13"/>
        <v>0</v>
      </c>
      <c r="F218" s="28">
        <f t="shared" si="13"/>
        <v>0</v>
      </c>
      <c r="G218" s="28">
        <f>SUMIFS(Total_TTC,Jour,$A218,PrestRev,"rv",Mode_Rglt,G$26)</f>
        <v>0</v>
      </c>
      <c r="H218" s="28">
        <f>SUMIFS(Total_TTC,Jour,$A218,PrestRev,"rv",Mode_Rglt,H$26)</f>
        <v>0</v>
      </c>
      <c r="I218" s="28">
        <f>SUMIFS(Total_TTC,Jour,$A218,PrestRev,"rv",Mode_Rglt,I$26)</f>
        <v>0</v>
      </c>
      <c r="J218" s="28">
        <f t="shared" si="13"/>
        <v>0</v>
      </c>
      <c r="K218" s="28">
        <f t="shared" si="13"/>
        <v>0</v>
      </c>
      <c r="L218" s="28">
        <f t="shared" si="13"/>
        <v>0</v>
      </c>
      <c r="M218" s="29">
        <f t="shared" si="13"/>
        <v>0</v>
      </c>
    </row>
    <row r="219" spans="1:13" x14ac:dyDescent="0.25">
      <c r="A219" s="21">
        <f>'Recettes clients Totales'!A197</f>
        <v>0</v>
      </c>
      <c r="B219" s="28">
        <f t="shared" si="13"/>
        <v>0</v>
      </c>
      <c r="C219" s="28">
        <f t="shared" si="13"/>
        <v>0</v>
      </c>
      <c r="D219" s="28">
        <f t="shared" si="13"/>
        <v>0</v>
      </c>
      <c r="E219" s="28">
        <f t="shared" si="13"/>
        <v>0</v>
      </c>
      <c r="F219" s="28">
        <f t="shared" si="13"/>
        <v>0</v>
      </c>
      <c r="G219" s="28">
        <f>SUMIFS(Total_TTC,Jour,$A219,PrestRev,"rv",Mode_Rglt,G$26)</f>
        <v>0</v>
      </c>
      <c r="H219" s="28">
        <f>SUMIFS(Total_TTC,Jour,$A219,PrestRev,"rv",Mode_Rglt,H$26)</f>
        <v>0</v>
      </c>
      <c r="I219" s="28">
        <f>SUMIFS(Total_TTC,Jour,$A219,PrestRev,"rv",Mode_Rglt,I$26)</f>
        <v>0</v>
      </c>
      <c r="J219" s="28">
        <f t="shared" si="13"/>
        <v>0</v>
      </c>
      <c r="K219" s="28">
        <f t="shared" si="13"/>
        <v>0</v>
      </c>
      <c r="L219" s="28">
        <f t="shared" si="13"/>
        <v>0</v>
      </c>
      <c r="M219" s="29">
        <f t="shared" si="13"/>
        <v>0</v>
      </c>
    </row>
    <row r="220" spans="1:13" x14ac:dyDescent="0.25">
      <c r="A220" s="21">
        <f>'Recettes clients Totales'!A198</f>
        <v>0</v>
      </c>
      <c r="B220" s="28">
        <f t="shared" si="13"/>
        <v>0</v>
      </c>
      <c r="C220" s="28">
        <f t="shared" si="13"/>
        <v>0</v>
      </c>
      <c r="D220" s="28">
        <f t="shared" si="13"/>
        <v>0</v>
      </c>
      <c r="E220" s="28">
        <f t="shared" si="13"/>
        <v>0</v>
      </c>
      <c r="F220" s="28">
        <f t="shared" si="13"/>
        <v>0</v>
      </c>
      <c r="G220" s="28">
        <f>SUMIFS(Total_TTC,Jour,$A220,PrestRev,"rv",Mode_Rglt,G$26)</f>
        <v>0</v>
      </c>
      <c r="H220" s="28">
        <f>SUMIFS(Total_TTC,Jour,$A220,PrestRev,"rv",Mode_Rglt,H$26)</f>
        <v>0</v>
      </c>
      <c r="I220" s="28">
        <f>SUMIFS(Total_TTC,Jour,$A220,PrestRev,"rv",Mode_Rglt,I$26)</f>
        <v>0</v>
      </c>
      <c r="J220" s="28">
        <f t="shared" si="13"/>
        <v>0</v>
      </c>
      <c r="K220" s="28">
        <f t="shared" si="13"/>
        <v>0</v>
      </c>
      <c r="L220" s="28">
        <f t="shared" si="13"/>
        <v>0</v>
      </c>
      <c r="M220" s="29">
        <f t="shared" si="13"/>
        <v>0</v>
      </c>
    </row>
    <row r="221" spans="1:13" x14ac:dyDescent="0.25">
      <c r="A221" s="21">
        <f>'Recettes clients Totales'!A199</f>
        <v>0</v>
      </c>
      <c r="B221" s="28">
        <f t="shared" si="13"/>
        <v>0</v>
      </c>
      <c r="C221" s="28">
        <f t="shared" si="13"/>
        <v>0</v>
      </c>
      <c r="D221" s="28">
        <f t="shared" si="13"/>
        <v>0</v>
      </c>
      <c r="E221" s="28">
        <f t="shared" si="13"/>
        <v>0</v>
      </c>
      <c r="F221" s="28">
        <f t="shared" si="13"/>
        <v>0</v>
      </c>
      <c r="G221" s="28">
        <f>SUMIFS(Total_TTC,Jour,$A221,PrestRev,"rv",Mode_Rglt,G$26)</f>
        <v>0</v>
      </c>
      <c r="H221" s="28">
        <f>SUMIFS(Total_TTC,Jour,$A221,PrestRev,"rv",Mode_Rglt,H$26)</f>
        <v>0</v>
      </c>
      <c r="I221" s="28">
        <f>SUMIFS(Total_TTC,Jour,$A221,PrestRev,"rv",Mode_Rglt,I$26)</f>
        <v>0</v>
      </c>
      <c r="J221" s="28">
        <f t="shared" si="13"/>
        <v>0</v>
      </c>
      <c r="K221" s="28">
        <f t="shared" si="13"/>
        <v>0</v>
      </c>
      <c r="L221" s="28">
        <f t="shared" si="13"/>
        <v>0</v>
      </c>
      <c r="M221" s="29">
        <f t="shared" si="13"/>
        <v>0</v>
      </c>
    </row>
    <row r="222" spans="1:13" x14ac:dyDescent="0.25">
      <c r="A222" s="21">
        <f>'Recettes clients Totales'!A200</f>
        <v>0</v>
      </c>
      <c r="B222" s="28">
        <f t="shared" si="13"/>
        <v>0</v>
      </c>
      <c r="C222" s="28">
        <f t="shared" si="13"/>
        <v>0</v>
      </c>
      <c r="D222" s="28">
        <f t="shared" si="13"/>
        <v>0</v>
      </c>
      <c r="E222" s="28">
        <f t="shared" si="13"/>
        <v>0</v>
      </c>
      <c r="F222" s="28">
        <f t="shared" si="13"/>
        <v>0</v>
      </c>
      <c r="G222" s="28">
        <f>SUMIFS(Total_TTC,Jour,$A222,PrestRev,"rv",Mode_Rglt,G$26)</f>
        <v>0</v>
      </c>
      <c r="H222" s="28">
        <f>SUMIFS(Total_TTC,Jour,$A222,PrestRev,"rv",Mode_Rglt,H$26)</f>
        <v>0</v>
      </c>
      <c r="I222" s="28">
        <f>SUMIFS(Total_TTC,Jour,$A222,PrestRev,"rv",Mode_Rglt,I$26)</f>
        <v>0</v>
      </c>
      <c r="J222" s="28">
        <f t="shared" si="13"/>
        <v>0</v>
      </c>
      <c r="K222" s="28">
        <f t="shared" si="13"/>
        <v>0</v>
      </c>
      <c r="L222" s="28">
        <f t="shared" si="13"/>
        <v>0</v>
      </c>
      <c r="M222" s="29">
        <f t="shared" si="13"/>
        <v>0</v>
      </c>
    </row>
    <row r="223" spans="1:13" x14ac:dyDescent="0.25">
      <c r="A223" s="21">
        <f>'Recettes clients Totales'!A201</f>
        <v>0</v>
      </c>
      <c r="B223" s="28">
        <f t="shared" si="13"/>
        <v>0</v>
      </c>
      <c r="C223" s="28">
        <f t="shared" si="13"/>
        <v>0</v>
      </c>
      <c r="D223" s="28">
        <f t="shared" si="13"/>
        <v>0</v>
      </c>
      <c r="E223" s="28">
        <f t="shared" si="13"/>
        <v>0</v>
      </c>
      <c r="F223" s="28">
        <f t="shared" si="13"/>
        <v>0</v>
      </c>
      <c r="G223" s="28">
        <f>SUMIFS(Total_TTC,Jour,$A223,PrestRev,"rv",Mode_Rglt,G$26)</f>
        <v>0</v>
      </c>
      <c r="H223" s="28">
        <f>SUMIFS(Total_TTC,Jour,$A223,PrestRev,"rv",Mode_Rglt,H$26)</f>
        <v>0</v>
      </c>
      <c r="I223" s="28">
        <f>SUMIFS(Total_TTC,Jour,$A223,PrestRev,"rv",Mode_Rglt,I$26)</f>
        <v>0</v>
      </c>
      <c r="J223" s="28">
        <f t="shared" si="13"/>
        <v>0</v>
      </c>
      <c r="K223" s="28">
        <f t="shared" si="13"/>
        <v>0</v>
      </c>
      <c r="L223" s="28">
        <f t="shared" si="13"/>
        <v>0</v>
      </c>
      <c r="M223" s="29">
        <f t="shared" si="13"/>
        <v>0</v>
      </c>
    </row>
    <row r="224" spans="1:13" x14ac:dyDescent="0.25">
      <c r="A224" s="21">
        <f>'Recettes clients Totales'!A202</f>
        <v>0</v>
      </c>
      <c r="B224" s="28">
        <f t="shared" si="13"/>
        <v>0</v>
      </c>
      <c r="C224" s="28">
        <f t="shared" si="13"/>
        <v>0</v>
      </c>
      <c r="D224" s="28">
        <f t="shared" si="13"/>
        <v>0</v>
      </c>
      <c r="E224" s="28">
        <f t="shared" si="13"/>
        <v>0</v>
      </c>
      <c r="F224" s="28">
        <f t="shared" si="13"/>
        <v>0</v>
      </c>
      <c r="G224" s="28">
        <f>SUMIFS(Total_TTC,Jour,$A224,PrestRev,"rv",Mode_Rglt,G$26)</f>
        <v>0</v>
      </c>
      <c r="H224" s="28">
        <f>SUMIFS(Total_TTC,Jour,$A224,PrestRev,"rv",Mode_Rglt,H$26)</f>
        <v>0</v>
      </c>
      <c r="I224" s="28">
        <f>SUMIFS(Total_TTC,Jour,$A224,PrestRev,"rv",Mode_Rglt,I$26)</f>
        <v>0</v>
      </c>
      <c r="J224" s="28">
        <f t="shared" si="13"/>
        <v>0</v>
      </c>
      <c r="K224" s="28">
        <f t="shared" si="13"/>
        <v>0</v>
      </c>
      <c r="L224" s="28">
        <f t="shared" si="13"/>
        <v>0</v>
      </c>
      <c r="M224" s="29">
        <f t="shared" si="13"/>
        <v>0</v>
      </c>
    </row>
    <row r="225" spans="1:13" x14ac:dyDescent="0.25">
      <c r="A225" s="21">
        <f>'Recettes clients Totales'!A203</f>
        <v>0</v>
      </c>
      <c r="B225" s="28">
        <f t="shared" si="13"/>
        <v>0</v>
      </c>
      <c r="C225" s="28">
        <f t="shared" si="13"/>
        <v>0</v>
      </c>
      <c r="D225" s="28">
        <f t="shared" si="13"/>
        <v>0</v>
      </c>
      <c r="E225" s="28">
        <f t="shared" si="13"/>
        <v>0</v>
      </c>
      <c r="F225" s="28">
        <f t="shared" si="13"/>
        <v>0</v>
      </c>
      <c r="G225" s="28">
        <f>SUMIFS(Total_TTC,Jour,$A225,PrestRev,"rv",Mode_Rglt,G$26)</f>
        <v>0</v>
      </c>
      <c r="H225" s="28">
        <f>SUMIFS(Total_TTC,Jour,$A225,PrestRev,"rv",Mode_Rglt,H$26)</f>
        <v>0</v>
      </c>
      <c r="I225" s="28">
        <f>SUMIFS(Total_TTC,Jour,$A225,PrestRev,"rv",Mode_Rglt,I$26)</f>
        <v>0</v>
      </c>
      <c r="J225" s="28">
        <f t="shared" si="13"/>
        <v>0</v>
      </c>
      <c r="K225" s="28">
        <f t="shared" si="13"/>
        <v>0</v>
      </c>
      <c r="L225" s="28">
        <f t="shared" si="13"/>
        <v>0</v>
      </c>
      <c r="M225" s="29">
        <f t="shared" si="13"/>
        <v>0</v>
      </c>
    </row>
    <row r="226" spans="1:13" x14ac:dyDescent="0.25">
      <c r="A226" s="21">
        <f>'Recettes clients Totales'!A204</f>
        <v>0</v>
      </c>
      <c r="B226" s="28">
        <f t="shared" si="13"/>
        <v>0</v>
      </c>
      <c r="C226" s="28">
        <f t="shared" si="13"/>
        <v>0</v>
      </c>
      <c r="D226" s="28">
        <f t="shared" si="13"/>
        <v>0</v>
      </c>
      <c r="E226" s="28">
        <f t="shared" si="13"/>
        <v>0</v>
      </c>
      <c r="F226" s="28">
        <f t="shared" si="13"/>
        <v>0</v>
      </c>
      <c r="G226" s="28">
        <f>SUMIFS(Total_TTC,Jour,$A226,PrestRev,"rv",Mode_Rglt,G$26)</f>
        <v>0</v>
      </c>
      <c r="H226" s="28">
        <f>SUMIFS(Total_TTC,Jour,$A226,PrestRev,"rv",Mode_Rglt,H$26)</f>
        <v>0</v>
      </c>
      <c r="I226" s="28">
        <f>SUMIFS(Total_TTC,Jour,$A226,PrestRev,"rv",Mode_Rglt,I$26)</f>
        <v>0</v>
      </c>
      <c r="J226" s="28">
        <f t="shared" si="13"/>
        <v>0</v>
      </c>
      <c r="K226" s="28">
        <f t="shared" si="13"/>
        <v>0</v>
      </c>
      <c r="L226" s="28">
        <f t="shared" si="13"/>
        <v>0</v>
      </c>
      <c r="M226" s="29">
        <f t="shared" si="13"/>
        <v>0</v>
      </c>
    </row>
    <row r="227" spans="1:13" x14ac:dyDescent="0.25">
      <c r="A227" s="21">
        <f>'Recettes clients Totales'!A205</f>
        <v>0</v>
      </c>
      <c r="B227" s="28">
        <f t="shared" si="13"/>
        <v>0</v>
      </c>
      <c r="C227" s="28">
        <f t="shared" si="13"/>
        <v>0</v>
      </c>
      <c r="D227" s="28">
        <f t="shared" si="13"/>
        <v>0</v>
      </c>
      <c r="E227" s="28">
        <f t="shared" si="13"/>
        <v>0</v>
      </c>
      <c r="F227" s="28">
        <f t="shared" si="13"/>
        <v>0</v>
      </c>
      <c r="G227" s="28">
        <f>SUMIFS(Total_TTC,Jour,$A227,PrestRev,"rv",Mode_Rglt,G$26)</f>
        <v>0</v>
      </c>
      <c r="H227" s="28">
        <f>SUMIFS(Total_TTC,Jour,$A227,PrestRev,"rv",Mode_Rglt,H$26)</f>
        <v>0</v>
      </c>
      <c r="I227" s="28">
        <f>SUMIFS(Total_TTC,Jour,$A227,PrestRev,"rv",Mode_Rglt,I$26)</f>
        <v>0</v>
      </c>
      <c r="J227" s="28">
        <f t="shared" si="13"/>
        <v>0</v>
      </c>
      <c r="K227" s="28">
        <f t="shared" si="13"/>
        <v>0</v>
      </c>
      <c r="L227" s="28">
        <f t="shared" si="13"/>
        <v>0</v>
      </c>
      <c r="M227" s="29">
        <f t="shared" si="13"/>
        <v>0</v>
      </c>
    </row>
    <row r="228" spans="1:13" x14ac:dyDescent="0.25">
      <c r="A228" s="21">
        <f>'Recettes clients Totales'!A206</f>
        <v>0</v>
      </c>
      <c r="B228" s="28">
        <f t="shared" si="13"/>
        <v>0</v>
      </c>
      <c r="C228" s="28">
        <f t="shared" si="13"/>
        <v>0</v>
      </c>
      <c r="D228" s="28">
        <f t="shared" si="13"/>
        <v>0</v>
      </c>
      <c r="E228" s="28">
        <f t="shared" si="13"/>
        <v>0</v>
      </c>
      <c r="F228" s="28">
        <f t="shared" si="13"/>
        <v>0</v>
      </c>
      <c r="G228" s="28">
        <f>SUMIFS(Total_TTC,Jour,$A228,PrestRev,"rv",Mode_Rglt,G$26)</f>
        <v>0</v>
      </c>
      <c r="H228" s="28">
        <f>SUMIFS(Total_TTC,Jour,$A228,PrestRev,"rv",Mode_Rglt,H$26)</f>
        <v>0</v>
      </c>
      <c r="I228" s="28">
        <f>SUMIFS(Total_TTC,Jour,$A228,PrestRev,"rv",Mode_Rglt,I$26)</f>
        <v>0</v>
      </c>
      <c r="J228" s="28">
        <f t="shared" si="13"/>
        <v>0</v>
      </c>
      <c r="K228" s="28">
        <f t="shared" si="13"/>
        <v>0</v>
      </c>
      <c r="L228" s="28">
        <f t="shared" si="13"/>
        <v>0</v>
      </c>
      <c r="M228" s="29">
        <f t="shared" si="13"/>
        <v>0</v>
      </c>
    </row>
    <row r="229" spans="1:13" x14ac:dyDescent="0.25">
      <c r="A229" s="21">
        <f>'Recettes clients Totales'!A207</f>
        <v>0</v>
      </c>
      <c r="B229" s="28">
        <f t="shared" si="13"/>
        <v>0</v>
      </c>
      <c r="C229" s="28">
        <f t="shared" si="13"/>
        <v>0</v>
      </c>
      <c r="D229" s="28">
        <f t="shared" si="13"/>
        <v>0</v>
      </c>
      <c r="E229" s="28">
        <f t="shared" si="13"/>
        <v>0</v>
      </c>
      <c r="F229" s="28">
        <f t="shared" si="13"/>
        <v>0</v>
      </c>
      <c r="G229" s="28">
        <f>SUMIFS(Total_TTC,Jour,$A229,PrestRev,"rv",Mode_Rglt,G$26)</f>
        <v>0</v>
      </c>
      <c r="H229" s="28">
        <f>SUMIFS(Total_TTC,Jour,$A229,PrestRev,"rv",Mode_Rglt,H$26)</f>
        <v>0</v>
      </c>
      <c r="I229" s="28">
        <f>SUMIFS(Total_TTC,Jour,$A229,PrestRev,"rv",Mode_Rglt,I$26)</f>
        <v>0</v>
      </c>
      <c r="J229" s="28">
        <f t="shared" si="13"/>
        <v>0</v>
      </c>
      <c r="K229" s="28">
        <f t="shared" si="13"/>
        <v>0</v>
      </c>
      <c r="L229" s="28">
        <f t="shared" si="13"/>
        <v>0</v>
      </c>
      <c r="M229" s="29">
        <f t="shared" si="13"/>
        <v>0</v>
      </c>
    </row>
    <row r="230" spans="1:13" x14ac:dyDescent="0.25">
      <c r="A230" s="21">
        <f>'Recettes clients Totales'!A208</f>
        <v>0</v>
      </c>
      <c r="B230" s="28">
        <f t="shared" si="13"/>
        <v>0</v>
      </c>
      <c r="C230" s="28">
        <f t="shared" si="13"/>
        <v>0</v>
      </c>
      <c r="D230" s="28">
        <f t="shared" si="13"/>
        <v>0</v>
      </c>
      <c r="E230" s="28">
        <f t="shared" si="13"/>
        <v>0</v>
      </c>
      <c r="F230" s="28">
        <f t="shared" si="13"/>
        <v>0</v>
      </c>
      <c r="G230" s="28">
        <f>SUMIFS(Total_TTC,Jour,$A230,PrestRev,"rv",Mode_Rglt,G$26)</f>
        <v>0</v>
      </c>
      <c r="H230" s="28">
        <f>SUMIFS(Total_TTC,Jour,$A230,PrestRev,"rv",Mode_Rglt,H$26)</f>
        <v>0</v>
      </c>
      <c r="I230" s="28">
        <f>SUMIFS(Total_TTC,Jour,$A230,PrestRev,"rv",Mode_Rglt,I$26)</f>
        <v>0</v>
      </c>
      <c r="J230" s="28">
        <f t="shared" si="13"/>
        <v>0</v>
      </c>
      <c r="K230" s="28">
        <f t="shared" si="13"/>
        <v>0</v>
      </c>
      <c r="L230" s="28">
        <f t="shared" si="13"/>
        <v>0</v>
      </c>
      <c r="M230" s="29">
        <f t="shared" si="13"/>
        <v>0</v>
      </c>
    </row>
    <row r="231" spans="1:13" x14ac:dyDescent="0.25">
      <c r="A231" s="21">
        <f>'Recettes clients Totales'!A209</f>
        <v>0</v>
      </c>
      <c r="B231" s="28">
        <f t="shared" si="13"/>
        <v>0</v>
      </c>
      <c r="C231" s="28">
        <f t="shared" si="13"/>
        <v>0</v>
      </c>
      <c r="D231" s="28">
        <f t="shared" si="13"/>
        <v>0</v>
      </c>
      <c r="E231" s="28">
        <f t="shared" si="13"/>
        <v>0</v>
      </c>
      <c r="F231" s="28">
        <f t="shared" si="13"/>
        <v>0</v>
      </c>
      <c r="G231" s="28">
        <f>SUMIFS(Total_TTC,Jour,$A231,PrestRev,"rv",Mode_Rglt,G$26)</f>
        <v>0</v>
      </c>
      <c r="H231" s="28">
        <f>SUMIFS(Total_TTC,Jour,$A231,PrestRev,"rv",Mode_Rglt,H$26)</f>
        <v>0</v>
      </c>
      <c r="I231" s="28">
        <f>SUMIFS(Total_TTC,Jour,$A231,PrestRev,"rv",Mode_Rglt,I$26)</f>
        <v>0</v>
      </c>
      <c r="J231" s="28">
        <f t="shared" si="13"/>
        <v>0</v>
      </c>
      <c r="K231" s="28">
        <f t="shared" si="13"/>
        <v>0</v>
      </c>
      <c r="L231" s="28">
        <f t="shared" si="13"/>
        <v>0</v>
      </c>
      <c r="M231" s="29">
        <f t="shared" si="13"/>
        <v>0</v>
      </c>
    </row>
    <row r="232" spans="1:13" x14ac:dyDescent="0.25">
      <c r="A232" s="21">
        <f>'Recettes clients Totales'!A210</f>
        <v>0</v>
      </c>
      <c r="B232" s="28">
        <f t="shared" si="13"/>
        <v>0</v>
      </c>
      <c r="C232" s="28">
        <f t="shared" si="13"/>
        <v>0</v>
      </c>
      <c r="D232" s="28">
        <f t="shared" si="13"/>
        <v>0</v>
      </c>
      <c r="E232" s="28">
        <f t="shared" si="13"/>
        <v>0</v>
      </c>
      <c r="F232" s="28">
        <f t="shared" si="13"/>
        <v>0</v>
      </c>
      <c r="G232" s="28">
        <f>SUMIFS(Total_TTC,Jour,$A232,PrestRev,"rv",Mode_Rglt,G$26)</f>
        <v>0</v>
      </c>
      <c r="H232" s="28">
        <f>SUMIFS(Total_TTC,Jour,$A232,PrestRev,"rv",Mode_Rglt,H$26)</f>
        <v>0</v>
      </c>
      <c r="I232" s="28">
        <f>SUMIFS(Total_TTC,Jour,$A232,PrestRev,"rv",Mode_Rglt,I$26)</f>
        <v>0</v>
      </c>
      <c r="J232" s="28">
        <f t="shared" si="13"/>
        <v>0</v>
      </c>
      <c r="K232" s="28">
        <f t="shared" si="13"/>
        <v>0</v>
      </c>
      <c r="L232" s="28">
        <f t="shared" si="13"/>
        <v>0</v>
      </c>
      <c r="M232" s="29">
        <f t="shared" si="13"/>
        <v>0</v>
      </c>
    </row>
    <row r="233" spans="1:13" x14ac:dyDescent="0.25">
      <c r="A233" s="21">
        <f>'Recettes clients Totales'!A211</f>
        <v>0</v>
      </c>
      <c r="B233" s="28">
        <f t="shared" si="13"/>
        <v>0</v>
      </c>
      <c r="C233" s="28">
        <f t="shared" si="13"/>
        <v>0</v>
      </c>
      <c r="D233" s="28">
        <f t="shared" si="13"/>
        <v>0</v>
      </c>
      <c r="E233" s="28">
        <f t="shared" si="13"/>
        <v>0</v>
      </c>
      <c r="F233" s="28">
        <f t="shared" si="13"/>
        <v>0</v>
      </c>
      <c r="G233" s="28">
        <f>SUMIFS(Total_TTC,Jour,$A233,PrestRev,"rv",Mode_Rglt,G$26)</f>
        <v>0</v>
      </c>
      <c r="H233" s="28">
        <f>SUMIFS(Total_TTC,Jour,$A233,PrestRev,"rv",Mode_Rglt,H$26)</f>
        <v>0</v>
      </c>
      <c r="I233" s="28">
        <f>SUMIFS(Total_TTC,Jour,$A233,PrestRev,"rv",Mode_Rglt,I$26)</f>
        <v>0</v>
      </c>
      <c r="J233" s="28">
        <f t="shared" si="13"/>
        <v>0</v>
      </c>
      <c r="K233" s="28">
        <f t="shared" si="13"/>
        <v>0</v>
      </c>
      <c r="L233" s="28">
        <f t="shared" si="13"/>
        <v>0</v>
      </c>
      <c r="M233" s="29">
        <f t="shared" si="13"/>
        <v>0</v>
      </c>
    </row>
    <row r="234" spans="1:13" x14ac:dyDescent="0.25">
      <c r="A234" s="21">
        <f>'Recettes clients Totales'!A212</f>
        <v>0</v>
      </c>
      <c r="B234" s="28">
        <f t="shared" si="13"/>
        <v>0</v>
      </c>
      <c r="C234" s="28">
        <f t="shared" si="13"/>
        <v>0</v>
      </c>
      <c r="D234" s="28">
        <f t="shared" si="13"/>
        <v>0</v>
      </c>
      <c r="E234" s="28">
        <f t="shared" ref="B234:M255" si="14">SUMIFS(Total_TTC,Nom_Client,$A234,Mois,"="&amp;MONTH(E$26),PrestRev,"R")</f>
        <v>0</v>
      </c>
      <c r="F234" s="28">
        <f t="shared" si="14"/>
        <v>0</v>
      </c>
      <c r="G234" s="28">
        <f>SUMIFS(Total_TTC,Jour,$A234,PrestRev,"rv",Mode_Rglt,G$26)</f>
        <v>0</v>
      </c>
      <c r="H234" s="28">
        <f>SUMIFS(Total_TTC,Jour,$A234,PrestRev,"rv",Mode_Rglt,H$26)</f>
        <v>0</v>
      </c>
      <c r="I234" s="28">
        <f>SUMIFS(Total_TTC,Jour,$A234,PrestRev,"rv",Mode_Rglt,I$26)</f>
        <v>0</v>
      </c>
      <c r="J234" s="28">
        <f t="shared" si="14"/>
        <v>0</v>
      </c>
      <c r="K234" s="28">
        <f t="shared" si="14"/>
        <v>0</v>
      </c>
      <c r="L234" s="28">
        <f t="shared" si="14"/>
        <v>0</v>
      </c>
      <c r="M234" s="29">
        <f t="shared" si="14"/>
        <v>0</v>
      </c>
    </row>
    <row r="235" spans="1:13" x14ac:dyDescent="0.25">
      <c r="A235" s="21">
        <f>'Recettes clients Totales'!A213</f>
        <v>0</v>
      </c>
      <c r="B235" s="28">
        <f t="shared" si="14"/>
        <v>0</v>
      </c>
      <c r="C235" s="28">
        <f t="shared" si="14"/>
        <v>0</v>
      </c>
      <c r="D235" s="28">
        <f t="shared" si="14"/>
        <v>0</v>
      </c>
      <c r="E235" s="28">
        <f t="shared" si="14"/>
        <v>0</v>
      </c>
      <c r="F235" s="28">
        <f t="shared" si="14"/>
        <v>0</v>
      </c>
      <c r="G235" s="28">
        <f>SUMIFS(Total_TTC,Jour,$A235,PrestRev,"rv",Mode_Rglt,G$26)</f>
        <v>0</v>
      </c>
      <c r="H235" s="28">
        <f>SUMIFS(Total_TTC,Jour,$A235,PrestRev,"rv",Mode_Rglt,H$26)</f>
        <v>0</v>
      </c>
      <c r="I235" s="28">
        <f>SUMIFS(Total_TTC,Jour,$A235,PrestRev,"rv",Mode_Rglt,I$26)</f>
        <v>0</v>
      </c>
      <c r="J235" s="28">
        <f t="shared" si="14"/>
        <v>0</v>
      </c>
      <c r="K235" s="28">
        <f t="shared" si="14"/>
        <v>0</v>
      </c>
      <c r="L235" s="28">
        <f t="shared" si="14"/>
        <v>0</v>
      </c>
      <c r="M235" s="29">
        <f t="shared" si="14"/>
        <v>0</v>
      </c>
    </row>
    <row r="236" spans="1:13" x14ac:dyDescent="0.25">
      <c r="A236" s="21">
        <f>'Recettes clients Totales'!A214</f>
        <v>0</v>
      </c>
      <c r="B236" s="28">
        <f t="shared" si="14"/>
        <v>0</v>
      </c>
      <c r="C236" s="28">
        <f t="shared" si="14"/>
        <v>0</v>
      </c>
      <c r="D236" s="28">
        <f t="shared" si="14"/>
        <v>0</v>
      </c>
      <c r="E236" s="28">
        <f t="shared" si="14"/>
        <v>0</v>
      </c>
      <c r="F236" s="28">
        <f t="shared" si="14"/>
        <v>0</v>
      </c>
      <c r="G236" s="28">
        <f>SUMIFS(Total_TTC,Jour,$A236,PrestRev,"rv",Mode_Rglt,G$26)</f>
        <v>0</v>
      </c>
      <c r="H236" s="28">
        <f>SUMIFS(Total_TTC,Jour,$A236,PrestRev,"rv",Mode_Rglt,H$26)</f>
        <v>0</v>
      </c>
      <c r="I236" s="28">
        <f>SUMIFS(Total_TTC,Jour,$A236,PrestRev,"rv",Mode_Rglt,I$26)</f>
        <v>0</v>
      </c>
      <c r="J236" s="28">
        <f t="shared" si="14"/>
        <v>0</v>
      </c>
      <c r="K236" s="28">
        <f t="shared" si="14"/>
        <v>0</v>
      </c>
      <c r="L236" s="28">
        <f t="shared" si="14"/>
        <v>0</v>
      </c>
      <c r="M236" s="29">
        <f t="shared" si="14"/>
        <v>0</v>
      </c>
    </row>
    <row r="237" spans="1:13" x14ac:dyDescent="0.25">
      <c r="A237" s="21">
        <f>'Recettes clients Totales'!A215</f>
        <v>0</v>
      </c>
      <c r="B237" s="28">
        <f t="shared" si="14"/>
        <v>0</v>
      </c>
      <c r="C237" s="28">
        <f t="shared" si="14"/>
        <v>0</v>
      </c>
      <c r="D237" s="28">
        <f t="shared" si="14"/>
        <v>0</v>
      </c>
      <c r="E237" s="28">
        <f t="shared" si="14"/>
        <v>0</v>
      </c>
      <c r="F237" s="28">
        <f t="shared" si="14"/>
        <v>0</v>
      </c>
      <c r="G237" s="28">
        <f>SUMIFS(Total_TTC,Jour,$A237,PrestRev,"rv",Mode_Rglt,G$26)</f>
        <v>0</v>
      </c>
      <c r="H237" s="28">
        <f>SUMIFS(Total_TTC,Jour,$A237,PrestRev,"rv",Mode_Rglt,H$26)</f>
        <v>0</v>
      </c>
      <c r="I237" s="28">
        <f>SUMIFS(Total_TTC,Jour,$A237,PrestRev,"rv",Mode_Rglt,I$26)</f>
        <v>0</v>
      </c>
      <c r="J237" s="28">
        <f t="shared" si="14"/>
        <v>0</v>
      </c>
      <c r="K237" s="28">
        <f t="shared" si="14"/>
        <v>0</v>
      </c>
      <c r="L237" s="28">
        <f t="shared" si="14"/>
        <v>0</v>
      </c>
      <c r="M237" s="29">
        <f t="shared" si="14"/>
        <v>0</v>
      </c>
    </row>
    <row r="238" spans="1:13" x14ac:dyDescent="0.25">
      <c r="A238" s="21">
        <f>'Recettes clients Totales'!A216</f>
        <v>0</v>
      </c>
      <c r="B238" s="28">
        <f t="shared" si="14"/>
        <v>0</v>
      </c>
      <c r="C238" s="28">
        <f t="shared" si="14"/>
        <v>0</v>
      </c>
      <c r="D238" s="28">
        <f t="shared" si="14"/>
        <v>0</v>
      </c>
      <c r="E238" s="28">
        <f t="shared" si="14"/>
        <v>0</v>
      </c>
      <c r="F238" s="28">
        <f t="shared" si="14"/>
        <v>0</v>
      </c>
      <c r="G238" s="28">
        <f>SUMIFS(Total_TTC,Jour,$A238,PrestRev,"rv",Mode_Rglt,G$26)</f>
        <v>0</v>
      </c>
      <c r="H238" s="28">
        <f>SUMIFS(Total_TTC,Jour,$A238,PrestRev,"rv",Mode_Rglt,H$26)</f>
        <v>0</v>
      </c>
      <c r="I238" s="28">
        <f>SUMIFS(Total_TTC,Jour,$A238,PrestRev,"rv",Mode_Rglt,I$26)</f>
        <v>0</v>
      </c>
      <c r="J238" s="28">
        <f t="shared" si="14"/>
        <v>0</v>
      </c>
      <c r="K238" s="28">
        <f t="shared" si="14"/>
        <v>0</v>
      </c>
      <c r="L238" s="28">
        <f t="shared" si="14"/>
        <v>0</v>
      </c>
      <c r="M238" s="29">
        <f t="shared" si="14"/>
        <v>0</v>
      </c>
    </row>
    <row r="239" spans="1:13" x14ac:dyDescent="0.25">
      <c r="A239" s="21">
        <f>'Recettes clients Totales'!A217</f>
        <v>0</v>
      </c>
      <c r="B239" s="28">
        <f t="shared" si="14"/>
        <v>0</v>
      </c>
      <c r="C239" s="28">
        <f t="shared" si="14"/>
        <v>0</v>
      </c>
      <c r="D239" s="28">
        <f t="shared" si="14"/>
        <v>0</v>
      </c>
      <c r="E239" s="28">
        <f t="shared" si="14"/>
        <v>0</v>
      </c>
      <c r="F239" s="28">
        <f t="shared" si="14"/>
        <v>0</v>
      </c>
      <c r="G239" s="28">
        <f>SUMIFS(Total_TTC,Jour,$A239,PrestRev,"rv",Mode_Rglt,G$26)</f>
        <v>0</v>
      </c>
      <c r="H239" s="28">
        <f>SUMIFS(Total_TTC,Jour,$A239,PrestRev,"rv",Mode_Rglt,H$26)</f>
        <v>0</v>
      </c>
      <c r="I239" s="28">
        <f>SUMIFS(Total_TTC,Jour,$A239,PrestRev,"rv",Mode_Rglt,I$26)</f>
        <v>0</v>
      </c>
      <c r="J239" s="28">
        <f t="shared" si="14"/>
        <v>0</v>
      </c>
      <c r="K239" s="28">
        <f t="shared" si="14"/>
        <v>0</v>
      </c>
      <c r="L239" s="28">
        <f t="shared" si="14"/>
        <v>0</v>
      </c>
      <c r="M239" s="29">
        <f t="shared" si="14"/>
        <v>0</v>
      </c>
    </row>
    <row r="240" spans="1:13" x14ac:dyDescent="0.25">
      <c r="A240" s="21">
        <f>'Recettes clients Totales'!A218</f>
        <v>0</v>
      </c>
      <c r="B240" s="28">
        <f t="shared" si="14"/>
        <v>0</v>
      </c>
      <c r="C240" s="28">
        <f t="shared" si="14"/>
        <v>0</v>
      </c>
      <c r="D240" s="28">
        <f t="shared" si="14"/>
        <v>0</v>
      </c>
      <c r="E240" s="28">
        <f t="shared" si="14"/>
        <v>0</v>
      </c>
      <c r="F240" s="28">
        <f t="shared" si="14"/>
        <v>0</v>
      </c>
      <c r="G240" s="28">
        <f>SUMIFS(Total_TTC,Jour,$A240,PrestRev,"rv",Mode_Rglt,G$26)</f>
        <v>0</v>
      </c>
      <c r="H240" s="28">
        <f>SUMIFS(Total_TTC,Jour,$A240,PrestRev,"rv",Mode_Rglt,H$26)</f>
        <v>0</v>
      </c>
      <c r="I240" s="28">
        <f>SUMIFS(Total_TTC,Jour,$A240,PrestRev,"rv",Mode_Rglt,I$26)</f>
        <v>0</v>
      </c>
      <c r="J240" s="28">
        <f t="shared" si="14"/>
        <v>0</v>
      </c>
      <c r="K240" s="28">
        <f t="shared" si="14"/>
        <v>0</v>
      </c>
      <c r="L240" s="28">
        <f t="shared" si="14"/>
        <v>0</v>
      </c>
      <c r="M240" s="29">
        <f t="shared" si="14"/>
        <v>0</v>
      </c>
    </row>
    <row r="241" spans="1:13" x14ac:dyDescent="0.25">
      <c r="A241" s="21">
        <f>'Recettes clients Totales'!A219</f>
        <v>0</v>
      </c>
      <c r="B241" s="28">
        <f t="shared" si="14"/>
        <v>0</v>
      </c>
      <c r="C241" s="28">
        <f t="shared" si="14"/>
        <v>0</v>
      </c>
      <c r="D241" s="28">
        <f t="shared" si="14"/>
        <v>0</v>
      </c>
      <c r="E241" s="28">
        <f t="shared" si="14"/>
        <v>0</v>
      </c>
      <c r="F241" s="28">
        <f t="shared" si="14"/>
        <v>0</v>
      </c>
      <c r="G241" s="28">
        <f>SUMIFS(Total_TTC,Jour,$A241,PrestRev,"rv",Mode_Rglt,G$26)</f>
        <v>0</v>
      </c>
      <c r="H241" s="28">
        <f>SUMIFS(Total_TTC,Jour,$A241,PrestRev,"rv",Mode_Rglt,H$26)</f>
        <v>0</v>
      </c>
      <c r="I241" s="28">
        <f>SUMIFS(Total_TTC,Jour,$A241,PrestRev,"rv",Mode_Rglt,I$26)</f>
        <v>0</v>
      </c>
      <c r="J241" s="28">
        <f t="shared" si="14"/>
        <v>0</v>
      </c>
      <c r="K241" s="28">
        <f t="shared" si="14"/>
        <v>0</v>
      </c>
      <c r="L241" s="28">
        <f t="shared" si="14"/>
        <v>0</v>
      </c>
      <c r="M241" s="29">
        <f t="shared" si="14"/>
        <v>0</v>
      </c>
    </row>
    <row r="242" spans="1:13" x14ac:dyDescent="0.25">
      <c r="A242" s="21">
        <f>'Recettes clients Totales'!A220</f>
        <v>0</v>
      </c>
      <c r="B242" s="28">
        <f t="shared" si="14"/>
        <v>0</v>
      </c>
      <c r="C242" s="28">
        <f t="shared" si="14"/>
        <v>0</v>
      </c>
      <c r="D242" s="28">
        <f t="shared" si="14"/>
        <v>0</v>
      </c>
      <c r="E242" s="28">
        <f t="shared" si="14"/>
        <v>0</v>
      </c>
      <c r="F242" s="28">
        <f t="shared" si="14"/>
        <v>0</v>
      </c>
      <c r="G242" s="28">
        <f>SUMIFS(Total_TTC,Jour,$A242,PrestRev,"rv",Mode_Rglt,G$26)</f>
        <v>0</v>
      </c>
      <c r="H242" s="28">
        <f>SUMIFS(Total_TTC,Jour,$A242,PrestRev,"rv",Mode_Rglt,H$26)</f>
        <v>0</v>
      </c>
      <c r="I242" s="28">
        <f>SUMIFS(Total_TTC,Jour,$A242,PrestRev,"rv",Mode_Rglt,I$26)</f>
        <v>0</v>
      </c>
      <c r="J242" s="28">
        <f t="shared" si="14"/>
        <v>0</v>
      </c>
      <c r="K242" s="28">
        <f t="shared" si="14"/>
        <v>0</v>
      </c>
      <c r="L242" s="28">
        <f t="shared" si="14"/>
        <v>0</v>
      </c>
      <c r="M242" s="29">
        <f t="shared" si="14"/>
        <v>0</v>
      </c>
    </row>
    <row r="243" spans="1:13" x14ac:dyDescent="0.25">
      <c r="A243" s="21">
        <f>'Recettes clients Totales'!A221</f>
        <v>0</v>
      </c>
      <c r="B243" s="28">
        <f t="shared" si="14"/>
        <v>0</v>
      </c>
      <c r="C243" s="28">
        <f t="shared" si="14"/>
        <v>0</v>
      </c>
      <c r="D243" s="28">
        <f t="shared" si="14"/>
        <v>0</v>
      </c>
      <c r="E243" s="28">
        <f t="shared" si="14"/>
        <v>0</v>
      </c>
      <c r="F243" s="28">
        <f t="shared" si="14"/>
        <v>0</v>
      </c>
      <c r="G243" s="28">
        <f>SUMIFS(Total_TTC,Jour,$A243,PrestRev,"rv",Mode_Rglt,G$26)</f>
        <v>0</v>
      </c>
      <c r="H243" s="28">
        <f>SUMIFS(Total_TTC,Jour,$A243,PrestRev,"rv",Mode_Rglt,H$26)</f>
        <v>0</v>
      </c>
      <c r="I243" s="28">
        <f>SUMIFS(Total_TTC,Jour,$A243,PrestRev,"rv",Mode_Rglt,I$26)</f>
        <v>0</v>
      </c>
      <c r="J243" s="28">
        <f t="shared" si="14"/>
        <v>0</v>
      </c>
      <c r="K243" s="28">
        <f t="shared" si="14"/>
        <v>0</v>
      </c>
      <c r="L243" s="28">
        <f t="shared" si="14"/>
        <v>0</v>
      </c>
      <c r="M243" s="29">
        <f t="shared" si="14"/>
        <v>0</v>
      </c>
    </row>
    <row r="244" spans="1:13" x14ac:dyDescent="0.25">
      <c r="A244" s="21">
        <f>'Recettes clients Totales'!A222</f>
        <v>0</v>
      </c>
      <c r="B244" s="28">
        <f t="shared" si="14"/>
        <v>0</v>
      </c>
      <c r="C244" s="28">
        <f t="shared" si="14"/>
        <v>0</v>
      </c>
      <c r="D244" s="28">
        <f t="shared" si="14"/>
        <v>0</v>
      </c>
      <c r="E244" s="28">
        <f t="shared" si="14"/>
        <v>0</v>
      </c>
      <c r="F244" s="28">
        <f t="shared" si="14"/>
        <v>0</v>
      </c>
      <c r="G244" s="28">
        <f>SUMIFS(Total_TTC,Jour,$A244,PrestRev,"rv",Mode_Rglt,G$26)</f>
        <v>0</v>
      </c>
      <c r="H244" s="28">
        <f>SUMIFS(Total_TTC,Jour,$A244,PrestRev,"rv",Mode_Rglt,H$26)</f>
        <v>0</v>
      </c>
      <c r="I244" s="28">
        <f>SUMIFS(Total_TTC,Jour,$A244,PrestRev,"rv",Mode_Rglt,I$26)</f>
        <v>0</v>
      </c>
      <c r="J244" s="28">
        <f t="shared" si="14"/>
        <v>0</v>
      </c>
      <c r="K244" s="28">
        <f t="shared" si="14"/>
        <v>0</v>
      </c>
      <c r="L244" s="28">
        <f t="shared" si="14"/>
        <v>0</v>
      </c>
      <c r="M244" s="29">
        <f t="shared" si="14"/>
        <v>0</v>
      </c>
    </row>
    <row r="245" spans="1:13" x14ac:dyDescent="0.25">
      <c r="A245" s="21">
        <f>'Recettes clients Totales'!A223</f>
        <v>0</v>
      </c>
      <c r="B245" s="28">
        <f t="shared" si="14"/>
        <v>0</v>
      </c>
      <c r="C245" s="28">
        <f t="shared" si="14"/>
        <v>0</v>
      </c>
      <c r="D245" s="28">
        <f t="shared" si="14"/>
        <v>0</v>
      </c>
      <c r="E245" s="28">
        <f t="shared" si="14"/>
        <v>0</v>
      </c>
      <c r="F245" s="28">
        <f t="shared" si="14"/>
        <v>0</v>
      </c>
      <c r="G245" s="28">
        <f>SUMIFS(Total_TTC,Jour,$A245,PrestRev,"rv",Mode_Rglt,G$26)</f>
        <v>0</v>
      </c>
      <c r="H245" s="28">
        <f>SUMIFS(Total_TTC,Jour,$A245,PrestRev,"rv",Mode_Rglt,H$26)</f>
        <v>0</v>
      </c>
      <c r="I245" s="28">
        <f>SUMIFS(Total_TTC,Jour,$A245,PrestRev,"rv",Mode_Rglt,I$26)</f>
        <v>0</v>
      </c>
      <c r="J245" s="28">
        <f t="shared" si="14"/>
        <v>0</v>
      </c>
      <c r="K245" s="28">
        <f t="shared" si="14"/>
        <v>0</v>
      </c>
      <c r="L245" s="28">
        <f t="shared" si="14"/>
        <v>0</v>
      </c>
      <c r="M245" s="29">
        <f t="shared" si="14"/>
        <v>0</v>
      </c>
    </row>
    <row r="246" spans="1:13" x14ac:dyDescent="0.25">
      <c r="A246" s="21">
        <f>'Recettes clients Totales'!A224</f>
        <v>0</v>
      </c>
      <c r="B246" s="28">
        <f t="shared" si="14"/>
        <v>0</v>
      </c>
      <c r="C246" s="28">
        <f t="shared" si="14"/>
        <v>0</v>
      </c>
      <c r="D246" s="28">
        <f t="shared" si="14"/>
        <v>0</v>
      </c>
      <c r="E246" s="28">
        <f t="shared" si="14"/>
        <v>0</v>
      </c>
      <c r="F246" s="28">
        <f t="shared" si="14"/>
        <v>0</v>
      </c>
      <c r="G246" s="28">
        <f>SUMIFS(Total_TTC,Jour,$A246,PrestRev,"rv",Mode_Rglt,G$26)</f>
        <v>0</v>
      </c>
      <c r="H246" s="28">
        <f>SUMIFS(Total_TTC,Jour,$A246,PrestRev,"rv",Mode_Rglt,H$26)</f>
        <v>0</v>
      </c>
      <c r="I246" s="28">
        <f>SUMIFS(Total_TTC,Jour,$A246,PrestRev,"rv",Mode_Rglt,I$26)</f>
        <v>0</v>
      </c>
      <c r="J246" s="28">
        <f t="shared" si="14"/>
        <v>0</v>
      </c>
      <c r="K246" s="28">
        <f t="shared" si="14"/>
        <v>0</v>
      </c>
      <c r="L246" s="28">
        <f t="shared" si="14"/>
        <v>0</v>
      </c>
      <c r="M246" s="29">
        <f t="shared" si="14"/>
        <v>0</v>
      </c>
    </row>
    <row r="247" spans="1:13" x14ac:dyDescent="0.25">
      <c r="A247" s="21">
        <f>'Recettes clients Totales'!A225</f>
        <v>0</v>
      </c>
      <c r="B247" s="28">
        <f t="shared" si="14"/>
        <v>0</v>
      </c>
      <c r="C247" s="28">
        <f t="shared" si="14"/>
        <v>0</v>
      </c>
      <c r="D247" s="28">
        <f t="shared" si="14"/>
        <v>0</v>
      </c>
      <c r="E247" s="28">
        <f t="shared" si="14"/>
        <v>0</v>
      </c>
      <c r="F247" s="28">
        <f t="shared" si="14"/>
        <v>0</v>
      </c>
      <c r="G247" s="28">
        <f>SUMIFS(Total_TTC,Jour,$A247,PrestRev,"rv",Mode_Rglt,G$26)</f>
        <v>0</v>
      </c>
      <c r="H247" s="28">
        <f>SUMIFS(Total_TTC,Jour,$A247,PrestRev,"rv",Mode_Rglt,H$26)</f>
        <v>0</v>
      </c>
      <c r="I247" s="28">
        <f>SUMIFS(Total_TTC,Jour,$A247,PrestRev,"rv",Mode_Rglt,I$26)</f>
        <v>0</v>
      </c>
      <c r="J247" s="28">
        <f t="shared" si="14"/>
        <v>0</v>
      </c>
      <c r="K247" s="28">
        <f t="shared" si="14"/>
        <v>0</v>
      </c>
      <c r="L247" s="28">
        <f t="shared" si="14"/>
        <v>0</v>
      </c>
      <c r="M247" s="29">
        <f t="shared" si="14"/>
        <v>0</v>
      </c>
    </row>
    <row r="248" spans="1:13" x14ac:dyDescent="0.25">
      <c r="A248" s="21">
        <f>'Recettes clients Totales'!A226</f>
        <v>0</v>
      </c>
      <c r="B248" s="28">
        <f t="shared" si="14"/>
        <v>0</v>
      </c>
      <c r="C248" s="28">
        <f t="shared" si="14"/>
        <v>0</v>
      </c>
      <c r="D248" s="28">
        <f t="shared" si="14"/>
        <v>0</v>
      </c>
      <c r="E248" s="28">
        <f t="shared" si="14"/>
        <v>0</v>
      </c>
      <c r="F248" s="28">
        <f t="shared" si="14"/>
        <v>0</v>
      </c>
      <c r="G248" s="28">
        <f>SUMIFS(Total_TTC,Jour,$A248,PrestRev,"rv",Mode_Rglt,G$26)</f>
        <v>0</v>
      </c>
      <c r="H248" s="28">
        <f>SUMIFS(Total_TTC,Jour,$A248,PrestRev,"rv",Mode_Rglt,H$26)</f>
        <v>0</v>
      </c>
      <c r="I248" s="28">
        <f>SUMIFS(Total_TTC,Jour,$A248,PrestRev,"rv",Mode_Rglt,I$26)</f>
        <v>0</v>
      </c>
      <c r="J248" s="28">
        <f t="shared" si="14"/>
        <v>0</v>
      </c>
      <c r="K248" s="28">
        <f t="shared" si="14"/>
        <v>0</v>
      </c>
      <c r="L248" s="28">
        <f t="shared" si="14"/>
        <v>0</v>
      </c>
      <c r="M248" s="29">
        <f t="shared" si="14"/>
        <v>0</v>
      </c>
    </row>
    <row r="249" spans="1:13" x14ac:dyDescent="0.25">
      <c r="A249" s="21">
        <f>'Recettes clients Totales'!A227</f>
        <v>0</v>
      </c>
      <c r="B249" s="28">
        <f t="shared" si="14"/>
        <v>0</v>
      </c>
      <c r="C249" s="28">
        <f t="shared" si="14"/>
        <v>0</v>
      </c>
      <c r="D249" s="28">
        <f t="shared" si="14"/>
        <v>0</v>
      </c>
      <c r="E249" s="28">
        <f t="shared" si="14"/>
        <v>0</v>
      </c>
      <c r="F249" s="28">
        <f t="shared" si="14"/>
        <v>0</v>
      </c>
      <c r="G249" s="28">
        <f>SUMIFS(Total_TTC,Jour,$A249,PrestRev,"rv",Mode_Rglt,G$26)</f>
        <v>0</v>
      </c>
      <c r="H249" s="28">
        <f>SUMIFS(Total_TTC,Jour,$A249,PrestRev,"rv",Mode_Rglt,H$26)</f>
        <v>0</v>
      </c>
      <c r="I249" s="28">
        <f>SUMIFS(Total_TTC,Jour,$A249,PrestRev,"rv",Mode_Rglt,I$26)</f>
        <v>0</v>
      </c>
      <c r="J249" s="28">
        <f t="shared" si="14"/>
        <v>0</v>
      </c>
      <c r="K249" s="28">
        <f t="shared" si="14"/>
        <v>0</v>
      </c>
      <c r="L249" s="28">
        <f t="shared" si="14"/>
        <v>0</v>
      </c>
      <c r="M249" s="29">
        <f t="shared" si="14"/>
        <v>0</v>
      </c>
    </row>
    <row r="250" spans="1:13" x14ac:dyDescent="0.25">
      <c r="A250" s="21">
        <f>'Recettes clients Totales'!A228</f>
        <v>0</v>
      </c>
      <c r="B250" s="28">
        <f t="shared" si="14"/>
        <v>0</v>
      </c>
      <c r="C250" s="28">
        <f t="shared" si="14"/>
        <v>0</v>
      </c>
      <c r="D250" s="28">
        <f t="shared" si="14"/>
        <v>0</v>
      </c>
      <c r="E250" s="28">
        <f t="shared" si="14"/>
        <v>0</v>
      </c>
      <c r="F250" s="28">
        <f t="shared" si="14"/>
        <v>0</v>
      </c>
      <c r="G250" s="28">
        <f>SUMIFS(Total_TTC,Jour,$A250,PrestRev,"rv",Mode_Rglt,G$26)</f>
        <v>0</v>
      </c>
      <c r="H250" s="28">
        <f>SUMIFS(Total_TTC,Jour,$A250,PrestRev,"rv",Mode_Rglt,H$26)</f>
        <v>0</v>
      </c>
      <c r="I250" s="28">
        <f>SUMIFS(Total_TTC,Jour,$A250,PrestRev,"rv",Mode_Rglt,I$26)</f>
        <v>0</v>
      </c>
      <c r="J250" s="28">
        <f t="shared" si="14"/>
        <v>0</v>
      </c>
      <c r="K250" s="28">
        <f t="shared" si="14"/>
        <v>0</v>
      </c>
      <c r="L250" s="28">
        <f t="shared" si="14"/>
        <v>0</v>
      </c>
      <c r="M250" s="29">
        <f t="shared" si="14"/>
        <v>0</v>
      </c>
    </row>
    <row r="251" spans="1:13" x14ac:dyDescent="0.25">
      <c r="A251" s="21">
        <f>'Recettes clients Totales'!A229</f>
        <v>0</v>
      </c>
      <c r="B251" s="28">
        <f t="shared" si="14"/>
        <v>0</v>
      </c>
      <c r="C251" s="28">
        <f t="shared" si="14"/>
        <v>0</v>
      </c>
      <c r="D251" s="28">
        <f t="shared" si="14"/>
        <v>0</v>
      </c>
      <c r="E251" s="28">
        <f t="shared" si="14"/>
        <v>0</v>
      </c>
      <c r="F251" s="28">
        <f t="shared" si="14"/>
        <v>0</v>
      </c>
      <c r="G251" s="28">
        <f>SUMIFS(Total_TTC,Jour,$A251,PrestRev,"rv",Mode_Rglt,G$26)</f>
        <v>0</v>
      </c>
      <c r="H251" s="28">
        <f>SUMIFS(Total_TTC,Jour,$A251,PrestRev,"rv",Mode_Rglt,H$26)</f>
        <v>0</v>
      </c>
      <c r="I251" s="28">
        <f>SUMIFS(Total_TTC,Jour,$A251,PrestRev,"rv",Mode_Rglt,I$26)</f>
        <v>0</v>
      </c>
      <c r="J251" s="28">
        <f t="shared" si="14"/>
        <v>0</v>
      </c>
      <c r="K251" s="28">
        <f t="shared" si="14"/>
        <v>0</v>
      </c>
      <c r="L251" s="28">
        <f t="shared" si="14"/>
        <v>0</v>
      </c>
      <c r="M251" s="29">
        <f t="shared" si="14"/>
        <v>0</v>
      </c>
    </row>
    <row r="252" spans="1:13" x14ac:dyDescent="0.25">
      <c r="A252" s="21">
        <f>'Recettes clients Totales'!A230</f>
        <v>0</v>
      </c>
      <c r="B252" s="28">
        <f t="shared" si="14"/>
        <v>0</v>
      </c>
      <c r="C252" s="28">
        <f t="shared" si="14"/>
        <v>0</v>
      </c>
      <c r="D252" s="28">
        <f t="shared" si="14"/>
        <v>0</v>
      </c>
      <c r="E252" s="28">
        <f t="shared" si="14"/>
        <v>0</v>
      </c>
      <c r="F252" s="28">
        <f t="shared" si="14"/>
        <v>0</v>
      </c>
      <c r="G252" s="28">
        <f>SUMIFS(Total_TTC,Jour,$A252,PrestRev,"rv",Mode_Rglt,G$26)</f>
        <v>0</v>
      </c>
      <c r="H252" s="28">
        <f>SUMIFS(Total_TTC,Jour,$A252,PrestRev,"rv",Mode_Rglt,H$26)</f>
        <v>0</v>
      </c>
      <c r="I252" s="28">
        <f>SUMIFS(Total_TTC,Jour,$A252,PrestRev,"rv",Mode_Rglt,I$26)</f>
        <v>0</v>
      </c>
      <c r="J252" s="28">
        <f t="shared" si="14"/>
        <v>0</v>
      </c>
      <c r="K252" s="28">
        <f t="shared" si="14"/>
        <v>0</v>
      </c>
      <c r="L252" s="28">
        <f t="shared" si="14"/>
        <v>0</v>
      </c>
      <c r="M252" s="29">
        <f t="shared" si="14"/>
        <v>0</v>
      </c>
    </row>
    <row r="253" spans="1:13" x14ac:dyDescent="0.25">
      <c r="A253" s="21">
        <f>'Recettes clients Totales'!A231</f>
        <v>0</v>
      </c>
      <c r="B253" s="28">
        <f t="shared" si="14"/>
        <v>0</v>
      </c>
      <c r="C253" s="28">
        <f t="shared" si="14"/>
        <v>0</v>
      </c>
      <c r="D253" s="28">
        <f t="shared" si="14"/>
        <v>0</v>
      </c>
      <c r="E253" s="28">
        <f t="shared" si="14"/>
        <v>0</v>
      </c>
      <c r="F253" s="28">
        <f t="shared" si="14"/>
        <v>0</v>
      </c>
      <c r="G253" s="28">
        <f>SUMIFS(Total_TTC,Jour,$A253,PrestRev,"rv",Mode_Rglt,G$26)</f>
        <v>0</v>
      </c>
      <c r="H253" s="28">
        <f>SUMIFS(Total_TTC,Jour,$A253,PrestRev,"rv",Mode_Rglt,H$26)</f>
        <v>0</v>
      </c>
      <c r="I253" s="28">
        <f>SUMIFS(Total_TTC,Jour,$A253,PrestRev,"rv",Mode_Rglt,I$26)</f>
        <v>0</v>
      </c>
      <c r="J253" s="28">
        <f t="shared" si="14"/>
        <v>0</v>
      </c>
      <c r="K253" s="28">
        <f t="shared" si="14"/>
        <v>0</v>
      </c>
      <c r="L253" s="28">
        <f t="shared" si="14"/>
        <v>0</v>
      </c>
      <c r="M253" s="29">
        <f t="shared" si="14"/>
        <v>0</v>
      </c>
    </row>
    <row r="254" spans="1:13" x14ac:dyDescent="0.25">
      <c r="A254" s="21">
        <f>'Recettes clients Totales'!A232</f>
        <v>0</v>
      </c>
      <c r="B254" s="28">
        <f t="shared" si="14"/>
        <v>0</v>
      </c>
      <c r="C254" s="28">
        <f t="shared" si="14"/>
        <v>0</v>
      </c>
      <c r="D254" s="28">
        <f t="shared" si="14"/>
        <v>0</v>
      </c>
      <c r="E254" s="28">
        <f t="shared" si="14"/>
        <v>0</v>
      </c>
      <c r="F254" s="28">
        <f t="shared" si="14"/>
        <v>0</v>
      </c>
      <c r="G254" s="28">
        <f>SUMIFS(Total_TTC,Jour,$A254,PrestRev,"rv",Mode_Rglt,G$26)</f>
        <v>0</v>
      </c>
      <c r="H254" s="28">
        <f>SUMIFS(Total_TTC,Jour,$A254,PrestRev,"rv",Mode_Rglt,H$26)</f>
        <v>0</v>
      </c>
      <c r="I254" s="28">
        <f>SUMIFS(Total_TTC,Jour,$A254,PrestRev,"rv",Mode_Rglt,I$26)</f>
        <v>0</v>
      </c>
      <c r="J254" s="28">
        <f t="shared" si="14"/>
        <v>0</v>
      </c>
      <c r="K254" s="28">
        <f t="shared" si="14"/>
        <v>0</v>
      </c>
      <c r="L254" s="28">
        <f t="shared" si="14"/>
        <v>0</v>
      </c>
      <c r="M254" s="29">
        <f t="shared" si="14"/>
        <v>0</v>
      </c>
    </row>
    <row r="255" spans="1:13" x14ac:dyDescent="0.25">
      <c r="A255" s="21">
        <f>'Recettes clients Totales'!A233</f>
        <v>0</v>
      </c>
      <c r="B255" s="28">
        <f t="shared" si="14"/>
        <v>0</v>
      </c>
      <c r="C255" s="28">
        <f t="shared" si="14"/>
        <v>0</v>
      </c>
      <c r="D255" s="28">
        <f t="shared" si="14"/>
        <v>0</v>
      </c>
      <c r="E255" s="28">
        <f t="shared" si="14"/>
        <v>0</v>
      </c>
      <c r="F255" s="28">
        <f t="shared" si="14"/>
        <v>0</v>
      </c>
      <c r="G255" s="28">
        <f>SUMIFS(Total_TTC,Jour,$A255,PrestRev,"rv",Mode_Rglt,G$26)</f>
        <v>0</v>
      </c>
      <c r="H255" s="28">
        <f>SUMIFS(Total_TTC,Jour,$A255,PrestRev,"rv",Mode_Rglt,H$26)</f>
        <v>0</v>
      </c>
      <c r="I255" s="28">
        <f>SUMIFS(Total_TTC,Jour,$A255,PrestRev,"rv",Mode_Rglt,I$26)</f>
        <v>0</v>
      </c>
      <c r="J255" s="28">
        <f t="shared" ref="B255:M276" si="15">SUMIFS(Total_TTC,Nom_Client,$A255,Mois,"="&amp;MONTH(J$26),PrestRev,"R")</f>
        <v>0</v>
      </c>
      <c r="K255" s="28">
        <f t="shared" si="15"/>
        <v>0</v>
      </c>
      <c r="L255" s="28">
        <f t="shared" si="15"/>
        <v>0</v>
      </c>
      <c r="M255" s="29">
        <f t="shared" si="15"/>
        <v>0</v>
      </c>
    </row>
    <row r="256" spans="1:13" x14ac:dyDescent="0.25">
      <c r="A256" s="21">
        <f>'Recettes clients Totales'!A234</f>
        <v>0</v>
      </c>
      <c r="B256" s="28">
        <f t="shared" si="15"/>
        <v>0</v>
      </c>
      <c r="C256" s="28">
        <f t="shared" si="15"/>
        <v>0</v>
      </c>
      <c r="D256" s="28">
        <f t="shared" si="15"/>
        <v>0</v>
      </c>
      <c r="E256" s="28">
        <f t="shared" si="15"/>
        <v>0</v>
      </c>
      <c r="F256" s="28">
        <f t="shared" si="15"/>
        <v>0</v>
      </c>
      <c r="G256" s="28">
        <f>SUMIFS(Total_TTC,Jour,$A256,PrestRev,"rv",Mode_Rglt,G$26)</f>
        <v>0</v>
      </c>
      <c r="H256" s="28">
        <f>SUMIFS(Total_TTC,Jour,$A256,PrestRev,"rv",Mode_Rglt,H$26)</f>
        <v>0</v>
      </c>
      <c r="I256" s="28">
        <f>SUMIFS(Total_TTC,Jour,$A256,PrestRev,"rv",Mode_Rglt,I$26)</f>
        <v>0</v>
      </c>
      <c r="J256" s="28">
        <f t="shared" si="15"/>
        <v>0</v>
      </c>
      <c r="K256" s="28">
        <f t="shared" si="15"/>
        <v>0</v>
      </c>
      <c r="L256" s="28">
        <f t="shared" si="15"/>
        <v>0</v>
      </c>
      <c r="M256" s="29">
        <f t="shared" si="15"/>
        <v>0</v>
      </c>
    </row>
    <row r="257" spans="1:13" x14ac:dyDescent="0.25">
      <c r="A257" s="21">
        <f>'Recettes clients Totales'!A235</f>
        <v>0</v>
      </c>
      <c r="B257" s="28">
        <f t="shared" si="15"/>
        <v>0</v>
      </c>
      <c r="C257" s="28">
        <f t="shared" si="15"/>
        <v>0</v>
      </c>
      <c r="D257" s="28">
        <f t="shared" si="15"/>
        <v>0</v>
      </c>
      <c r="E257" s="28">
        <f t="shared" si="15"/>
        <v>0</v>
      </c>
      <c r="F257" s="28">
        <f t="shared" si="15"/>
        <v>0</v>
      </c>
      <c r="G257" s="28">
        <f>SUMIFS(Total_TTC,Jour,$A257,PrestRev,"rv",Mode_Rglt,G$26)</f>
        <v>0</v>
      </c>
      <c r="H257" s="28">
        <f>SUMIFS(Total_TTC,Jour,$A257,PrestRev,"rv",Mode_Rglt,H$26)</f>
        <v>0</v>
      </c>
      <c r="I257" s="28">
        <f>SUMIFS(Total_TTC,Jour,$A257,PrestRev,"rv",Mode_Rglt,I$26)</f>
        <v>0</v>
      </c>
      <c r="J257" s="28">
        <f t="shared" si="15"/>
        <v>0</v>
      </c>
      <c r="K257" s="28">
        <f t="shared" si="15"/>
        <v>0</v>
      </c>
      <c r="L257" s="28">
        <f t="shared" si="15"/>
        <v>0</v>
      </c>
      <c r="M257" s="29">
        <f t="shared" si="15"/>
        <v>0</v>
      </c>
    </row>
    <row r="258" spans="1:13" x14ac:dyDescent="0.25">
      <c r="A258" s="21">
        <f>'Recettes clients Totales'!A236</f>
        <v>0</v>
      </c>
      <c r="B258" s="28">
        <f t="shared" si="15"/>
        <v>0</v>
      </c>
      <c r="C258" s="28">
        <f t="shared" si="15"/>
        <v>0</v>
      </c>
      <c r="D258" s="28">
        <f t="shared" si="15"/>
        <v>0</v>
      </c>
      <c r="E258" s="28">
        <f t="shared" si="15"/>
        <v>0</v>
      </c>
      <c r="F258" s="28">
        <f t="shared" si="15"/>
        <v>0</v>
      </c>
      <c r="G258" s="28">
        <f>SUMIFS(Total_TTC,Jour,$A258,PrestRev,"rv",Mode_Rglt,G$26)</f>
        <v>0</v>
      </c>
      <c r="H258" s="28">
        <f>SUMIFS(Total_TTC,Jour,$A258,PrestRev,"rv",Mode_Rglt,H$26)</f>
        <v>0</v>
      </c>
      <c r="I258" s="28">
        <f>SUMIFS(Total_TTC,Jour,$A258,PrestRev,"rv",Mode_Rglt,I$26)</f>
        <v>0</v>
      </c>
      <c r="J258" s="28">
        <f t="shared" si="15"/>
        <v>0</v>
      </c>
      <c r="K258" s="28">
        <f t="shared" si="15"/>
        <v>0</v>
      </c>
      <c r="L258" s="28">
        <f t="shared" si="15"/>
        <v>0</v>
      </c>
      <c r="M258" s="29">
        <f t="shared" si="15"/>
        <v>0</v>
      </c>
    </row>
    <row r="259" spans="1:13" x14ac:dyDescent="0.25">
      <c r="A259" s="21">
        <f>'Recettes clients Totales'!A237</f>
        <v>0</v>
      </c>
      <c r="B259" s="28">
        <f t="shared" si="15"/>
        <v>0</v>
      </c>
      <c r="C259" s="28">
        <f t="shared" si="15"/>
        <v>0</v>
      </c>
      <c r="D259" s="28">
        <f t="shared" si="15"/>
        <v>0</v>
      </c>
      <c r="E259" s="28">
        <f t="shared" si="15"/>
        <v>0</v>
      </c>
      <c r="F259" s="28">
        <f t="shared" si="15"/>
        <v>0</v>
      </c>
      <c r="G259" s="28">
        <f>SUMIFS(Total_TTC,Jour,$A259,PrestRev,"rv",Mode_Rglt,G$26)</f>
        <v>0</v>
      </c>
      <c r="H259" s="28">
        <f>SUMIFS(Total_TTC,Jour,$A259,PrestRev,"rv",Mode_Rglt,H$26)</f>
        <v>0</v>
      </c>
      <c r="I259" s="28">
        <f>SUMIFS(Total_TTC,Jour,$A259,PrestRev,"rv",Mode_Rglt,I$26)</f>
        <v>0</v>
      </c>
      <c r="J259" s="28">
        <f t="shared" si="15"/>
        <v>0</v>
      </c>
      <c r="K259" s="28">
        <f t="shared" si="15"/>
        <v>0</v>
      </c>
      <c r="L259" s="28">
        <f t="shared" si="15"/>
        <v>0</v>
      </c>
      <c r="M259" s="29">
        <f t="shared" si="15"/>
        <v>0</v>
      </c>
    </row>
    <row r="260" spans="1:13" x14ac:dyDescent="0.25">
      <c r="A260" s="21">
        <f>'Recettes clients Totales'!A238</f>
        <v>0</v>
      </c>
      <c r="B260" s="28">
        <f t="shared" si="15"/>
        <v>0</v>
      </c>
      <c r="C260" s="28">
        <f t="shared" si="15"/>
        <v>0</v>
      </c>
      <c r="D260" s="28">
        <f t="shared" si="15"/>
        <v>0</v>
      </c>
      <c r="E260" s="28">
        <f t="shared" si="15"/>
        <v>0</v>
      </c>
      <c r="F260" s="28">
        <f t="shared" si="15"/>
        <v>0</v>
      </c>
      <c r="G260" s="28">
        <f>SUMIFS(Total_TTC,Jour,$A260,PrestRev,"rv",Mode_Rglt,G$26)</f>
        <v>0</v>
      </c>
      <c r="H260" s="28">
        <f>SUMIFS(Total_TTC,Jour,$A260,PrestRev,"rv",Mode_Rglt,H$26)</f>
        <v>0</v>
      </c>
      <c r="I260" s="28">
        <f>SUMIFS(Total_TTC,Jour,$A260,PrestRev,"rv",Mode_Rglt,I$26)</f>
        <v>0</v>
      </c>
      <c r="J260" s="28">
        <f t="shared" si="15"/>
        <v>0</v>
      </c>
      <c r="K260" s="28">
        <f t="shared" si="15"/>
        <v>0</v>
      </c>
      <c r="L260" s="28">
        <f t="shared" si="15"/>
        <v>0</v>
      </c>
      <c r="M260" s="29">
        <f t="shared" si="15"/>
        <v>0</v>
      </c>
    </row>
    <row r="261" spans="1:13" x14ac:dyDescent="0.25">
      <c r="A261" s="21">
        <f>'Recettes clients Totales'!A239</f>
        <v>0</v>
      </c>
      <c r="B261" s="28">
        <f t="shared" si="15"/>
        <v>0</v>
      </c>
      <c r="C261" s="28">
        <f t="shared" si="15"/>
        <v>0</v>
      </c>
      <c r="D261" s="28">
        <f t="shared" si="15"/>
        <v>0</v>
      </c>
      <c r="E261" s="28">
        <f t="shared" si="15"/>
        <v>0</v>
      </c>
      <c r="F261" s="28">
        <f t="shared" si="15"/>
        <v>0</v>
      </c>
      <c r="G261" s="28">
        <f>SUMIFS(Total_TTC,Jour,$A261,PrestRev,"rv",Mode_Rglt,G$26)</f>
        <v>0</v>
      </c>
      <c r="H261" s="28">
        <f>SUMIFS(Total_TTC,Jour,$A261,PrestRev,"rv",Mode_Rglt,H$26)</f>
        <v>0</v>
      </c>
      <c r="I261" s="28">
        <f>SUMIFS(Total_TTC,Jour,$A261,PrestRev,"rv",Mode_Rglt,I$26)</f>
        <v>0</v>
      </c>
      <c r="J261" s="28">
        <f t="shared" si="15"/>
        <v>0</v>
      </c>
      <c r="K261" s="28">
        <f t="shared" si="15"/>
        <v>0</v>
      </c>
      <c r="L261" s="28">
        <f t="shared" si="15"/>
        <v>0</v>
      </c>
      <c r="M261" s="29">
        <f t="shared" si="15"/>
        <v>0</v>
      </c>
    </row>
    <row r="262" spans="1:13" x14ac:dyDescent="0.25">
      <c r="A262" s="21">
        <f>'Recettes clients Totales'!A240</f>
        <v>0</v>
      </c>
      <c r="B262" s="28">
        <f t="shared" si="15"/>
        <v>0</v>
      </c>
      <c r="C262" s="28">
        <f t="shared" si="15"/>
        <v>0</v>
      </c>
      <c r="D262" s="28">
        <f t="shared" si="15"/>
        <v>0</v>
      </c>
      <c r="E262" s="28">
        <f t="shared" si="15"/>
        <v>0</v>
      </c>
      <c r="F262" s="28">
        <f t="shared" si="15"/>
        <v>0</v>
      </c>
      <c r="G262" s="28">
        <f>SUMIFS(Total_TTC,Jour,$A262,PrestRev,"rv",Mode_Rglt,G$26)</f>
        <v>0</v>
      </c>
      <c r="H262" s="28">
        <f>SUMIFS(Total_TTC,Jour,$A262,PrestRev,"rv",Mode_Rglt,H$26)</f>
        <v>0</v>
      </c>
      <c r="I262" s="28">
        <f>SUMIFS(Total_TTC,Jour,$A262,PrestRev,"rv",Mode_Rglt,I$26)</f>
        <v>0</v>
      </c>
      <c r="J262" s="28">
        <f t="shared" si="15"/>
        <v>0</v>
      </c>
      <c r="K262" s="28">
        <f t="shared" si="15"/>
        <v>0</v>
      </c>
      <c r="L262" s="28">
        <f t="shared" si="15"/>
        <v>0</v>
      </c>
      <c r="M262" s="29">
        <f t="shared" si="15"/>
        <v>0</v>
      </c>
    </row>
    <row r="263" spans="1:13" x14ac:dyDescent="0.25">
      <c r="A263" s="21">
        <f>'Recettes clients Totales'!A241</f>
        <v>0</v>
      </c>
      <c r="B263" s="28">
        <f t="shared" si="15"/>
        <v>0</v>
      </c>
      <c r="C263" s="28">
        <f t="shared" si="15"/>
        <v>0</v>
      </c>
      <c r="D263" s="28">
        <f t="shared" si="15"/>
        <v>0</v>
      </c>
      <c r="E263" s="28">
        <f t="shared" si="15"/>
        <v>0</v>
      </c>
      <c r="F263" s="28">
        <f t="shared" si="15"/>
        <v>0</v>
      </c>
      <c r="G263" s="28">
        <f>SUMIFS(Total_TTC,Jour,$A263,PrestRev,"rv",Mode_Rglt,G$26)</f>
        <v>0</v>
      </c>
      <c r="H263" s="28">
        <f>SUMIFS(Total_TTC,Jour,$A263,PrestRev,"rv",Mode_Rglt,H$26)</f>
        <v>0</v>
      </c>
      <c r="I263" s="28">
        <f>SUMIFS(Total_TTC,Jour,$A263,PrestRev,"rv",Mode_Rglt,I$26)</f>
        <v>0</v>
      </c>
      <c r="J263" s="28">
        <f t="shared" si="15"/>
        <v>0</v>
      </c>
      <c r="K263" s="28">
        <f t="shared" si="15"/>
        <v>0</v>
      </c>
      <c r="L263" s="28">
        <f t="shared" si="15"/>
        <v>0</v>
      </c>
      <c r="M263" s="29">
        <f t="shared" si="15"/>
        <v>0</v>
      </c>
    </row>
    <row r="264" spans="1:13" x14ac:dyDescent="0.25">
      <c r="A264" s="21">
        <f>'Recettes clients Totales'!A242</f>
        <v>0</v>
      </c>
      <c r="B264" s="28">
        <f t="shared" si="15"/>
        <v>0</v>
      </c>
      <c r="C264" s="28">
        <f t="shared" si="15"/>
        <v>0</v>
      </c>
      <c r="D264" s="28">
        <f t="shared" si="15"/>
        <v>0</v>
      </c>
      <c r="E264" s="28">
        <f t="shared" si="15"/>
        <v>0</v>
      </c>
      <c r="F264" s="28">
        <f t="shared" si="15"/>
        <v>0</v>
      </c>
      <c r="G264" s="28">
        <f>SUMIFS(Total_TTC,Jour,$A264,PrestRev,"rv",Mode_Rglt,G$26)</f>
        <v>0</v>
      </c>
      <c r="H264" s="28">
        <f>SUMIFS(Total_TTC,Jour,$A264,PrestRev,"rv",Mode_Rglt,H$26)</f>
        <v>0</v>
      </c>
      <c r="I264" s="28">
        <f>SUMIFS(Total_TTC,Jour,$A264,PrestRev,"rv",Mode_Rglt,I$26)</f>
        <v>0</v>
      </c>
      <c r="J264" s="28">
        <f t="shared" si="15"/>
        <v>0</v>
      </c>
      <c r="K264" s="28">
        <f t="shared" si="15"/>
        <v>0</v>
      </c>
      <c r="L264" s="28">
        <f t="shared" si="15"/>
        <v>0</v>
      </c>
      <c r="M264" s="29">
        <f t="shared" si="15"/>
        <v>0</v>
      </c>
    </row>
    <row r="265" spans="1:13" x14ac:dyDescent="0.25">
      <c r="A265" s="21">
        <f>'Recettes clients Totales'!A243</f>
        <v>0</v>
      </c>
      <c r="B265" s="28">
        <f t="shared" si="15"/>
        <v>0</v>
      </c>
      <c r="C265" s="28">
        <f t="shared" si="15"/>
        <v>0</v>
      </c>
      <c r="D265" s="28">
        <f t="shared" si="15"/>
        <v>0</v>
      </c>
      <c r="E265" s="28">
        <f t="shared" si="15"/>
        <v>0</v>
      </c>
      <c r="F265" s="28">
        <f t="shared" si="15"/>
        <v>0</v>
      </c>
      <c r="G265" s="28">
        <f>SUMIFS(Total_TTC,Jour,$A265,PrestRev,"rv",Mode_Rglt,G$26)</f>
        <v>0</v>
      </c>
      <c r="H265" s="28">
        <f>SUMIFS(Total_TTC,Jour,$A265,PrestRev,"rv",Mode_Rglt,H$26)</f>
        <v>0</v>
      </c>
      <c r="I265" s="28">
        <f>SUMIFS(Total_TTC,Jour,$A265,PrestRev,"rv",Mode_Rglt,I$26)</f>
        <v>0</v>
      </c>
      <c r="J265" s="28">
        <f t="shared" si="15"/>
        <v>0</v>
      </c>
      <c r="K265" s="28">
        <f t="shared" si="15"/>
        <v>0</v>
      </c>
      <c r="L265" s="28">
        <f t="shared" si="15"/>
        <v>0</v>
      </c>
      <c r="M265" s="29">
        <f t="shared" si="15"/>
        <v>0</v>
      </c>
    </row>
    <row r="266" spans="1:13" x14ac:dyDescent="0.25">
      <c r="A266" s="21">
        <f>'Recettes clients Totales'!A244</f>
        <v>0</v>
      </c>
      <c r="B266" s="28">
        <f t="shared" si="15"/>
        <v>0</v>
      </c>
      <c r="C266" s="28">
        <f t="shared" si="15"/>
        <v>0</v>
      </c>
      <c r="D266" s="28">
        <f t="shared" si="15"/>
        <v>0</v>
      </c>
      <c r="E266" s="28">
        <f t="shared" si="15"/>
        <v>0</v>
      </c>
      <c r="F266" s="28">
        <f t="shared" si="15"/>
        <v>0</v>
      </c>
      <c r="G266" s="28">
        <f>SUMIFS(Total_TTC,Jour,$A266,PrestRev,"rv",Mode_Rglt,G$26)</f>
        <v>0</v>
      </c>
      <c r="H266" s="28">
        <f>SUMIFS(Total_TTC,Jour,$A266,PrestRev,"rv",Mode_Rglt,H$26)</f>
        <v>0</v>
      </c>
      <c r="I266" s="28">
        <f>SUMIFS(Total_TTC,Jour,$A266,PrestRev,"rv",Mode_Rglt,I$26)</f>
        <v>0</v>
      </c>
      <c r="J266" s="28">
        <f t="shared" si="15"/>
        <v>0</v>
      </c>
      <c r="K266" s="28">
        <f t="shared" si="15"/>
        <v>0</v>
      </c>
      <c r="L266" s="28">
        <f t="shared" si="15"/>
        <v>0</v>
      </c>
      <c r="M266" s="29">
        <f t="shared" si="15"/>
        <v>0</v>
      </c>
    </row>
    <row r="267" spans="1:13" x14ac:dyDescent="0.25">
      <c r="A267" s="21">
        <f>'Recettes clients Totales'!A245</f>
        <v>0</v>
      </c>
      <c r="B267" s="28">
        <f t="shared" si="15"/>
        <v>0</v>
      </c>
      <c r="C267" s="28">
        <f t="shared" si="15"/>
        <v>0</v>
      </c>
      <c r="D267" s="28">
        <f t="shared" si="15"/>
        <v>0</v>
      </c>
      <c r="E267" s="28">
        <f t="shared" si="15"/>
        <v>0</v>
      </c>
      <c r="F267" s="28">
        <f t="shared" si="15"/>
        <v>0</v>
      </c>
      <c r="G267" s="28">
        <f>SUMIFS(Total_TTC,Jour,$A267,PrestRev,"rv",Mode_Rglt,G$26)</f>
        <v>0</v>
      </c>
      <c r="H267" s="28">
        <f>SUMIFS(Total_TTC,Jour,$A267,PrestRev,"rv",Mode_Rglt,H$26)</f>
        <v>0</v>
      </c>
      <c r="I267" s="28">
        <f>SUMIFS(Total_TTC,Jour,$A267,PrestRev,"rv",Mode_Rglt,I$26)</f>
        <v>0</v>
      </c>
      <c r="J267" s="28">
        <f t="shared" si="15"/>
        <v>0</v>
      </c>
      <c r="K267" s="28">
        <f t="shared" si="15"/>
        <v>0</v>
      </c>
      <c r="L267" s="28">
        <f t="shared" si="15"/>
        <v>0</v>
      </c>
      <c r="M267" s="29">
        <f t="shared" si="15"/>
        <v>0</v>
      </c>
    </row>
    <row r="268" spans="1:13" x14ac:dyDescent="0.25">
      <c r="A268" s="21">
        <f>'Recettes clients Totales'!A246</f>
        <v>0</v>
      </c>
      <c r="B268" s="28">
        <f t="shared" si="15"/>
        <v>0</v>
      </c>
      <c r="C268" s="28">
        <f t="shared" si="15"/>
        <v>0</v>
      </c>
      <c r="D268" s="28">
        <f t="shared" si="15"/>
        <v>0</v>
      </c>
      <c r="E268" s="28">
        <f t="shared" si="15"/>
        <v>0</v>
      </c>
      <c r="F268" s="28">
        <f t="shared" si="15"/>
        <v>0</v>
      </c>
      <c r="G268" s="28">
        <f>SUMIFS(Total_TTC,Jour,$A268,PrestRev,"rv",Mode_Rglt,G$26)</f>
        <v>0</v>
      </c>
      <c r="H268" s="28">
        <f>SUMIFS(Total_TTC,Jour,$A268,PrestRev,"rv",Mode_Rglt,H$26)</f>
        <v>0</v>
      </c>
      <c r="I268" s="28">
        <f>SUMIFS(Total_TTC,Jour,$A268,PrestRev,"rv",Mode_Rglt,I$26)</f>
        <v>0</v>
      </c>
      <c r="J268" s="28">
        <f t="shared" si="15"/>
        <v>0</v>
      </c>
      <c r="K268" s="28">
        <f t="shared" si="15"/>
        <v>0</v>
      </c>
      <c r="L268" s="28">
        <f t="shared" si="15"/>
        <v>0</v>
      </c>
      <c r="M268" s="29">
        <f t="shared" si="15"/>
        <v>0</v>
      </c>
    </row>
    <row r="269" spans="1:13" x14ac:dyDescent="0.25">
      <c r="A269" s="21">
        <f>'Recettes clients Totales'!A247</f>
        <v>0</v>
      </c>
      <c r="B269" s="28">
        <f t="shared" si="15"/>
        <v>0</v>
      </c>
      <c r="C269" s="28">
        <f t="shared" si="15"/>
        <v>0</v>
      </c>
      <c r="D269" s="28">
        <f t="shared" si="15"/>
        <v>0</v>
      </c>
      <c r="E269" s="28">
        <f t="shared" si="15"/>
        <v>0</v>
      </c>
      <c r="F269" s="28">
        <f t="shared" si="15"/>
        <v>0</v>
      </c>
      <c r="G269" s="28">
        <f>SUMIFS(Total_TTC,Jour,$A269,PrestRev,"rv",Mode_Rglt,G$26)</f>
        <v>0</v>
      </c>
      <c r="H269" s="28">
        <f>SUMIFS(Total_TTC,Jour,$A269,PrestRev,"rv",Mode_Rglt,H$26)</f>
        <v>0</v>
      </c>
      <c r="I269" s="28">
        <f>SUMIFS(Total_TTC,Jour,$A269,PrestRev,"rv",Mode_Rglt,I$26)</f>
        <v>0</v>
      </c>
      <c r="J269" s="28">
        <f t="shared" si="15"/>
        <v>0</v>
      </c>
      <c r="K269" s="28">
        <f t="shared" si="15"/>
        <v>0</v>
      </c>
      <c r="L269" s="28">
        <f t="shared" si="15"/>
        <v>0</v>
      </c>
      <c r="M269" s="29">
        <f t="shared" si="15"/>
        <v>0</v>
      </c>
    </row>
    <row r="270" spans="1:13" x14ac:dyDescent="0.25">
      <c r="A270" s="21">
        <f>'Recettes clients Totales'!A248</f>
        <v>0</v>
      </c>
      <c r="B270" s="28">
        <f t="shared" si="15"/>
        <v>0</v>
      </c>
      <c r="C270" s="28">
        <f t="shared" si="15"/>
        <v>0</v>
      </c>
      <c r="D270" s="28">
        <f t="shared" si="15"/>
        <v>0</v>
      </c>
      <c r="E270" s="28">
        <f t="shared" si="15"/>
        <v>0</v>
      </c>
      <c r="F270" s="28">
        <f t="shared" si="15"/>
        <v>0</v>
      </c>
      <c r="G270" s="28">
        <f>SUMIFS(Total_TTC,Jour,$A270,PrestRev,"rv",Mode_Rglt,G$26)</f>
        <v>0</v>
      </c>
      <c r="H270" s="28">
        <f>SUMIFS(Total_TTC,Jour,$A270,PrestRev,"rv",Mode_Rglt,H$26)</f>
        <v>0</v>
      </c>
      <c r="I270" s="28">
        <f>SUMIFS(Total_TTC,Jour,$A270,PrestRev,"rv",Mode_Rglt,I$26)</f>
        <v>0</v>
      </c>
      <c r="J270" s="28">
        <f t="shared" si="15"/>
        <v>0</v>
      </c>
      <c r="K270" s="28">
        <f t="shared" si="15"/>
        <v>0</v>
      </c>
      <c r="L270" s="28">
        <f t="shared" si="15"/>
        <v>0</v>
      </c>
      <c r="M270" s="29">
        <f t="shared" si="15"/>
        <v>0</v>
      </c>
    </row>
    <row r="271" spans="1:13" x14ac:dyDescent="0.25">
      <c r="A271" s="21">
        <f>'Recettes clients Totales'!A249</f>
        <v>0</v>
      </c>
      <c r="B271" s="28">
        <f t="shared" si="15"/>
        <v>0</v>
      </c>
      <c r="C271" s="28">
        <f t="shared" si="15"/>
        <v>0</v>
      </c>
      <c r="D271" s="28">
        <f t="shared" si="15"/>
        <v>0</v>
      </c>
      <c r="E271" s="28">
        <f t="shared" si="15"/>
        <v>0</v>
      </c>
      <c r="F271" s="28">
        <f t="shared" si="15"/>
        <v>0</v>
      </c>
      <c r="G271" s="28">
        <f>SUMIFS(Total_TTC,Jour,$A271,PrestRev,"rv",Mode_Rglt,G$26)</f>
        <v>0</v>
      </c>
      <c r="H271" s="28">
        <f>SUMIFS(Total_TTC,Jour,$A271,PrestRev,"rv",Mode_Rglt,H$26)</f>
        <v>0</v>
      </c>
      <c r="I271" s="28">
        <f>SUMIFS(Total_TTC,Jour,$A271,PrestRev,"rv",Mode_Rglt,I$26)</f>
        <v>0</v>
      </c>
      <c r="J271" s="28">
        <f t="shared" si="15"/>
        <v>0</v>
      </c>
      <c r="K271" s="28">
        <f t="shared" si="15"/>
        <v>0</v>
      </c>
      <c r="L271" s="28">
        <f t="shared" si="15"/>
        <v>0</v>
      </c>
      <c r="M271" s="29">
        <f t="shared" si="15"/>
        <v>0</v>
      </c>
    </row>
    <row r="272" spans="1:13" x14ac:dyDescent="0.25">
      <c r="A272" s="21">
        <f>'Recettes clients Totales'!A250</f>
        <v>0</v>
      </c>
      <c r="B272" s="28">
        <f t="shared" si="15"/>
        <v>0</v>
      </c>
      <c r="C272" s="28">
        <f t="shared" si="15"/>
        <v>0</v>
      </c>
      <c r="D272" s="28">
        <f t="shared" si="15"/>
        <v>0</v>
      </c>
      <c r="E272" s="28">
        <f t="shared" si="15"/>
        <v>0</v>
      </c>
      <c r="F272" s="28">
        <f t="shared" si="15"/>
        <v>0</v>
      </c>
      <c r="G272" s="28">
        <f t="shared" si="15"/>
        <v>0</v>
      </c>
      <c r="H272" s="28">
        <f t="shared" si="15"/>
        <v>0</v>
      </c>
      <c r="I272" s="28">
        <f t="shared" si="15"/>
        <v>0</v>
      </c>
      <c r="J272" s="28">
        <f t="shared" si="15"/>
        <v>0</v>
      </c>
      <c r="K272" s="28">
        <f t="shared" si="15"/>
        <v>0</v>
      </c>
      <c r="L272" s="28">
        <f t="shared" si="15"/>
        <v>0</v>
      </c>
      <c r="M272" s="29">
        <f t="shared" si="15"/>
        <v>0</v>
      </c>
    </row>
    <row r="273" spans="1:13" x14ac:dyDescent="0.25">
      <c r="A273" s="21">
        <f>'Recettes clients Totales'!A251</f>
        <v>0</v>
      </c>
      <c r="B273" s="28">
        <f t="shared" si="15"/>
        <v>0</v>
      </c>
      <c r="C273" s="28">
        <f t="shared" si="15"/>
        <v>0</v>
      </c>
      <c r="D273" s="28">
        <f t="shared" si="15"/>
        <v>0</v>
      </c>
      <c r="E273" s="28">
        <f t="shared" si="15"/>
        <v>0</v>
      </c>
      <c r="F273" s="28">
        <f t="shared" si="15"/>
        <v>0</v>
      </c>
      <c r="G273" s="28">
        <f t="shared" si="15"/>
        <v>0</v>
      </c>
      <c r="H273" s="28">
        <f t="shared" si="15"/>
        <v>0</v>
      </c>
      <c r="I273" s="28">
        <f t="shared" si="15"/>
        <v>0</v>
      </c>
      <c r="J273" s="28">
        <f t="shared" si="15"/>
        <v>0</v>
      </c>
      <c r="K273" s="28">
        <f t="shared" si="15"/>
        <v>0</v>
      </c>
      <c r="L273" s="28">
        <f t="shared" si="15"/>
        <v>0</v>
      </c>
      <c r="M273" s="29">
        <f t="shared" si="15"/>
        <v>0</v>
      </c>
    </row>
    <row r="274" spans="1:13" x14ac:dyDescent="0.25">
      <c r="A274" s="21">
        <f>'Recettes clients Totales'!A252</f>
        <v>0</v>
      </c>
      <c r="B274" s="28">
        <f t="shared" si="15"/>
        <v>0</v>
      </c>
      <c r="C274" s="28">
        <f t="shared" si="15"/>
        <v>0</v>
      </c>
      <c r="D274" s="28">
        <f t="shared" si="15"/>
        <v>0</v>
      </c>
      <c r="E274" s="28">
        <f t="shared" si="15"/>
        <v>0</v>
      </c>
      <c r="F274" s="28">
        <f t="shared" si="15"/>
        <v>0</v>
      </c>
      <c r="G274" s="28">
        <f t="shared" si="15"/>
        <v>0</v>
      </c>
      <c r="H274" s="28">
        <f t="shared" si="15"/>
        <v>0</v>
      </c>
      <c r="I274" s="28">
        <f t="shared" si="15"/>
        <v>0</v>
      </c>
      <c r="J274" s="28">
        <f t="shared" si="15"/>
        <v>0</v>
      </c>
      <c r="K274" s="28">
        <f t="shared" si="15"/>
        <v>0</v>
      </c>
      <c r="L274" s="28">
        <f t="shared" si="15"/>
        <v>0</v>
      </c>
      <c r="M274" s="29">
        <f t="shared" si="15"/>
        <v>0</v>
      </c>
    </row>
    <row r="275" spans="1:13" x14ac:dyDescent="0.25">
      <c r="A275" s="21">
        <f>'Recettes clients Totales'!A253</f>
        <v>0</v>
      </c>
      <c r="B275" s="28">
        <f t="shared" si="15"/>
        <v>0</v>
      </c>
      <c r="C275" s="28">
        <f t="shared" si="15"/>
        <v>0</v>
      </c>
      <c r="D275" s="28">
        <f t="shared" si="15"/>
        <v>0</v>
      </c>
      <c r="E275" s="28">
        <f t="shared" si="15"/>
        <v>0</v>
      </c>
      <c r="F275" s="28">
        <f t="shared" si="15"/>
        <v>0</v>
      </c>
      <c r="G275" s="28">
        <f t="shared" si="15"/>
        <v>0</v>
      </c>
      <c r="H275" s="28">
        <f t="shared" si="15"/>
        <v>0</v>
      </c>
      <c r="I275" s="28">
        <f t="shared" si="15"/>
        <v>0</v>
      </c>
      <c r="J275" s="28">
        <f t="shared" si="15"/>
        <v>0</v>
      </c>
      <c r="K275" s="28">
        <f t="shared" si="15"/>
        <v>0</v>
      </c>
      <c r="L275" s="28">
        <f t="shared" si="15"/>
        <v>0</v>
      </c>
      <c r="M275" s="29">
        <f t="shared" si="15"/>
        <v>0</v>
      </c>
    </row>
    <row r="276" spans="1:13" x14ac:dyDescent="0.25">
      <c r="A276" s="21">
        <f>'Recettes clients Totales'!A254</f>
        <v>0</v>
      </c>
      <c r="B276" s="28">
        <f t="shared" si="15"/>
        <v>0</v>
      </c>
      <c r="C276" s="28">
        <f t="shared" si="15"/>
        <v>0</v>
      </c>
      <c r="D276" s="28">
        <f t="shared" si="15"/>
        <v>0</v>
      </c>
      <c r="E276" s="28">
        <f t="shared" si="15"/>
        <v>0</v>
      </c>
      <c r="F276" s="28">
        <f t="shared" si="15"/>
        <v>0</v>
      </c>
      <c r="G276" s="28">
        <f t="shared" si="15"/>
        <v>0</v>
      </c>
      <c r="H276" s="28">
        <f t="shared" si="15"/>
        <v>0</v>
      </c>
      <c r="I276" s="28">
        <f t="shared" si="15"/>
        <v>0</v>
      </c>
      <c r="J276" s="28">
        <f t="shared" si="15"/>
        <v>0</v>
      </c>
      <c r="K276" s="28">
        <f t="shared" ref="B276:M297" si="16">SUMIFS(Total_TTC,Nom_Client,$A276,Mois,"="&amp;MONTH(K$26),PrestRev,"R")</f>
        <v>0</v>
      </c>
      <c r="L276" s="28">
        <f t="shared" si="16"/>
        <v>0</v>
      </c>
      <c r="M276" s="29">
        <f t="shared" si="16"/>
        <v>0</v>
      </c>
    </row>
    <row r="277" spans="1:13" x14ac:dyDescent="0.25">
      <c r="A277" s="21">
        <f>'Recettes clients Totales'!A255</f>
        <v>0</v>
      </c>
      <c r="B277" s="28">
        <f t="shared" si="16"/>
        <v>0</v>
      </c>
      <c r="C277" s="28">
        <f t="shared" si="16"/>
        <v>0</v>
      </c>
      <c r="D277" s="28">
        <f t="shared" si="16"/>
        <v>0</v>
      </c>
      <c r="E277" s="28">
        <f t="shared" si="16"/>
        <v>0</v>
      </c>
      <c r="F277" s="28">
        <f t="shared" si="16"/>
        <v>0</v>
      </c>
      <c r="G277" s="28">
        <f t="shared" si="16"/>
        <v>0</v>
      </c>
      <c r="H277" s="28">
        <f t="shared" si="16"/>
        <v>0</v>
      </c>
      <c r="I277" s="28">
        <f t="shared" si="16"/>
        <v>0</v>
      </c>
      <c r="J277" s="28">
        <f t="shared" si="16"/>
        <v>0</v>
      </c>
      <c r="K277" s="28">
        <f t="shared" si="16"/>
        <v>0</v>
      </c>
      <c r="L277" s="28">
        <f t="shared" si="16"/>
        <v>0</v>
      </c>
      <c r="M277" s="29">
        <f t="shared" si="16"/>
        <v>0</v>
      </c>
    </row>
    <row r="278" spans="1:13" x14ac:dyDescent="0.25">
      <c r="A278" s="21">
        <f>'Recettes clients Totales'!A256</f>
        <v>0</v>
      </c>
      <c r="B278" s="28">
        <f t="shared" si="16"/>
        <v>0</v>
      </c>
      <c r="C278" s="28">
        <f t="shared" si="16"/>
        <v>0</v>
      </c>
      <c r="D278" s="28">
        <f t="shared" si="16"/>
        <v>0</v>
      </c>
      <c r="E278" s="28">
        <f t="shared" si="16"/>
        <v>0</v>
      </c>
      <c r="F278" s="28">
        <f t="shared" si="16"/>
        <v>0</v>
      </c>
      <c r="G278" s="28">
        <f t="shared" si="16"/>
        <v>0</v>
      </c>
      <c r="H278" s="28">
        <f t="shared" si="16"/>
        <v>0</v>
      </c>
      <c r="I278" s="28">
        <f t="shared" si="16"/>
        <v>0</v>
      </c>
      <c r="J278" s="28">
        <f t="shared" si="16"/>
        <v>0</v>
      </c>
      <c r="K278" s="28">
        <f t="shared" si="16"/>
        <v>0</v>
      </c>
      <c r="L278" s="28">
        <f t="shared" si="16"/>
        <v>0</v>
      </c>
      <c r="M278" s="29">
        <f t="shared" si="16"/>
        <v>0</v>
      </c>
    </row>
    <row r="279" spans="1:13" x14ac:dyDescent="0.25">
      <c r="A279" s="21">
        <f>'Recettes clients Totales'!A257</f>
        <v>0</v>
      </c>
      <c r="B279" s="28">
        <f t="shared" si="16"/>
        <v>0</v>
      </c>
      <c r="C279" s="28">
        <f t="shared" si="16"/>
        <v>0</v>
      </c>
      <c r="D279" s="28">
        <f t="shared" si="16"/>
        <v>0</v>
      </c>
      <c r="E279" s="28">
        <f t="shared" si="16"/>
        <v>0</v>
      </c>
      <c r="F279" s="28">
        <f t="shared" si="16"/>
        <v>0</v>
      </c>
      <c r="G279" s="28">
        <f t="shared" si="16"/>
        <v>0</v>
      </c>
      <c r="H279" s="28">
        <f t="shared" si="16"/>
        <v>0</v>
      </c>
      <c r="I279" s="28">
        <f t="shared" si="16"/>
        <v>0</v>
      </c>
      <c r="J279" s="28">
        <f t="shared" si="16"/>
        <v>0</v>
      </c>
      <c r="K279" s="28">
        <f t="shared" si="16"/>
        <v>0</v>
      </c>
      <c r="L279" s="28">
        <f t="shared" si="16"/>
        <v>0</v>
      </c>
      <c r="M279" s="29">
        <f t="shared" si="16"/>
        <v>0</v>
      </c>
    </row>
    <row r="280" spans="1:13" x14ac:dyDescent="0.25">
      <c r="A280" s="21">
        <f>'Recettes clients Totales'!A258</f>
        <v>0</v>
      </c>
      <c r="B280" s="28">
        <f t="shared" si="16"/>
        <v>0</v>
      </c>
      <c r="C280" s="28">
        <f t="shared" si="16"/>
        <v>0</v>
      </c>
      <c r="D280" s="28">
        <f t="shared" si="16"/>
        <v>0</v>
      </c>
      <c r="E280" s="28">
        <f t="shared" si="16"/>
        <v>0</v>
      </c>
      <c r="F280" s="28">
        <f t="shared" si="16"/>
        <v>0</v>
      </c>
      <c r="G280" s="28">
        <f t="shared" si="16"/>
        <v>0</v>
      </c>
      <c r="H280" s="28">
        <f t="shared" si="16"/>
        <v>0</v>
      </c>
      <c r="I280" s="28">
        <f t="shared" si="16"/>
        <v>0</v>
      </c>
      <c r="J280" s="28">
        <f t="shared" si="16"/>
        <v>0</v>
      </c>
      <c r="K280" s="28">
        <f t="shared" si="16"/>
        <v>0</v>
      </c>
      <c r="L280" s="28">
        <f t="shared" si="16"/>
        <v>0</v>
      </c>
      <c r="M280" s="29">
        <f t="shared" si="16"/>
        <v>0</v>
      </c>
    </row>
    <row r="281" spans="1:13" x14ac:dyDescent="0.25">
      <c r="A281" s="21">
        <f>'Recettes clients Totales'!A259</f>
        <v>0</v>
      </c>
      <c r="B281" s="28">
        <f t="shared" si="16"/>
        <v>0</v>
      </c>
      <c r="C281" s="28">
        <f t="shared" si="16"/>
        <v>0</v>
      </c>
      <c r="D281" s="28">
        <f t="shared" si="16"/>
        <v>0</v>
      </c>
      <c r="E281" s="28">
        <f t="shared" si="16"/>
        <v>0</v>
      </c>
      <c r="F281" s="28">
        <f t="shared" si="16"/>
        <v>0</v>
      </c>
      <c r="G281" s="28">
        <f t="shared" si="16"/>
        <v>0</v>
      </c>
      <c r="H281" s="28">
        <f t="shared" si="16"/>
        <v>0</v>
      </c>
      <c r="I281" s="28">
        <f t="shared" si="16"/>
        <v>0</v>
      </c>
      <c r="J281" s="28">
        <f t="shared" si="16"/>
        <v>0</v>
      </c>
      <c r="K281" s="28">
        <f t="shared" si="16"/>
        <v>0</v>
      </c>
      <c r="L281" s="28">
        <f t="shared" si="16"/>
        <v>0</v>
      </c>
      <c r="M281" s="29">
        <f t="shared" si="16"/>
        <v>0</v>
      </c>
    </row>
    <row r="282" spans="1:13" x14ac:dyDescent="0.25">
      <c r="A282" s="21">
        <f>'Recettes clients Totales'!A260</f>
        <v>0</v>
      </c>
      <c r="B282" s="28">
        <f t="shared" si="16"/>
        <v>0</v>
      </c>
      <c r="C282" s="28">
        <f t="shared" si="16"/>
        <v>0</v>
      </c>
      <c r="D282" s="28">
        <f t="shared" si="16"/>
        <v>0</v>
      </c>
      <c r="E282" s="28">
        <f t="shared" si="16"/>
        <v>0</v>
      </c>
      <c r="F282" s="28">
        <f t="shared" si="16"/>
        <v>0</v>
      </c>
      <c r="G282" s="28">
        <f t="shared" si="16"/>
        <v>0</v>
      </c>
      <c r="H282" s="28">
        <f t="shared" si="16"/>
        <v>0</v>
      </c>
      <c r="I282" s="28">
        <f t="shared" si="16"/>
        <v>0</v>
      </c>
      <c r="J282" s="28">
        <f t="shared" si="16"/>
        <v>0</v>
      </c>
      <c r="K282" s="28">
        <f t="shared" si="16"/>
        <v>0</v>
      </c>
      <c r="L282" s="28">
        <f t="shared" si="16"/>
        <v>0</v>
      </c>
      <c r="M282" s="29">
        <f t="shared" si="16"/>
        <v>0</v>
      </c>
    </row>
    <row r="283" spans="1:13" x14ac:dyDescent="0.25">
      <c r="A283" s="21">
        <f>'Recettes clients Totales'!A261</f>
        <v>0</v>
      </c>
      <c r="B283" s="28">
        <f t="shared" si="16"/>
        <v>0</v>
      </c>
      <c r="C283" s="28">
        <f t="shared" si="16"/>
        <v>0</v>
      </c>
      <c r="D283" s="28">
        <f t="shared" si="16"/>
        <v>0</v>
      </c>
      <c r="E283" s="28">
        <f t="shared" si="16"/>
        <v>0</v>
      </c>
      <c r="F283" s="28">
        <f t="shared" si="16"/>
        <v>0</v>
      </c>
      <c r="G283" s="28">
        <f t="shared" si="16"/>
        <v>0</v>
      </c>
      <c r="H283" s="28">
        <f t="shared" si="16"/>
        <v>0</v>
      </c>
      <c r="I283" s="28">
        <f t="shared" si="16"/>
        <v>0</v>
      </c>
      <c r="J283" s="28">
        <f t="shared" si="16"/>
        <v>0</v>
      </c>
      <c r="K283" s="28">
        <f t="shared" si="16"/>
        <v>0</v>
      </c>
      <c r="L283" s="28">
        <f t="shared" si="16"/>
        <v>0</v>
      </c>
      <c r="M283" s="29">
        <f t="shared" si="16"/>
        <v>0</v>
      </c>
    </row>
    <row r="284" spans="1:13" x14ac:dyDescent="0.25">
      <c r="A284" s="21">
        <f>'Recettes clients Totales'!A262</f>
        <v>0</v>
      </c>
      <c r="B284" s="28">
        <f t="shared" si="16"/>
        <v>0</v>
      </c>
      <c r="C284" s="28">
        <f t="shared" si="16"/>
        <v>0</v>
      </c>
      <c r="D284" s="28">
        <f t="shared" si="16"/>
        <v>0</v>
      </c>
      <c r="E284" s="28">
        <f t="shared" si="16"/>
        <v>0</v>
      </c>
      <c r="F284" s="28">
        <f t="shared" si="16"/>
        <v>0</v>
      </c>
      <c r="G284" s="28">
        <f t="shared" si="16"/>
        <v>0</v>
      </c>
      <c r="H284" s="28">
        <f t="shared" si="16"/>
        <v>0</v>
      </c>
      <c r="I284" s="28">
        <f t="shared" si="16"/>
        <v>0</v>
      </c>
      <c r="J284" s="28">
        <f t="shared" si="16"/>
        <v>0</v>
      </c>
      <c r="K284" s="28">
        <f t="shared" si="16"/>
        <v>0</v>
      </c>
      <c r="L284" s="28">
        <f t="shared" si="16"/>
        <v>0</v>
      </c>
      <c r="M284" s="29">
        <f t="shared" si="16"/>
        <v>0</v>
      </c>
    </row>
    <row r="285" spans="1:13" x14ac:dyDescent="0.25">
      <c r="A285" s="21">
        <f>'Recettes clients Totales'!A263</f>
        <v>0</v>
      </c>
      <c r="B285" s="28">
        <f t="shared" si="16"/>
        <v>0</v>
      </c>
      <c r="C285" s="28">
        <f t="shared" si="16"/>
        <v>0</v>
      </c>
      <c r="D285" s="28">
        <f t="shared" si="16"/>
        <v>0</v>
      </c>
      <c r="E285" s="28">
        <f t="shared" si="16"/>
        <v>0</v>
      </c>
      <c r="F285" s="28">
        <f t="shared" si="16"/>
        <v>0</v>
      </c>
      <c r="G285" s="28">
        <f t="shared" si="16"/>
        <v>0</v>
      </c>
      <c r="H285" s="28">
        <f t="shared" si="16"/>
        <v>0</v>
      </c>
      <c r="I285" s="28">
        <f t="shared" si="16"/>
        <v>0</v>
      </c>
      <c r="J285" s="28">
        <f t="shared" si="16"/>
        <v>0</v>
      </c>
      <c r="K285" s="28">
        <f t="shared" si="16"/>
        <v>0</v>
      </c>
      <c r="L285" s="28">
        <f t="shared" si="16"/>
        <v>0</v>
      </c>
      <c r="M285" s="29">
        <f t="shared" si="16"/>
        <v>0</v>
      </c>
    </row>
    <row r="286" spans="1:13" x14ac:dyDescent="0.25">
      <c r="A286" s="21">
        <f>'Recettes clients Totales'!A264</f>
        <v>0</v>
      </c>
      <c r="B286" s="28">
        <f t="shared" si="16"/>
        <v>0</v>
      </c>
      <c r="C286" s="28">
        <f t="shared" si="16"/>
        <v>0</v>
      </c>
      <c r="D286" s="28">
        <f t="shared" si="16"/>
        <v>0</v>
      </c>
      <c r="E286" s="28">
        <f t="shared" si="16"/>
        <v>0</v>
      </c>
      <c r="F286" s="28">
        <f t="shared" si="16"/>
        <v>0</v>
      </c>
      <c r="G286" s="28">
        <f t="shared" si="16"/>
        <v>0</v>
      </c>
      <c r="H286" s="28">
        <f t="shared" si="16"/>
        <v>0</v>
      </c>
      <c r="I286" s="28">
        <f t="shared" si="16"/>
        <v>0</v>
      </c>
      <c r="J286" s="28">
        <f t="shared" si="16"/>
        <v>0</v>
      </c>
      <c r="K286" s="28">
        <f t="shared" si="16"/>
        <v>0</v>
      </c>
      <c r="L286" s="28">
        <f t="shared" si="16"/>
        <v>0</v>
      </c>
      <c r="M286" s="29">
        <f t="shared" si="16"/>
        <v>0</v>
      </c>
    </row>
    <row r="287" spans="1:13" x14ac:dyDescent="0.25">
      <c r="A287" s="21">
        <f>'Recettes clients Totales'!A265</f>
        <v>0</v>
      </c>
      <c r="B287" s="28">
        <f t="shared" si="16"/>
        <v>0</v>
      </c>
      <c r="C287" s="28">
        <f t="shared" si="16"/>
        <v>0</v>
      </c>
      <c r="D287" s="28">
        <f t="shared" si="16"/>
        <v>0</v>
      </c>
      <c r="E287" s="28">
        <f t="shared" si="16"/>
        <v>0</v>
      </c>
      <c r="F287" s="28">
        <f t="shared" si="16"/>
        <v>0</v>
      </c>
      <c r="G287" s="28">
        <f t="shared" si="16"/>
        <v>0</v>
      </c>
      <c r="H287" s="28">
        <f t="shared" si="16"/>
        <v>0</v>
      </c>
      <c r="I287" s="28">
        <f t="shared" si="16"/>
        <v>0</v>
      </c>
      <c r="J287" s="28">
        <f t="shared" si="16"/>
        <v>0</v>
      </c>
      <c r="K287" s="28">
        <f t="shared" si="16"/>
        <v>0</v>
      </c>
      <c r="L287" s="28">
        <f t="shared" si="16"/>
        <v>0</v>
      </c>
      <c r="M287" s="29">
        <f t="shared" si="16"/>
        <v>0</v>
      </c>
    </row>
    <row r="288" spans="1:13" x14ac:dyDescent="0.25">
      <c r="A288" s="21">
        <f>'Recettes clients Totales'!A266</f>
        <v>0</v>
      </c>
      <c r="B288" s="28">
        <f t="shared" si="16"/>
        <v>0</v>
      </c>
      <c r="C288" s="28">
        <f t="shared" si="16"/>
        <v>0</v>
      </c>
      <c r="D288" s="28">
        <f t="shared" si="16"/>
        <v>0</v>
      </c>
      <c r="E288" s="28">
        <f t="shared" si="16"/>
        <v>0</v>
      </c>
      <c r="F288" s="28">
        <f t="shared" si="16"/>
        <v>0</v>
      </c>
      <c r="G288" s="28">
        <f t="shared" si="16"/>
        <v>0</v>
      </c>
      <c r="H288" s="28">
        <f t="shared" si="16"/>
        <v>0</v>
      </c>
      <c r="I288" s="28">
        <f t="shared" si="16"/>
        <v>0</v>
      </c>
      <c r="J288" s="28">
        <f t="shared" si="16"/>
        <v>0</v>
      </c>
      <c r="K288" s="28">
        <f t="shared" si="16"/>
        <v>0</v>
      </c>
      <c r="L288" s="28">
        <f t="shared" si="16"/>
        <v>0</v>
      </c>
      <c r="M288" s="29">
        <f t="shared" si="16"/>
        <v>0</v>
      </c>
    </row>
    <row r="289" spans="1:13" x14ac:dyDescent="0.25">
      <c r="A289" s="21">
        <f>'Recettes clients Totales'!A267</f>
        <v>0</v>
      </c>
      <c r="B289" s="28">
        <f t="shared" si="16"/>
        <v>0</v>
      </c>
      <c r="C289" s="28">
        <f t="shared" si="16"/>
        <v>0</v>
      </c>
      <c r="D289" s="28">
        <f t="shared" si="16"/>
        <v>0</v>
      </c>
      <c r="E289" s="28">
        <f t="shared" si="16"/>
        <v>0</v>
      </c>
      <c r="F289" s="28">
        <f t="shared" si="16"/>
        <v>0</v>
      </c>
      <c r="G289" s="28">
        <f t="shared" si="16"/>
        <v>0</v>
      </c>
      <c r="H289" s="28">
        <f t="shared" si="16"/>
        <v>0</v>
      </c>
      <c r="I289" s="28">
        <f t="shared" si="16"/>
        <v>0</v>
      </c>
      <c r="J289" s="28">
        <f t="shared" si="16"/>
        <v>0</v>
      </c>
      <c r="K289" s="28">
        <f t="shared" si="16"/>
        <v>0</v>
      </c>
      <c r="L289" s="28">
        <f t="shared" si="16"/>
        <v>0</v>
      </c>
      <c r="M289" s="29">
        <f t="shared" si="16"/>
        <v>0</v>
      </c>
    </row>
    <row r="290" spans="1:13" x14ac:dyDescent="0.25">
      <c r="A290" s="21">
        <f>'Recettes clients Totales'!A268</f>
        <v>0</v>
      </c>
      <c r="B290" s="28">
        <f t="shared" si="16"/>
        <v>0</v>
      </c>
      <c r="C290" s="28">
        <f t="shared" si="16"/>
        <v>0</v>
      </c>
      <c r="D290" s="28">
        <f t="shared" si="16"/>
        <v>0</v>
      </c>
      <c r="E290" s="28">
        <f t="shared" si="16"/>
        <v>0</v>
      </c>
      <c r="F290" s="28">
        <f t="shared" si="16"/>
        <v>0</v>
      </c>
      <c r="G290" s="28">
        <f t="shared" si="16"/>
        <v>0</v>
      </c>
      <c r="H290" s="28">
        <f t="shared" si="16"/>
        <v>0</v>
      </c>
      <c r="I290" s="28">
        <f t="shared" si="16"/>
        <v>0</v>
      </c>
      <c r="J290" s="28">
        <f t="shared" si="16"/>
        <v>0</v>
      </c>
      <c r="K290" s="28">
        <f t="shared" si="16"/>
        <v>0</v>
      </c>
      <c r="L290" s="28">
        <f t="shared" si="16"/>
        <v>0</v>
      </c>
      <c r="M290" s="29">
        <f t="shared" si="16"/>
        <v>0</v>
      </c>
    </row>
    <row r="291" spans="1:13" x14ac:dyDescent="0.25">
      <c r="A291" s="21">
        <f>'Recettes clients Totales'!A269</f>
        <v>0</v>
      </c>
      <c r="B291" s="28">
        <f t="shared" si="16"/>
        <v>0</v>
      </c>
      <c r="C291" s="28">
        <f t="shared" si="16"/>
        <v>0</v>
      </c>
      <c r="D291" s="28">
        <f t="shared" si="16"/>
        <v>0</v>
      </c>
      <c r="E291" s="28">
        <f t="shared" si="16"/>
        <v>0</v>
      </c>
      <c r="F291" s="28">
        <f t="shared" si="16"/>
        <v>0</v>
      </c>
      <c r="G291" s="28">
        <f t="shared" si="16"/>
        <v>0</v>
      </c>
      <c r="H291" s="28">
        <f t="shared" si="16"/>
        <v>0</v>
      </c>
      <c r="I291" s="28">
        <f t="shared" si="16"/>
        <v>0</v>
      </c>
      <c r="J291" s="28">
        <f t="shared" si="16"/>
        <v>0</v>
      </c>
      <c r="K291" s="28">
        <f t="shared" si="16"/>
        <v>0</v>
      </c>
      <c r="L291" s="28">
        <f t="shared" si="16"/>
        <v>0</v>
      </c>
      <c r="M291" s="29">
        <f t="shared" si="16"/>
        <v>0</v>
      </c>
    </row>
    <row r="292" spans="1:13" x14ac:dyDescent="0.25">
      <c r="A292" s="21">
        <f>'Recettes clients Totales'!A270</f>
        <v>0</v>
      </c>
      <c r="B292" s="28">
        <f t="shared" si="16"/>
        <v>0</v>
      </c>
      <c r="C292" s="28">
        <f t="shared" si="16"/>
        <v>0</v>
      </c>
      <c r="D292" s="28">
        <f t="shared" si="16"/>
        <v>0</v>
      </c>
      <c r="E292" s="28">
        <f t="shared" si="16"/>
        <v>0</v>
      </c>
      <c r="F292" s="28">
        <f t="shared" si="16"/>
        <v>0</v>
      </c>
      <c r="G292" s="28">
        <f t="shared" si="16"/>
        <v>0</v>
      </c>
      <c r="H292" s="28">
        <f t="shared" si="16"/>
        <v>0</v>
      </c>
      <c r="I292" s="28">
        <f t="shared" si="16"/>
        <v>0</v>
      </c>
      <c r="J292" s="28">
        <f t="shared" si="16"/>
        <v>0</v>
      </c>
      <c r="K292" s="28">
        <f t="shared" si="16"/>
        <v>0</v>
      </c>
      <c r="L292" s="28">
        <f t="shared" si="16"/>
        <v>0</v>
      </c>
      <c r="M292" s="29">
        <f t="shared" si="16"/>
        <v>0</v>
      </c>
    </row>
    <row r="293" spans="1:13" x14ac:dyDescent="0.25">
      <c r="A293" s="21">
        <f>'Recettes clients Totales'!A271</f>
        <v>0</v>
      </c>
      <c r="B293" s="28">
        <f t="shared" si="16"/>
        <v>0</v>
      </c>
      <c r="C293" s="28">
        <f t="shared" si="16"/>
        <v>0</v>
      </c>
      <c r="D293" s="28">
        <f t="shared" si="16"/>
        <v>0</v>
      </c>
      <c r="E293" s="28">
        <f t="shared" si="16"/>
        <v>0</v>
      </c>
      <c r="F293" s="28">
        <f t="shared" si="16"/>
        <v>0</v>
      </c>
      <c r="G293" s="28">
        <f t="shared" si="16"/>
        <v>0</v>
      </c>
      <c r="H293" s="28">
        <f t="shared" si="16"/>
        <v>0</v>
      </c>
      <c r="I293" s="28">
        <f t="shared" si="16"/>
        <v>0</v>
      </c>
      <c r="J293" s="28">
        <f t="shared" si="16"/>
        <v>0</v>
      </c>
      <c r="K293" s="28">
        <f t="shared" si="16"/>
        <v>0</v>
      </c>
      <c r="L293" s="28">
        <f t="shared" si="16"/>
        <v>0</v>
      </c>
      <c r="M293" s="29">
        <f t="shared" si="16"/>
        <v>0</v>
      </c>
    </row>
    <row r="294" spans="1:13" x14ac:dyDescent="0.25">
      <c r="A294" s="21">
        <f>'Recettes clients Totales'!A272</f>
        <v>0</v>
      </c>
      <c r="B294" s="28">
        <f t="shared" si="16"/>
        <v>0</v>
      </c>
      <c r="C294" s="28">
        <f t="shared" si="16"/>
        <v>0</v>
      </c>
      <c r="D294" s="28">
        <f t="shared" si="16"/>
        <v>0</v>
      </c>
      <c r="E294" s="28">
        <f t="shared" si="16"/>
        <v>0</v>
      </c>
      <c r="F294" s="28">
        <f t="shared" si="16"/>
        <v>0</v>
      </c>
      <c r="G294" s="28">
        <f t="shared" si="16"/>
        <v>0</v>
      </c>
      <c r="H294" s="28">
        <f t="shared" si="16"/>
        <v>0</v>
      </c>
      <c r="I294" s="28">
        <f t="shared" si="16"/>
        <v>0</v>
      </c>
      <c r="J294" s="28">
        <f t="shared" si="16"/>
        <v>0</v>
      </c>
      <c r="K294" s="28">
        <f t="shared" si="16"/>
        <v>0</v>
      </c>
      <c r="L294" s="28">
        <f t="shared" si="16"/>
        <v>0</v>
      </c>
      <c r="M294" s="29">
        <f t="shared" si="16"/>
        <v>0</v>
      </c>
    </row>
    <row r="295" spans="1:13" x14ac:dyDescent="0.25">
      <c r="A295" s="21">
        <f>'Recettes clients Totales'!A273</f>
        <v>0</v>
      </c>
      <c r="B295" s="28">
        <f t="shared" si="16"/>
        <v>0</v>
      </c>
      <c r="C295" s="28">
        <f t="shared" si="16"/>
        <v>0</v>
      </c>
      <c r="D295" s="28">
        <f t="shared" si="16"/>
        <v>0</v>
      </c>
      <c r="E295" s="28">
        <f t="shared" si="16"/>
        <v>0</v>
      </c>
      <c r="F295" s="28">
        <f t="shared" si="16"/>
        <v>0</v>
      </c>
      <c r="G295" s="28">
        <f t="shared" si="16"/>
        <v>0</v>
      </c>
      <c r="H295" s="28">
        <f t="shared" si="16"/>
        <v>0</v>
      </c>
      <c r="I295" s="28">
        <f t="shared" si="16"/>
        <v>0</v>
      </c>
      <c r="J295" s="28">
        <f t="shared" si="16"/>
        <v>0</v>
      </c>
      <c r="K295" s="28">
        <f t="shared" si="16"/>
        <v>0</v>
      </c>
      <c r="L295" s="28">
        <f t="shared" si="16"/>
        <v>0</v>
      </c>
      <c r="M295" s="29">
        <f t="shared" si="16"/>
        <v>0</v>
      </c>
    </row>
    <row r="296" spans="1:13" x14ac:dyDescent="0.25">
      <c r="A296" s="21">
        <f>'Recettes clients Totales'!A274</f>
        <v>0</v>
      </c>
      <c r="B296" s="28">
        <f t="shared" si="16"/>
        <v>0</v>
      </c>
      <c r="C296" s="28">
        <f t="shared" si="16"/>
        <v>0</v>
      </c>
      <c r="D296" s="28">
        <f t="shared" si="16"/>
        <v>0</v>
      </c>
      <c r="E296" s="28">
        <f t="shared" si="16"/>
        <v>0</v>
      </c>
      <c r="F296" s="28">
        <f t="shared" si="16"/>
        <v>0</v>
      </c>
      <c r="G296" s="28">
        <f t="shared" si="16"/>
        <v>0</v>
      </c>
      <c r="H296" s="28">
        <f t="shared" si="16"/>
        <v>0</v>
      </c>
      <c r="I296" s="28">
        <f t="shared" si="16"/>
        <v>0</v>
      </c>
      <c r="J296" s="28">
        <f t="shared" si="16"/>
        <v>0</v>
      </c>
      <c r="K296" s="28">
        <f t="shared" si="16"/>
        <v>0</v>
      </c>
      <c r="L296" s="28">
        <f t="shared" si="16"/>
        <v>0</v>
      </c>
      <c r="M296" s="29">
        <f t="shared" si="16"/>
        <v>0</v>
      </c>
    </row>
    <row r="297" spans="1:13" x14ac:dyDescent="0.25">
      <c r="A297" s="21">
        <f>'Recettes clients Totales'!A275</f>
        <v>0</v>
      </c>
      <c r="B297" s="28">
        <f t="shared" si="16"/>
        <v>0</v>
      </c>
      <c r="C297" s="28">
        <f t="shared" si="16"/>
        <v>0</v>
      </c>
      <c r="D297" s="28">
        <f t="shared" si="16"/>
        <v>0</v>
      </c>
      <c r="E297" s="28">
        <f t="shared" si="16"/>
        <v>0</v>
      </c>
      <c r="F297" s="28">
        <f t="shared" si="16"/>
        <v>0</v>
      </c>
      <c r="G297" s="28">
        <f t="shared" si="16"/>
        <v>0</v>
      </c>
      <c r="H297" s="28">
        <f t="shared" si="16"/>
        <v>0</v>
      </c>
      <c r="I297" s="28">
        <f t="shared" si="16"/>
        <v>0</v>
      </c>
      <c r="J297" s="28">
        <f t="shared" si="16"/>
        <v>0</v>
      </c>
      <c r="K297" s="28">
        <f t="shared" si="16"/>
        <v>0</v>
      </c>
      <c r="L297" s="28">
        <f t="shared" si="16"/>
        <v>0</v>
      </c>
      <c r="M297" s="29">
        <f t="shared" si="16"/>
        <v>0</v>
      </c>
    </row>
    <row r="298" spans="1:13" x14ac:dyDescent="0.25">
      <c r="A298" s="21">
        <f>'Recettes clients Totales'!A276</f>
        <v>0</v>
      </c>
      <c r="B298" s="28">
        <f t="shared" ref="B298:M319" si="17">SUMIFS(Total_TTC,Nom_Client,$A298,Mois,"="&amp;MONTH(B$26),PrestRev,"R")</f>
        <v>0</v>
      </c>
      <c r="C298" s="28">
        <f t="shared" si="17"/>
        <v>0</v>
      </c>
      <c r="D298" s="28">
        <f t="shared" si="17"/>
        <v>0</v>
      </c>
      <c r="E298" s="28">
        <f t="shared" si="17"/>
        <v>0</v>
      </c>
      <c r="F298" s="28">
        <f t="shared" si="17"/>
        <v>0</v>
      </c>
      <c r="G298" s="28">
        <f t="shared" si="17"/>
        <v>0</v>
      </c>
      <c r="H298" s="28">
        <f t="shared" si="17"/>
        <v>0</v>
      </c>
      <c r="I298" s="28">
        <f t="shared" si="17"/>
        <v>0</v>
      </c>
      <c r="J298" s="28">
        <f t="shared" si="17"/>
        <v>0</v>
      </c>
      <c r="K298" s="28">
        <f t="shared" si="17"/>
        <v>0</v>
      </c>
      <c r="L298" s="28">
        <f t="shared" si="17"/>
        <v>0</v>
      </c>
      <c r="M298" s="29">
        <f t="shared" si="17"/>
        <v>0</v>
      </c>
    </row>
    <row r="299" spans="1:13" x14ac:dyDescent="0.25">
      <c r="A299" s="21">
        <f>'Recettes clients Totales'!A277</f>
        <v>0</v>
      </c>
      <c r="B299" s="28">
        <f t="shared" si="17"/>
        <v>0</v>
      </c>
      <c r="C299" s="28">
        <f t="shared" si="17"/>
        <v>0</v>
      </c>
      <c r="D299" s="28">
        <f t="shared" si="17"/>
        <v>0</v>
      </c>
      <c r="E299" s="28">
        <f t="shared" si="17"/>
        <v>0</v>
      </c>
      <c r="F299" s="28">
        <f t="shared" si="17"/>
        <v>0</v>
      </c>
      <c r="G299" s="28">
        <f t="shared" si="17"/>
        <v>0</v>
      </c>
      <c r="H299" s="28">
        <f t="shared" si="17"/>
        <v>0</v>
      </c>
      <c r="I299" s="28">
        <f t="shared" si="17"/>
        <v>0</v>
      </c>
      <c r="J299" s="28">
        <f t="shared" si="17"/>
        <v>0</v>
      </c>
      <c r="K299" s="28">
        <f t="shared" si="17"/>
        <v>0</v>
      </c>
      <c r="L299" s="28">
        <f t="shared" si="17"/>
        <v>0</v>
      </c>
      <c r="M299" s="29">
        <f t="shared" si="17"/>
        <v>0</v>
      </c>
    </row>
    <row r="300" spans="1:13" x14ac:dyDescent="0.25">
      <c r="A300" s="21">
        <f>'Recettes clients Totales'!A278</f>
        <v>0</v>
      </c>
      <c r="B300" s="28">
        <f t="shared" si="17"/>
        <v>0</v>
      </c>
      <c r="C300" s="28">
        <f t="shared" si="17"/>
        <v>0</v>
      </c>
      <c r="D300" s="28">
        <f t="shared" si="17"/>
        <v>0</v>
      </c>
      <c r="E300" s="28">
        <f t="shared" si="17"/>
        <v>0</v>
      </c>
      <c r="F300" s="28">
        <f t="shared" si="17"/>
        <v>0</v>
      </c>
      <c r="G300" s="28">
        <f t="shared" si="17"/>
        <v>0</v>
      </c>
      <c r="H300" s="28">
        <f t="shared" si="17"/>
        <v>0</v>
      </c>
      <c r="I300" s="28">
        <f t="shared" si="17"/>
        <v>0</v>
      </c>
      <c r="J300" s="28">
        <f t="shared" si="17"/>
        <v>0</v>
      </c>
      <c r="K300" s="28">
        <f t="shared" si="17"/>
        <v>0</v>
      </c>
      <c r="L300" s="28">
        <f t="shared" si="17"/>
        <v>0</v>
      </c>
      <c r="M300" s="29">
        <f t="shared" si="17"/>
        <v>0</v>
      </c>
    </row>
    <row r="301" spans="1:13" x14ac:dyDescent="0.25">
      <c r="A301" s="21">
        <f>'Recettes clients Totales'!A279</f>
        <v>0</v>
      </c>
      <c r="B301" s="28">
        <f t="shared" si="17"/>
        <v>0</v>
      </c>
      <c r="C301" s="28">
        <f t="shared" si="17"/>
        <v>0</v>
      </c>
      <c r="D301" s="28">
        <f t="shared" si="17"/>
        <v>0</v>
      </c>
      <c r="E301" s="28">
        <f t="shared" si="17"/>
        <v>0</v>
      </c>
      <c r="F301" s="28">
        <f t="shared" si="17"/>
        <v>0</v>
      </c>
      <c r="G301" s="28">
        <f t="shared" si="17"/>
        <v>0</v>
      </c>
      <c r="H301" s="28">
        <f t="shared" si="17"/>
        <v>0</v>
      </c>
      <c r="I301" s="28">
        <f t="shared" si="17"/>
        <v>0</v>
      </c>
      <c r="J301" s="28">
        <f t="shared" si="17"/>
        <v>0</v>
      </c>
      <c r="K301" s="28">
        <f t="shared" si="17"/>
        <v>0</v>
      </c>
      <c r="L301" s="28">
        <f t="shared" si="17"/>
        <v>0</v>
      </c>
      <c r="M301" s="29">
        <f t="shared" si="17"/>
        <v>0</v>
      </c>
    </row>
    <row r="302" spans="1:13" x14ac:dyDescent="0.25">
      <c r="A302" s="21">
        <f>'Recettes clients Totales'!A280</f>
        <v>0</v>
      </c>
      <c r="B302" s="28">
        <f t="shared" si="17"/>
        <v>0</v>
      </c>
      <c r="C302" s="28">
        <f t="shared" si="17"/>
        <v>0</v>
      </c>
      <c r="D302" s="28">
        <f t="shared" si="17"/>
        <v>0</v>
      </c>
      <c r="E302" s="28">
        <f t="shared" si="17"/>
        <v>0</v>
      </c>
      <c r="F302" s="28">
        <f t="shared" si="17"/>
        <v>0</v>
      </c>
      <c r="G302" s="28">
        <f t="shared" si="17"/>
        <v>0</v>
      </c>
      <c r="H302" s="28">
        <f t="shared" si="17"/>
        <v>0</v>
      </c>
      <c r="I302" s="28">
        <f t="shared" si="17"/>
        <v>0</v>
      </c>
      <c r="J302" s="28">
        <f t="shared" si="17"/>
        <v>0</v>
      </c>
      <c r="K302" s="28">
        <f t="shared" si="17"/>
        <v>0</v>
      </c>
      <c r="L302" s="28">
        <f t="shared" si="17"/>
        <v>0</v>
      </c>
      <c r="M302" s="29">
        <f t="shared" si="17"/>
        <v>0</v>
      </c>
    </row>
    <row r="303" spans="1:13" x14ac:dyDescent="0.25">
      <c r="A303" s="21">
        <f>'Recettes clients Totales'!A281</f>
        <v>0</v>
      </c>
      <c r="B303" s="28">
        <f t="shared" si="17"/>
        <v>0</v>
      </c>
      <c r="C303" s="28">
        <f t="shared" si="17"/>
        <v>0</v>
      </c>
      <c r="D303" s="28">
        <f t="shared" si="17"/>
        <v>0</v>
      </c>
      <c r="E303" s="28">
        <f t="shared" si="17"/>
        <v>0</v>
      </c>
      <c r="F303" s="28">
        <f t="shared" si="17"/>
        <v>0</v>
      </c>
      <c r="G303" s="28">
        <f t="shared" si="17"/>
        <v>0</v>
      </c>
      <c r="H303" s="28">
        <f t="shared" si="17"/>
        <v>0</v>
      </c>
      <c r="I303" s="28">
        <f t="shared" si="17"/>
        <v>0</v>
      </c>
      <c r="J303" s="28">
        <f t="shared" si="17"/>
        <v>0</v>
      </c>
      <c r="K303" s="28">
        <f t="shared" si="17"/>
        <v>0</v>
      </c>
      <c r="L303" s="28">
        <f t="shared" si="17"/>
        <v>0</v>
      </c>
      <c r="M303" s="29">
        <f t="shared" si="17"/>
        <v>0</v>
      </c>
    </row>
    <row r="304" spans="1:13" x14ac:dyDescent="0.25">
      <c r="A304" s="21">
        <f>'Recettes clients Totales'!A282</f>
        <v>0</v>
      </c>
      <c r="B304" s="28">
        <f t="shared" si="17"/>
        <v>0</v>
      </c>
      <c r="C304" s="28">
        <f t="shared" si="17"/>
        <v>0</v>
      </c>
      <c r="D304" s="28">
        <f t="shared" si="17"/>
        <v>0</v>
      </c>
      <c r="E304" s="28">
        <f t="shared" si="17"/>
        <v>0</v>
      </c>
      <c r="F304" s="28">
        <f t="shared" si="17"/>
        <v>0</v>
      </c>
      <c r="G304" s="28">
        <f t="shared" si="17"/>
        <v>0</v>
      </c>
      <c r="H304" s="28">
        <f t="shared" si="17"/>
        <v>0</v>
      </c>
      <c r="I304" s="28">
        <f t="shared" si="17"/>
        <v>0</v>
      </c>
      <c r="J304" s="28">
        <f t="shared" si="17"/>
        <v>0</v>
      </c>
      <c r="K304" s="28">
        <f t="shared" si="17"/>
        <v>0</v>
      </c>
      <c r="L304" s="28">
        <f t="shared" si="17"/>
        <v>0</v>
      </c>
      <c r="M304" s="29">
        <f t="shared" si="17"/>
        <v>0</v>
      </c>
    </row>
    <row r="305" spans="1:13" x14ac:dyDescent="0.25">
      <c r="A305" s="21">
        <f>'Recettes clients Totales'!A283</f>
        <v>0</v>
      </c>
      <c r="B305" s="28">
        <f t="shared" si="17"/>
        <v>0</v>
      </c>
      <c r="C305" s="28">
        <f t="shared" si="17"/>
        <v>0</v>
      </c>
      <c r="D305" s="28">
        <f t="shared" si="17"/>
        <v>0</v>
      </c>
      <c r="E305" s="28">
        <f t="shared" si="17"/>
        <v>0</v>
      </c>
      <c r="F305" s="28">
        <f t="shared" si="17"/>
        <v>0</v>
      </c>
      <c r="G305" s="28">
        <f t="shared" si="17"/>
        <v>0</v>
      </c>
      <c r="H305" s="28">
        <f t="shared" si="17"/>
        <v>0</v>
      </c>
      <c r="I305" s="28">
        <f t="shared" si="17"/>
        <v>0</v>
      </c>
      <c r="J305" s="28">
        <f t="shared" si="17"/>
        <v>0</v>
      </c>
      <c r="K305" s="28">
        <f t="shared" si="17"/>
        <v>0</v>
      </c>
      <c r="L305" s="28">
        <f t="shared" si="17"/>
        <v>0</v>
      </c>
      <c r="M305" s="29">
        <f t="shared" si="17"/>
        <v>0</v>
      </c>
    </row>
    <row r="306" spans="1:13" x14ac:dyDescent="0.25">
      <c r="A306" s="21">
        <f>'Recettes clients Totales'!A284</f>
        <v>0</v>
      </c>
      <c r="B306" s="28">
        <f t="shared" si="17"/>
        <v>0</v>
      </c>
      <c r="C306" s="28">
        <f t="shared" si="17"/>
        <v>0</v>
      </c>
      <c r="D306" s="28">
        <f t="shared" si="17"/>
        <v>0</v>
      </c>
      <c r="E306" s="28">
        <f t="shared" si="17"/>
        <v>0</v>
      </c>
      <c r="F306" s="28">
        <f t="shared" si="17"/>
        <v>0</v>
      </c>
      <c r="G306" s="28">
        <f t="shared" si="17"/>
        <v>0</v>
      </c>
      <c r="H306" s="28">
        <f t="shared" si="17"/>
        <v>0</v>
      </c>
      <c r="I306" s="28">
        <f t="shared" si="17"/>
        <v>0</v>
      </c>
      <c r="J306" s="28">
        <f t="shared" si="17"/>
        <v>0</v>
      </c>
      <c r="K306" s="28">
        <f t="shared" si="17"/>
        <v>0</v>
      </c>
      <c r="L306" s="28">
        <f t="shared" si="17"/>
        <v>0</v>
      </c>
      <c r="M306" s="29">
        <f t="shared" si="17"/>
        <v>0</v>
      </c>
    </row>
    <row r="307" spans="1:13" x14ac:dyDescent="0.25">
      <c r="A307" s="21">
        <f>'Recettes clients Totales'!A285</f>
        <v>0</v>
      </c>
      <c r="B307" s="28">
        <f t="shared" si="17"/>
        <v>0</v>
      </c>
      <c r="C307" s="28">
        <f t="shared" si="17"/>
        <v>0</v>
      </c>
      <c r="D307" s="28">
        <f t="shared" si="17"/>
        <v>0</v>
      </c>
      <c r="E307" s="28">
        <f t="shared" si="17"/>
        <v>0</v>
      </c>
      <c r="F307" s="28">
        <f t="shared" si="17"/>
        <v>0</v>
      </c>
      <c r="G307" s="28">
        <f t="shared" si="17"/>
        <v>0</v>
      </c>
      <c r="H307" s="28">
        <f t="shared" si="17"/>
        <v>0</v>
      </c>
      <c r="I307" s="28">
        <f t="shared" si="17"/>
        <v>0</v>
      </c>
      <c r="J307" s="28">
        <f t="shared" si="17"/>
        <v>0</v>
      </c>
      <c r="K307" s="28">
        <f t="shared" si="17"/>
        <v>0</v>
      </c>
      <c r="L307" s="28">
        <f t="shared" si="17"/>
        <v>0</v>
      </c>
      <c r="M307" s="29">
        <f t="shared" si="17"/>
        <v>0</v>
      </c>
    </row>
    <row r="308" spans="1:13" x14ac:dyDescent="0.25">
      <c r="A308" s="21">
        <f>'Recettes clients Totales'!A286</f>
        <v>0</v>
      </c>
      <c r="B308" s="28">
        <f t="shared" si="17"/>
        <v>0</v>
      </c>
      <c r="C308" s="28">
        <f t="shared" si="17"/>
        <v>0</v>
      </c>
      <c r="D308" s="28">
        <f t="shared" si="17"/>
        <v>0</v>
      </c>
      <c r="E308" s="28">
        <f t="shared" si="17"/>
        <v>0</v>
      </c>
      <c r="F308" s="28">
        <f t="shared" si="17"/>
        <v>0</v>
      </c>
      <c r="G308" s="28">
        <f t="shared" si="17"/>
        <v>0</v>
      </c>
      <c r="H308" s="28">
        <f t="shared" si="17"/>
        <v>0</v>
      </c>
      <c r="I308" s="28">
        <f t="shared" si="17"/>
        <v>0</v>
      </c>
      <c r="J308" s="28">
        <f t="shared" si="17"/>
        <v>0</v>
      </c>
      <c r="K308" s="28">
        <f t="shared" si="17"/>
        <v>0</v>
      </c>
      <c r="L308" s="28">
        <f t="shared" si="17"/>
        <v>0</v>
      </c>
      <c r="M308" s="29">
        <f t="shared" si="17"/>
        <v>0</v>
      </c>
    </row>
    <row r="309" spans="1:13" x14ac:dyDescent="0.25">
      <c r="A309" s="21">
        <f>'Recettes clients Totales'!A287</f>
        <v>0</v>
      </c>
      <c r="B309" s="28">
        <f t="shared" si="17"/>
        <v>0</v>
      </c>
      <c r="C309" s="28">
        <f t="shared" si="17"/>
        <v>0</v>
      </c>
      <c r="D309" s="28">
        <f t="shared" si="17"/>
        <v>0</v>
      </c>
      <c r="E309" s="28">
        <f t="shared" si="17"/>
        <v>0</v>
      </c>
      <c r="F309" s="28">
        <f t="shared" si="17"/>
        <v>0</v>
      </c>
      <c r="G309" s="28">
        <f t="shared" si="17"/>
        <v>0</v>
      </c>
      <c r="H309" s="28">
        <f t="shared" si="17"/>
        <v>0</v>
      </c>
      <c r="I309" s="28">
        <f t="shared" si="17"/>
        <v>0</v>
      </c>
      <c r="J309" s="28">
        <f t="shared" si="17"/>
        <v>0</v>
      </c>
      <c r="K309" s="28">
        <f t="shared" si="17"/>
        <v>0</v>
      </c>
      <c r="L309" s="28">
        <f t="shared" si="17"/>
        <v>0</v>
      </c>
      <c r="M309" s="29">
        <f t="shared" si="17"/>
        <v>0</v>
      </c>
    </row>
    <row r="310" spans="1:13" x14ac:dyDescent="0.25">
      <c r="A310" s="21">
        <f>'Recettes clients Totales'!A288</f>
        <v>0</v>
      </c>
      <c r="B310" s="28">
        <f t="shared" si="17"/>
        <v>0</v>
      </c>
      <c r="C310" s="28">
        <f t="shared" si="17"/>
        <v>0</v>
      </c>
      <c r="D310" s="28">
        <f t="shared" si="17"/>
        <v>0</v>
      </c>
      <c r="E310" s="28">
        <f t="shared" si="17"/>
        <v>0</v>
      </c>
      <c r="F310" s="28">
        <f t="shared" si="17"/>
        <v>0</v>
      </c>
      <c r="G310" s="28">
        <f t="shared" si="17"/>
        <v>0</v>
      </c>
      <c r="H310" s="28">
        <f t="shared" si="17"/>
        <v>0</v>
      </c>
      <c r="I310" s="28">
        <f t="shared" si="17"/>
        <v>0</v>
      </c>
      <c r="J310" s="28">
        <f t="shared" si="17"/>
        <v>0</v>
      </c>
      <c r="K310" s="28">
        <f t="shared" si="17"/>
        <v>0</v>
      </c>
      <c r="L310" s="28">
        <f t="shared" si="17"/>
        <v>0</v>
      </c>
      <c r="M310" s="29">
        <f t="shared" si="17"/>
        <v>0</v>
      </c>
    </row>
    <row r="311" spans="1:13" x14ac:dyDescent="0.25">
      <c r="A311" s="21">
        <f>'Recettes clients Totales'!A289</f>
        <v>0</v>
      </c>
      <c r="B311" s="28">
        <f t="shared" si="17"/>
        <v>0</v>
      </c>
      <c r="C311" s="28">
        <f t="shared" si="17"/>
        <v>0</v>
      </c>
      <c r="D311" s="28">
        <f t="shared" si="17"/>
        <v>0</v>
      </c>
      <c r="E311" s="28">
        <f t="shared" si="17"/>
        <v>0</v>
      </c>
      <c r="F311" s="28">
        <f t="shared" si="17"/>
        <v>0</v>
      </c>
      <c r="G311" s="28">
        <f t="shared" si="17"/>
        <v>0</v>
      </c>
      <c r="H311" s="28">
        <f t="shared" si="17"/>
        <v>0</v>
      </c>
      <c r="I311" s="28">
        <f t="shared" si="17"/>
        <v>0</v>
      </c>
      <c r="J311" s="28">
        <f t="shared" si="17"/>
        <v>0</v>
      </c>
      <c r="K311" s="28">
        <f t="shared" si="17"/>
        <v>0</v>
      </c>
      <c r="L311" s="28">
        <f t="shared" si="17"/>
        <v>0</v>
      </c>
      <c r="M311" s="29">
        <f t="shared" si="17"/>
        <v>0</v>
      </c>
    </row>
    <row r="312" spans="1:13" x14ac:dyDescent="0.25">
      <c r="A312" s="21">
        <f>'Recettes clients Totales'!A290</f>
        <v>0</v>
      </c>
      <c r="B312" s="28">
        <f t="shared" si="17"/>
        <v>0</v>
      </c>
      <c r="C312" s="28">
        <f t="shared" si="17"/>
        <v>0</v>
      </c>
      <c r="D312" s="28">
        <f t="shared" si="17"/>
        <v>0</v>
      </c>
      <c r="E312" s="28">
        <f t="shared" si="17"/>
        <v>0</v>
      </c>
      <c r="F312" s="28">
        <f t="shared" si="17"/>
        <v>0</v>
      </c>
      <c r="G312" s="28">
        <f t="shared" si="17"/>
        <v>0</v>
      </c>
      <c r="H312" s="28">
        <f t="shared" si="17"/>
        <v>0</v>
      </c>
      <c r="I312" s="28">
        <f t="shared" si="17"/>
        <v>0</v>
      </c>
      <c r="J312" s="28">
        <f t="shared" si="17"/>
        <v>0</v>
      </c>
      <c r="K312" s="28">
        <f t="shared" si="17"/>
        <v>0</v>
      </c>
      <c r="L312" s="28">
        <f t="shared" si="17"/>
        <v>0</v>
      </c>
      <c r="M312" s="29">
        <f t="shared" si="17"/>
        <v>0</v>
      </c>
    </row>
    <row r="313" spans="1:13" x14ac:dyDescent="0.25">
      <c r="A313" s="21">
        <f>'Recettes clients Totales'!A291</f>
        <v>0</v>
      </c>
      <c r="B313" s="28">
        <f t="shared" si="17"/>
        <v>0</v>
      </c>
      <c r="C313" s="28">
        <f t="shared" si="17"/>
        <v>0</v>
      </c>
      <c r="D313" s="28">
        <f t="shared" si="17"/>
        <v>0</v>
      </c>
      <c r="E313" s="28">
        <f t="shared" si="17"/>
        <v>0</v>
      </c>
      <c r="F313" s="28">
        <f t="shared" si="17"/>
        <v>0</v>
      </c>
      <c r="G313" s="28">
        <f t="shared" si="17"/>
        <v>0</v>
      </c>
      <c r="H313" s="28">
        <f t="shared" si="17"/>
        <v>0</v>
      </c>
      <c r="I313" s="28">
        <f t="shared" si="17"/>
        <v>0</v>
      </c>
      <c r="J313" s="28">
        <f t="shared" si="17"/>
        <v>0</v>
      </c>
      <c r="K313" s="28">
        <f t="shared" si="17"/>
        <v>0</v>
      </c>
      <c r="L313" s="28">
        <f t="shared" si="17"/>
        <v>0</v>
      </c>
      <c r="M313" s="29">
        <f t="shared" si="17"/>
        <v>0</v>
      </c>
    </row>
    <row r="314" spans="1:13" x14ac:dyDescent="0.25">
      <c r="A314" s="21">
        <f>'Recettes clients Totales'!A292</f>
        <v>0</v>
      </c>
      <c r="B314" s="28">
        <f t="shared" si="17"/>
        <v>0</v>
      </c>
      <c r="C314" s="28">
        <f t="shared" si="17"/>
        <v>0</v>
      </c>
      <c r="D314" s="28">
        <f t="shared" si="17"/>
        <v>0</v>
      </c>
      <c r="E314" s="28">
        <f t="shared" si="17"/>
        <v>0</v>
      </c>
      <c r="F314" s="28">
        <f t="shared" si="17"/>
        <v>0</v>
      </c>
      <c r="G314" s="28">
        <f t="shared" si="17"/>
        <v>0</v>
      </c>
      <c r="H314" s="28">
        <f t="shared" si="17"/>
        <v>0</v>
      </c>
      <c r="I314" s="28">
        <f t="shared" si="17"/>
        <v>0</v>
      </c>
      <c r="J314" s="28">
        <f t="shared" si="17"/>
        <v>0</v>
      </c>
      <c r="K314" s="28">
        <f t="shared" si="17"/>
        <v>0</v>
      </c>
      <c r="L314" s="28">
        <f t="shared" si="17"/>
        <v>0</v>
      </c>
      <c r="M314" s="29">
        <f t="shared" si="17"/>
        <v>0</v>
      </c>
    </row>
    <row r="315" spans="1:13" x14ac:dyDescent="0.25">
      <c r="A315" s="21">
        <f>'Recettes clients Totales'!A293</f>
        <v>0</v>
      </c>
      <c r="B315" s="28">
        <f t="shared" si="17"/>
        <v>0</v>
      </c>
      <c r="C315" s="28">
        <f t="shared" si="17"/>
        <v>0</v>
      </c>
      <c r="D315" s="28">
        <f t="shared" si="17"/>
        <v>0</v>
      </c>
      <c r="E315" s="28">
        <f t="shared" si="17"/>
        <v>0</v>
      </c>
      <c r="F315" s="28">
        <f t="shared" si="17"/>
        <v>0</v>
      </c>
      <c r="G315" s="28">
        <f t="shared" si="17"/>
        <v>0</v>
      </c>
      <c r="H315" s="28">
        <f t="shared" si="17"/>
        <v>0</v>
      </c>
      <c r="I315" s="28">
        <f t="shared" si="17"/>
        <v>0</v>
      </c>
      <c r="J315" s="28">
        <f t="shared" si="17"/>
        <v>0</v>
      </c>
      <c r="K315" s="28">
        <f t="shared" si="17"/>
        <v>0</v>
      </c>
      <c r="L315" s="28">
        <f t="shared" si="17"/>
        <v>0</v>
      </c>
      <c r="M315" s="29">
        <f t="shared" si="17"/>
        <v>0</v>
      </c>
    </row>
    <row r="316" spans="1:13" x14ac:dyDescent="0.25">
      <c r="A316" s="21">
        <f>'Recettes clients Totales'!A294</f>
        <v>0</v>
      </c>
      <c r="B316" s="28">
        <f t="shared" si="17"/>
        <v>0</v>
      </c>
      <c r="C316" s="28">
        <f t="shared" si="17"/>
        <v>0</v>
      </c>
      <c r="D316" s="28">
        <f t="shared" si="17"/>
        <v>0</v>
      </c>
      <c r="E316" s="28">
        <f t="shared" si="17"/>
        <v>0</v>
      </c>
      <c r="F316" s="28">
        <f t="shared" si="17"/>
        <v>0</v>
      </c>
      <c r="G316" s="28">
        <f t="shared" si="17"/>
        <v>0</v>
      </c>
      <c r="H316" s="28">
        <f t="shared" si="17"/>
        <v>0</v>
      </c>
      <c r="I316" s="28">
        <f t="shared" si="17"/>
        <v>0</v>
      </c>
      <c r="J316" s="28">
        <f t="shared" si="17"/>
        <v>0</v>
      </c>
      <c r="K316" s="28">
        <f t="shared" si="17"/>
        <v>0</v>
      </c>
      <c r="L316" s="28">
        <f t="shared" si="17"/>
        <v>0</v>
      </c>
      <c r="M316" s="29">
        <f t="shared" si="17"/>
        <v>0</v>
      </c>
    </row>
    <row r="317" spans="1:13" x14ac:dyDescent="0.25">
      <c r="A317" s="21">
        <f>'Recettes clients Totales'!A295</f>
        <v>0</v>
      </c>
      <c r="B317" s="28">
        <f t="shared" si="17"/>
        <v>0</v>
      </c>
      <c r="C317" s="28">
        <f t="shared" si="17"/>
        <v>0</v>
      </c>
      <c r="D317" s="28">
        <f t="shared" si="17"/>
        <v>0</v>
      </c>
      <c r="E317" s="28">
        <f t="shared" si="17"/>
        <v>0</v>
      </c>
      <c r="F317" s="28">
        <f t="shared" si="17"/>
        <v>0</v>
      </c>
      <c r="G317" s="28">
        <f t="shared" si="17"/>
        <v>0</v>
      </c>
      <c r="H317" s="28">
        <f t="shared" si="17"/>
        <v>0</v>
      </c>
      <c r="I317" s="28">
        <f t="shared" si="17"/>
        <v>0</v>
      </c>
      <c r="J317" s="28">
        <f t="shared" si="17"/>
        <v>0</v>
      </c>
      <c r="K317" s="28">
        <f t="shared" si="17"/>
        <v>0</v>
      </c>
      <c r="L317" s="28">
        <f t="shared" si="17"/>
        <v>0</v>
      </c>
      <c r="M317" s="29">
        <f t="shared" si="17"/>
        <v>0</v>
      </c>
    </row>
    <row r="318" spans="1:13" x14ac:dyDescent="0.25">
      <c r="A318" s="21">
        <f>'Recettes clients Totales'!A296</f>
        <v>0</v>
      </c>
      <c r="B318" s="28">
        <f t="shared" si="17"/>
        <v>0</v>
      </c>
      <c r="C318" s="28">
        <f t="shared" si="17"/>
        <v>0</v>
      </c>
      <c r="D318" s="28">
        <f t="shared" si="17"/>
        <v>0</v>
      </c>
      <c r="E318" s="28">
        <f t="shared" si="17"/>
        <v>0</v>
      </c>
      <c r="F318" s="28">
        <f t="shared" si="17"/>
        <v>0</v>
      </c>
      <c r="G318" s="28">
        <f t="shared" si="17"/>
        <v>0</v>
      </c>
      <c r="H318" s="28">
        <f t="shared" si="17"/>
        <v>0</v>
      </c>
      <c r="I318" s="28">
        <f t="shared" si="17"/>
        <v>0</v>
      </c>
      <c r="J318" s="28">
        <f t="shared" si="17"/>
        <v>0</v>
      </c>
      <c r="K318" s="28">
        <f t="shared" si="17"/>
        <v>0</v>
      </c>
      <c r="L318" s="28">
        <f t="shared" si="17"/>
        <v>0</v>
      </c>
      <c r="M318" s="29">
        <f t="shared" si="17"/>
        <v>0</v>
      </c>
    </row>
    <row r="319" spans="1:13" x14ac:dyDescent="0.25">
      <c r="A319" s="21">
        <f>'Recettes clients Totales'!A297</f>
        <v>0</v>
      </c>
      <c r="B319" s="28">
        <f t="shared" si="17"/>
        <v>0</v>
      </c>
      <c r="C319" s="28">
        <f t="shared" si="17"/>
        <v>0</v>
      </c>
      <c r="D319" s="28">
        <f t="shared" si="17"/>
        <v>0</v>
      </c>
      <c r="E319" s="28">
        <f t="shared" ref="B319:M340" si="18">SUMIFS(Total_TTC,Nom_Client,$A319,Mois,"="&amp;MONTH(E$26),PrestRev,"R")</f>
        <v>0</v>
      </c>
      <c r="F319" s="28">
        <f t="shared" si="18"/>
        <v>0</v>
      </c>
      <c r="G319" s="28">
        <f t="shared" si="18"/>
        <v>0</v>
      </c>
      <c r="H319" s="28">
        <f t="shared" si="18"/>
        <v>0</v>
      </c>
      <c r="I319" s="28">
        <f t="shared" si="18"/>
        <v>0</v>
      </c>
      <c r="J319" s="28">
        <f t="shared" si="18"/>
        <v>0</v>
      </c>
      <c r="K319" s="28">
        <f t="shared" si="18"/>
        <v>0</v>
      </c>
      <c r="L319" s="28">
        <f t="shared" si="18"/>
        <v>0</v>
      </c>
      <c r="M319" s="29">
        <f t="shared" si="18"/>
        <v>0</v>
      </c>
    </row>
    <row r="320" spans="1:13" x14ac:dyDescent="0.25">
      <c r="A320" s="21">
        <f>'Recettes clients Totales'!A298</f>
        <v>0</v>
      </c>
      <c r="B320" s="28">
        <f t="shared" si="18"/>
        <v>0</v>
      </c>
      <c r="C320" s="28">
        <f t="shared" si="18"/>
        <v>0</v>
      </c>
      <c r="D320" s="28">
        <f t="shared" si="18"/>
        <v>0</v>
      </c>
      <c r="E320" s="28">
        <f t="shared" si="18"/>
        <v>0</v>
      </c>
      <c r="F320" s="28">
        <f t="shared" si="18"/>
        <v>0</v>
      </c>
      <c r="G320" s="28">
        <f t="shared" si="18"/>
        <v>0</v>
      </c>
      <c r="H320" s="28">
        <f t="shared" si="18"/>
        <v>0</v>
      </c>
      <c r="I320" s="28">
        <f t="shared" si="18"/>
        <v>0</v>
      </c>
      <c r="J320" s="28">
        <f t="shared" si="18"/>
        <v>0</v>
      </c>
      <c r="K320" s="28">
        <f t="shared" si="18"/>
        <v>0</v>
      </c>
      <c r="L320" s="28">
        <f t="shared" si="18"/>
        <v>0</v>
      </c>
      <c r="M320" s="29">
        <f t="shared" si="18"/>
        <v>0</v>
      </c>
    </row>
    <row r="321" spans="1:13" x14ac:dyDescent="0.25">
      <c r="A321" s="21">
        <f>'Recettes clients Totales'!A299</f>
        <v>0</v>
      </c>
      <c r="B321" s="28">
        <f t="shared" si="18"/>
        <v>0</v>
      </c>
      <c r="C321" s="28">
        <f t="shared" si="18"/>
        <v>0</v>
      </c>
      <c r="D321" s="28">
        <f t="shared" si="18"/>
        <v>0</v>
      </c>
      <c r="E321" s="28">
        <f t="shared" si="18"/>
        <v>0</v>
      </c>
      <c r="F321" s="28">
        <f t="shared" si="18"/>
        <v>0</v>
      </c>
      <c r="G321" s="28">
        <f t="shared" si="18"/>
        <v>0</v>
      </c>
      <c r="H321" s="28">
        <f t="shared" si="18"/>
        <v>0</v>
      </c>
      <c r="I321" s="28">
        <f t="shared" si="18"/>
        <v>0</v>
      </c>
      <c r="J321" s="28">
        <f t="shared" si="18"/>
        <v>0</v>
      </c>
      <c r="K321" s="28">
        <f t="shared" si="18"/>
        <v>0</v>
      </c>
      <c r="L321" s="28">
        <f t="shared" si="18"/>
        <v>0</v>
      </c>
      <c r="M321" s="29">
        <f t="shared" si="18"/>
        <v>0</v>
      </c>
    </row>
    <row r="322" spans="1:13" x14ac:dyDescent="0.25">
      <c r="A322" s="21">
        <f>'Recettes clients Totales'!A300</f>
        <v>0</v>
      </c>
      <c r="B322" s="28">
        <f t="shared" si="18"/>
        <v>0</v>
      </c>
      <c r="C322" s="28">
        <f t="shared" si="18"/>
        <v>0</v>
      </c>
      <c r="D322" s="28">
        <f t="shared" si="18"/>
        <v>0</v>
      </c>
      <c r="E322" s="28">
        <f t="shared" si="18"/>
        <v>0</v>
      </c>
      <c r="F322" s="28">
        <f t="shared" si="18"/>
        <v>0</v>
      </c>
      <c r="G322" s="28">
        <f t="shared" si="18"/>
        <v>0</v>
      </c>
      <c r="H322" s="28">
        <f t="shared" si="18"/>
        <v>0</v>
      </c>
      <c r="I322" s="28">
        <f t="shared" si="18"/>
        <v>0</v>
      </c>
      <c r="J322" s="28">
        <f t="shared" si="18"/>
        <v>0</v>
      </c>
      <c r="K322" s="28">
        <f t="shared" si="18"/>
        <v>0</v>
      </c>
      <c r="L322" s="28">
        <f t="shared" si="18"/>
        <v>0</v>
      </c>
      <c r="M322" s="29">
        <f t="shared" si="18"/>
        <v>0</v>
      </c>
    </row>
    <row r="323" spans="1:13" x14ac:dyDescent="0.25">
      <c r="A323" s="21">
        <f>'Recettes clients Totales'!A301</f>
        <v>0</v>
      </c>
      <c r="B323" s="28">
        <f t="shared" si="18"/>
        <v>0</v>
      </c>
      <c r="C323" s="28">
        <f t="shared" si="18"/>
        <v>0</v>
      </c>
      <c r="D323" s="28">
        <f t="shared" si="18"/>
        <v>0</v>
      </c>
      <c r="E323" s="28">
        <f t="shared" si="18"/>
        <v>0</v>
      </c>
      <c r="F323" s="28">
        <f t="shared" si="18"/>
        <v>0</v>
      </c>
      <c r="G323" s="28">
        <f t="shared" si="18"/>
        <v>0</v>
      </c>
      <c r="H323" s="28">
        <f t="shared" si="18"/>
        <v>0</v>
      </c>
      <c r="I323" s="28">
        <f t="shared" si="18"/>
        <v>0</v>
      </c>
      <c r="J323" s="28">
        <f t="shared" si="18"/>
        <v>0</v>
      </c>
      <c r="K323" s="28">
        <f t="shared" si="18"/>
        <v>0</v>
      </c>
      <c r="L323" s="28">
        <f t="shared" si="18"/>
        <v>0</v>
      </c>
      <c r="M323" s="29">
        <f t="shared" si="18"/>
        <v>0</v>
      </c>
    </row>
    <row r="324" spans="1:13" x14ac:dyDescent="0.25">
      <c r="A324" s="21">
        <f>'Recettes clients Totales'!A302</f>
        <v>0</v>
      </c>
      <c r="B324" s="28">
        <f t="shared" si="18"/>
        <v>0</v>
      </c>
      <c r="C324" s="28">
        <f t="shared" si="18"/>
        <v>0</v>
      </c>
      <c r="D324" s="28">
        <f t="shared" si="18"/>
        <v>0</v>
      </c>
      <c r="E324" s="28">
        <f t="shared" si="18"/>
        <v>0</v>
      </c>
      <c r="F324" s="28">
        <f t="shared" si="18"/>
        <v>0</v>
      </c>
      <c r="G324" s="28">
        <f t="shared" si="18"/>
        <v>0</v>
      </c>
      <c r="H324" s="28">
        <f t="shared" si="18"/>
        <v>0</v>
      </c>
      <c r="I324" s="28">
        <f t="shared" si="18"/>
        <v>0</v>
      </c>
      <c r="J324" s="28">
        <f t="shared" si="18"/>
        <v>0</v>
      </c>
      <c r="K324" s="28">
        <f t="shared" si="18"/>
        <v>0</v>
      </c>
      <c r="L324" s="28">
        <f t="shared" si="18"/>
        <v>0</v>
      </c>
      <c r="M324" s="29">
        <f t="shared" si="18"/>
        <v>0</v>
      </c>
    </row>
    <row r="325" spans="1:13" x14ac:dyDescent="0.25">
      <c r="A325" s="21">
        <f>'Recettes clients Totales'!A303</f>
        <v>0</v>
      </c>
      <c r="B325" s="28">
        <f t="shared" si="18"/>
        <v>0</v>
      </c>
      <c r="C325" s="28">
        <f t="shared" si="18"/>
        <v>0</v>
      </c>
      <c r="D325" s="28">
        <f t="shared" si="18"/>
        <v>0</v>
      </c>
      <c r="E325" s="28">
        <f t="shared" si="18"/>
        <v>0</v>
      </c>
      <c r="F325" s="28">
        <f t="shared" si="18"/>
        <v>0</v>
      </c>
      <c r="G325" s="28">
        <f t="shared" si="18"/>
        <v>0</v>
      </c>
      <c r="H325" s="28">
        <f t="shared" si="18"/>
        <v>0</v>
      </c>
      <c r="I325" s="28">
        <f t="shared" si="18"/>
        <v>0</v>
      </c>
      <c r="J325" s="28">
        <f t="shared" si="18"/>
        <v>0</v>
      </c>
      <c r="K325" s="28">
        <f t="shared" si="18"/>
        <v>0</v>
      </c>
      <c r="L325" s="28">
        <f t="shared" si="18"/>
        <v>0</v>
      </c>
      <c r="M325" s="29">
        <f t="shared" si="18"/>
        <v>0</v>
      </c>
    </row>
    <row r="326" spans="1:13" x14ac:dyDescent="0.25">
      <c r="A326" s="21">
        <f>'Recettes clients Totales'!A304</f>
        <v>0</v>
      </c>
      <c r="B326" s="28">
        <f t="shared" si="18"/>
        <v>0</v>
      </c>
      <c r="C326" s="28">
        <f t="shared" si="18"/>
        <v>0</v>
      </c>
      <c r="D326" s="28">
        <f t="shared" si="18"/>
        <v>0</v>
      </c>
      <c r="E326" s="28">
        <f t="shared" si="18"/>
        <v>0</v>
      </c>
      <c r="F326" s="28">
        <f t="shared" si="18"/>
        <v>0</v>
      </c>
      <c r="G326" s="28">
        <f t="shared" si="18"/>
        <v>0</v>
      </c>
      <c r="H326" s="28">
        <f t="shared" si="18"/>
        <v>0</v>
      </c>
      <c r="I326" s="28">
        <f t="shared" si="18"/>
        <v>0</v>
      </c>
      <c r="J326" s="28">
        <f t="shared" si="18"/>
        <v>0</v>
      </c>
      <c r="K326" s="28">
        <f t="shared" si="18"/>
        <v>0</v>
      </c>
      <c r="L326" s="28">
        <f t="shared" si="18"/>
        <v>0</v>
      </c>
      <c r="M326" s="29">
        <f t="shared" si="18"/>
        <v>0</v>
      </c>
    </row>
    <row r="327" spans="1:13" x14ac:dyDescent="0.25">
      <c r="A327" s="21">
        <f>'Recettes clients Totales'!A305</f>
        <v>0</v>
      </c>
      <c r="B327" s="28">
        <f t="shared" si="18"/>
        <v>0</v>
      </c>
      <c r="C327" s="28">
        <f t="shared" si="18"/>
        <v>0</v>
      </c>
      <c r="D327" s="28">
        <f t="shared" si="18"/>
        <v>0</v>
      </c>
      <c r="E327" s="28">
        <f t="shared" si="18"/>
        <v>0</v>
      </c>
      <c r="F327" s="28">
        <f t="shared" si="18"/>
        <v>0</v>
      </c>
      <c r="G327" s="28">
        <f t="shared" si="18"/>
        <v>0</v>
      </c>
      <c r="H327" s="28">
        <f t="shared" si="18"/>
        <v>0</v>
      </c>
      <c r="I327" s="28">
        <f t="shared" si="18"/>
        <v>0</v>
      </c>
      <c r="J327" s="28">
        <f t="shared" si="18"/>
        <v>0</v>
      </c>
      <c r="K327" s="28">
        <f t="shared" si="18"/>
        <v>0</v>
      </c>
      <c r="L327" s="28">
        <f t="shared" si="18"/>
        <v>0</v>
      </c>
      <c r="M327" s="29">
        <f t="shared" si="18"/>
        <v>0</v>
      </c>
    </row>
    <row r="328" spans="1:13" x14ac:dyDescent="0.25">
      <c r="A328" s="21">
        <f>'Recettes clients Totales'!A306</f>
        <v>0</v>
      </c>
      <c r="B328" s="28">
        <f t="shared" si="18"/>
        <v>0</v>
      </c>
      <c r="C328" s="28">
        <f t="shared" si="18"/>
        <v>0</v>
      </c>
      <c r="D328" s="28">
        <f t="shared" si="18"/>
        <v>0</v>
      </c>
      <c r="E328" s="28">
        <f t="shared" si="18"/>
        <v>0</v>
      </c>
      <c r="F328" s="28">
        <f t="shared" si="18"/>
        <v>0</v>
      </c>
      <c r="G328" s="28">
        <f t="shared" si="18"/>
        <v>0</v>
      </c>
      <c r="H328" s="28">
        <f t="shared" si="18"/>
        <v>0</v>
      </c>
      <c r="I328" s="28">
        <f t="shared" si="18"/>
        <v>0</v>
      </c>
      <c r="J328" s="28">
        <f t="shared" si="18"/>
        <v>0</v>
      </c>
      <c r="K328" s="28">
        <f t="shared" si="18"/>
        <v>0</v>
      </c>
      <c r="L328" s="28">
        <f t="shared" si="18"/>
        <v>0</v>
      </c>
      <c r="M328" s="29">
        <f t="shared" si="18"/>
        <v>0</v>
      </c>
    </row>
    <row r="329" spans="1:13" x14ac:dyDescent="0.25">
      <c r="A329" s="21">
        <f>'Recettes clients Totales'!A307</f>
        <v>0</v>
      </c>
      <c r="B329" s="28">
        <f t="shared" si="18"/>
        <v>0</v>
      </c>
      <c r="C329" s="28">
        <f t="shared" si="18"/>
        <v>0</v>
      </c>
      <c r="D329" s="28">
        <f t="shared" si="18"/>
        <v>0</v>
      </c>
      <c r="E329" s="28">
        <f t="shared" si="18"/>
        <v>0</v>
      </c>
      <c r="F329" s="28">
        <f t="shared" si="18"/>
        <v>0</v>
      </c>
      <c r="G329" s="28">
        <f t="shared" si="18"/>
        <v>0</v>
      </c>
      <c r="H329" s="28">
        <f t="shared" si="18"/>
        <v>0</v>
      </c>
      <c r="I329" s="28">
        <f t="shared" si="18"/>
        <v>0</v>
      </c>
      <c r="J329" s="28">
        <f t="shared" si="18"/>
        <v>0</v>
      </c>
      <c r="K329" s="28">
        <f t="shared" si="18"/>
        <v>0</v>
      </c>
      <c r="L329" s="28">
        <f t="shared" si="18"/>
        <v>0</v>
      </c>
      <c r="M329" s="29">
        <f t="shared" si="18"/>
        <v>0</v>
      </c>
    </row>
    <row r="330" spans="1:13" x14ac:dyDescent="0.25">
      <c r="A330" s="21">
        <f>'Recettes clients Totales'!A308</f>
        <v>0</v>
      </c>
      <c r="B330" s="28">
        <f t="shared" si="18"/>
        <v>0</v>
      </c>
      <c r="C330" s="28">
        <f t="shared" si="18"/>
        <v>0</v>
      </c>
      <c r="D330" s="28">
        <f t="shared" si="18"/>
        <v>0</v>
      </c>
      <c r="E330" s="28">
        <f t="shared" si="18"/>
        <v>0</v>
      </c>
      <c r="F330" s="28">
        <f t="shared" si="18"/>
        <v>0</v>
      </c>
      <c r="G330" s="28">
        <f t="shared" si="18"/>
        <v>0</v>
      </c>
      <c r="H330" s="28">
        <f t="shared" si="18"/>
        <v>0</v>
      </c>
      <c r="I330" s="28">
        <f t="shared" si="18"/>
        <v>0</v>
      </c>
      <c r="J330" s="28">
        <f t="shared" si="18"/>
        <v>0</v>
      </c>
      <c r="K330" s="28">
        <f t="shared" si="18"/>
        <v>0</v>
      </c>
      <c r="L330" s="28">
        <f t="shared" si="18"/>
        <v>0</v>
      </c>
      <c r="M330" s="29">
        <f t="shared" si="18"/>
        <v>0</v>
      </c>
    </row>
    <row r="331" spans="1:13" x14ac:dyDescent="0.25">
      <c r="A331" s="21">
        <f>'Recettes clients Totales'!A309</f>
        <v>0</v>
      </c>
      <c r="B331" s="28">
        <f t="shared" si="18"/>
        <v>0</v>
      </c>
      <c r="C331" s="28">
        <f t="shared" si="18"/>
        <v>0</v>
      </c>
      <c r="D331" s="28">
        <f t="shared" si="18"/>
        <v>0</v>
      </c>
      <c r="E331" s="28">
        <f t="shared" si="18"/>
        <v>0</v>
      </c>
      <c r="F331" s="28">
        <f t="shared" si="18"/>
        <v>0</v>
      </c>
      <c r="G331" s="28">
        <f t="shared" si="18"/>
        <v>0</v>
      </c>
      <c r="H331" s="28">
        <f t="shared" si="18"/>
        <v>0</v>
      </c>
      <c r="I331" s="28">
        <f t="shared" si="18"/>
        <v>0</v>
      </c>
      <c r="J331" s="28">
        <f t="shared" si="18"/>
        <v>0</v>
      </c>
      <c r="K331" s="28">
        <f t="shared" si="18"/>
        <v>0</v>
      </c>
      <c r="L331" s="28">
        <f t="shared" si="18"/>
        <v>0</v>
      </c>
      <c r="M331" s="29">
        <f t="shared" si="18"/>
        <v>0</v>
      </c>
    </row>
    <row r="332" spans="1:13" x14ac:dyDescent="0.25">
      <c r="A332" s="21">
        <f>'Recettes clients Totales'!A310</f>
        <v>0</v>
      </c>
      <c r="B332" s="28">
        <f t="shared" si="18"/>
        <v>0</v>
      </c>
      <c r="C332" s="28">
        <f t="shared" si="18"/>
        <v>0</v>
      </c>
      <c r="D332" s="28">
        <f t="shared" si="18"/>
        <v>0</v>
      </c>
      <c r="E332" s="28">
        <f t="shared" si="18"/>
        <v>0</v>
      </c>
      <c r="F332" s="28">
        <f t="shared" si="18"/>
        <v>0</v>
      </c>
      <c r="G332" s="28">
        <f t="shared" si="18"/>
        <v>0</v>
      </c>
      <c r="H332" s="28">
        <f t="shared" si="18"/>
        <v>0</v>
      </c>
      <c r="I332" s="28">
        <f t="shared" si="18"/>
        <v>0</v>
      </c>
      <c r="J332" s="28">
        <f t="shared" si="18"/>
        <v>0</v>
      </c>
      <c r="K332" s="28">
        <f t="shared" si="18"/>
        <v>0</v>
      </c>
      <c r="L332" s="28">
        <f t="shared" si="18"/>
        <v>0</v>
      </c>
      <c r="M332" s="29">
        <f t="shared" si="18"/>
        <v>0</v>
      </c>
    </row>
    <row r="333" spans="1:13" x14ac:dyDescent="0.25">
      <c r="A333" s="21">
        <f>'Recettes clients Totales'!A311</f>
        <v>0</v>
      </c>
      <c r="B333" s="28">
        <f t="shared" si="18"/>
        <v>0</v>
      </c>
      <c r="C333" s="28">
        <f t="shared" si="18"/>
        <v>0</v>
      </c>
      <c r="D333" s="28">
        <f t="shared" si="18"/>
        <v>0</v>
      </c>
      <c r="E333" s="28">
        <f t="shared" si="18"/>
        <v>0</v>
      </c>
      <c r="F333" s="28">
        <f t="shared" si="18"/>
        <v>0</v>
      </c>
      <c r="G333" s="28">
        <f t="shared" si="18"/>
        <v>0</v>
      </c>
      <c r="H333" s="28">
        <f t="shared" si="18"/>
        <v>0</v>
      </c>
      <c r="I333" s="28">
        <f t="shared" si="18"/>
        <v>0</v>
      </c>
      <c r="J333" s="28">
        <f t="shared" si="18"/>
        <v>0</v>
      </c>
      <c r="K333" s="28">
        <f t="shared" si="18"/>
        <v>0</v>
      </c>
      <c r="L333" s="28">
        <f t="shared" si="18"/>
        <v>0</v>
      </c>
      <c r="M333" s="29">
        <f t="shared" si="18"/>
        <v>0</v>
      </c>
    </row>
    <row r="334" spans="1:13" x14ac:dyDescent="0.25">
      <c r="A334" s="21">
        <f>'Recettes clients Totales'!A312</f>
        <v>0</v>
      </c>
      <c r="B334" s="28">
        <f t="shared" si="18"/>
        <v>0</v>
      </c>
      <c r="C334" s="28">
        <f t="shared" si="18"/>
        <v>0</v>
      </c>
      <c r="D334" s="28">
        <f t="shared" si="18"/>
        <v>0</v>
      </c>
      <c r="E334" s="28">
        <f t="shared" si="18"/>
        <v>0</v>
      </c>
      <c r="F334" s="28">
        <f t="shared" si="18"/>
        <v>0</v>
      </c>
      <c r="G334" s="28">
        <f t="shared" si="18"/>
        <v>0</v>
      </c>
      <c r="H334" s="28">
        <f t="shared" si="18"/>
        <v>0</v>
      </c>
      <c r="I334" s="28">
        <f t="shared" si="18"/>
        <v>0</v>
      </c>
      <c r="J334" s="28">
        <f t="shared" si="18"/>
        <v>0</v>
      </c>
      <c r="K334" s="28">
        <f t="shared" si="18"/>
        <v>0</v>
      </c>
      <c r="L334" s="28">
        <f t="shared" si="18"/>
        <v>0</v>
      </c>
      <c r="M334" s="29">
        <f t="shared" si="18"/>
        <v>0</v>
      </c>
    </row>
    <row r="335" spans="1:13" x14ac:dyDescent="0.25">
      <c r="A335" s="21">
        <f>'Recettes clients Totales'!A313</f>
        <v>0</v>
      </c>
      <c r="B335" s="28">
        <f t="shared" si="18"/>
        <v>0</v>
      </c>
      <c r="C335" s="28">
        <f t="shared" si="18"/>
        <v>0</v>
      </c>
      <c r="D335" s="28">
        <f t="shared" si="18"/>
        <v>0</v>
      </c>
      <c r="E335" s="28">
        <f t="shared" si="18"/>
        <v>0</v>
      </c>
      <c r="F335" s="28">
        <f t="shared" si="18"/>
        <v>0</v>
      </c>
      <c r="G335" s="28">
        <f t="shared" si="18"/>
        <v>0</v>
      </c>
      <c r="H335" s="28">
        <f t="shared" si="18"/>
        <v>0</v>
      </c>
      <c r="I335" s="28">
        <f t="shared" si="18"/>
        <v>0</v>
      </c>
      <c r="J335" s="28">
        <f t="shared" si="18"/>
        <v>0</v>
      </c>
      <c r="K335" s="28">
        <f t="shared" si="18"/>
        <v>0</v>
      </c>
      <c r="L335" s="28">
        <f t="shared" si="18"/>
        <v>0</v>
      </c>
      <c r="M335" s="29">
        <f t="shared" si="18"/>
        <v>0</v>
      </c>
    </row>
    <row r="336" spans="1:13" x14ac:dyDescent="0.25">
      <c r="A336" s="21">
        <f>'Recettes clients Totales'!A314</f>
        <v>0</v>
      </c>
      <c r="B336" s="28">
        <f t="shared" si="18"/>
        <v>0</v>
      </c>
      <c r="C336" s="28">
        <f t="shared" si="18"/>
        <v>0</v>
      </c>
      <c r="D336" s="28">
        <f t="shared" si="18"/>
        <v>0</v>
      </c>
      <c r="E336" s="28">
        <f t="shared" si="18"/>
        <v>0</v>
      </c>
      <c r="F336" s="28">
        <f t="shared" si="18"/>
        <v>0</v>
      </c>
      <c r="G336" s="28">
        <f t="shared" si="18"/>
        <v>0</v>
      </c>
      <c r="H336" s="28">
        <f t="shared" si="18"/>
        <v>0</v>
      </c>
      <c r="I336" s="28">
        <f t="shared" si="18"/>
        <v>0</v>
      </c>
      <c r="J336" s="28">
        <f t="shared" si="18"/>
        <v>0</v>
      </c>
      <c r="K336" s="28">
        <f t="shared" si="18"/>
        <v>0</v>
      </c>
      <c r="L336" s="28">
        <f t="shared" si="18"/>
        <v>0</v>
      </c>
      <c r="M336" s="29">
        <f t="shared" si="18"/>
        <v>0</v>
      </c>
    </row>
    <row r="337" spans="1:13" x14ac:dyDescent="0.25">
      <c r="A337" s="21">
        <f>'Recettes clients Totales'!A315</f>
        <v>0</v>
      </c>
      <c r="B337" s="28">
        <f t="shared" si="18"/>
        <v>0</v>
      </c>
      <c r="C337" s="28">
        <f t="shared" si="18"/>
        <v>0</v>
      </c>
      <c r="D337" s="28">
        <f t="shared" si="18"/>
        <v>0</v>
      </c>
      <c r="E337" s="28">
        <f t="shared" si="18"/>
        <v>0</v>
      </c>
      <c r="F337" s="28">
        <f t="shared" si="18"/>
        <v>0</v>
      </c>
      <c r="G337" s="28">
        <f t="shared" si="18"/>
        <v>0</v>
      </c>
      <c r="H337" s="28">
        <f t="shared" si="18"/>
        <v>0</v>
      </c>
      <c r="I337" s="28">
        <f t="shared" si="18"/>
        <v>0</v>
      </c>
      <c r="J337" s="28">
        <f t="shared" si="18"/>
        <v>0</v>
      </c>
      <c r="K337" s="28">
        <f t="shared" si="18"/>
        <v>0</v>
      </c>
      <c r="L337" s="28">
        <f t="shared" si="18"/>
        <v>0</v>
      </c>
      <c r="M337" s="29">
        <f t="shared" si="18"/>
        <v>0</v>
      </c>
    </row>
    <row r="338" spans="1:13" x14ac:dyDescent="0.25">
      <c r="A338" s="21">
        <f>'Recettes clients Totales'!A316</f>
        <v>0</v>
      </c>
      <c r="B338" s="28">
        <f t="shared" si="18"/>
        <v>0</v>
      </c>
      <c r="C338" s="28">
        <f t="shared" si="18"/>
        <v>0</v>
      </c>
      <c r="D338" s="28">
        <f t="shared" si="18"/>
        <v>0</v>
      </c>
      <c r="E338" s="28">
        <f t="shared" si="18"/>
        <v>0</v>
      </c>
      <c r="F338" s="28">
        <f t="shared" si="18"/>
        <v>0</v>
      </c>
      <c r="G338" s="28">
        <f t="shared" si="18"/>
        <v>0</v>
      </c>
      <c r="H338" s="28">
        <f t="shared" si="18"/>
        <v>0</v>
      </c>
      <c r="I338" s="28">
        <f t="shared" si="18"/>
        <v>0</v>
      </c>
      <c r="J338" s="28">
        <f t="shared" si="18"/>
        <v>0</v>
      </c>
      <c r="K338" s="28">
        <f t="shared" si="18"/>
        <v>0</v>
      </c>
      <c r="L338" s="28">
        <f t="shared" si="18"/>
        <v>0</v>
      </c>
      <c r="M338" s="29">
        <f t="shared" si="18"/>
        <v>0</v>
      </c>
    </row>
    <row r="339" spans="1:13" x14ac:dyDescent="0.25">
      <c r="A339" s="21">
        <f>'Recettes clients Totales'!A317</f>
        <v>0</v>
      </c>
      <c r="B339" s="28">
        <f t="shared" si="18"/>
        <v>0</v>
      </c>
      <c r="C339" s="28">
        <f t="shared" si="18"/>
        <v>0</v>
      </c>
      <c r="D339" s="28">
        <f t="shared" si="18"/>
        <v>0</v>
      </c>
      <c r="E339" s="28">
        <f t="shared" si="18"/>
        <v>0</v>
      </c>
      <c r="F339" s="28">
        <f t="shared" si="18"/>
        <v>0</v>
      </c>
      <c r="G339" s="28">
        <f t="shared" si="18"/>
        <v>0</v>
      </c>
      <c r="H339" s="28">
        <f t="shared" si="18"/>
        <v>0</v>
      </c>
      <c r="I339" s="28">
        <f t="shared" si="18"/>
        <v>0</v>
      </c>
      <c r="J339" s="28">
        <f t="shared" si="18"/>
        <v>0</v>
      </c>
      <c r="K339" s="28">
        <f t="shared" si="18"/>
        <v>0</v>
      </c>
      <c r="L339" s="28">
        <f t="shared" si="18"/>
        <v>0</v>
      </c>
      <c r="M339" s="29">
        <f t="shared" si="18"/>
        <v>0</v>
      </c>
    </row>
    <row r="340" spans="1:13" x14ac:dyDescent="0.25">
      <c r="A340" s="21">
        <f>'Recettes clients Totales'!A318</f>
        <v>0</v>
      </c>
      <c r="B340" s="28">
        <f t="shared" si="18"/>
        <v>0</v>
      </c>
      <c r="C340" s="28">
        <f t="shared" si="18"/>
        <v>0</v>
      </c>
      <c r="D340" s="28">
        <f t="shared" si="18"/>
        <v>0</v>
      </c>
      <c r="E340" s="28">
        <f t="shared" si="18"/>
        <v>0</v>
      </c>
      <c r="F340" s="28">
        <f t="shared" si="18"/>
        <v>0</v>
      </c>
      <c r="G340" s="28">
        <f t="shared" si="18"/>
        <v>0</v>
      </c>
      <c r="H340" s="28">
        <f t="shared" ref="B340:M361" si="19">SUMIFS(Total_TTC,Nom_Client,$A340,Mois,"="&amp;MONTH(H$26),PrestRev,"R")</f>
        <v>0</v>
      </c>
      <c r="I340" s="28">
        <f t="shared" si="19"/>
        <v>0</v>
      </c>
      <c r="J340" s="28">
        <f t="shared" si="19"/>
        <v>0</v>
      </c>
      <c r="K340" s="28">
        <f t="shared" si="19"/>
        <v>0</v>
      </c>
      <c r="L340" s="28">
        <f t="shared" si="19"/>
        <v>0</v>
      </c>
      <c r="M340" s="29">
        <f t="shared" si="19"/>
        <v>0</v>
      </c>
    </row>
    <row r="341" spans="1:13" x14ac:dyDescent="0.25">
      <c r="A341" s="21">
        <f>'Recettes clients Totales'!A319</f>
        <v>0</v>
      </c>
      <c r="B341" s="28">
        <f t="shared" si="19"/>
        <v>0</v>
      </c>
      <c r="C341" s="28">
        <f t="shared" si="19"/>
        <v>0</v>
      </c>
      <c r="D341" s="28">
        <f t="shared" si="19"/>
        <v>0</v>
      </c>
      <c r="E341" s="28">
        <f t="shared" si="19"/>
        <v>0</v>
      </c>
      <c r="F341" s="28">
        <f t="shared" si="19"/>
        <v>0</v>
      </c>
      <c r="G341" s="28">
        <f t="shared" si="19"/>
        <v>0</v>
      </c>
      <c r="H341" s="28">
        <f t="shared" si="19"/>
        <v>0</v>
      </c>
      <c r="I341" s="28">
        <f t="shared" si="19"/>
        <v>0</v>
      </c>
      <c r="J341" s="28">
        <f t="shared" si="19"/>
        <v>0</v>
      </c>
      <c r="K341" s="28">
        <f t="shared" si="19"/>
        <v>0</v>
      </c>
      <c r="L341" s="28">
        <f t="shared" si="19"/>
        <v>0</v>
      </c>
      <c r="M341" s="29">
        <f t="shared" si="19"/>
        <v>0</v>
      </c>
    </row>
    <row r="342" spans="1:13" x14ac:dyDescent="0.25">
      <c r="A342" s="21">
        <f>'Recettes clients Totales'!A320</f>
        <v>0</v>
      </c>
      <c r="B342" s="28">
        <f t="shared" si="19"/>
        <v>0</v>
      </c>
      <c r="C342" s="28">
        <f t="shared" si="19"/>
        <v>0</v>
      </c>
      <c r="D342" s="28">
        <f t="shared" si="19"/>
        <v>0</v>
      </c>
      <c r="E342" s="28">
        <f t="shared" si="19"/>
        <v>0</v>
      </c>
      <c r="F342" s="28">
        <f t="shared" si="19"/>
        <v>0</v>
      </c>
      <c r="G342" s="28">
        <f t="shared" si="19"/>
        <v>0</v>
      </c>
      <c r="H342" s="28">
        <f t="shared" si="19"/>
        <v>0</v>
      </c>
      <c r="I342" s="28">
        <f t="shared" si="19"/>
        <v>0</v>
      </c>
      <c r="J342" s="28">
        <f t="shared" si="19"/>
        <v>0</v>
      </c>
      <c r="K342" s="28">
        <f t="shared" si="19"/>
        <v>0</v>
      </c>
      <c r="L342" s="28">
        <f t="shared" si="19"/>
        <v>0</v>
      </c>
      <c r="M342" s="29">
        <f t="shared" si="19"/>
        <v>0</v>
      </c>
    </row>
    <row r="343" spans="1:13" x14ac:dyDescent="0.25">
      <c r="A343" s="21">
        <f>'Recettes clients Totales'!A321</f>
        <v>0</v>
      </c>
      <c r="B343" s="28">
        <f t="shared" si="19"/>
        <v>0</v>
      </c>
      <c r="C343" s="28">
        <f t="shared" si="19"/>
        <v>0</v>
      </c>
      <c r="D343" s="28">
        <f t="shared" si="19"/>
        <v>0</v>
      </c>
      <c r="E343" s="28">
        <f t="shared" si="19"/>
        <v>0</v>
      </c>
      <c r="F343" s="28">
        <f t="shared" si="19"/>
        <v>0</v>
      </c>
      <c r="G343" s="28">
        <f t="shared" si="19"/>
        <v>0</v>
      </c>
      <c r="H343" s="28">
        <f t="shared" si="19"/>
        <v>0</v>
      </c>
      <c r="I343" s="28">
        <f t="shared" si="19"/>
        <v>0</v>
      </c>
      <c r="J343" s="28">
        <f t="shared" si="19"/>
        <v>0</v>
      </c>
      <c r="K343" s="28">
        <f t="shared" si="19"/>
        <v>0</v>
      </c>
      <c r="L343" s="28">
        <f t="shared" si="19"/>
        <v>0</v>
      </c>
      <c r="M343" s="29">
        <f t="shared" si="19"/>
        <v>0</v>
      </c>
    </row>
    <row r="344" spans="1:13" x14ac:dyDescent="0.25">
      <c r="A344" s="21">
        <f>'Recettes clients Totales'!A322</f>
        <v>0</v>
      </c>
      <c r="B344" s="28">
        <f t="shared" si="19"/>
        <v>0</v>
      </c>
      <c r="C344" s="28">
        <f t="shared" si="19"/>
        <v>0</v>
      </c>
      <c r="D344" s="28">
        <f t="shared" si="19"/>
        <v>0</v>
      </c>
      <c r="E344" s="28">
        <f t="shared" si="19"/>
        <v>0</v>
      </c>
      <c r="F344" s="28">
        <f t="shared" si="19"/>
        <v>0</v>
      </c>
      <c r="G344" s="28">
        <f t="shared" si="19"/>
        <v>0</v>
      </c>
      <c r="H344" s="28">
        <f t="shared" si="19"/>
        <v>0</v>
      </c>
      <c r="I344" s="28">
        <f t="shared" si="19"/>
        <v>0</v>
      </c>
      <c r="J344" s="28">
        <f t="shared" si="19"/>
        <v>0</v>
      </c>
      <c r="K344" s="28">
        <f t="shared" si="19"/>
        <v>0</v>
      </c>
      <c r="L344" s="28">
        <f t="shared" si="19"/>
        <v>0</v>
      </c>
      <c r="M344" s="29">
        <f t="shared" si="19"/>
        <v>0</v>
      </c>
    </row>
    <row r="345" spans="1:13" x14ac:dyDescent="0.25">
      <c r="A345" s="21">
        <f>'Recettes clients Totales'!A323</f>
        <v>0</v>
      </c>
      <c r="B345" s="28">
        <f t="shared" si="19"/>
        <v>0</v>
      </c>
      <c r="C345" s="28">
        <f t="shared" si="19"/>
        <v>0</v>
      </c>
      <c r="D345" s="28">
        <f t="shared" si="19"/>
        <v>0</v>
      </c>
      <c r="E345" s="28">
        <f t="shared" si="19"/>
        <v>0</v>
      </c>
      <c r="F345" s="28">
        <f t="shared" si="19"/>
        <v>0</v>
      </c>
      <c r="G345" s="28">
        <f t="shared" si="19"/>
        <v>0</v>
      </c>
      <c r="H345" s="28">
        <f t="shared" si="19"/>
        <v>0</v>
      </c>
      <c r="I345" s="28">
        <f t="shared" si="19"/>
        <v>0</v>
      </c>
      <c r="J345" s="28">
        <f t="shared" si="19"/>
        <v>0</v>
      </c>
      <c r="K345" s="28">
        <f t="shared" si="19"/>
        <v>0</v>
      </c>
      <c r="L345" s="28">
        <f t="shared" si="19"/>
        <v>0</v>
      </c>
      <c r="M345" s="29">
        <f t="shared" si="19"/>
        <v>0</v>
      </c>
    </row>
    <row r="346" spans="1:13" x14ac:dyDescent="0.25">
      <c r="A346" s="21">
        <f>'Recettes clients Totales'!A324</f>
        <v>0</v>
      </c>
      <c r="B346" s="28">
        <f t="shared" si="19"/>
        <v>0</v>
      </c>
      <c r="C346" s="28">
        <f t="shared" si="19"/>
        <v>0</v>
      </c>
      <c r="D346" s="28">
        <f t="shared" si="19"/>
        <v>0</v>
      </c>
      <c r="E346" s="28">
        <f t="shared" si="19"/>
        <v>0</v>
      </c>
      <c r="F346" s="28">
        <f t="shared" si="19"/>
        <v>0</v>
      </c>
      <c r="G346" s="28">
        <f t="shared" si="19"/>
        <v>0</v>
      </c>
      <c r="H346" s="28">
        <f t="shared" si="19"/>
        <v>0</v>
      </c>
      <c r="I346" s="28">
        <f t="shared" si="19"/>
        <v>0</v>
      </c>
      <c r="J346" s="28">
        <f t="shared" si="19"/>
        <v>0</v>
      </c>
      <c r="K346" s="28">
        <f t="shared" si="19"/>
        <v>0</v>
      </c>
      <c r="L346" s="28">
        <f t="shared" si="19"/>
        <v>0</v>
      </c>
      <c r="M346" s="29">
        <f t="shared" si="19"/>
        <v>0</v>
      </c>
    </row>
    <row r="347" spans="1:13" x14ac:dyDescent="0.25">
      <c r="A347" s="21">
        <f>'Recettes clients Totales'!A325</f>
        <v>0</v>
      </c>
      <c r="B347" s="28">
        <f t="shared" si="19"/>
        <v>0</v>
      </c>
      <c r="C347" s="28">
        <f t="shared" si="19"/>
        <v>0</v>
      </c>
      <c r="D347" s="28">
        <f t="shared" si="19"/>
        <v>0</v>
      </c>
      <c r="E347" s="28">
        <f t="shared" si="19"/>
        <v>0</v>
      </c>
      <c r="F347" s="28">
        <f t="shared" si="19"/>
        <v>0</v>
      </c>
      <c r="G347" s="28">
        <f t="shared" si="19"/>
        <v>0</v>
      </c>
      <c r="H347" s="28">
        <f t="shared" si="19"/>
        <v>0</v>
      </c>
      <c r="I347" s="28">
        <f t="shared" si="19"/>
        <v>0</v>
      </c>
      <c r="J347" s="28">
        <f t="shared" si="19"/>
        <v>0</v>
      </c>
      <c r="K347" s="28">
        <f t="shared" si="19"/>
        <v>0</v>
      </c>
      <c r="L347" s="28">
        <f t="shared" si="19"/>
        <v>0</v>
      </c>
      <c r="M347" s="29">
        <f t="shared" si="19"/>
        <v>0</v>
      </c>
    </row>
    <row r="348" spans="1:13" x14ac:dyDescent="0.25">
      <c r="A348" s="21">
        <f>'Recettes clients Totales'!A326</f>
        <v>0</v>
      </c>
      <c r="B348" s="28">
        <f t="shared" si="19"/>
        <v>0</v>
      </c>
      <c r="C348" s="28">
        <f t="shared" si="19"/>
        <v>0</v>
      </c>
      <c r="D348" s="28">
        <f t="shared" si="19"/>
        <v>0</v>
      </c>
      <c r="E348" s="28">
        <f t="shared" si="19"/>
        <v>0</v>
      </c>
      <c r="F348" s="28">
        <f t="shared" si="19"/>
        <v>0</v>
      </c>
      <c r="G348" s="28">
        <f t="shared" si="19"/>
        <v>0</v>
      </c>
      <c r="H348" s="28">
        <f t="shared" si="19"/>
        <v>0</v>
      </c>
      <c r="I348" s="28">
        <f t="shared" si="19"/>
        <v>0</v>
      </c>
      <c r="J348" s="28">
        <f t="shared" si="19"/>
        <v>0</v>
      </c>
      <c r="K348" s="28">
        <f t="shared" si="19"/>
        <v>0</v>
      </c>
      <c r="L348" s="28">
        <f t="shared" si="19"/>
        <v>0</v>
      </c>
      <c r="M348" s="29">
        <f t="shared" si="19"/>
        <v>0</v>
      </c>
    </row>
    <row r="349" spans="1:13" x14ac:dyDescent="0.25">
      <c r="A349" s="21">
        <f>'Recettes clients Totales'!A327</f>
        <v>0</v>
      </c>
      <c r="B349" s="28">
        <f t="shared" si="19"/>
        <v>0</v>
      </c>
      <c r="C349" s="28">
        <f t="shared" si="19"/>
        <v>0</v>
      </c>
      <c r="D349" s="28">
        <f t="shared" si="19"/>
        <v>0</v>
      </c>
      <c r="E349" s="28">
        <f t="shared" si="19"/>
        <v>0</v>
      </c>
      <c r="F349" s="28">
        <f t="shared" si="19"/>
        <v>0</v>
      </c>
      <c r="G349" s="28">
        <f t="shared" si="19"/>
        <v>0</v>
      </c>
      <c r="H349" s="28">
        <f t="shared" si="19"/>
        <v>0</v>
      </c>
      <c r="I349" s="28">
        <f t="shared" si="19"/>
        <v>0</v>
      </c>
      <c r="J349" s="28">
        <f t="shared" si="19"/>
        <v>0</v>
      </c>
      <c r="K349" s="28">
        <f t="shared" si="19"/>
        <v>0</v>
      </c>
      <c r="L349" s="28">
        <f t="shared" si="19"/>
        <v>0</v>
      </c>
      <c r="M349" s="29">
        <f t="shared" si="19"/>
        <v>0</v>
      </c>
    </row>
    <row r="350" spans="1:13" x14ac:dyDescent="0.25">
      <c r="A350" s="21">
        <f>'Recettes clients Totales'!A328</f>
        <v>0</v>
      </c>
      <c r="B350" s="28">
        <f t="shared" si="19"/>
        <v>0</v>
      </c>
      <c r="C350" s="28">
        <f t="shared" si="19"/>
        <v>0</v>
      </c>
      <c r="D350" s="28">
        <f t="shared" si="19"/>
        <v>0</v>
      </c>
      <c r="E350" s="28">
        <f t="shared" si="19"/>
        <v>0</v>
      </c>
      <c r="F350" s="28">
        <f t="shared" si="19"/>
        <v>0</v>
      </c>
      <c r="G350" s="28">
        <f t="shared" si="19"/>
        <v>0</v>
      </c>
      <c r="H350" s="28">
        <f t="shared" si="19"/>
        <v>0</v>
      </c>
      <c r="I350" s="28">
        <f t="shared" si="19"/>
        <v>0</v>
      </c>
      <c r="J350" s="28">
        <f t="shared" si="19"/>
        <v>0</v>
      </c>
      <c r="K350" s="28">
        <f t="shared" si="19"/>
        <v>0</v>
      </c>
      <c r="L350" s="28">
        <f t="shared" si="19"/>
        <v>0</v>
      </c>
      <c r="M350" s="29">
        <f t="shared" si="19"/>
        <v>0</v>
      </c>
    </row>
    <row r="351" spans="1:13" x14ac:dyDescent="0.25">
      <c r="A351" s="21">
        <f>'Recettes clients Totales'!A329</f>
        <v>0</v>
      </c>
      <c r="B351" s="28">
        <f t="shared" si="19"/>
        <v>0</v>
      </c>
      <c r="C351" s="28">
        <f t="shared" si="19"/>
        <v>0</v>
      </c>
      <c r="D351" s="28">
        <f t="shared" si="19"/>
        <v>0</v>
      </c>
      <c r="E351" s="28">
        <f t="shared" si="19"/>
        <v>0</v>
      </c>
      <c r="F351" s="28">
        <f t="shared" si="19"/>
        <v>0</v>
      </c>
      <c r="G351" s="28">
        <f t="shared" si="19"/>
        <v>0</v>
      </c>
      <c r="H351" s="28">
        <f t="shared" si="19"/>
        <v>0</v>
      </c>
      <c r="I351" s="28">
        <f t="shared" si="19"/>
        <v>0</v>
      </c>
      <c r="J351" s="28">
        <f t="shared" si="19"/>
        <v>0</v>
      </c>
      <c r="K351" s="28">
        <f t="shared" si="19"/>
        <v>0</v>
      </c>
      <c r="L351" s="28">
        <f t="shared" si="19"/>
        <v>0</v>
      </c>
      <c r="M351" s="29">
        <f t="shared" si="19"/>
        <v>0</v>
      </c>
    </row>
    <row r="352" spans="1:13" x14ac:dyDescent="0.25">
      <c r="A352" s="21">
        <f>'Recettes clients Totales'!A330</f>
        <v>0</v>
      </c>
      <c r="B352" s="28">
        <f t="shared" si="19"/>
        <v>0</v>
      </c>
      <c r="C352" s="28">
        <f t="shared" si="19"/>
        <v>0</v>
      </c>
      <c r="D352" s="28">
        <f t="shared" si="19"/>
        <v>0</v>
      </c>
      <c r="E352" s="28">
        <f t="shared" si="19"/>
        <v>0</v>
      </c>
      <c r="F352" s="28">
        <f t="shared" si="19"/>
        <v>0</v>
      </c>
      <c r="G352" s="28">
        <f t="shared" si="19"/>
        <v>0</v>
      </c>
      <c r="H352" s="28">
        <f t="shared" si="19"/>
        <v>0</v>
      </c>
      <c r="I352" s="28">
        <f t="shared" si="19"/>
        <v>0</v>
      </c>
      <c r="J352" s="28">
        <f t="shared" si="19"/>
        <v>0</v>
      </c>
      <c r="K352" s="28">
        <f t="shared" si="19"/>
        <v>0</v>
      </c>
      <c r="L352" s="28">
        <f t="shared" si="19"/>
        <v>0</v>
      </c>
      <c r="M352" s="29">
        <f t="shared" si="19"/>
        <v>0</v>
      </c>
    </row>
    <row r="353" spans="1:13" x14ac:dyDescent="0.25">
      <c r="A353" s="21">
        <f>'Recettes clients Totales'!A331</f>
        <v>0</v>
      </c>
      <c r="B353" s="28">
        <f t="shared" si="19"/>
        <v>0</v>
      </c>
      <c r="C353" s="28">
        <f t="shared" si="19"/>
        <v>0</v>
      </c>
      <c r="D353" s="28">
        <f t="shared" si="19"/>
        <v>0</v>
      </c>
      <c r="E353" s="28">
        <f t="shared" si="19"/>
        <v>0</v>
      </c>
      <c r="F353" s="28">
        <f t="shared" si="19"/>
        <v>0</v>
      </c>
      <c r="G353" s="28">
        <f t="shared" si="19"/>
        <v>0</v>
      </c>
      <c r="H353" s="28">
        <f t="shared" si="19"/>
        <v>0</v>
      </c>
      <c r="I353" s="28">
        <f t="shared" si="19"/>
        <v>0</v>
      </c>
      <c r="J353" s="28">
        <f t="shared" si="19"/>
        <v>0</v>
      </c>
      <c r="K353" s="28">
        <f t="shared" si="19"/>
        <v>0</v>
      </c>
      <c r="L353" s="28">
        <f t="shared" si="19"/>
        <v>0</v>
      </c>
      <c r="M353" s="29">
        <f t="shared" si="19"/>
        <v>0</v>
      </c>
    </row>
    <row r="354" spans="1:13" x14ac:dyDescent="0.25">
      <c r="A354" s="21">
        <f>'Recettes clients Totales'!A332</f>
        <v>0</v>
      </c>
      <c r="B354" s="28">
        <f t="shared" si="19"/>
        <v>0</v>
      </c>
      <c r="C354" s="28">
        <f t="shared" si="19"/>
        <v>0</v>
      </c>
      <c r="D354" s="28">
        <f t="shared" si="19"/>
        <v>0</v>
      </c>
      <c r="E354" s="28">
        <f t="shared" si="19"/>
        <v>0</v>
      </c>
      <c r="F354" s="28">
        <f t="shared" si="19"/>
        <v>0</v>
      </c>
      <c r="G354" s="28">
        <f t="shared" si="19"/>
        <v>0</v>
      </c>
      <c r="H354" s="28">
        <f t="shared" si="19"/>
        <v>0</v>
      </c>
      <c r="I354" s="28">
        <f t="shared" si="19"/>
        <v>0</v>
      </c>
      <c r="J354" s="28">
        <f t="shared" si="19"/>
        <v>0</v>
      </c>
      <c r="K354" s="28">
        <f t="shared" si="19"/>
        <v>0</v>
      </c>
      <c r="L354" s="28">
        <f t="shared" si="19"/>
        <v>0</v>
      </c>
      <c r="M354" s="29">
        <f t="shared" si="19"/>
        <v>0</v>
      </c>
    </row>
    <row r="355" spans="1:13" x14ac:dyDescent="0.25">
      <c r="A355" s="21">
        <f>'Recettes clients Totales'!A333</f>
        <v>0</v>
      </c>
      <c r="B355" s="28">
        <f t="shared" si="19"/>
        <v>0</v>
      </c>
      <c r="C355" s="28">
        <f t="shared" si="19"/>
        <v>0</v>
      </c>
      <c r="D355" s="28">
        <f t="shared" si="19"/>
        <v>0</v>
      </c>
      <c r="E355" s="28">
        <f t="shared" si="19"/>
        <v>0</v>
      </c>
      <c r="F355" s="28">
        <f t="shared" si="19"/>
        <v>0</v>
      </c>
      <c r="G355" s="28">
        <f t="shared" si="19"/>
        <v>0</v>
      </c>
      <c r="H355" s="28">
        <f t="shared" si="19"/>
        <v>0</v>
      </c>
      <c r="I355" s="28">
        <f t="shared" si="19"/>
        <v>0</v>
      </c>
      <c r="J355" s="28">
        <f t="shared" si="19"/>
        <v>0</v>
      </c>
      <c r="K355" s="28">
        <f t="shared" si="19"/>
        <v>0</v>
      </c>
      <c r="L355" s="28">
        <f t="shared" si="19"/>
        <v>0</v>
      </c>
      <c r="M355" s="29">
        <f t="shared" si="19"/>
        <v>0</v>
      </c>
    </row>
    <row r="356" spans="1:13" x14ac:dyDescent="0.25">
      <c r="A356" s="21">
        <f>'Recettes clients Totales'!A334</f>
        <v>0</v>
      </c>
      <c r="B356" s="28">
        <f t="shared" si="19"/>
        <v>0</v>
      </c>
      <c r="C356" s="28">
        <f t="shared" si="19"/>
        <v>0</v>
      </c>
      <c r="D356" s="28">
        <f t="shared" si="19"/>
        <v>0</v>
      </c>
      <c r="E356" s="28">
        <f t="shared" si="19"/>
        <v>0</v>
      </c>
      <c r="F356" s="28">
        <f t="shared" si="19"/>
        <v>0</v>
      </c>
      <c r="G356" s="28">
        <f t="shared" si="19"/>
        <v>0</v>
      </c>
      <c r="H356" s="28">
        <f t="shared" si="19"/>
        <v>0</v>
      </c>
      <c r="I356" s="28">
        <f t="shared" si="19"/>
        <v>0</v>
      </c>
      <c r="J356" s="28">
        <f t="shared" si="19"/>
        <v>0</v>
      </c>
      <c r="K356" s="28">
        <f t="shared" si="19"/>
        <v>0</v>
      </c>
      <c r="L356" s="28">
        <f t="shared" si="19"/>
        <v>0</v>
      </c>
      <c r="M356" s="29">
        <f t="shared" si="19"/>
        <v>0</v>
      </c>
    </row>
    <row r="357" spans="1:13" x14ac:dyDescent="0.25">
      <c r="A357" s="21">
        <f>'Recettes clients Totales'!A335</f>
        <v>0</v>
      </c>
      <c r="B357" s="28">
        <f t="shared" si="19"/>
        <v>0</v>
      </c>
      <c r="C357" s="28">
        <f t="shared" si="19"/>
        <v>0</v>
      </c>
      <c r="D357" s="28">
        <f t="shared" si="19"/>
        <v>0</v>
      </c>
      <c r="E357" s="28">
        <f t="shared" si="19"/>
        <v>0</v>
      </c>
      <c r="F357" s="28">
        <f t="shared" si="19"/>
        <v>0</v>
      </c>
      <c r="G357" s="28">
        <f t="shared" si="19"/>
        <v>0</v>
      </c>
      <c r="H357" s="28">
        <f t="shared" si="19"/>
        <v>0</v>
      </c>
      <c r="I357" s="28">
        <f t="shared" si="19"/>
        <v>0</v>
      </c>
      <c r="J357" s="28">
        <f t="shared" si="19"/>
        <v>0</v>
      </c>
      <c r="K357" s="28">
        <f t="shared" si="19"/>
        <v>0</v>
      </c>
      <c r="L357" s="28">
        <f t="shared" si="19"/>
        <v>0</v>
      </c>
      <c r="M357" s="29">
        <f t="shared" si="19"/>
        <v>0</v>
      </c>
    </row>
    <row r="358" spans="1:13" x14ac:dyDescent="0.25">
      <c r="A358" s="21">
        <f>'Recettes clients Totales'!A336</f>
        <v>0</v>
      </c>
      <c r="B358" s="28">
        <f t="shared" si="19"/>
        <v>0</v>
      </c>
      <c r="C358" s="28">
        <f t="shared" si="19"/>
        <v>0</v>
      </c>
      <c r="D358" s="28">
        <f t="shared" si="19"/>
        <v>0</v>
      </c>
      <c r="E358" s="28">
        <f t="shared" si="19"/>
        <v>0</v>
      </c>
      <c r="F358" s="28">
        <f t="shared" si="19"/>
        <v>0</v>
      </c>
      <c r="G358" s="28">
        <f t="shared" si="19"/>
        <v>0</v>
      </c>
      <c r="H358" s="28">
        <f t="shared" si="19"/>
        <v>0</v>
      </c>
      <c r="I358" s="28">
        <f t="shared" si="19"/>
        <v>0</v>
      </c>
      <c r="J358" s="28">
        <f t="shared" si="19"/>
        <v>0</v>
      </c>
      <c r="K358" s="28">
        <f t="shared" si="19"/>
        <v>0</v>
      </c>
      <c r="L358" s="28">
        <f t="shared" si="19"/>
        <v>0</v>
      </c>
      <c r="M358" s="29">
        <f t="shared" si="19"/>
        <v>0</v>
      </c>
    </row>
    <row r="359" spans="1:13" x14ac:dyDescent="0.25">
      <c r="A359" s="21">
        <f>'Recettes clients Totales'!A337</f>
        <v>0</v>
      </c>
      <c r="B359" s="28">
        <f t="shared" si="19"/>
        <v>0</v>
      </c>
      <c r="C359" s="28">
        <f t="shared" si="19"/>
        <v>0</v>
      </c>
      <c r="D359" s="28">
        <f t="shared" si="19"/>
        <v>0</v>
      </c>
      <c r="E359" s="28">
        <f t="shared" si="19"/>
        <v>0</v>
      </c>
      <c r="F359" s="28">
        <f t="shared" si="19"/>
        <v>0</v>
      </c>
      <c r="G359" s="28">
        <f t="shared" si="19"/>
        <v>0</v>
      </c>
      <c r="H359" s="28">
        <f t="shared" si="19"/>
        <v>0</v>
      </c>
      <c r="I359" s="28">
        <f t="shared" si="19"/>
        <v>0</v>
      </c>
      <c r="J359" s="28">
        <f t="shared" si="19"/>
        <v>0</v>
      </c>
      <c r="K359" s="28">
        <f t="shared" si="19"/>
        <v>0</v>
      </c>
      <c r="L359" s="28">
        <f t="shared" si="19"/>
        <v>0</v>
      </c>
      <c r="M359" s="29">
        <f t="shared" si="19"/>
        <v>0</v>
      </c>
    </row>
    <row r="360" spans="1:13" x14ac:dyDescent="0.25">
      <c r="A360" s="21">
        <f>'Recettes clients Totales'!A338</f>
        <v>0</v>
      </c>
      <c r="B360" s="28">
        <f t="shared" si="19"/>
        <v>0</v>
      </c>
      <c r="C360" s="28">
        <f t="shared" si="19"/>
        <v>0</v>
      </c>
      <c r="D360" s="28">
        <f t="shared" si="19"/>
        <v>0</v>
      </c>
      <c r="E360" s="28">
        <f t="shared" si="19"/>
        <v>0</v>
      </c>
      <c r="F360" s="28">
        <f t="shared" si="19"/>
        <v>0</v>
      </c>
      <c r="G360" s="28">
        <f t="shared" si="19"/>
        <v>0</v>
      </c>
      <c r="H360" s="28">
        <f t="shared" si="19"/>
        <v>0</v>
      </c>
      <c r="I360" s="28">
        <f t="shared" si="19"/>
        <v>0</v>
      </c>
      <c r="J360" s="28">
        <f t="shared" si="19"/>
        <v>0</v>
      </c>
      <c r="K360" s="28">
        <f t="shared" si="19"/>
        <v>0</v>
      </c>
      <c r="L360" s="28">
        <f t="shared" si="19"/>
        <v>0</v>
      </c>
      <c r="M360" s="29">
        <f t="shared" si="19"/>
        <v>0</v>
      </c>
    </row>
    <row r="361" spans="1:13" x14ac:dyDescent="0.25">
      <c r="A361" s="21">
        <f>'Recettes clients Totales'!A339</f>
        <v>0</v>
      </c>
      <c r="B361" s="28">
        <f t="shared" si="19"/>
        <v>0</v>
      </c>
      <c r="C361" s="28">
        <f t="shared" si="19"/>
        <v>0</v>
      </c>
      <c r="D361" s="28">
        <f t="shared" si="19"/>
        <v>0</v>
      </c>
      <c r="E361" s="28">
        <f t="shared" si="19"/>
        <v>0</v>
      </c>
      <c r="F361" s="28">
        <f t="shared" si="19"/>
        <v>0</v>
      </c>
      <c r="G361" s="28">
        <f t="shared" si="19"/>
        <v>0</v>
      </c>
      <c r="H361" s="28">
        <f t="shared" si="19"/>
        <v>0</v>
      </c>
      <c r="I361" s="28">
        <f t="shared" si="19"/>
        <v>0</v>
      </c>
      <c r="J361" s="28">
        <f t="shared" si="19"/>
        <v>0</v>
      </c>
      <c r="K361" s="28">
        <f t="shared" ref="B361:M382" si="20">SUMIFS(Total_TTC,Nom_Client,$A361,Mois,"="&amp;MONTH(K$26),PrestRev,"R")</f>
        <v>0</v>
      </c>
      <c r="L361" s="28">
        <f t="shared" si="20"/>
        <v>0</v>
      </c>
      <c r="M361" s="29">
        <f t="shared" si="20"/>
        <v>0</v>
      </c>
    </row>
    <row r="362" spans="1:13" x14ac:dyDescent="0.25">
      <c r="A362" s="21">
        <f>'Recettes clients Totales'!A340</f>
        <v>0</v>
      </c>
      <c r="B362" s="28">
        <f t="shared" si="20"/>
        <v>0</v>
      </c>
      <c r="C362" s="28">
        <f t="shared" si="20"/>
        <v>0</v>
      </c>
      <c r="D362" s="28">
        <f t="shared" si="20"/>
        <v>0</v>
      </c>
      <c r="E362" s="28">
        <f t="shared" si="20"/>
        <v>0</v>
      </c>
      <c r="F362" s="28">
        <f t="shared" si="20"/>
        <v>0</v>
      </c>
      <c r="G362" s="28">
        <f t="shared" si="20"/>
        <v>0</v>
      </c>
      <c r="H362" s="28">
        <f t="shared" si="20"/>
        <v>0</v>
      </c>
      <c r="I362" s="28">
        <f t="shared" si="20"/>
        <v>0</v>
      </c>
      <c r="J362" s="28">
        <f t="shared" si="20"/>
        <v>0</v>
      </c>
      <c r="K362" s="28">
        <f t="shared" si="20"/>
        <v>0</v>
      </c>
      <c r="L362" s="28">
        <f t="shared" si="20"/>
        <v>0</v>
      </c>
      <c r="M362" s="29">
        <f t="shared" si="20"/>
        <v>0</v>
      </c>
    </row>
    <row r="363" spans="1:13" x14ac:dyDescent="0.25">
      <c r="A363" s="21">
        <f>'Recettes clients Totales'!A341</f>
        <v>0</v>
      </c>
      <c r="B363" s="28">
        <f t="shared" si="20"/>
        <v>0</v>
      </c>
      <c r="C363" s="28">
        <f t="shared" si="20"/>
        <v>0</v>
      </c>
      <c r="D363" s="28">
        <f t="shared" si="20"/>
        <v>0</v>
      </c>
      <c r="E363" s="28">
        <f t="shared" si="20"/>
        <v>0</v>
      </c>
      <c r="F363" s="28">
        <f t="shared" si="20"/>
        <v>0</v>
      </c>
      <c r="G363" s="28">
        <f t="shared" si="20"/>
        <v>0</v>
      </c>
      <c r="H363" s="28">
        <f t="shared" si="20"/>
        <v>0</v>
      </c>
      <c r="I363" s="28">
        <f t="shared" si="20"/>
        <v>0</v>
      </c>
      <c r="J363" s="28">
        <f t="shared" si="20"/>
        <v>0</v>
      </c>
      <c r="K363" s="28">
        <f t="shared" si="20"/>
        <v>0</v>
      </c>
      <c r="L363" s="28">
        <f t="shared" si="20"/>
        <v>0</v>
      </c>
      <c r="M363" s="29">
        <f t="shared" si="20"/>
        <v>0</v>
      </c>
    </row>
    <row r="364" spans="1:13" x14ac:dyDescent="0.25">
      <c r="A364" s="21">
        <f>'Recettes clients Totales'!A342</f>
        <v>0</v>
      </c>
      <c r="B364" s="28">
        <f t="shared" si="20"/>
        <v>0</v>
      </c>
      <c r="C364" s="28">
        <f t="shared" si="20"/>
        <v>0</v>
      </c>
      <c r="D364" s="28">
        <f t="shared" si="20"/>
        <v>0</v>
      </c>
      <c r="E364" s="28">
        <f t="shared" si="20"/>
        <v>0</v>
      </c>
      <c r="F364" s="28">
        <f t="shared" si="20"/>
        <v>0</v>
      </c>
      <c r="G364" s="28">
        <f t="shared" si="20"/>
        <v>0</v>
      </c>
      <c r="H364" s="28">
        <f t="shared" si="20"/>
        <v>0</v>
      </c>
      <c r="I364" s="28">
        <f t="shared" si="20"/>
        <v>0</v>
      </c>
      <c r="J364" s="28">
        <f t="shared" si="20"/>
        <v>0</v>
      </c>
      <c r="K364" s="28">
        <f t="shared" si="20"/>
        <v>0</v>
      </c>
      <c r="L364" s="28">
        <f t="shared" si="20"/>
        <v>0</v>
      </c>
      <c r="M364" s="29">
        <f t="shared" si="20"/>
        <v>0</v>
      </c>
    </row>
    <row r="365" spans="1:13" x14ac:dyDescent="0.25">
      <c r="A365" s="21">
        <f>'Recettes clients Totales'!A343</f>
        <v>0</v>
      </c>
      <c r="B365" s="28">
        <f t="shared" si="20"/>
        <v>0</v>
      </c>
      <c r="C365" s="28">
        <f t="shared" si="20"/>
        <v>0</v>
      </c>
      <c r="D365" s="28">
        <f t="shared" si="20"/>
        <v>0</v>
      </c>
      <c r="E365" s="28">
        <f t="shared" si="20"/>
        <v>0</v>
      </c>
      <c r="F365" s="28">
        <f t="shared" si="20"/>
        <v>0</v>
      </c>
      <c r="G365" s="28">
        <f t="shared" si="20"/>
        <v>0</v>
      </c>
      <c r="H365" s="28">
        <f t="shared" si="20"/>
        <v>0</v>
      </c>
      <c r="I365" s="28">
        <f t="shared" si="20"/>
        <v>0</v>
      </c>
      <c r="J365" s="28">
        <f t="shared" si="20"/>
        <v>0</v>
      </c>
      <c r="K365" s="28">
        <f t="shared" si="20"/>
        <v>0</v>
      </c>
      <c r="L365" s="28">
        <f t="shared" si="20"/>
        <v>0</v>
      </c>
      <c r="M365" s="29">
        <f t="shared" si="20"/>
        <v>0</v>
      </c>
    </row>
    <row r="366" spans="1:13" x14ac:dyDescent="0.25">
      <c r="A366" s="21">
        <f>'Recettes clients Totales'!A344</f>
        <v>0</v>
      </c>
      <c r="B366" s="28">
        <f t="shared" si="20"/>
        <v>0</v>
      </c>
      <c r="C366" s="28">
        <f t="shared" si="20"/>
        <v>0</v>
      </c>
      <c r="D366" s="28">
        <f t="shared" si="20"/>
        <v>0</v>
      </c>
      <c r="E366" s="28">
        <f t="shared" si="20"/>
        <v>0</v>
      </c>
      <c r="F366" s="28">
        <f t="shared" si="20"/>
        <v>0</v>
      </c>
      <c r="G366" s="28">
        <f t="shared" si="20"/>
        <v>0</v>
      </c>
      <c r="H366" s="28">
        <f t="shared" si="20"/>
        <v>0</v>
      </c>
      <c r="I366" s="28">
        <f t="shared" si="20"/>
        <v>0</v>
      </c>
      <c r="J366" s="28">
        <f t="shared" si="20"/>
        <v>0</v>
      </c>
      <c r="K366" s="28">
        <f t="shared" si="20"/>
        <v>0</v>
      </c>
      <c r="L366" s="28">
        <f t="shared" si="20"/>
        <v>0</v>
      </c>
      <c r="M366" s="29">
        <f t="shared" si="20"/>
        <v>0</v>
      </c>
    </row>
    <row r="367" spans="1:13" x14ac:dyDescent="0.25">
      <c r="A367" s="21">
        <f>'Recettes clients Totales'!A345</f>
        <v>0</v>
      </c>
      <c r="B367" s="28">
        <f t="shared" si="20"/>
        <v>0</v>
      </c>
      <c r="C367" s="28">
        <f t="shared" si="20"/>
        <v>0</v>
      </c>
      <c r="D367" s="28">
        <f t="shared" si="20"/>
        <v>0</v>
      </c>
      <c r="E367" s="28">
        <f t="shared" si="20"/>
        <v>0</v>
      </c>
      <c r="F367" s="28">
        <f t="shared" si="20"/>
        <v>0</v>
      </c>
      <c r="G367" s="28">
        <f t="shared" si="20"/>
        <v>0</v>
      </c>
      <c r="H367" s="28">
        <f t="shared" si="20"/>
        <v>0</v>
      </c>
      <c r="I367" s="28">
        <f t="shared" si="20"/>
        <v>0</v>
      </c>
      <c r="J367" s="28">
        <f t="shared" si="20"/>
        <v>0</v>
      </c>
      <c r="K367" s="28">
        <f t="shared" si="20"/>
        <v>0</v>
      </c>
      <c r="L367" s="28">
        <f t="shared" si="20"/>
        <v>0</v>
      </c>
      <c r="M367" s="29">
        <f t="shared" si="20"/>
        <v>0</v>
      </c>
    </row>
    <row r="368" spans="1:13" x14ac:dyDescent="0.25">
      <c r="A368" s="21">
        <f>'Recettes clients Totales'!A346</f>
        <v>0</v>
      </c>
      <c r="B368" s="28">
        <f t="shared" si="20"/>
        <v>0</v>
      </c>
      <c r="C368" s="28">
        <f t="shared" si="20"/>
        <v>0</v>
      </c>
      <c r="D368" s="28">
        <f t="shared" si="20"/>
        <v>0</v>
      </c>
      <c r="E368" s="28">
        <f t="shared" si="20"/>
        <v>0</v>
      </c>
      <c r="F368" s="28">
        <f t="shared" si="20"/>
        <v>0</v>
      </c>
      <c r="G368" s="28">
        <f t="shared" si="20"/>
        <v>0</v>
      </c>
      <c r="H368" s="28">
        <f t="shared" si="20"/>
        <v>0</v>
      </c>
      <c r="I368" s="28">
        <f t="shared" si="20"/>
        <v>0</v>
      </c>
      <c r="J368" s="28">
        <f t="shared" si="20"/>
        <v>0</v>
      </c>
      <c r="K368" s="28">
        <f t="shared" si="20"/>
        <v>0</v>
      </c>
      <c r="L368" s="28">
        <f t="shared" si="20"/>
        <v>0</v>
      </c>
      <c r="M368" s="29">
        <f t="shared" si="20"/>
        <v>0</v>
      </c>
    </row>
    <row r="369" spans="1:13" x14ac:dyDescent="0.25">
      <c r="A369" s="21">
        <f>'Recettes clients Totales'!A347</f>
        <v>0</v>
      </c>
      <c r="B369" s="28">
        <f t="shared" si="20"/>
        <v>0</v>
      </c>
      <c r="C369" s="28">
        <f t="shared" si="20"/>
        <v>0</v>
      </c>
      <c r="D369" s="28">
        <f t="shared" si="20"/>
        <v>0</v>
      </c>
      <c r="E369" s="28">
        <f t="shared" si="20"/>
        <v>0</v>
      </c>
      <c r="F369" s="28">
        <f t="shared" si="20"/>
        <v>0</v>
      </c>
      <c r="G369" s="28">
        <f t="shared" si="20"/>
        <v>0</v>
      </c>
      <c r="H369" s="28">
        <f t="shared" si="20"/>
        <v>0</v>
      </c>
      <c r="I369" s="28">
        <f t="shared" si="20"/>
        <v>0</v>
      </c>
      <c r="J369" s="28">
        <f t="shared" si="20"/>
        <v>0</v>
      </c>
      <c r="K369" s="28">
        <f t="shared" si="20"/>
        <v>0</v>
      </c>
      <c r="L369" s="28">
        <f t="shared" si="20"/>
        <v>0</v>
      </c>
      <c r="M369" s="29">
        <f t="shared" si="20"/>
        <v>0</v>
      </c>
    </row>
    <row r="370" spans="1:13" x14ac:dyDescent="0.25">
      <c r="A370" s="21">
        <f>'Recettes clients Totales'!A348</f>
        <v>0</v>
      </c>
      <c r="B370" s="28">
        <f t="shared" si="20"/>
        <v>0</v>
      </c>
      <c r="C370" s="28">
        <f t="shared" si="20"/>
        <v>0</v>
      </c>
      <c r="D370" s="28">
        <f t="shared" si="20"/>
        <v>0</v>
      </c>
      <c r="E370" s="28">
        <f t="shared" si="20"/>
        <v>0</v>
      </c>
      <c r="F370" s="28">
        <f t="shared" si="20"/>
        <v>0</v>
      </c>
      <c r="G370" s="28">
        <f t="shared" si="20"/>
        <v>0</v>
      </c>
      <c r="H370" s="28">
        <f t="shared" si="20"/>
        <v>0</v>
      </c>
      <c r="I370" s="28">
        <f t="shared" si="20"/>
        <v>0</v>
      </c>
      <c r="J370" s="28">
        <f t="shared" si="20"/>
        <v>0</v>
      </c>
      <c r="K370" s="28">
        <f t="shared" si="20"/>
        <v>0</v>
      </c>
      <c r="L370" s="28">
        <f t="shared" si="20"/>
        <v>0</v>
      </c>
      <c r="M370" s="29">
        <f t="shared" si="20"/>
        <v>0</v>
      </c>
    </row>
    <row r="371" spans="1:13" x14ac:dyDescent="0.25">
      <c r="A371" s="21">
        <f>'Recettes clients Totales'!A349</f>
        <v>0</v>
      </c>
      <c r="B371" s="28">
        <f t="shared" si="20"/>
        <v>0</v>
      </c>
      <c r="C371" s="28">
        <f t="shared" si="20"/>
        <v>0</v>
      </c>
      <c r="D371" s="28">
        <f t="shared" si="20"/>
        <v>0</v>
      </c>
      <c r="E371" s="28">
        <f t="shared" si="20"/>
        <v>0</v>
      </c>
      <c r="F371" s="28">
        <f t="shared" si="20"/>
        <v>0</v>
      </c>
      <c r="G371" s="28">
        <f t="shared" si="20"/>
        <v>0</v>
      </c>
      <c r="H371" s="28">
        <f t="shared" si="20"/>
        <v>0</v>
      </c>
      <c r="I371" s="28">
        <f t="shared" si="20"/>
        <v>0</v>
      </c>
      <c r="J371" s="28">
        <f t="shared" si="20"/>
        <v>0</v>
      </c>
      <c r="K371" s="28">
        <f t="shared" si="20"/>
        <v>0</v>
      </c>
      <c r="L371" s="28">
        <f t="shared" si="20"/>
        <v>0</v>
      </c>
      <c r="M371" s="29">
        <f t="shared" si="20"/>
        <v>0</v>
      </c>
    </row>
    <row r="372" spans="1:13" x14ac:dyDescent="0.25">
      <c r="A372" s="21">
        <f>'Recettes clients Totales'!A350</f>
        <v>0</v>
      </c>
      <c r="B372" s="28">
        <f t="shared" si="20"/>
        <v>0</v>
      </c>
      <c r="C372" s="28">
        <f t="shared" si="20"/>
        <v>0</v>
      </c>
      <c r="D372" s="28">
        <f t="shared" si="20"/>
        <v>0</v>
      </c>
      <c r="E372" s="28">
        <f t="shared" si="20"/>
        <v>0</v>
      </c>
      <c r="F372" s="28">
        <f t="shared" si="20"/>
        <v>0</v>
      </c>
      <c r="G372" s="28">
        <f t="shared" si="20"/>
        <v>0</v>
      </c>
      <c r="H372" s="28">
        <f t="shared" si="20"/>
        <v>0</v>
      </c>
      <c r="I372" s="28">
        <f t="shared" si="20"/>
        <v>0</v>
      </c>
      <c r="J372" s="28">
        <f t="shared" si="20"/>
        <v>0</v>
      </c>
      <c r="K372" s="28">
        <f t="shared" si="20"/>
        <v>0</v>
      </c>
      <c r="L372" s="28">
        <f t="shared" si="20"/>
        <v>0</v>
      </c>
      <c r="M372" s="29">
        <f t="shared" si="20"/>
        <v>0</v>
      </c>
    </row>
    <row r="373" spans="1:13" x14ac:dyDescent="0.25">
      <c r="A373" s="21">
        <f>'Recettes clients Totales'!A351</f>
        <v>0</v>
      </c>
      <c r="B373" s="28">
        <f t="shared" si="20"/>
        <v>0</v>
      </c>
      <c r="C373" s="28">
        <f t="shared" si="20"/>
        <v>0</v>
      </c>
      <c r="D373" s="28">
        <f t="shared" si="20"/>
        <v>0</v>
      </c>
      <c r="E373" s="28">
        <f t="shared" si="20"/>
        <v>0</v>
      </c>
      <c r="F373" s="28">
        <f t="shared" si="20"/>
        <v>0</v>
      </c>
      <c r="G373" s="28">
        <f t="shared" si="20"/>
        <v>0</v>
      </c>
      <c r="H373" s="28">
        <f t="shared" si="20"/>
        <v>0</v>
      </c>
      <c r="I373" s="28">
        <f t="shared" si="20"/>
        <v>0</v>
      </c>
      <c r="J373" s="28">
        <f t="shared" si="20"/>
        <v>0</v>
      </c>
      <c r="K373" s="28">
        <f t="shared" si="20"/>
        <v>0</v>
      </c>
      <c r="L373" s="28">
        <f t="shared" si="20"/>
        <v>0</v>
      </c>
      <c r="M373" s="29">
        <f t="shared" si="20"/>
        <v>0</v>
      </c>
    </row>
    <row r="374" spans="1:13" x14ac:dyDescent="0.25">
      <c r="A374" s="21">
        <f>'Recettes clients Totales'!A352</f>
        <v>0</v>
      </c>
      <c r="B374" s="28">
        <f t="shared" si="20"/>
        <v>0</v>
      </c>
      <c r="C374" s="28">
        <f t="shared" si="20"/>
        <v>0</v>
      </c>
      <c r="D374" s="28">
        <f t="shared" si="20"/>
        <v>0</v>
      </c>
      <c r="E374" s="28">
        <f t="shared" si="20"/>
        <v>0</v>
      </c>
      <c r="F374" s="28">
        <f t="shared" si="20"/>
        <v>0</v>
      </c>
      <c r="G374" s="28">
        <f t="shared" si="20"/>
        <v>0</v>
      </c>
      <c r="H374" s="28">
        <f t="shared" si="20"/>
        <v>0</v>
      </c>
      <c r="I374" s="28">
        <f t="shared" si="20"/>
        <v>0</v>
      </c>
      <c r="J374" s="28">
        <f t="shared" si="20"/>
        <v>0</v>
      </c>
      <c r="K374" s="28">
        <f t="shared" si="20"/>
        <v>0</v>
      </c>
      <c r="L374" s="28">
        <f t="shared" si="20"/>
        <v>0</v>
      </c>
      <c r="M374" s="29">
        <f t="shared" si="20"/>
        <v>0</v>
      </c>
    </row>
    <row r="375" spans="1:13" x14ac:dyDescent="0.25">
      <c r="A375" s="21">
        <f>'Recettes clients Totales'!A353</f>
        <v>0</v>
      </c>
      <c r="B375" s="28">
        <f t="shared" si="20"/>
        <v>0</v>
      </c>
      <c r="C375" s="28">
        <f t="shared" si="20"/>
        <v>0</v>
      </c>
      <c r="D375" s="28">
        <f t="shared" si="20"/>
        <v>0</v>
      </c>
      <c r="E375" s="28">
        <f t="shared" si="20"/>
        <v>0</v>
      </c>
      <c r="F375" s="28">
        <f t="shared" si="20"/>
        <v>0</v>
      </c>
      <c r="G375" s="28">
        <f t="shared" si="20"/>
        <v>0</v>
      </c>
      <c r="H375" s="28">
        <f t="shared" si="20"/>
        <v>0</v>
      </c>
      <c r="I375" s="28">
        <f t="shared" si="20"/>
        <v>0</v>
      </c>
      <c r="J375" s="28">
        <f t="shared" si="20"/>
        <v>0</v>
      </c>
      <c r="K375" s="28">
        <f t="shared" si="20"/>
        <v>0</v>
      </c>
      <c r="L375" s="28">
        <f t="shared" si="20"/>
        <v>0</v>
      </c>
      <c r="M375" s="29">
        <f t="shared" si="20"/>
        <v>0</v>
      </c>
    </row>
    <row r="376" spans="1:13" x14ac:dyDescent="0.25">
      <c r="A376" s="21">
        <f>'Recettes clients Totales'!A354</f>
        <v>0</v>
      </c>
      <c r="B376" s="28">
        <f t="shared" si="20"/>
        <v>0</v>
      </c>
      <c r="C376" s="28">
        <f t="shared" si="20"/>
        <v>0</v>
      </c>
      <c r="D376" s="28">
        <f t="shared" si="20"/>
        <v>0</v>
      </c>
      <c r="E376" s="28">
        <f t="shared" si="20"/>
        <v>0</v>
      </c>
      <c r="F376" s="28">
        <f t="shared" si="20"/>
        <v>0</v>
      </c>
      <c r="G376" s="28">
        <f t="shared" si="20"/>
        <v>0</v>
      </c>
      <c r="H376" s="28">
        <f t="shared" si="20"/>
        <v>0</v>
      </c>
      <c r="I376" s="28">
        <f t="shared" si="20"/>
        <v>0</v>
      </c>
      <c r="J376" s="28">
        <f t="shared" si="20"/>
        <v>0</v>
      </c>
      <c r="K376" s="28">
        <f t="shared" si="20"/>
        <v>0</v>
      </c>
      <c r="L376" s="28">
        <f t="shared" si="20"/>
        <v>0</v>
      </c>
      <c r="M376" s="29">
        <f t="shared" si="20"/>
        <v>0</v>
      </c>
    </row>
    <row r="377" spans="1:13" x14ac:dyDescent="0.25">
      <c r="A377" s="21">
        <f>'Recettes clients Totales'!A355</f>
        <v>0</v>
      </c>
      <c r="B377" s="28">
        <f t="shared" si="20"/>
        <v>0</v>
      </c>
      <c r="C377" s="28">
        <f t="shared" si="20"/>
        <v>0</v>
      </c>
      <c r="D377" s="28">
        <f t="shared" si="20"/>
        <v>0</v>
      </c>
      <c r="E377" s="28">
        <f t="shared" si="20"/>
        <v>0</v>
      </c>
      <c r="F377" s="28">
        <f t="shared" si="20"/>
        <v>0</v>
      </c>
      <c r="G377" s="28">
        <f t="shared" si="20"/>
        <v>0</v>
      </c>
      <c r="H377" s="28">
        <f t="shared" si="20"/>
        <v>0</v>
      </c>
      <c r="I377" s="28">
        <f t="shared" si="20"/>
        <v>0</v>
      </c>
      <c r="J377" s="28">
        <f t="shared" si="20"/>
        <v>0</v>
      </c>
      <c r="K377" s="28">
        <f t="shared" si="20"/>
        <v>0</v>
      </c>
      <c r="L377" s="28">
        <f t="shared" si="20"/>
        <v>0</v>
      </c>
      <c r="M377" s="29">
        <f t="shared" si="20"/>
        <v>0</v>
      </c>
    </row>
    <row r="378" spans="1:13" x14ac:dyDescent="0.25">
      <c r="A378" s="21">
        <f>'Recettes clients Totales'!A356</f>
        <v>0</v>
      </c>
      <c r="B378" s="28">
        <f t="shared" si="20"/>
        <v>0</v>
      </c>
      <c r="C378" s="28">
        <f t="shared" si="20"/>
        <v>0</v>
      </c>
      <c r="D378" s="28">
        <f t="shared" si="20"/>
        <v>0</v>
      </c>
      <c r="E378" s="28">
        <f t="shared" si="20"/>
        <v>0</v>
      </c>
      <c r="F378" s="28">
        <f t="shared" si="20"/>
        <v>0</v>
      </c>
      <c r="G378" s="28">
        <f t="shared" si="20"/>
        <v>0</v>
      </c>
      <c r="H378" s="28">
        <f t="shared" si="20"/>
        <v>0</v>
      </c>
      <c r="I378" s="28">
        <f t="shared" si="20"/>
        <v>0</v>
      </c>
      <c r="J378" s="28">
        <f t="shared" si="20"/>
        <v>0</v>
      </c>
      <c r="K378" s="28">
        <f t="shared" si="20"/>
        <v>0</v>
      </c>
      <c r="L378" s="28">
        <f t="shared" si="20"/>
        <v>0</v>
      </c>
      <c r="M378" s="29">
        <f t="shared" si="20"/>
        <v>0</v>
      </c>
    </row>
    <row r="379" spans="1:13" x14ac:dyDescent="0.25">
      <c r="A379" s="21">
        <f>'Recettes clients Totales'!A357</f>
        <v>0</v>
      </c>
      <c r="B379" s="28">
        <f t="shared" si="20"/>
        <v>0</v>
      </c>
      <c r="C379" s="28">
        <f t="shared" si="20"/>
        <v>0</v>
      </c>
      <c r="D379" s="28">
        <f t="shared" si="20"/>
        <v>0</v>
      </c>
      <c r="E379" s="28">
        <f t="shared" si="20"/>
        <v>0</v>
      </c>
      <c r="F379" s="28">
        <f t="shared" si="20"/>
        <v>0</v>
      </c>
      <c r="G379" s="28">
        <f t="shared" si="20"/>
        <v>0</v>
      </c>
      <c r="H379" s="28">
        <f t="shared" si="20"/>
        <v>0</v>
      </c>
      <c r="I379" s="28">
        <f t="shared" si="20"/>
        <v>0</v>
      </c>
      <c r="J379" s="28">
        <f t="shared" si="20"/>
        <v>0</v>
      </c>
      <c r="K379" s="28">
        <f t="shared" si="20"/>
        <v>0</v>
      </c>
      <c r="L379" s="28">
        <f t="shared" si="20"/>
        <v>0</v>
      </c>
      <c r="M379" s="29">
        <f t="shared" si="20"/>
        <v>0</v>
      </c>
    </row>
    <row r="380" spans="1:13" x14ac:dyDescent="0.25">
      <c r="A380" s="21">
        <f>'Recettes clients Totales'!A358</f>
        <v>0</v>
      </c>
      <c r="B380" s="28">
        <f t="shared" si="20"/>
        <v>0</v>
      </c>
      <c r="C380" s="28">
        <f t="shared" si="20"/>
        <v>0</v>
      </c>
      <c r="D380" s="28">
        <f t="shared" si="20"/>
        <v>0</v>
      </c>
      <c r="E380" s="28">
        <f t="shared" si="20"/>
        <v>0</v>
      </c>
      <c r="F380" s="28">
        <f t="shared" si="20"/>
        <v>0</v>
      </c>
      <c r="G380" s="28">
        <f t="shared" si="20"/>
        <v>0</v>
      </c>
      <c r="H380" s="28">
        <f t="shared" si="20"/>
        <v>0</v>
      </c>
      <c r="I380" s="28">
        <f t="shared" si="20"/>
        <v>0</v>
      </c>
      <c r="J380" s="28">
        <f t="shared" si="20"/>
        <v>0</v>
      </c>
      <c r="K380" s="28">
        <f t="shared" si="20"/>
        <v>0</v>
      </c>
      <c r="L380" s="28">
        <f t="shared" si="20"/>
        <v>0</v>
      </c>
      <c r="M380" s="29">
        <f t="shared" si="20"/>
        <v>0</v>
      </c>
    </row>
    <row r="381" spans="1:13" x14ac:dyDescent="0.25">
      <c r="A381" s="21">
        <f>'Recettes clients Totales'!A359</f>
        <v>0</v>
      </c>
      <c r="B381" s="28">
        <f t="shared" si="20"/>
        <v>0</v>
      </c>
      <c r="C381" s="28">
        <f t="shared" si="20"/>
        <v>0</v>
      </c>
      <c r="D381" s="28">
        <f t="shared" si="20"/>
        <v>0</v>
      </c>
      <c r="E381" s="28">
        <f t="shared" si="20"/>
        <v>0</v>
      </c>
      <c r="F381" s="28">
        <f t="shared" si="20"/>
        <v>0</v>
      </c>
      <c r="G381" s="28">
        <f t="shared" si="20"/>
        <v>0</v>
      </c>
      <c r="H381" s="28">
        <f t="shared" si="20"/>
        <v>0</v>
      </c>
      <c r="I381" s="28">
        <f t="shared" si="20"/>
        <v>0</v>
      </c>
      <c r="J381" s="28">
        <f t="shared" si="20"/>
        <v>0</v>
      </c>
      <c r="K381" s="28">
        <f t="shared" si="20"/>
        <v>0</v>
      </c>
      <c r="L381" s="28">
        <f t="shared" si="20"/>
        <v>0</v>
      </c>
      <c r="M381" s="29">
        <f t="shared" si="20"/>
        <v>0</v>
      </c>
    </row>
    <row r="382" spans="1:13" x14ac:dyDescent="0.25">
      <c r="A382" s="21">
        <f>'Recettes clients Totales'!A360</f>
        <v>0</v>
      </c>
      <c r="B382" s="28">
        <f t="shared" si="20"/>
        <v>0</v>
      </c>
      <c r="C382" s="28">
        <f t="shared" si="20"/>
        <v>0</v>
      </c>
      <c r="D382" s="28">
        <f t="shared" si="20"/>
        <v>0</v>
      </c>
      <c r="E382" s="28">
        <f t="shared" si="20"/>
        <v>0</v>
      </c>
      <c r="F382" s="28">
        <f t="shared" si="20"/>
        <v>0</v>
      </c>
      <c r="G382" s="28">
        <f t="shared" si="20"/>
        <v>0</v>
      </c>
      <c r="H382" s="28">
        <f t="shared" si="20"/>
        <v>0</v>
      </c>
      <c r="I382" s="28">
        <f t="shared" si="20"/>
        <v>0</v>
      </c>
      <c r="J382" s="28">
        <f t="shared" si="20"/>
        <v>0</v>
      </c>
      <c r="K382" s="28">
        <f t="shared" si="20"/>
        <v>0</v>
      </c>
      <c r="L382" s="28">
        <f t="shared" si="20"/>
        <v>0</v>
      </c>
      <c r="M382" s="29">
        <f t="shared" si="20"/>
        <v>0</v>
      </c>
    </row>
    <row r="383" spans="1:13" x14ac:dyDescent="0.25">
      <c r="A383" s="21">
        <f>'Recettes clients Totales'!A361</f>
        <v>0</v>
      </c>
      <c r="B383" s="28">
        <f t="shared" ref="B383:M404" si="21">SUMIFS(Total_TTC,Nom_Client,$A383,Mois,"="&amp;MONTH(B$26),PrestRev,"R")</f>
        <v>0</v>
      </c>
      <c r="C383" s="28">
        <f t="shared" si="21"/>
        <v>0</v>
      </c>
      <c r="D383" s="28">
        <f t="shared" si="21"/>
        <v>0</v>
      </c>
      <c r="E383" s="28">
        <f t="shared" si="21"/>
        <v>0</v>
      </c>
      <c r="F383" s="28">
        <f t="shared" si="21"/>
        <v>0</v>
      </c>
      <c r="G383" s="28">
        <f t="shared" si="21"/>
        <v>0</v>
      </c>
      <c r="H383" s="28">
        <f t="shared" si="21"/>
        <v>0</v>
      </c>
      <c r="I383" s="28">
        <f t="shared" si="21"/>
        <v>0</v>
      </c>
      <c r="J383" s="28">
        <f t="shared" si="21"/>
        <v>0</v>
      </c>
      <c r="K383" s="28">
        <f t="shared" si="21"/>
        <v>0</v>
      </c>
      <c r="L383" s="28">
        <f t="shared" si="21"/>
        <v>0</v>
      </c>
      <c r="M383" s="29">
        <f t="shared" si="21"/>
        <v>0</v>
      </c>
    </row>
    <row r="384" spans="1:13" x14ac:dyDescent="0.25">
      <c r="A384" s="21">
        <f>'Recettes clients Totales'!A362</f>
        <v>0</v>
      </c>
      <c r="B384" s="28">
        <f t="shared" si="21"/>
        <v>0</v>
      </c>
      <c r="C384" s="28">
        <f t="shared" si="21"/>
        <v>0</v>
      </c>
      <c r="D384" s="28">
        <f t="shared" si="21"/>
        <v>0</v>
      </c>
      <c r="E384" s="28">
        <f t="shared" si="21"/>
        <v>0</v>
      </c>
      <c r="F384" s="28">
        <f t="shared" si="21"/>
        <v>0</v>
      </c>
      <c r="G384" s="28">
        <f t="shared" si="21"/>
        <v>0</v>
      </c>
      <c r="H384" s="28">
        <f t="shared" si="21"/>
        <v>0</v>
      </c>
      <c r="I384" s="28">
        <f t="shared" si="21"/>
        <v>0</v>
      </c>
      <c r="J384" s="28">
        <f t="shared" si="21"/>
        <v>0</v>
      </c>
      <c r="K384" s="28">
        <f t="shared" si="21"/>
        <v>0</v>
      </c>
      <c r="L384" s="28">
        <f t="shared" si="21"/>
        <v>0</v>
      </c>
      <c r="M384" s="29">
        <f t="shared" si="21"/>
        <v>0</v>
      </c>
    </row>
    <row r="385" spans="1:13" x14ac:dyDescent="0.25">
      <c r="A385" s="21">
        <f>'Recettes clients Totales'!A363</f>
        <v>0</v>
      </c>
      <c r="B385" s="28">
        <f t="shared" si="21"/>
        <v>0</v>
      </c>
      <c r="C385" s="28">
        <f t="shared" si="21"/>
        <v>0</v>
      </c>
      <c r="D385" s="28">
        <f t="shared" si="21"/>
        <v>0</v>
      </c>
      <c r="E385" s="28">
        <f t="shared" si="21"/>
        <v>0</v>
      </c>
      <c r="F385" s="28">
        <f t="shared" si="21"/>
        <v>0</v>
      </c>
      <c r="G385" s="28">
        <f t="shared" si="21"/>
        <v>0</v>
      </c>
      <c r="H385" s="28">
        <f t="shared" si="21"/>
        <v>0</v>
      </c>
      <c r="I385" s="28">
        <f t="shared" si="21"/>
        <v>0</v>
      </c>
      <c r="J385" s="28">
        <f t="shared" si="21"/>
        <v>0</v>
      </c>
      <c r="K385" s="28">
        <f t="shared" si="21"/>
        <v>0</v>
      </c>
      <c r="L385" s="28">
        <f t="shared" si="21"/>
        <v>0</v>
      </c>
      <c r="M385" s="29">
        <f t="shared" si="21"/>
        <v>0</v>
      </c>
    </row>
    <row r="386" spans="1:13" x14ac:dyDescent="0.25">
      <c r="A386" s="21">
        <f>'Recettes clients Totales'!A364</f>
        <v>0</v>
      </c>
      <c r="B386" s="28">
        <f t="shared" si="21"/>
        <v>0</v>
      </c>
      <c r="C386" s="28">
        <f t="shared" si="21"/>
        <v>0</v>
      </c>
      <c r="D386" s="28">
        <f t="shared" si="21"/>
        <v>0</v>
      </c>
      <c r="E386" s="28">
        <f t="shared" si="21"/>
        <v>0</v>
      </c>
      <c r="F386" s="28">
        <f t="shared" si="21"/>
        <v>0</v>
      </c>
      <c r="G386" s="28">
        <f t="shared" si="21"/>
        <v>0</v>
      </c>
      <c r="H386" s="28">
        <f t="shared" si="21"/>
        <v>0</v>
      </c>
      <c r="I386" s="28">
        <f t="shared" si="21"/>
        <v>0</v>
      </c>
      <c r="J386" s="28">
        <f t="shared" si="21"/>
        <v>0</v>
      </c>
      <c r="K386" s="28">
        <f t="shared" si="21"/>
        <v>0</v>
      </c>
      <c r="L386" s="28">
        <f t="shared" si="21"/>
        <v>0</v>
      </c>
      <c r="M386" s="29">
        <f t="shared" si="21"/>
        <v>0</v>
      </c>
    </row>
    <row r="387" spans="1:13" x14ac:dyDescent="0.25">
      <c r="A387" s="21">
        <f>'Recettes clients Totales'!A365</f>
        <v>0</v>
      </c>
      <c r="B387" s="28">
        <f t="shared" si="21"/>
        <v>0</v>
      </c>
      <c r="C387" s="28">
        <f t="shared" si="21"/>
        <v>0</v>
      </c>
      <c r="D387" s="28">
        <f t="shared" si="21"/>
        <v>0</v>
      </c>
      <c r="E387" s="28">
        <f t="shared" si="21"/>
        <v>0</v>
      </c>
      <c r="F387" s="28">
        <f t="shared" si="21"/>
        <v>0</v>
      </c>
      <c r="G387" s="28">
        <f t="shared" si="21"/>
        <v>0</v>
      </c>
      <c r="H387" s="28">
        <f t="shared" si="21"/>
        <v>0</v>
      </c>
      <c r="I387" s="28">
        <f t="shared" si="21"/>
        <v>0</v>
      </c>
      <c r="J387" s="28">
        <f t="shared" si="21"/>
        <v>0</v>
      </c>
      <c r="K387" s="28">
        <f t="shared" si="21"/>
        <v>0</v>
      </c>
      <c r="L387" s="28">
        <f t="shared" si="21"/>
        <v>0</v>
      </c>
      <c r="M387" s="29">
        <f t="shared" si="21"/>
        <v>0</v>
      </c>
    </row>
    <row r="388" spans="1:13" x14ac:dyDescent="0.25">
      <c r="A388" s="21">
        <f>'Recettes clients Totales'!A366</f>
        <v>0</v>
      </c>
      <c r="B388" s="28">
        <f t="shared" si="21"/>
        <v>0</v>
      </c>
      <c r="C388" s="28">
        <f t="shared" si="21"/>
        <v>0</v>
      </c>
      <c r="D388" s="28">
        <f t="shared" si="21"/>
        <v>0</v>
      </c>
      <c r="E388" s="28">
        <f t="shared" si="21"/>
        <v>0</v>
      </c>
      <c r="F388" s="28">
        <f t="shared" si="21"/>
        <v>0</v>
      </c>
      <c r="G388" s="28">
        <f t="shared" si="21"/>
        <v>0</v>
      </c>
      <c r="H388" s="28">
        <f t="shared" si="21"/>
        <v>0</v>
      </c>
      <c r="I388" s="28">
        <f t="shared" si="21"/>
        <v>0</v>
      </c>
      <c r="J388" s="28">
        <f t="shared" si="21"/>
        <v>0</v>
      </c>
      <c r="K388" s="28">
        <f t="shared" si="21"/>
        <v>0</v>
      </c>
      <c r="L388" s="28">
        <f t="shared" si="21"/>
        <v>0</v>
      </c>
      <c r="M388" s="29">
        <f t="shared" si="21"/>
        <v>0</v>
      </c>
    </row>
    <row r="389" spans="1:13" x14ac:dyDescent="0.25">
      <c r="A389" s="21">
        <f>'Recettes clients Totales'!A367</f>
        <v>0</v>
      </c>
      <c r="B389" s="28">
        <f t="shared" si="21"/>
        <v>0</v>
      </c>
      <c r="C389" s="28">
        <f t="shared" si="21"/>
        <v>0</v>
      </c>
      <c r="D389" s="28">
        <f t="shared" si="21"/>
        <v>0</v>
      </c>
      <c r="E389" s="28">
        <f t="shared" si="21"/>
        <v>0</v>
      </c>
      <c r="F389" s="28">
        <f t="shared" si="21"/>
        <v>0</v>
      </c>
      <c r="G389" s="28">
        <f t="shared" si="21"/>
        <v>0</v>
      </c>
      <c r="H389" s="28">
        <f t="shared" si="21"/>
        <v>0</v>
      </c>
      <c r="I389" s="28">
        <f t="shared" si="21"/>
        <v>0</v>
      </c>
      <c r="J389" s="28">
        <f t="shared" si="21"/>
        <v>0</v>
      </c>
      <c r="K389" s="28">
        <f t="shared" si="21"/>
        <v>0</v>
      </c>
      <c r="L389" s="28">
        <f t="shared" si="21"/>
        <v>0</v>
      </c>
      <c r="M389" s="29">
        <f t="shared" si="21"/>
        <v>0</v>
      </c>
    </row>
    <row r="390" spans="1:13" x14ac:dyDescent="0.25">
      <c r="A390" s="21">
        <f>'Recettes clients Totales'!A368</f>
        <v>0</v>
      </c>
      <c r="B390" s="28">
        <f t="shared" si="21"/>
        <v>0</v>
      </c>
      <c r="C390" s="28">
        <f t="shared" si="21"/>
        <v>0</v>
      </c>
      <c r="D390" s="28">
        <f t="shared" si="21"/>
        <v>0</v>
      </c>
      <c r="E390" s="28">
        <f t="shared" si="21"/>
        <v>0</v>
      </c>
      <c r="F390" s="28">
        <f t="shared" si="21"/>
        <v>0</v>
      </c>
      <c r="G390" s="28">
        <f t="shared" si="21"/>
        <v>0</v>
      </c>
      <c r="H390" s="28">
        <f t="shared" si="21"/>
        <v>0</v>
      </c>
      <c r="I390" s="28">
        <f t="shared" si="21"/>
        <v>0</v>
      </c>
      <c r="J390" s="28">
        <f t="shared" si="21"/>
        <v>0</v>
      </c>
      <c r="K390" s="28">
        <f t="shared" si="21"/>
        <v>0</v>
      </c>
      <c r="L390" s="28">
        <f t="shared" si="21"/>
        <v>0</v>
      </c>
      <c r="M390" s="29">
        <f t="shared" si="21"/>
        <v>0</v>
      </c>
    </row>
    <row r="391" spans="1:13" x14ac:dyDescent="0.25">
      <c r="A391" s="21">
        <f>'Recettes clients Totales'!A369</f>
        <v>0</v>
      </c>
      <c r="B391" s="28">
        <f t="shared" si="21"/>
        <v>0</v>
      </c>
      <c r="C391" s="28">
        <f t="shared" si="21"/>
        <v>0</v>
      </c>
      <c r="D391" s="28">
        <f t="shared" si="21"/>
        <v>0</v>
      </c>
      <c r="E391" s="28">
        <f t="shared" si="21"/>
        <v>0</v>
      </c>
      <c r="F391" s="28">
        <f t="shared" si="21"/>
        <v>0</v>
      </c>
      <c r="G391" s="28">
        <f t="shared" si="21"/>
        <v>0</v>
      </c>
      <c r="H391" s="28">
        <f t="shared" si="21"/>
        <v>0</v>
      </c>
      <c r="I391" s="28">
        <f t="shared" si="21"/>
        <v>0</v>
      </c>
      <c r="J391" s="28">
        <f t="shared" si="21"/>
        <v>0</v>
      </c>
      <c r="K391" s="28">
        <f t="shared" si="21"/>
        <v>0</v>
      </c>
      <c r="L391" s="28">
        <f t="shared" si="21"/>
        <v>0</v>
      </c>
      <c r="M391" s="29">
        <f t="shared" si="21"/>
        <v>0</v>
      </c>
    </row>
    <row r="392" spans="1:13" x14ac:dyDescent="0.25">
      <c r="A392" s="21">
        <f>'Recettes clients Totales'!A370</f>
        <v>0</v>
      </c>
      <c r="B392" s="28">
        <f t="shared" si="21"/>
        <v>0</v>
      </c>
      <c r="C392" s="28">
        <f t="shared" si="21"/>
        <v>0</v>
      </c>
      <c r="D392" s="28">
        <f t="shared" si="21"/>
        <v>0</v>
      </c>
      <c r="E392" s="28">
        <f t="shared" si="21"/>
        <v>0</v>
      </c>
      <c r="F392" s="28">
        <f t="shared" si="21"/>
        <v>0</v>
      </c>
      <c r="G392" s="28">
        <f t="shared" si="21"/>
        <v>0</v>
      </c>
      <c r="H392" s="28">
        <f t="shared" si="21"/>
        <v>0</v>
      </c>
      <c r="I392" s="28">
        <f t="shared" si="21"/>
        <v>0</v>
      </c>
      <c r="J392" s="28">
        <f t="shared" si="21"/>
        <v>0</v>
      </c>
      <c r="K392" s="28">
        <f t="shared" si="21"/>
        <v>0</v>
      </c>
      <c r="L392" s="28">
        <f t="shared" si="21"/>
        <v>0</v>
      </c>
      <c r="M392" s="29">
        <f t="shared" si="21"/>
        <v>0</v>
      </c>
    </row>
    <row r="393" spans="1:13" x14ac:dyDescent="0.25">
      <c r="A393" s="21">
        <f>'Recettes clients Totales'!A371</f>
        <v>0</v>
      </c>
      <c r="B393" s="28">
        <f t="shared" si="21"/>
        <v>0</v>
      </c>
      <c r="C393" s="28">
        <f t="shared" si="21"/>
        <v>0</v>
      </c>
      <c r="D393" s="28">
        <f t="shared" si="21"/>
        <v>0</v>
      </c>
      <c r="E393" s="28">
        <f t="shared" si="21"/>
        <v>0</v>
      </c>
      <c r="F393" s="28">
        <f t="shared" si="21"/>
        <v>0</v>
      </c>
      <c r="G393" s="28">
        <f t="shared" si="21"/>
        <v>0</v>
      </c>
      <c r="H393" s="28">
        <f t="shared" si="21"/>
        <v>0</v>
      </c>
      <c r="I393" s="28">
        <f t="shared" si="21"/>
        <v>0</v>
      </c>
      <c r="J393" s="28">
        <f t="shared" si="21"/>
        <v>0</v>
      </c>
      <c r="K393" s="28">
        <f t="shared" si="21"/>
        <v>0</v>
      </c>
      <c r="L393" s="28">
        <f t="shared" si="21"/>
        <v>0</v>
      </c>
      <c r="M393" s="29">
        <f t="shared" si="21"/>
        <v>0</v>
      </c>
    </row>
    <row r="394" spans="1:13" x14ac:dyDescent="0.25">
      <c r="A394" s="21">
        <f>'Recettes clients Totales'!A372</f>
        <v>0</v>
      </c>
      <c r="B394" s="28">
        <f t="shared" si="21"/>
        <v>0</v>
      </c>
      <c r="C394" s="28">
        <f t="shared" si="21"/>
        <v>0</v>
      </c>
      <c r="D394" s="28">
        <f t="shared" si="21"/>
        <v>0</v>
      </c>
      <c r="E394" s="28">
        <f t="shared" si="21"/>
        <v>0</v>
      </c>
      <c r="F394" s="28">
        <f t="shared" si="21"/>
        <v>0</v>
      </c>
      <c r="G394" s="28">
        <f t="shared" si="21"/>
        <v>0</v>
      </c>
      <c r="H394" s="28">
        <f t="shared" si="21"/>
        <v>0</v>
      </c>
      <c r="I394" s="28">
        <f t="shared" si="21"/>
        <v>0</v>
      </c>
      <c r="J394" s="28">
        <f t="shared" si="21"/>
        <v>0</v>
      </c>
      <c r="K394" s="28">
        <f t="shared" si="21"/>
        <v>0</v>
      </c>
      <c r="L394" s="28">
        <f t="shared" si="21"/>
        <v>0</v>
      </c>
      <c r="M394" s="29">
        <f t="shared" si="21"/>
        <v>0</v>
      </c>
    </row>
    <row r="395" spans="1:13" x14ac:dyDescent="0.25">
      <c r="A395" s="21">
        <f>'Recettes clients Totales'!A373</f>
        <v>0</v>
      </c>
      <c r="B395" s="28">
        <f t="shared" si="21"/>
        <v>0</v>
      </c>
      <c r="C395" s="28">
        <f t="shared" si="21"/>
        <v>0</v>
      </c>
      <c r="D395" s="28">
        <f t="shared" si="21"/>
        <v>0</v>
      </c>
      <c r="E395" s="28">
        <f t="shared" si="21"/>
        <v>0</v>
      </c>
      <c r="F395" s="28">
        <f t="shared" si="21"/>
        <v>0</v>
      </c>
      <c r="G395" s="28">
        <f t="shared" si="21"/>
        <v>0</v>
      </c>
      <c r="H395" s="28">
        <f t="shared" si="21"/>
        <v>0</v>
      </c>
      <c r="I395" s="28">
        <f t="shared" si="21"/>
        <v>0</v>
      </c>
      <c r="J395" s="28">
        <f t="shared" si="21"/>
        <v>0</v>
      </c>
      <c r="K395" s="28">
        <f t="shared" si="21"/>
        <v>0</v>
      </c>
      <c r="L395" s="28">
        <f t="shared" si="21"/>
        <v>0</v>
      </c>
      <c r="M395" s="29">
        <f t="shared" si="21"/>
        <v>0</v>
      </c>
    </row>
    <row r="396" spans="1:13" x14ac:dyDescent="0.25">
      <c r="A396" s="21">
        <f>'Recettes clients Totales'!A374</f>
        <v>0</v>
      </c>
      <c r="B396" s="28">
        <f t="shared" si="21"/>
        <v>0</v>
      </c>
      <c r="C396" s="28">
        <f t="shared" si="21"/>
        <v>0</v>
      </c>
      <c r="D396" s="28">
        <f t="shared" si="21"/>
        <v>0</v>
      </c>
      <c r="E396" s="28">
        <f t="shared" si="21"/>
        <v>0</v>
      </c>
      <c r="F396" s="28">
        <f t="shared" si="21"/>
        <v>0</v>
      </c>
      <c r="G396" s="28">
        <f t="shared" si="21"/>
        <v>0</v>
      </c>
      <c r="H396" s="28">
        <f t="shared" si="21"/>
        <v>0</v>
      </c>
      <c r="I396" s="28">
        <f t="shared" si="21"/>
        <v>0</v>
      </c>
      <c r="J396" s="28">
        <f t="shared" si="21"/>
        <v>0</v>
      </c>
      <c r="K396" s="28">
        <f t="shared" si="21"/>
        <v>0</v>
      </c>
      <c r="L396" s="28">
        <f t="shared" si="21"/>
        <v>0</v>
      </c>
      <c r="M396" s="29">
        <f t="shared" si="21"/>
        <v>0</v>
      </c>
    </row>
    <row r="397" spans="1:13" x14ac:dyDescent="0.25">
      <c r="A397" s="21">
        <f>'Recettes clients Totales'!A375</f>
        <v>0</v>
      </c>
      <c r="B397" s="28">
        <f t="shared" si="21"/>
        <v>0</v>
      </c>
      <c r="C397" s="28">
        <f t="shared" si="21"/>
        <v>0</v>
      </c>
      <c r="D397" s="28">
        <f t="shared" si="21"/>
        <v>0</v>
      </c>
      <c r="E397" s="28">
        <f t="shared" si="21"/>
        <v>0</v>
      </c>
      <c r="F397" s="28">
        <f t="shared" si="21"/>
        <v>0</v>
      </c>
      <c r="G397" s="28">
        <f t="shared" si="21"/>
        <v>0</v>
      </c>
      <c r="H397" s="28">
        <f t="shared" si="21"/>
        <v>0</v>
      </c>
      <c r="I397" s="28">
        <f t="shared" si="21"/>
        <v>0</v>
      </c>
      <c r="J397" s="28">
        <f t="shared" si="21"/>
        <v>0</v>
      </c>
      <c r="K397" s="28">
        <f t="shared" si="21"/>
        <v>0</v>
      </c>
      <c r="L397" s="28">
        <f t="shared" si="21"/>
        <v>0</v>
      </c>
      <c r="M397" s="29">
        <f t="shared" si="21"/>
        <v>0</v>
      </c>
    </row>
    <row r="398" spans="1:13" x14ac:dyDescent="0.25">
      <c r="A398" s="21">
        <f>'Recettes clients Totales'!A376</f>
        <v>0</v>
      </c>
      <c r="B398" s="28">
        <f t="shared" si="21"/>
        <v>0</v>
      </c>
      <c r="C398" s="28">
        <f t="shared" si="21"/>
        <v>0</v>
      </c>
      <c r="D398" s="28">
        <f t="shared" si="21"/>
        <v>0</v>
      </c>
      <c r="E398" s="28">
        <f t="shared" si="21"/>
        <v>0</v>
      </c>
      <c r="F398" s="28">
        <f t="shared" si="21"/>
        <v>0</v>
      </c>
      <c r="G398" s="28">
        <f t="shared" si="21"/>
        <v>0</v>
      </c>
      <c r="H398" s="28">
        <f t="shared" si="21"/>
        <v>0</v>
      </c>
      <c r="I398" s="28">
        <f t="shared" si="21"/>
        <v>0</v>
      </c>
      <c r="J398" s="28">
        <f t="shared" si="21"/>
        <v>0</v>
      </c>
      <c r="K398" s="28">
        <f t="shared" si="21"/>
        <v>0</v>
      </c>
      <c r="L398" s="28">
        <f t="shared" si="21"/>
        <v>0</v>
      </c>
      <c r="M398" s="29">
        <f t="shared" si="21"/>
        <v>0</v>
      </c>
    </row>
    <row r="399" spans="1:13" x14ac:dyDescent="0.25">
      <c r="A399" s="21">
        <f>'Recettes clients Totales'!A377</f>
        <v>0</v>
      </c>
      <c r="B399" s="28">
        <f t="shared" si="21"/>
        <v>0</v>
      </c>
      <c r="C399" s="28">
        <f t="shared" si="21"/>
        <v>0</v>
      </c>
      <c r="D399" s="28">
        <f t="shared" si="21"/>
        <v>0</v>
      </c>
      <c r="E399" s="28">
        <f t="shared" si="21"/>
        <v>0</v>
      </c>
      <c r="F399" s="28">
        <f t="shared" si="21"/>
        <v>0</v>
      </c>
      <c r="G399" s="28">
        <f t="shared" si="21"/>
        <v>0</v>
      </c>
      <c r="H399" s="28">
        <f t="shared" si="21"/>
        <v>0</v>
      </c>
      <c r="I399" s="28">
        <f t="shared" si="21"/>
        <v>0</v>
      </c>
      <c r="J399" s="28">
        <f t="shared" si="21"/>
        <v>0</v>
      </c>
      <c r="K399" s="28">
        <f t="shared" si="21"/>
        <v>0</v>
      </c>
      <c r="L399" s="28">
        <f t="shared" si="21"/>
        <v>0</v>
      </c>
      <c r="M399" s="29">
        <f t="shared" si="21"/>
        <v>0</v>
      </c>
    </row>
    <row r="400" spans="1:13" x14ac:dyDescent="0.25">
      <c r="A400" s="21">
        <f>'Recettes clients Totales'!A378</f>
        <v>0</v>
      </c>
      <c r="B400" s="28">
        <f t="shared" si="21"/>
        <v>0</v>
      </c>
      <c r="C400" s="28">
        <f t="shared" si="21"/>
        <v>0</v>
      </c>
      <c r="D400" s="28">
        <f t="shared" si="21"/>
        <v>0</v>
      </c>
      <c r="E400" s="28">
        <f t="shared" si="21"/>
        <v>0</v>
      </c>
      <c r="F400" s="28">
        <f t="shared" si="21"/>
        <v>0</v>
      </c>
      <c r="G400" s="28">
        <f t="shared" si="21"/>
        <v>0</v>
      </c>
      <c r="H400" s="28">
        <f t="shared" si="21"/>
        <v>0</v>
      </c>
      <c r="I400" s="28">
        <f t="shared" si="21"/>
        <v>0</v>
      </c>
      <c r="J400" s="28">
        <f t="shared" si="21"/>
        <v>0</v>
      </c>
      <c r="K400" s="28">
        <f t="shared" si="21"/>
        <v>0</v>
      </c>
      <c r="L400" s="28">
        <f t="shared" si="21"/>
        <v>0</v>
      </c>
      <c r="M400" s="29">
        <f t="shared" si="21"/>
        <v>0</v>
      </c>
    </row>
    <row r="401" spans="1:13" x14ac:dyDescent="0.25">
      <c r="A401" s="21">
        <f>'Recettes clients Totales'!A379</f>
        <v>0</v>
      </c>
      <c r="B401" s="28">
        <f t="shared" si="21"/>
        <v>0</v>
      </c>
      <c r="C401" s="28">
        <f t="shared" si="21"/>
        <v>0</v>
      </c>
      <c r="D401" s="28">
        <f t="shared" si="21"/>
        <v>0</v>
      </c>
      <c r="E401" s="28">
        <f t="shared" si="21"/>
        <v>0</v>
      </c>
      <c r="F401" s="28">
        <f t="shared" si="21"/>
        <v>0</v>
      </c>
      <c r="G401" s="28">
        <f t="shared" si="21"/>
        <v>0</v>
      </c>
      <c r="H401" s="28">
        <f t="shared" si="21"/>
        <v>0</v>
      </c>
      <c r="I401" s="28">
        <f t="shared" si="21"/>
        <v>0</v>
      </c>
      <c r="J401" s="28">
        <f t="shared" si="21"/>
        <v>0</v>
      </c>
      <c r="K401" s="28">
        <f t="shared" si="21"/>
        <v>0</v>
      </c>
      <c r="L401" s="28">
        <f t="shared" si="21"/>
        <v>0</v>
      </c>
      <c r="M401" s="29">
        <f t="shared" si="21"/>
        <v>0</v>
      </c>
    </row>
    <row r="402" spans="1:13" x14ac:dyDescent="0.25">
      <c r="A402" s="21">
        <f>'Recettes clients Totales'!A380</f>
        <v>0</v>
      </c>
      <c r="B402" s="28">
        <f t="shared" si="21"/>
        <v>0</v>
      </c>
      <c r="C402" s="28">
        <f t="shared" si="21"/>
        <v>0</v>
      </c>
      <c r="D402" s="28">
        <f t="shared" si="21"/>
        <v>0</v>
      </c>
      <c r="E402" s="28">
        <f t="shared" si="21"/>
        <v>0</v>
      </c>
      <c r="F402" s="28">
        <f t="shared" si="21"/>
        <v>0</v>
      </c>
      <c r="G402" s="28">
        <f t="shared" si="21"/>
        <v>0</v>
      </c>
      <c r="H402" s="28">
        <f t="shared" si="21"/>
        <v>0</v>
      </c>
      <c r="I402" s="28">
        <f t="shared" si="21"/>
        <v>0</v>
      </c>
      <c r="J402" s="28">
        <f t="shared" si="21"/>
        <v>0</v>
      </c>
      <c r="K402" s="28">
        <f t="shared" si="21"/>
        <v>0</v>
      </c>
      <c r="L402" s="28">
        <f t="shared" si="21"/>
        <v>0</v>
      </c>
      <c r="M402" s="29">
        <f t="shared" si="21"/>
        <v>0</v>
      </c>
    </row>
    <row r="403" spans="1:13" x14ac:dyDescent="0.25">
      <c r="A403" s="21">
        <f>'Recettes clients Totales'!A381</f>
        <v>0</v>
      </c>
      <c r="B403" s="28">
        <f t="shared" si="21"/>
        <v>0</v>
      </c>
      <c r="C403" s="28">
        <f t="shared" si="21"/>
        <v>0</v>
      </c>
      <c r="D403" s="28">
        <f t="shared" si="21"/>
        <v>0</v>
      </c>
      <c r="E403" s="28">
        <f t="shared" si="21"/>
        <v>0</v>
      </c>
      <c r="F403" s="28">
        <f t="shared" si="21"/>
        <v>0</v>
      </c>
      <c r="G403" s="28">
        <f t="shared" si="21"/>
        <v>0</v>
      </c>
      <c r="H403" s="28">
        <f t="shared" si="21"/>
        <v>0</v>
      </c>
      <c r="I403" s="28">
        <f t="shared" si="21"/>
        <v>0</v>
      </c>
      <c r="J403" s="28">
        <f t="shared" si="21"/>
        <v>0</v>
      </c>
      <c r="K403" s="28">
        <f t="shared" si="21"/>
        <v>0</v>
      </c>
      <c r="L403" s="28">
        <f t="shared" si="21"/>
        <v>0</v>
      </c>
      <c r="M403" s="29">
        <f t="shared" si="21"/>
        <v>0</v>
      </c>
    </row>
    <row r="404" spans="1:13" x14ac:dyDescent="0.25">
      <c r="A404" s="21">
        <f>'Recettes clients Totales'!A382</f>
        <v>0</v>
      </c>
      <c r="B404" s="28">
        <f t="shared" si="21"/>
        <v>0</v>
      </c>
      <c r="C404" s="28">
        <f t="shared" si="21"/>
        <v>0</v>
      </c>
      <c r="D404" s="28">
        <f t="shared" si="21"/>
        <v>0</v>
      </c>
      <c r="E404" s="28">
        <f t="shared" ref="B404:M425" si="22">SUMIFS(Total_TTC,Nom_Client,$A404,Mois,"="&amp;MONTH(E$26),PrestRev,"R")</f>
        <v>0</v>
      </c>
      <c r="F404" s="28">
        <f t="shared" si="22"/>
        <v>0</v>
      </c>
      <c r="G404" s="28">
        <f t="shared" si="22"/>
        <v>0</v>
      </c>
      <c r="H404" s="28">
        <f t="shared" si="22"/>
        <v>0</v>
      </c>
      <c r="I404" s="28">
        <f t="shared" si="22"/>
        <v>0</v>
      </c>
      <c r="J404" s="28">
        <f t="shared" si="22"/>
        <v>0</v>
      </c>
      <c r="K404" s="28">
        <f t="shared" si="22"/>
        <v>0</v>
      </c>
      <c r="L404" s="28">
        <f t="shared" si="22"/>
        <v>0</v>
      </c>
      <c r="M404" s="29">
        <f t="shared" si="22"/>
        <v>0</v>
      </c>
    </row>
    <row r="405" spans="1:13" x14ac:dyDescent="0.25">
      <c r="A405" s="21">
        <f>'Recettes clients Totales'!A383</f>
        <v>0</v>
      </c>
      <c r="B405" s="28">
        <f t="shared" si="22"/>
        <v>0</v>
      </c>
      <c r="C405" s="28">
        <f t="shared" si="22"/>
        <v>0</v>
      </c>
      <c r="D405" s="28">
        <f t="shared" si="22"/>
        <v>0</v>
      </c>
      <c r="E405" s="28">
        <f t="shared" si="22"/>
        <v>0</v>
      </c>
      <c r="F405" s="28">
        <f t="shared" si="22"/>
        <v>0</v>
      </c>
      <c r="G405" s="28">
        <f t="shared" si="22"/>
        <v>0</v>
      </c>
      <c r="H405" s="28">
        <f t="shared" si="22"/>
        <v>0</v>
      </c>
      <c r="I405" s="28">
        <f t="shared" si="22"/>
        <v>0</v>
      </c>
      <c r="J405" s="28">
        <f t="shared" si="22"/>
        <v>0</v>
      </c>
      <c r="K405" s="28">
        <f t="shared" si="22"/>
        <v>0</v>
      </c>
      <c r="L405" s="28">
        <f t="shared" si="22"/>
        <v>0</v>
      </c>
      <c r="M405" s="29">
        <f t="shared" si="22"/>
        <v>0</v>
      </c>
    </row>
    <row r="406" spans="1:13" x14ac:dyDescent="0.25">
      <c r="A406" s="21">
        <f>'Recettes clients Totales'!A384</f>
        <v>0</v>
      </c>
      <c r="B406" s="28">
        <f t="shared" si="22"/>
        <v>0</v>
      </c>
      <c r="C406" s="28">
        <f t="shared" si="22"/>
        <v>0</v>
      </c>
      <c r="D406" s="28">
        <f t="shared" si="22"/>
        <v>0</v>
      </c>
      <c r="E406" s="28">
        <f t="shared" si="22"/>
        <v>0</v>
      </c>
      <c r="F406" s="28">
        <f t="shared" si="22"/>
        <v>0</v>
      </c>
      <c r="G406" s="28">
        <f t="shared" si="22"/>
        <v>0</v>
      </c>
      <c r="H406" s="28">
        <f t="shared" si="22"/>
        <v>0</v>
      </c>
      <c r="I406" s="28">
        <f t="shared" si="22"/>
        <v>0</v>
      </c>
      <c r="J406" s="28">
        <f t="shared" si="22"/>
        <v>0</v>
      </c>
      <c r="K406" s="28">
        <f t="shared" si="22"/>
        <v>0</v>
      </c>
      <c r="L406" s="28">
        <f t="shared" si="22"/>
        <v>0</v>
      </c>
      <c r="M406" s="29">
        <f t="shared" si="22"/>
        <v>0</v>
      </c>
    </row>
    <row r="407" spans="1:13" x14ac:dyDescent="0.25">
      <c r="A407" s="21">
        <f>'Recettes clients Totales'!A385</f>
        <v>0</v>
      </c>
      <c r="B407" s="28">
        <f t="shared" si="22"/>
        <v>0</v>
      </c>
      <c r="C407" s="28">
        <f t="shared" si="22"/>
        <v>0</v>
      </c>
      <c r="D407" s="28">
        <f t="shared" si="22"/>
        <v>0</v>
      </c>
      <c r="E407" s="28">
        <f t="shared" si="22"/>
        <v>0</v>
      </c>
      <c r="F407" s="28">
        <f t="shared" si="22"/>
        <v>0</v>
      </c>
      <c r="G407" s="28">
        <f t="shared" si="22"/>
        <v>0</v>
      </c>
      <c r="H407" s="28">
        <f t="shared" si="22"/>
        <v>0</v>
      </c>
      <c r="I407" s="28">
        <f t="shared" si="22"/>
        <v>0</v>
      </c>
      <c r="J407" s="28">
        <f t="shared" si="22"/>
        <v>0</v>
      </c>
      <c r="K407" s="28">
        <f t="shared" si="22"/>
        <v>0</v>
      </c>
      <c r="L407" s="28">
        <f t="shared" si="22"/>
        <v>0</v>
      </c>
      <c r="M407" s="29">
        <f t="shared" si="22"/>
        <v>0</v>
      </c>
    </row>
    <row r="408" spans="1:13" x14ac:dyDescent="0.25">
      <c r="A408" s="21">
        <f>'Recettes clients Totales'!A386</f>
        <v>0</v>
      </c>
      <c r="B408" s="28">
        <f t="shared" si="22"/>
        <v>0</v>
      </c>
      <c r="C408" s="28">
        <f t="shared" si="22"/>
        <v>0</v>
      </c>
      <c r="D408" s="28">
        <f t="shared" si="22"/>
        <v>0</v>
      </c>
      <c r="E408" s="28">
        <f t="shared" si="22"/>
        <v>0</v>
      </c>
      <c r="F408" s="28">
        <f t="shared" si="22"/>
        <v>0</v>
      </c>
      <c r="G408" s="28">
        <f t="shared" si="22"/>
        <v>0</v>
      </c>
      <c r="H408" s="28">
        <f t="shared" si="22"/>
        <v>0</v>
      </c>
      <c r="I408" s="28">
        <f t="shared" si="22"/>
        <v>0</v>
      </c>
      <c r="J408" s="28">
        <f t="shared" si="22"/>
        <v>0</v>
      </c>
      <c r="K408" s="28">
        <f t="shared" si="22"/>
        <v>0</v>
      </c>
      <c r="L408" s="28">
        <f t="shared" si="22"/>
        <v>0</v>
      </c>
      <c r="M408" s="29">
        <f t="shared" si="22"/>
        <v>0</v>
      </c>
    </row>
    <row r="409" spans="1:13" x14ac:dyDescent="0.25">
      <c r="A409" s="21">
        <f>'Recettes clients Totales'!A387</f>
        <v>0</v>
      </c>
      <c r="B409" s="28">
        <f t="shared" si="22"/>
        <v>0</v>
      </c>
      <c r="C409" s="28">
        <f t="shared" si="22"/>
        <v>0</v>
      </c>
      <c r="D409" s="28">
        <f t="shared" si="22"/>
        <v>0</v>
      </c>
      <c r="E409" s="28">
        <f t="shared" si="22"/>
        <v>0</v>
      </c>
      <c r="F409" s="28">
        <f t="shared" si="22"/>
        <v>0</v>
      </c>
      <c r="G409" s="28">
        <f t="shared" si="22"/>
        <v>0</v>
      </c>
      <c r="H409" s="28">
        <f t="shared" si="22"/>
        <v>0</v>
      </c>
      <c r="I409" s="28">
        <f t="shared" si="22"/>
        <v>0</v>
      </c>
      <c r="J409" s="28">
        <f t="shared" si="22"/>
        <v>0</v>
      </c>
      <c r="K409" s="28">
        <f t="shared" si="22"/>
        <v>0</v>
      </c>
      <c r="L409" s="28">
        <f t="shared" si="22"/>
        <v>0</v>
      </c>
      <c r="M409" s="29">
        <f t="shared" si="22"/>
        <v>0</v>
      </c>
    </row>
    <row r="410" spans="1:13" x14ac:dyDescent="0.25">
      <c r="A410" s="21">
        <f>'Recettes clients Totales'!A388</f>
        <v>0</v>
      </c>
      <c r="B410" s="28">
        <f t="shared" si="22"/>
        <v>0</v>
      </c>
      <c r="C410" s="28">
        <f t="shared" si="22"/>
        <v>0</v>
      </c>
      <c r="D410" s="28">
        <f t="shared" si="22"/>
        <v>0</v>
      </c>
      <c r="E410" s="28">
        <f t="shared" si="22"/>
        <v>0</v>
      </c>
      <c r="F410" s="28">
        <f t="shared" si="22"/>
        <v>0</v>
      </c>
      <c r="G410" s="28">
        <f t="shared" si="22"/>
        <v>0</v>
      </c>
      <c r="H410" s="28">
        <f t="shared" si="22"/>
        <v>0</v>
      </c>
      <c r="I410" s="28">
        <f t="shared" si="22"/>
        <v>0</v>
      </c>
      <c r="J410" s="28">
        <f t="shared" si="22"/>
        <v>0</v>
      </c>
      <c r="K410" s="28">
        <f t="shared" si="22"/>
        <v>0</v>
      </c>
      <c r="L410" s="28">
        <f t="shared" si="22"/>
        <v>0</v>
      </c>
      <c r="M410" s="29">
        <f t="shared" si="22"/>
        <v>0</v>
      </c>
    </row>
    <row r="411" spans="1:13" x14ac:dyDescent="0.25">
      <c r="A411" s="21">
        <f>'Recettes clients Totales'!A389</f>
        <v>0</v>
      </c>
      <c r="B411" s="28">
        <f t="shared" si="22"/>
        <v>0</v>
      </c>
      <c r="C411" s="28">
        <f t="shared" si="22"/>
        <v>0</v>
      </c>
      <c r="D411" s="28">
        <f t="shared" si="22"/>
        <v>0</v>
      </c>
      <c r="E411" s="28">
        <f t="shared" si="22"/>
        <v>0</v>
      </c>
      <c r="F411" s="28">
        <f t="shared" si="22"/>
        <v>0</v>
      </c>
      <c r="G411" s="28">
        <f t="shared" si="22"/>
        <v>0</v>
      </c>
      <c r="H411" s="28">
        <f t="shared" si="22"/>
        <v>0</v>
      </c>
      <c r="I411" s="28">
        <f t="shared" si="22"/>
        <v>0</v>
      </c>
      <c r="J411" s="28">
        <f t="shared" si="22"/>
        <v>0</v>
      </c>
      <c r="K411" s="28">
        <f t="shared" si="22"/>
        <v>0</v>
      </c>
      <c r="L411" s="28">
        <f t="shared" si="22"/>
        <v>0</v>
      </c>
      <c r="M411" s="29">
        <f t="shared" si="22"/>
        <v>0</v>
      </c>
    </row>
    <row r="412" spans="1:13" x14ac:dyDescent="0.25">
      <c r="A412" s="21">
        <f>'Recettes clients Totales'!A390</f>
        <v>0</v>
      </c>
      <c r="B412" s="28">
        <f t="shared" si="22"/>
        <v>0</v>
      </c>
      <c r="C412" s="28">
        <f t="shared" si="22"/>
        <v>0</v>
      </c>
      <c r="D412" s="28">
        <f t="shared" si="22"/>
        <v>0</v>
      </c>
      <c r="E412" s="28">
        <f t="shared" si="22"/>
        <v>0</v>
      </c>
      <c r="F412" s="28">
        <f t="shared" si="22"/>
        <v>0</v>
      </c>
      <c r="G412" s="28">
        <f t="shared" si="22"/>
        <v>0</v>
      </c>
      <c r="H412" s="28">
        <f t="shared" si="22"/>
        <v>0</v>
      </c>
      <c r="I412" s="28">
        <f t="shared" si="22"/>
        <v>0</v>
      </c>
      <c r="J412" s="28">
        <f t="shared" si="22"/>
        <v>0</v>
      </c>
      <c r="K412" s="28">
        <f t="shared" si="22"/>
        <v>0</v>
      </c>
      <c r="L412" s="28">
        <f t="shared" si="22"/>
        <v>0</v>
      </c>
      <c r="M412" s="29">
        <f t="shared" si="22"/>
        <v>0</v>
      </c>
    </row>
    <row r="413" spans="1:13" x14ac:dyDescent="0.25">
      <c r="A413" s="21">
        <f>'Recettes clients Totales'!A391</f>
        <v>0</v>
      </c>
      <c r="B413" s="28">
        <f t="shared" si="22"/>
        <v>0</v>
      </c>
      <c r="C413" s="28">
        <f t="shared" si="22"/>
        <v>0</v>
      </c>
      <c r="D413" s="28">
        <f t="shared" si="22"/>
        <v>0</v>
      </c>
      <c r="E413" s="28">
        <f t="shared" si="22"/>
        <v>0</v>
      </c>
      <c r="F413" s="28">
        <f t="shared" si="22"/>
        <v>0</v>
      </c>
      <c r="G413" s="28">
        <f t="shared" si="22"/>
        <v>0</v>
      </c>
      <c r="H413" s="28">
        <f t="shared" si="22"/>
        <v>0</v>
      </c>
      <c r="I413" s="28">
        <f t="shared" si="22"/>
        <v>0</v>
      </c>
      <c r="J413" s="28">
        <f t="shared" si="22"/>
        <v>0</v>
      </c>
      <c r="K413" s="28">
        <f t="shared" si="22"/>
        <v>0</v>
      </c>
      <c r="L413" s="28">
        <f t="shared" si="22"/>
        <v>0</v>
      </c>
      <c r="M413" s="29">
        <f t="shared" si="22"/>
        <v>0</v>
      </c>
    </row>
    <row r="414" spans="1:13" x14ac:dyDescent="0.25">
      <c r="A414" s="21">
        <f>'Recettes clients Totales'!A392</f>
        <v>0</v>
      </c>
      <c r="B414" s="28">
        <f t="shared" si="22"/>
        <v>0</v>
      </c>
      <c r="C414" s="28">
        <f t="shared" si="22"/>
        <v>0</v>
      </c>
      <c r="D414" s="28">
        <f t="shared" si="22"/>
        <v>0</v>
      </c>
      <c r="E414" s="28">
        <f t="shared" si="22"/>
        <v>0</v>
      </c>
      <c r="F414" s="28">
        <f t="shared" si="22"/>
        <v>0</v>
      </c>
      <c r="G414" s="28">
        <f t="shared" si="22"/>
        <v>0</v>
      </c>
      <c r="H414" s="28">
        <f t="shared" si="22"/>
        <v>0</v>
      </c>
      <c r="I414" s="28">
        <f t="shared" si="22"/>
        <v>0</v>
      </c>
      <c r="J414" s="28">
        <f t="shared" si="22"/>
        <v>0</v>
      </c>
      <c r="K414" s="28">
        <f t="shared" si="22"/>
        <v>0</v>
      </c>
      <c r="L414" s="28">
        <f t="shared" si="22"/>
        <v>0</v>
      </c>
      <c r="M414" s="29">
        <f t="shared" si="22"/>
        <v>0</v>
      </c>
    </row>
    <row r="415" spans="1:13" x14ac:dyDescent="0.25">
      <c r="A415" s="21">
        <f>'Recettes clients Totales'!A393</f>
        <v>0</v>
      </c>
      <c r="B415" s="28">
        <f t="shared" si="22"/>
        <v>0</v>
      </c>
      <c r="C415" s="28">
        <f t="shared" si="22"/>
        <v>0</v>
      </c>
      <c r="D415" s="28">
        <f t="shared" si="22"/>
        <v>0</v>
      </c>
      <c r="E415" s="28">
        <f t="shared" si="22"/>
        <v>0</v>
      </c>
      <c r="F415" s="28">
        <f t="shared" si="22"/>
        <v>0</v>
      </c>
      <c r="G415" s="28">
        <f t="shared" si="22"/>
        <v>0</v>
      </c>
      <c r="H415" s="28">
        <f t="shared" si="22"/>
        <v>0</v>
      </c>
      <c r="I415" s="28">
        <f t="shared" si="22"/>
        <v>0</v>
      </c>
      <c r="J415" s="28">
        <f t="shared" si="22"/>
        <v>0</v>
      </c>
      <c r="K415" s="28">
        <f t="shared" si="22"/>
        <v>0</v>
      </c>
      <c r="L415" s="28">
        <f t="shared" si="22"/>
        <v>0</v>
      </c>
      <c r="M415" s="29">
        <f t="shared" si="22"/>
        <v>0</v>
      </c>
    </row>
    <row r="416" spans="1:13" x14ac:dyDescent="0.25">
      <c r="A416" s="21">
        <f>'Recettes clients Totales'!A394</f>
        <v>0</v>
      </c>
      <c r="B416" s="28">
        <f t="shared" si="22"/>
        <v>0</v>
      </c>
      <c r="C416" s="28">
        <f t="shared" si="22"/>
        <v>0</v>
      </c>
      <c r="D416" s="28">
        <f t="shared" si="22"/>
        <v>0</v>
      </c>
      <c r="E416" s="28">
        <f t="shared" si="22"/>
        <v>0</v>
      </c>
      <c r="F416" s="28">
        <f t="shared" si="22"/>
        <v>0</v>
      </c>
      <c r="G416" s="28">
        <f t="shared" si="22"/>
        <v>0</v>
      </c>
      <c r="H416" s="28">
        <f t="shared" si="22"/>
        <v>0</v>
      </c>
      <c r="I416" s="28">
        <f t="shared" si="22"/>
        <v>0</v>
      </c>
      <c r="J416" s="28">
        <f t="shared" si="22"/>
        <v>0</v>
      </c>
      <c r="K416" s="28">
        <f t="shared" si="22"/>
        <v>0</v>
      </c>
      <c r="L416" s="28">
        <f t="shared" si="22"/>
        <v>0</v>
      </c>
      <c r="M416" s="29">
        <f t="shared" si="22"/>
        <v>0</v>
      </c>
    </row>
    <row r="417" spans="1:13" x14ac:dyDescent="0.25">
      <c r="A417" s="21">
        <f>'Recettes clients Totales'!A395</f>
        <v>0</v>
      </c>
      <c r="B417" s="28">
        <f t="shared" si="22"/>
        <v>0</v>
      </c>
      <c r="C417" s="28">
        <f t="shared" si="22"/>
        <v>0</v>
      </c>
      <c r="D417" s="28">
        <f t="shared" si="22"/>
        <v>0</v>
      </c>
      <c r="E417" s="28">
        <f t="shared" si="22"/>
        <v>0</v>
      </c>
      <c r="F417" s="28">
        <f t="shared" si="22"/>
        <v>0</v>
      </c>
      <c r="G417" s="28">
        <f t="shared" si="22"/>
        <v>0</v>
      </c>
      <c r="H417" s="28">
        <f t="shared" si="22"/>
        <v>0</v>
      </c>
      <c r="I417" s="28">
        <f t="shared" si="22"/>
        <v>0</v>
      </c>
      <c r="J417" s="28">
        <f t="shared" si="22"/>
        <v>0</v>
      </c>
      <c r="K417" s="28">
        <f t="shared" si="22"/>
        <v>0</v>
      </c>
      <c r="L417" s="28">
        <f t="shared" si="22"/>
        <v>0</v>
      </c>
      <c r="M417" s="29">
        <f t="shared" si="22"/>
        <v>0</v>
      </c>
    </row>
    <row r="418" spans="1:13" x14ac:dyDescent="0.25">
      <c r="A418" s="21">
        <f>'Recettes clients Totales'!A396</f>
        <v>0</v>
      </c>
      <c r="B418" s="28">
        <f t="shared" si="22"/>
        <v>0</v>
      </c>
      <c r="C418" s="28">
        <f t="shared" si="22"/>
        <v>0</v>
      </c>
      <c r="D418" s="28">
        <f t="shared" si="22"/>
        <v>0</v>
      </c>
      <c r="E418" s="28">
        <f t="shared" si="22"/>
        <v>0</v>
      </c>
      <c r="F418" s="28">
        <f t="shared" si="22"/>
        <v>0</v>
      </c>
      <c r="G418" s="28">
        <f t="shared" si="22"/>
        <v>0</v>
      </c>
      <c r="H418" s="28">
        <f t="shared" si="22"/>
        <v>0</v>
      </c>
      <c r="I418" s="28">
        <f t="shared" si="22"/>
        <v>0</v>
      </c>
      <c r="J418" s="28">
        <f t="shared" si="22"/>
        <v>0</v>
      </c>
      <c r="K418" s="28">
        <f t="shared" si="22"/>
        <v>0</v>
      </c>
      <c r="L418" s="28">
        <f t="shared" si="22"/>
        <v>0</v>
      </c>
      <c r="M418" s="29">
        <f t="shared" si="22"/>
        <v>0</v>
      </c>
    </row>
    <row r="419" spans="1:13" x14ac:dyDescent="0.25">
      <c r="A419" s="21">
        <f>'Recettes clients Totales'!A397</f>
        <v>0</v>
      </c>
      <c r="B419" s="28">
        <f t="shared" si="22"/>
        <v>0</v>
      </c>
      <c r="C419" s="28">
        <f t="shared" si="22"/>
        <v>0</v>
      </c>
      <c r="D419" s="28">
        <f t="shared" si="22"/>
        <v>0</v>
      </c>
      <c r="E419" s="28">
        <f t="shared" si="22"/>
        <v>0</v>
      </c>
      <c r="F419" s="28">
        <f t="shared" si="22"/>
        <v>0</v>
      </c>
      <c r="G419" s="28">
        <f t="shared" si="22"/>
        <v>0</v>
      </c>
      <c r="H419" s="28">
        <f t="shared" si="22"/>
        <v>0</v>
      </c>
      <c r="I419" s="28">
        <f t="shared" si="22"/>
        <v>0</v>
      </c>
      <c r="J419" s="28">
        <f t="shared" si="22"/>
        <v>0</v>
      </c>
      <c r="K419" s="28">
        <f t="shared" si="22"/>
        <v>0</v>
      </c>
      <c r="L419" s="28">
        <f t="shared" si="22"/>
        <v>0</v>
      </c>
      <c r="M419" s="29">
        <f t="shared" si="22"/>
        <v>0</v>
      </c>
    </row>
    <row r="420" spans="1:13" x14ac:dyDescent="0.25">
      <c r="A420" s="21">
        <f>'Recettes clients Totales'!A398</f>
        <v>0</v>
      </c>
      <c r="B420" s="28">
        <f t="shared" si="22"/>
        <v>0</v>
      </c>
      <c r="C420" s="28">
        <f t="shared" si="22"/>
        <v>0</v>
      </c>
      <c r="D420" s="28">
        <f t="shared" si="22"/>
        <v>0</v>
      </c>
      <c r="E420" s="28">
        <f t="shared" si="22"/>
        <v>0</v>
      </c>
      <c r="F420" s="28">
        <f t="shared" si="22"/>
        <v>0</v>
      </c>
      <c r="G420" s="28">
        <f t="shared" si="22"/>
        <v>0</v>
      </c>
      <c r="H420" s="28">
        <f t="shared" si="22"/>
        <v>0</v>
      </c>
      <c r="I420" s="28">
        <f t="shared" si="22"/>
        <v>0</v>
      </c>
      <c r="J420" s="28">
        <f t="shared" si="22"/>
        <v>0</v>
      </c>
      <c r="K420" s="28">
        <f t="shared" si="22"/>
        <v>0</v>
      </c>
      <c r="L420" s="28">
        <f t="shared" si="22"/>
        <v>0</v>
      </c>
      <c r="M420" s="29">
        <f t="shared" si="22"/>
        <v>0</v>
      </c>
    </row>
    <row r="421" spans="1:13" x14ac:dyDescent="0.25">
      <c r="A421" s="21">
        <f>'Recettes clients Totales'!A399</f>
        <v>0</v>
      </c>
      <c r="B421" s="28">
        <f t="shared" si="22"/>
        <v>0</v>
      </c>
      <c r="C421" s="28">
        <f t="shared" si="22"/>
        <v>0</v>
      </c>
      <c r="D421" s="28">
        <f t="shared" si="22"/>
        <v>0</v>
      </c>
      <c r="E421" s="28">
        <f t="shared" si="22"/>
        <v>0</v>
      </c>
      <c r="F421" s="28">
        <f t="shared" si="22"/>
        <v>0</v>
      </c>
      <c r="G421" s="28">
        <f t="shared" si="22"/>
        <v>0</v>
      </c>
      <c r="H421" s="28">
        <f t="shared" si="22"/>
        <v>0</v>
      </c>
      <c r="I421" s="28">
        <f t="shared" si="22"/>
        <v>0</v>
      </c>
      <c r="J421" s="28">
        <f t="shared" si="22"/>
        <v>0</v>
      </c>
      <c r="K421" s="28">
        <f t="shared" si="22"/>
        <v>0</v>
      </c>
      <c r="L421" s="28">
        <f t="shared" si="22"/>
        <v>0</v>
      </c>
      <c r="M421" s="29">
        <f t="shared" si="22"/>
        <v>0</v>
      </c>
    </row>
    <row r="422" spans="1:13" x14ac:dyDescent="0.25">
      <c r="A422" s="21">
        <f>'Recettes clients Totales'!A400</f>
        <v>0</v>
      </c>
      <c r="B422" s="28">
        <f t="shared" si="22"/>
        <v>0</v>
      </c>
      <c r="C422" s="28">
        <f t="shared" si="22"/>
        <v>0</v>
      </c>
      <c r="D422" s="28">
        <f t="shared" si="22"/>
        <v>0</v>
      </c>
      <c r="E422" s="28">
        <f t="shared" si="22"/>
        <v>0</v>
      </c>
      <c r="F422" s="28">
        <f t="shared" si="22"/>
        <v>0</v>
      </c>
      <c r="G422" s="28">
        <f t="shared" si="22"/>
        <v>0</v>
      </c>
      <c r="H422" s="28">
        <f t="shared" si="22"/>
        <v>0</v>
      </c>
      <c r="I422" s="28">
        <f t="shared" si="22"/>
        <v>0</v>
      </c>
      <c r="J422" s="28">
        <f t="shared" si="22"/>
        <v>0</v>
      </c>
      <c r="K422" s="28">
        <f t="shared" si="22"/>
        <v>0</v>
      </c>
      <c r="L422" s="28">
        <f t="shared" si="22"/>
        <v>0</v>
      </c>
      <c r="M422" s="29">
        <f t="shared" si="22"/>
        <v>0</v>
      </c>
    </row>
    <row r="423" spans="1:13" x14ac:dyDescent="0.25">
      <c r="A423" s="21">
        <f>'Recettes clients Totales'!A401</f>
        <v>0</v>
      </c>
      <c r="B423" s="28">
        <f t="shared" si="22"/>
        <v>0</v>
      </c>
      <c r="C423" s="28">
        <f t="shared" si="22"/>
        <v>0</v>
      </c>
      <c r="D423" s="28">
        <f t="shared" si="22"/>
        <v>0</v>
      </c>
      <c r="E423" s="28">
        <f t="shared" si="22"/>
        <v>0</v>
      </c>
      <c r="F423" s="28">
        <f t="shared" si="22"/>
        <v>0</v>
      </c>
      <c r="G423" s="28">
        <f t="shared" si="22"/>
        <v>0</v>
      </c>
      <c r="H423" s="28">
        <f t="shared" si="22"/>
        <v>0</v>
      </c>
      <c r="I423" s="28">
        <f t="shared" si="22"/>
        <v>0</v>
      </c>
      <c r="J423" s="28">
        <f t="shared" si="22"/>
        <v>0</v>
      </c>
      <c r="K423" s="28">
        <f t="shared" si="22"/>
        <v>0</v>
      </c>
      <c r="L423" s="28">
        <f t="shared" si="22"/>
        <v>0</v>
      </c>
      <c r="M423" s="29">
        <f t="shared" si="22"/>
        <v>0</v>
      </c>
    </row>
    <row r="424" spans="1:13" x14ac:dyDescent="0.25">
      <c r="A424" s="21">
        <f>'Recettes clients Totales'!A402</f>
        <v>0</v>
      </c>
      <c r="B424" s="28">
        <f t="shared" si="22"/>
        <v>0</v>
      </c>
      <c r="C424" s="28">
        <f t="shared" si="22"/>
        <v>0</v>
      </c>
      <c r="D424" s="28">
        <f t="shared" si="22"/>
        <v>0</v>
      </c>
      <c r="E424" s="28">
        <f t="shared" si="22"/>
        <v>0</v>
      </c>
      <c r="F424" s="28">
        <f t="shared" si="22"/>
        <v>0</v>
      </c>
      <c r="G424" s="28">
        <f t="shared" si="22"/>
        <v>0</v>
      </c>
      <c r="H424" s="28">
        <f t="shared" si="22"/>
        <v>0</v>
      </c>
      <c r="I424" s="28">
        <f t="shared" si="22"/>
        <v>0</v>
      </c>
      <c r="J424" s="28">
        <f t="shared" si="22"/>
        <v>0</v>
      </c>
      <c r="K424" s="28">
        <f t="shared" si="22"/>
        <v>0</v>
      </c>
      <c r="L424" s="28">
        <f t="shared" si="22"/>
        <v>0</v>
      </c>
      <c r="M424" s="29">
        <f t="shared" si="22"/>
        <v>0</v>
      </c>
    </row>
    <row r="425" spans="1:13" x14ac:dyDescent="0.25">
      <c r="A425" s="21">
        <f>'Recettes clients Totales'!A403</f>
        <v>0</v>
      </c>
      <c r="B425" s="28">
        <f t="shared" si="22"/>
        <v>0</v>
      </c>
      <c r="C425" s="28">
        <f t="shared" si="22"/>
        <v>0</v>
      </c>
      <c r="D425" s="28">
        <f t="shared" si="22"/>
        <v>0</v>
      </c>
      <c r="E425" s="28">
        <f t="shared" si="22"/>
        <v>0</v>
      </c>
      <c r="F425" s="28">
        <f t="shared" si="22"/>
        <v>0</v>
      </c>
      <c r="G425" s="28">
        <f t="shared" si="22"/>
        <v>0</v>
      </c>
      <c r="H425" s="28">
        <f t="shared" ref="B425:M446" si="23">SUMIFS(Total_TTC,Nom_Client,$A425,Mois,"="&amp;MONTH(H$26),PrestRev,"R")</f>
        <v>0</v>
      </c>
      <c r="I425" s="28">
        <f t="shared" si="23"/>
        <v>0</v>
      </c>
      <c r="J425" s="28">
        <f t="shared" si="23"/>
        <v>0</v>
      </c>
      <c r="K425" s="28">
        <f t="shared" si="23"/>
        <v>0</v>
      </c>
      <c r="L425" s="28">
        <f t="shared" si="23"/>
        <v>0</v>
      </c>
      <c r="M425" s="29">
        <f t="shared" si="23"/>
        <v>0</v>
      </c>
    </row>
    <row r="426" spans="1:13" x14ac:dyDescent="0.25">
      <c r="A426" s="21">
        <f>'Recettes clients Totales'!A404</f>
        <v>0</v>
      </c>
      <c r="B426" s="28">
        <f t="shared" si="23"/>
        <v>0</v>
      </c>
      <c r="C426" s="28">
        <f t="shared" si="23"/>
        <v>0</v>
      </c>
      <c r="D426" s="28">
        <f t="shared" si="23"/>
        <v>0</v>
      </c>
      <c r="E426" s="28">
        <f t="shared" si="23"/>
        <v>0</v>
      </c>
      <c r="F426" s="28">
        <f t="shared" si="23"/>
        <v>0</v>
      </c>
      <c r="G426" s="28">
        <f t="shared" si="23"/>
        <v>0</v>
      </c>
      <c r="H426" s="28">
        <f t="shared" si="23"/>
        <v>0</v>
      </c>
      <c r="I426" s="28">
        <f t="shared" si="23"/>
        <v>0</v>
      </c>
      <c r="J426" s="28">
        <f t="shared" si="23"/>
        <v>0</v>
      </c>
      <c r="K426" s="28">
        <f t="shared" si="23"/>
        <v>0</v>
      </c>
      <c r="L426" s="28">
        <f t="shared" si="23"/>
        <v>0</v>
      </c>
      <c r="M426" s="29">
        <f t="shared" si="23"/>
        <v>0</v>
      </c>
    </row>
    <row r="427" spans="1:13" x14ac:dyDescent="0.25">
      <c r="A427" s="21">
        <f>'Recettes clients Totales'!A405</f>
        <v>0</v>
      </c>
      <c r="B427" s="28">
        <f t="shared" si="23"/>
        <v>0</v>
      </c>
      <c r="C427" s="28">
        <f t="shared" si="23"/>
        <v>0</v>
      </c>
      <c r="D427" s="28">
        <f t="shared" si="23"/>
        <v>0</v>
      </c>
      <c r="E427" s="28">
        <f t="shared" si="23"/>
        <v>0</v>
      </c>
      <c r="F427" s="28">
        <f t="shared" si="23"/>
        <v>0</v>
      </c>
      <c r="G427" s="28">
        <f t="shared" si="23"/>
        <v>0</v>
      </c>
      <c r="H427" s="28">
        <f t="shared" si="23"/>
        <v>0</v>
      </c>
      <c r="I427" s="28">
        <f t="shared" si="23"/>
        <v>0</v>
      </c>
      <c r="J427" s="28">
        <f t="shared" si="23"/>
        <v>0</v>
      </c>
      <c r="K427" s="28">
        <f t="shared" si="23"/>
        <v>0</v>
      </c>
      <c r="L427" s="28">
        <f t="shared" si="23"/>
        <v>0</v>
      </c>
      <c r="M427" s="29">
        <f t="shared" si="23"/>
        <v>0</v>
      </c>
    </row>
    <row r="428" spans="1:13" x14ac:dyDescent="0.25">
      <c r="A428" s="21">
        <f>'Recettes clients Totales'!A406</f>
        <v>0</v>
      </c>
      <c r="B428" s="28">
        <f t="shared" si="23"/>
        <v>0</v>
      </c>
      <c r="C428" s="28">
        <f t="shared" si="23"/>
        <v>0</v>
      </c>
      <c r="D428" s="28">
        <f t="shared" si="23"/>
        <v>0</v>
      </c>
      <c r="E428" s="28">
        <f t="shared" si="23"/>
        <v>0</v>
      </c>
      <c r="F428" s="28">
        <f t="shared" si="23"/>
        <v>0</v>
      </c>
      <c r="G428" s="28">
        <f t="shared" si="23"/>
        <v>0</v>
      </c>
      <c r="H428" s="28">
        <f t="shared" si="23"/>
        <v>0</v>
      </c>
      <c r="I428" s="28">
        <f t="shared" si="23"/>
        <v>0</v>
      </c>
      <c r="J428" s="28">
        <f t="shared" si="23"/>
        <v>0</v>
      </c>
      <c r="K428" s="28">
        <f t="shared" si="23"/>
        <v>0</v>
      </c>
      <c r="L428" s="28">
        <f t="shared" si="23"/>
        <v>0</v>
      </c>
      <c r="M428" s="29">
        <f t="shared" si="23"/>
        <v>0</v>
      </c>
    </row>
    <row r="429" spans="1:13" x14ac:dyDescent="0.25">
      <c r="A429" s="21">
        <f>'Recettes clients Totales'!A407</f>
        <v>0</v>
      </c>
      <c r="B429" s="28">
        <f t="shared" si="23"/>
        <v>0</v>
      </c>
      <c r="C429" s="28">
        <f t="shared" si="23"/>
        <v>0</v>
      </c>
      <c r="D429" s="28">
        <f t="shared" si="23"/>
        <v>0</v>
      </c>
      <c r="E429" s="28">
        <f t="shared" si="23"/>
        <v>0</v>
      </c>
      <c r="F429" s="28">
        <f t="shared" si="23"/>
        <v>0</v>
      </c>
      <c r="G429" s="28">
        <f t="shared" si="23"/>
        <v>0</v>
      </c>
      <c r="H429" s="28">
        <f t="shared" si="23"/>
        <v>0</v>
      </c>
      <c r="I429" s="28">
        <f t="shared" si="23"/>
        <v>0</v>
      </c>
      <c r="J429" s="28">
        <f t="shared" si="23"/>
        <v>0</v>
      </c>
      <c r="K429" s="28">
        <f t="shared" si="23"/>
        <v>0</v>
      </c>
      <c r="L429" s="28">
        <f t="shared" si="23"/>
        <v>0</v>
      </c>
      <c r="M429" s="29">
        <f t="shared" si="23"/>
        <v>0</v>
      </c>
    </row>
    <row r="430" spans="1:13" x14ac:dyDescent="0.25">
      <c r="A430" s="21">
        <f>'Recettes clients Totales'!A408</f>
        <v>0</v>
      </c>
      <c r="B430" s="28">
        <f t="shared" si="23"/>
        <v>0</v>
      </c>
      <c r="C430" s="28">
        <f t="shared" si="23"/>
        <v>0</v>
      </c>
      <c r="D430" s="28">
        <f t="shared" si="23"/>
        <v>0</v>
      </c>
      <c r="E430" s="28">
        <f t="shared" si="23"/>
        <v>0</v>
      </c>
      <c r="F430" s="28">
        <f t="shared" si="23"/>
        <v>0</v>
      </c>
      <c r="G430" s="28">
        <f t="shared" si="23"/>
        <v>0</v>
      </c>
      <c r="H430" s="28">
        <f t="shared" si="23"/>
        <v>0</v>
      </c>
      <c r="I430" s="28">
        <f t="shared" si="23"/>
        <v>0</v>
      </c>
      <c r="J430" s="28">
        <f t="shared" si="23"/>
        <v>0</v>
      </c>
      <c r="K430" s="28">
        <f t="shared" si="23"/>
        <v>0</v>
      </c>
      <c r="L430" s="28">
        <f t="shared" si="23"/>
        <v>0</v>
      </c>
      <c r="M430" s="29">
        <f t="shared" si="23"/>
        <v>0</v>
      </c>
    </row>
    <row r="431" spans="1:13" x14ac:dyDescent="0.25">
      <c r="A431" s="21">
        <f>'Recettes clients Totales'!A409</f>
        <v>0</v>
      </c>
      <c r="B431" s="28">
        <f t="shared" si="23"/>
        <v>0</v>
      </c>
      <c r="C431" s="28">
        <f t="shared" si="23"/>
        <v>0</v>
      </c>
      <c r="D431" s="28">
        <f t="shared" si="23"/>
        <v>0</v>
      </c>
      <c r="E431" s="28">
        <f t="shared" si="23"/>
        <v>0</v>
      </c>
      <c r="F431" s="28">
        <f t="shared" si="23"/>
        <v>0</v>
      </c>
      <c r="G431" s="28">
        <f t="shared" si="23"/>
        <v>0</v>
      </c>
      <c r="H431" s="28">
        <f t="shared" si="23"/>
        <v>0</v>
      </c>
      <c r="I431" s="28">
        <f t="shared" si="23"/>
        <v>0</v>
      </c>
      <c r="J431" s="28">
        <f t="shared" si="23"/>
        <v>0</v>
      </c>
      <c r="K431" s="28">
        <f t="shared" si="23"/>
        <v>0</v>
      </c>
      <c r="L431" s="28">
        <f t="shared" si="23"/>
        <v>0</v>
      </c>
      <c r="M431" s="29">
        <f t="shared" si="23"/>
        <v>0</v>
      </c>
    </row>
    <row r="432" spans="1:13" x14ac:dyDescent="0.25">
      <c r="A432" s="21">
        <f>'Recettes clients Totales'!A410</f>
        <v>0</v>
      </c>
      <c r="B432" s="28">
        <f t="shared" si="23"/>
        <v>0</v>
      </c>
      <c r="C432" s="28">
        <f t="shared" si="23"/>
        <v>0</v>
      </c>
      <c r="D432" s="28">
        <f t="shared" si="23"/>
        <v>0</v>
      </c>
      <c r="E432" s="28">
        <f t="shared" si="23"/>
        <v>0</v>
      </c>
      <c r="F432" s="28">
        <f t="shared" si="23"/>
        <v>0</v>
      </c>
      <c r="G432" s="28">
        <f t="shared" si="23"/>
        <v>0</v>
      </c>
      <c r="H432" s="28">
        <f t="shared" si="23"/>
        <v>0</v>
      </c>
      <c r="I432" s="28">
        <f t="shared" si="23"/>
        <v>0</v>
      </c>
      <c r="J432" s="28">
        <f t="shared" si="23"/>
        <v>0</v>
      </c>
      <c r="K432" s="28">
        <f t="shared" si="23"/>
        <v>0</v>
      </c>
      <c r="L432" s="28">
        <f t="shared" si="23"/>
        <v>0</v>
      </c>
      <c r="M432" s="29">
        <f t="shared" si="23"/>
        <v>0</v>
      </c>
    </row>
    <row r="433" spans="1:13" x14ac:dyDescent="0.25">
      <c r="A433" s="21">
        <f>'Recettes clients Totales'!A411</f>
        <v>0</v>
      </c>
      <c r="B433" s="28">
        <f t="shared" si="23"/>
        <v>0</v>
      </c>
      <c r="C433" s="28">
        <f t="shared" si="23"/>
        <v>0</v>
      </c>
      <c r="D433" s="28">
        <f t="shared" si="23"/>
        <v>0</v>
      </c>
      <c r="E433" s="28">
        <f t="shared" si="23"/>
        <v>0</v>
      </c>
      <c r="F433" s="28">
        <f t="shared" si="23"/>
        <v>0</v>
      </c>
      <c r="G433" s="28">
        <f t="shared" si="23"/>
        <v>0</v>
      </c>
      <c r="H433" s="28">
        <f t="shared" si="23"/>
        <v>0</v>
      </c>
      <c r="I433" s="28">
        <f t="shared" si="23"/>
        <v>0</v>
      </c>
      <c r="J433" s="28">
        <f t="shared" si="23"/>
        <v>0</v>
      </c>
      <c r="K433" s="28">
        <f t="shared" si="23"/>
        <v>0</v>
      </c>
      <c r="L433" s="28">
        <f t="shared" si="23"/>
        <v>0</v>
      </c>
      <c r="M433" s="29">
        <f t="shared" si="23"/>
        <v>0</v>
      </c>
    </row>
    <row r="434" spans="1:13" x14ac:dyDescent="0.25">
      <c r="A434" s="21">
        <f>'Recettes clients Totales'!A412</f>
        <v>0</v>
      </c>
      <c r="B434" s="28">
        <f t="shared" si="23"/>
        <v>0</v>
      </c>
      <c r="C434" s="28">
        <f t="shared" si="23"/>
        <v>0</v>
      </c>
      <c r="D434" s="28">
        <f t="shared" si="23"/>
        <v>0</v>
      </c>
      <c r="E434" s="28">
        <f t="shared" si="23"/>
        <v>0</v>
      </c>
      <c r="F434" s="28">
        <f t="shared" si="23"/>
        <v>0</v>
      </c>
      <c r="G434" s="28">
        <f t="shared" si="23"/>
        <v>0</v>
      </c>
      <c r="H434" s="28">
        <f t="shared" si="23"/>
        <v>0</v>
      </c>
      <c r="I434" s="28">
        <f t="shared" si="23"/>
        <v>0</v>
      </c>
      <c r="J434" s="28">
        <f t="shared" si="23"/>
        <v>0</v>
      </c>
      <c r="K434" s="28">
        <f t="shared" si="23"/>
        <v>0</v>
      </c>
      <c r="L434" s="28">
        <f t="shared" si="23"/>
        <v>0</v>
      </c>
      <c r="M434" s="29">
        <f t="shared" si="23"/>
        <v>0</v>
      </c>
    </row>
    <row r="435" spans="1:13" x14ac:dyDescent="0.25">
      <c r="A435" s="21">
        <f>'Recettes clients Totales'!A413</f>
        <v>0</v>
      </c>
      <c r="B435" s="28">
        <f t="shared" si="23"/>
        <v>0</v>
      </c>
      <c r="C435" s="28">
        <f t="shared" si="23"/>
        <v>0</v>
      </c>
      <c r="D435" s="28">
        <f t="shared" si="23"/>
        <v>0</v>
      </c>
      <c r="E435" s="28">
        <f t="shared" si="23"/>
        <v>0</v>
      </c>
      <c r="F435" s="28">
        <f t="shared" si="23"/>
        <v>0</v>
      </c>
      <c r="G435" s="28">
        <f t="shared" si="23"/>
        <v>0</v>
      </c>
      <c r="H435" s="28">
        <f t="shared" si="23"/>
        <v>0</v>
      </c>
      <c r="I435" s="28">
        <f t="shared" si="23"/>
        <v>0</v>
      </c>
      <c r="J435" s="28">
        <f t="shared" si="23"/>
        <v>0</v>
      </c>
      <c r="K435" s="28">
        <f t="shared" si="23"/>
        <v>0</v>
      </c>
      <c r="L435" s="28">
        <f t="shared" si="23"/>
        <v>0</v>
      </c>
      <c r="M435" s="29">
        <f t="shared" si="23"/>
        <v>0</v>
      </c>
    </row>
    <row r="436" spans="1:13" x14ac:dyDescent="0.25">
      <c r="A436" s="21">
        <f>'Recettes clients Totales'!A414</f>
        <v>0</v>
      </c>
      <c r="B436" s="28">
        <f t="shared" si="23"/>
        <v>0</v>
      </c>
      <c r="C436" s="28">
        <f t="shared" si="23"/>
        <v>0</v>
      </c>
      <c r="D436" s="28">
        <f t="shared" si="23"/>
        <v>0</v>
      </c>
      <c r="E436" s="28">
        <f t="shared" si="23"/>
        <v>0</v>
      </c>
      <c r="F436" s="28">
        <f t="shared" si="23"/>
        <v>0</v>
      </c>
      <c r="G436" s="28">
        <f t="shared" si="23"/>
        <v>0</v>
      </c>
      <c r="H436" s="28">
        <f t="shared" si="23"/>
        <v>0</v>
      </c>
      <c r="I436" s="28">
        <f t="shared" si="23"/>
        <v>0</v>
      </c>
      <c r="J436" s="28">
        <f t="shared" si="23"/>
        <v>0</v>
      </c>
      <c r="K436" s="28">
        <f t="shared" si="23"/>
        <v>0</v>
      </c>
      <c r="L436" s="28">
        <f t="shared" si="23"/>
        <v>0</v>
      </c>
      <c r="M436" s="29">
        <f t="shared" si="23"/>
        <v>0</v>
      </c>
    </row>
    <row r="437" spans="1:13" x14ac:dyDescent="0.25">
      <c r="A437" s="21">
        <f>'Recettes clients Totales'!A415</f>
        <v>0</v>
      </c>
      <c r="B437" s="28">
        <f t="shared" si="23"/>
        <v>0</v>
      </c>
      <c r="C437" s="28">
        <f t="shared" si="23"/>
        <v>0</v>
      </c>
      <c r="D437" s="28">
        <f t="shared" si="23"/>
        <v>0</v>
      </c>
      <c r="E437" s="28">
        <f t="shared" si="23"/>
        <v>0</v>
      </c>
      <c r="F437" s="28">
        <f t="shared" si="23"/>
        <v>0</v>
      </c>
      <c r="G437" s="28">
        <f t="shared" si="23"/>
        <v>0</v>
      </c>
      <c r="H437" s="28">
        <f t="shared" si="23"/>
        <v>0</v>
      </c>
      <c r="I437" s="28">
        <f t="shared" si="23"/>
        <v>0</v>
      </c>
      <c r="J437" s="28">
        <f t="shared" si="23"/>
        <v>0</v>
      </c>
      <c r="K437" s="28">
        <f t="shared" si="23"/>
        <v>0</v>
      </c>
      <c r="L437" s="28">
        <f t="shared" si="23"/>
        <v>0</v>
      </c>
      <c r="M437" s="29">
        <f t="shared" si="23"/>
        <v>0</v>
      </c>
    </row>
    <row r="438" spans="1:13" x14ac:dyDescent="0.25">
      <c r="A438" s="21">
        <f>'Recettes clients Totales'!A416</f>
        <v>0</v>
      </c>
      <c r="B438" s="28">
        <f t="shared" si="23"/>
        <v>0</v>
      </c>
      <c r="C438" s="28">
        <f t="shared" si="23"/>
        <v>0</v>
      </c>
      <c r="D438" s="28">
        <f t="shared" si="23"/>
        <v>0</v>
      </c>
      <c r="E438" s="28">
        <f t="shared" si="23"/>
        <v>0</v>
      </c>
      <c r="F438" s="28">
        <f t="shared" si="23"/>
        <v>0</v>
      </c>
      <c r="G438" s="28">
        <f t="shared" si="23"/>
        <v>0</v>
      </c>
      <c r="H438" s="28">
        <f t="shared" si="23"/>
        <v>0</v>
      </c>
      <c r="I438" s="28">
        <f t="shared" si="23"/>
        <v>0</v>
      </c>
      <c r="J438" s="28">
        <f t="shared" si="23"/>
        <v>0</v>
      </c>
      <c r="K438" s="28">
        <f t="shared" si="23"/>
        <v>0</v>
      </c>
      <c r="L438" s="28">
        <f t="shared" si="23"/>
        <v>0</v>
      </c>
      <c r="M438" s="29">
        <f t="shared" si="23"/>
        <v>0</v>
      </c>
    </row>
    <row r="439" spans="1:13" x14ac:dyDescent="0.25">
      <c r="A439" s="21">
        <f>'Recettes clients Totales'!A417</f>
        <v>0</v>
      </c>
      <c r="B439" s="28">
        <f t="shared" si="23"/>
        <v>0</v>
      </c>
      <c r="C439" s="28">
        <f t="shared" si="23"/>
        <v>0</v>
      </c>
      <c r="D439" s="28">
        <f t="shared" si="23"/>
        <v>0</v>
      </c>
      <c r="E439" s="28">
        <f t="shared" si="23"/>
        <v>0</v>
      </c>
      <c r="F439" s="28">
        <f t="shared" si="23"/>
        <v>0</v>
      </c>
      <c r="G439" s="28">
        <f t="shared" si="23"/>
        <v>0</v>
      </c>
      <c r="H439" s="28">
        <f t="shared" si="23"/>
        <v>0</v>
      </c>
      <c r="I439" s="28">
        <f t="shared" si="23"/>
        <v>0</v>
      </c>
      <c r="J439" s="28">
        <f t="shared" si="23"/>
        <v>0</v>
      </c>
      <c r="K439" s="28">
        <f t="shared" si="23"/>
        <v>0</v>
      </c>
      <c r="L439" s="28">
        <f t="shared" si="23"/>
        <v>0</v>
      </c>
      <c r="M439" s="29">
        <f t="shared" si="23"/>
        <v>0</v>
      </c>
    </row>
    <row r="440" spans="1:13" x14ac:dyDescent="0.25">
      <c r="A440" s="21">
        <f>'Recettes clients Totales'!A418</f>
        <v>0</v>
      </c>
      <c r="B440" s="28">
        <f t="shared" si="23"/>
        <v>0</v>
      </c>
      <c r="C440" s="28">
        <f t="shared" si="23"/>
        <v>0</v>
      </c>
      <c r="D440" s="28">
        <f t="shared" si="23"/>
        <v>0</v>
      </c>
      <c r="E440" s="28">
        <f t="shared" si="23"/>
        <v>0</v>
      </c>
      <c r="F440" s="28">
        <f t="shared" si="23"/>
        <v>0</v>
      </c>
      <c r="G440" s="28">
        <f t="shared" si="23"/>
        <v>0</v>
      </c>
      <c r="H440" s="28">
        <f t="shared" si="23"/>
        <v>0</v>
      </c>
      <c r="I440" s="28">
        <f t="shared" si="23"/>
        <v>0</v>
      </c>
      <c r="J440" s="28">
        <f t="shared" si="23"/>
        <v>0</v>
      </c>
      <c r="K440" s="28">
        <f t="shared" si="23"/>
        <v>0</v>
      </c>
      <c r="L440" s="28">
        <f t="shared" si="23"/>
        <v>0</v>
      </c>
      <c r="M440" s="29">
        <f t="shared" si="23"/>
        <v>0</v>
      </c>
    </row>
    <row r="441" spans="1:13" x14ac:dyDescent="0.25">
      <c r="A441" s="21">
        <f>'Recettes clients Totales'!A419</f>
        <v>0</v>
      </c>
      <c r="B441" s="28">
        <f t="shared" si="23"/>
        <v>0</v>
      </c>
      <c r="C441" s="28">
        <f t="shared" si="23"/>
        <v>0</v>
      </c>
      <c r="D441" s="28">
        <f t="shared" si="23"/>
        <v>0</v>
      </c>
      <c r="E441" s="28">
        <f t="shared" si="23"/>
        <v>0</v>
      </c>
      <c r="F441" s="28">
        <f t="shared" si="23"/>
        <v>0</v>
      </c>
      <c r="G441" s="28">
        <f t="shared" si="23"/>
        <v>0</v>
      </c>
      <c r="H441" s="28">
        <f t="shared" si="23"/>
        <v>0</v>
      </c>
      <c r="I441" s="28">
        <f t="shared" si="23"/>
        <v>0</v>
      </c>
      <c r="J441" s="28">
        <f t="shared" si="23"/>
        <v>0</v>
      </c>
      <c r="K441" s="28">
        <f t="shared" si="23"/>
        <v>0</v>
      </c>
      <c r="L441" s="28">
        <f t="shared" si="23"/>
        <v>0</v>
      </c>
      <c r="M441" s="29">
        <f t="shared" si="23"/>
        <v>0</v>
      </c>
    </row>
    <row r="442" spans="1:13" x14ac:dyDescent="0.25">
      <c r="A442" s="21">
        <f>'Recettes clients Totales'!A420</f>
        <v>0</v>
      </c>
      <c r="B442" s="28">
        <f t="shared" si="23"/>
        <v>0</v>
      </c>
      <c r="C442" s="28">
        <f t="shared" si="23"/>
        <v>0</v>
      </c>
      <c r="D442" s="28">
        <f t="shared" si="23"/>
        <v>0</v>
      </c>
      <c r="E442" s="28">
        <f t="shared" si="23"/>
        <v>0</v>
      </c>
      <c r="F442" s="28">
        <f t="shared" si="23"/>
        <v>0</v>
      </c>
      <c r="G442" s="28">
        <f t="shared" si="23"/>
        <v>0</v>
      </c>
      <c r="H442" s="28">
        <f t="shared" si="23"/>
        <v>0</v>
      </c>
      <c r="I442" s="28">
        <f t="shared" si="23"/>
        <v>0</v>
      </c>
      <c r="J442" s="28">
        <f t="shared" si="23"/>
        <v>0</v>
      </c>
      <c r="K442" s="28">
        <f t="shared" si="23"/>
        <v>0</v>
      </c>
      <c r="L442" s="28">
        <f t="shared" si="23"/>
        <v>0</v>
      </c>
      <c r="M442" s="29">
        <f t="shared" si="23"/>
        <v>0</v>
      </c>
    </row>
    <row r="443" spans="1:13" x14ac:dyDescent="0.25">
      <c r="A443" s="21">
        <f>'Recettes clients Totales'!A421</f>
        <v>0</v>
      </c>
      <c r="B443" s="28">
        <f t="shared" si="23"/>
        <v>0</v>
      </c>
      <c r="C443" s="28">
        <f t="shared" si="23"/>
        <v>0</v>
      </c>
      <c r="D443" s="28">
        <f t="shared" si="23"/>
        <v>0</v>
      </c>
      <c r="E443" s="28">
        <f t="shared" si="23"/>
        <v>0</v>
      </c>
      <c r="F443" s="28">
        <f t="shared" si="23"/>
        <v>0</v>
      </c>
      <c r="G443" s="28">
        <f t="shared" si="23"/>
        <v>0</v>
      </c>
      <c r="H443" s="28">
        <f t="shared" si="23"/>
        <v>0</v>
      </c>
      <c r="I443" s="28">
        <f t="shared" si="23"/>
        <v>0</v>
      </c>
      <c r="J443" s="28">
        <f t="shared" si="23"/>
        <v>0</v>
      </c>
      <c r="K443" s="28">
        <f t="shared" si="23"/>
        <v>0</v>
      </c>
      <c r="L443" s="28">
        <f t="shared" si="23"/>
        <v>0</v>
      </c>
      <c r="M443" s="29">
        <f t="shared" si="23"/>
        <v>0</v>
      </c>
    </row>
    <row r="444" spans="1:13" x14ac:dyDescent="0.25">
      <c r="A444" s="21">
        <f>'Recettes clients Totales'!A422</f>
        <v>0</v>
      </c>
      <c r="B444" s="28">
        <f t="shared" si="23"/>
        <v>0</v>
      </c>
      <c r="C444" s="28">
        <f t="shared" si="23"/>
        <v>0</v>
      </c>
      <c r="D444" s="28">
        <f t="shared" si="23"/>
        <v>0</v>
      </c>
      <c r="E444" s="28">
        <f t="shared" si="23"/>
        <v>0</v>
      </c>
      <c r="F444" s="28">
        <f t="shared" si="23"/>
        <v>0</v>
      </c>
      <c r="G444" s="28">
        <f t="shared" si="23"/>
        <v>0</v>
      </c>
      <c r="H444" s="28">
        <f t="shared" si="23"/>
        <v>0</v>
      </c>
      <c r="I444" s="28">
        <f t="shared" si="23"/>
        <v>0</v>
      </c>
      <c r="J444" s="28">
        <f t="shared" si="23"/>
        <v>0</v>
      </c>
      <c r="K444" s="28">
        <f t="shared" si="23"/>
        <v>0</v>
      </c>
      <c r="L444" s="28">
        <f t="shared" si="23"/>
        <v>0</v>
      </c>
      <c r="M444" s="29">
        <f t="shared" si="23"/>
        <v>0</v>
      </c>
    </row>
    <row r="445" spans="1:13" x14ac:dyDescent="0.25">
      <c r="A445" s="21">
        <f>'Recettes clients Totales'!A423</f>
        <v>0</v>
      </c>
      <c r="B445" s="28">
        <f t="shared" si="23"/>
        <v>0</v>
      </c>
      <c r="C445" s="28">
        <f t="shared" si="23"/>
        <v>0</v>
      </c>
      <c r="D445" s="28">
        <f t="shared" si="23"/>
        <v>0</v>
      </c>
      <c r="E445" s="28">
        <f t="shared" si="23"/>
        <v>0</v>
      </c>
      <c r="F445" s="28">
        <f t="shared" si="23"/>
        <v>0</v>
      </c>
      <c r="G445" s="28">
        <f t="shared" si="23"/>
        <v>0</v>
      </c>
      <c r="H445" s="28">
        <f t="shared" si="23"/>
        <v>0</v>
      </c>
      <c r="I445" s="28">
        <f t="shared" si="23"/>
        <v>0</v>
      </c>
      <c r="J445" s="28">
        <f t="shared" si="23"/>
        <v>0</v>
      </c>
      <c r="K445" s="28">
        <f t="shared" si="23"/>
        <v>0</v>
      </c>
      <c r="L445" s="28">
        <f t="shared" si="23"/>
        <v>0</v>
      </c>
      <c r="M445" s="29">
        <f t="shared" si="23"/>
        <v>0</v>
      </c>
    </row>
    <row r="446" spans="1:13" x14ac:dyDescent="0.25">
      <c r="A446" s="21">
        <f>'Recettes clients Totales'!A424</f>
        <v>0</v>
      </c>
      <c r="B446" s="28">
        <f t="shared" si="23"/>
        <v>0</v>
      </c>
      <c r="C446" s="28">
        <f t="shared" si="23"/>
        <v>0</v>
      </c>
      <c r="D446" s="28">
        <f t="shared" si="23"/>
        <v>0</v>
      </c>
      <c r="E446" s="28">
        <f t="shared" si="23"/>
        <v>0</v>
      </c>
      <c r="F446" s="28">
        <f t="shared" si="23"/>
        <v>0</v>
      </c>
      <c r="G446" s="28">
        <f t="shared" si="23"/>
        <v>0</v>
      </c>
      <c r="H446" s="28">
        <f t="shared" si="23"/>
        <v>0</v>
      </c>
      <c r="I446" s="28">
        <f t="shared" si="23"/>
        <v>0</v>
      </c>
      <c r="J446" s="28">
        <f t="shared" si="23"/>
        <v>0</v>
      </c>
      <c r="K446" s="28">
        <f t="shared" ref="B446:M467" si="24">SUMIFS(Total_TTC,Nom_Client,$A446,Mois,"="&amp;MONTH(K$26),PrestRev,"R")</f>
        <v>0</v>
      </c>
      <c r="L446" s="28">
        <f t="shared" si="24"/>
        <v>0</v>
      </c>
      <c r="M446" s="29">
        <f t="shared" si="24"/>
        <v>0</v>
      </c>
    </row>
    <row r="447" spans="1:13" x14ac:dyDescent="0.25">
      <c r="A447" s="21">
        <f>'Recettes clients Totales'!A425</f>
        <v>0</v>
      </c>
      <c r="B447" s="28">
        <f t="shared" si="24"/>
        <v>0</v>
      </c>
      <c r="C447" s="28">
        <f t="shared" si="24"/>
        <v>0</v>
      </c>
      <c r="D447" s="28">
        <f t="shared" si="24"/>
        <v>0</v>
      </c>
      <c r="E447" s="28">
        <f t="shared" si="24"/>
        <v>0</v>
      </c>
      <c r="F447" s="28">
        <f t="shared" si="24"/>
        <v>0</v>
      </c>
      <c r="G447" s="28">
        <f t="shared" si="24"/>
        <v>0</v>
      </c>
      <c r="H447" s="28">
        <f t="shared" si="24"/>
        <v>0</v>
      </c>
      <c r="I447" s="28">
        <f t="shared" si="24"/>
        <v>0</v>
      </c>
      <c r="J447" s="28">
        <f t="shared" si="24"/>
        <v>0</v>
      </c>
      <c r="K447" s="28">
        <f t="shared" si="24"/>
        <v>0</v>
      </c>
      <c r="L447" s="28">
        <f t="shared" si="24"/>
        <v>0</v>
      </c>
      <c r="M447" s="29">
        <f t="shared" si="24"/>
        <v>0</v>
      </c>
    </row>
    <row r="448" spans="1:13" x14ac:dyDescent="0.25">
      <c r="A448" s="21">
        <f>'Recettes clients Totales'!A426</f>
        <v>0</v>
      </c>
      <c r="B448" s="28">
        <f t="shared" si="24"/>
        <v>0</v>
      </c>
      <c r="C448" s="28">
        <f t="shared" si="24"/>
        <v>0</v>
      </c>
      <c r="D448" s="28">
        <f t="shared" si="24"/>
        <v>0</v>
      </c>
      <c r="E448" s="28">
        <f t="shared" si="24"/>
        <v>0</v>
      </c>
      <c r="F448" s="28">
        <f t="shared" si="24"/>
        <v>0</v>
      </c>
      <c r="G448" s="28">
        <f t="shared" si="24"/>
        <v>0</v>
      </c>
      <c r="H448" s="28">
        <f t="shared" si="24"/>
        <v>0</v>
      </c>
      <c r="I448" s="28">
        <f t="shared" si="24"/>
        <v>0</v>
      </c>
      <c r="J448" s="28">
        <f t="shared" si="24"/>
        <v>0</v>
      </c>
      <c r="K448" s="28">
        <f t="shared" si="24"/>
        <v>0</v>
      </c>
      <c r="L448" s="28">
        <f t="shared" si="24"/>
        <v>0</v>
      </c>
      <c r="M448" s="29">
        <f t="shared" si="24"/>
        <v>0</v>
      </c>
    </row>
    <row r="449" spans="1:13" x14ac:dyDescent="0.25">
      <c r="A449" s="21">
        <f>'Recettes clients Totales'!A427</f>
        <v>0</v>
      </c>
      <c r="B449" s="28">
        <f t="shared" si="24"/>
        <v>0</v>
      </c>
      <c r="C449" s="28">
        <f t="shared" si="24"/>
        <v>0</v>
      </c>
      <c r="D449" s="28">
        <f t="shared" si="24"/>
        <v>0</v>
      </c>
      <c r="E449" s="28">
        <f t="shared" si="24"/>
        <v>0</v>
      </c>
      <c r="F449" s="28">
        <f t="shared" si="24"/>
        <v>0</v>
      </c>
      <c r="G449" s="28">
        <f t="shared" si="24"/>
        <v>0</v>
      </c>
      <c r="H449" s="28">
        <f t="shared" si="24"/>
        <v>0</v>
      </c>
      <c r="I449" s="28">
        <f t="shared" si="24"/>
        <v>0</v>
      </c>
      <c r="J449" s="28">
        <f t="shared" si="24"/>
        <v>0</v>
      </c>
      <c r="K449" s="28">
        <f t="shared" si="24"/>
        <v>0</v>
      </c>
      <c r="L449" s="28">
        <f t="shared" si="24"/>
        <v>0</v>
      </c>
      <c r="M449" s="29">
        <f t="shared" si="24"/>
        <v>0</v>
      </c>
    </row>
    <row r="450" spans="1:13" x14ac:dyDescent="0.25">
      <c r="A450" s="21">
        <f>'Recettes clients Totales'!A428</f>
        <v>0</v>
      </c>
      <c r="B450" s="28">
        <f t="shared" si="24"/>
        <v>0</v>
      </c>
      <c r="C450" s="28">
        <f t="shared" si="24"/>
        <v>0</v>
      </c>
      <c r="D450" s="28">
        <f t="shared" si="24"/>
        <v>0</v>
      </c>
      <c r="E450" s="28">
        <f t="shared" si="24"/>
        <v>0</v>
      </c>
      <c r="F450" s="28">
        <f t="shared" si="24"/>
        <v>0</v>
      </c>
      <c r="G450" s="28">
        <f t="shared" si="24"/>
        <v>0</v>
      </c>
      <c r="H450" s="28">
        <f t="shared" si="24"/>
        <v>0</v>
      </c>
      <c r="I450" s="28">
        <f t="shared" si="24"/>
        <v>0</v>
      </c>
      <c r="J450" s="28">
        <f t="shared" si="24"/>
        <v>0</v>
      </c>
      <c r="K450" s="28">
        <f t="shared" si="24"/>
        <v>0</v>
      </c>
      <c r="L450" s="28">
        <f t="shared" si="24"/>
        <v>0</v>
      </c>
      <c r="M450" s="29">
        <f t="shared" si="24"/>
        <v>0</v>
      </c>
    </row>
    <row r="451" spans="1:13" x14ac:dyDescent="0.25">
      <c r="A451" s="21">
        <f>'Recettes clients Totales'!A429</f>
        <v>0</v>
      </c>
      <c r="B451" s="28">
        <f t="shared" si="24"/>
        <v>0</v>
      </c>
      <c r="C451" s="28">
        <f t="shared" si="24"/>
        <v>0</v>
      </c>
      <c r="D451" s="28">
        <f t="shared" si="24"/>
        <v>0</v>
      </c>
      <c r="E451" s="28">
        <f t="shared" si="24"/>
        <v>0</v>
      </c>
      <c r="F451" s="28">
        <f t="shared" si="24"/>
        <v>0</v>
      </c>
      <c r="G451" s="28">
        <f t="shared" si="24"/>
        <v>0</v>
      </c>
      <c r="H451" s="28">
        <f t="shared" si="24"/>
        <v>0</v>
      </c>
      <c r="I451" s="28">
        <f t="shared" si="24"/>
        <v>0</v>
      </c>
      <c r="J451" s="28">
        <f t="shared" si="24"/>
        <v>0</v>
      </c>
      <c r="K451" s="28">
        <f t="shared" si="24"/>
        <v>0</v>
      </c>
      <c r="L451" s="28">
        <f t="shared" si="24"/>
        <v>0</v>
      </c>
      <c r="M451" s="29">
        <f t="shared" si="24"/>
        <v>0</v>
      </c>
    </row>
    <row r="452" spans="1:13" x14ac:dyDescent="0.25">
      <c r="A452" s="21">
        <f>'Recettes clients Totales'!A430</f>
        <v>0</v>
      </c>
      <c r="B452" s="28">
        <f t="shared" si="24"/>
        <v>0</v>
      </c>
      <c r="C452" s="28">
        <f t="shared" si="24"/>
        <v>0</v>
      </c>
      <c r="D452" s="28">
        <f t="shared" si="24"/>
        <v>0</v>
      </c>
      <c r="E452" s="28">
        <f t="shared" si="24"/>
        <v>0</v>
      </c>
      <c r="F452" s="28">
        <f t="shared" si="24"/>
        <v>0</v>
      </c>
      <c r="G452" s="28">
        <f t="shared" si="24"/>
        <v>0</v>
      </c>
      <c r="H452" s="28">
        <f t="shared" si="24"/>
        <v>0</v>
      </c>
      <c r="I452" s="28">
        <f t="shared" si="24"/>
        <v>0</v>
      </c>
      <c r="J452" s="28">
        <f t="shared" si="24"/>
        <v>0</v>
      </c>
      <c r="K452" s="28">
        <f t="shared" si="24"/>
        <v>0</v>
      </c>
      <c r="L452" s="28">
        <f t="shared" si="24"/>
        <v>0</v>
      </c>
      <c r="M452" s="29">
        <f t="shared" si="24"/>
        <v>0</v>
      </c>
    </row>
    <row r="453" spans="1:13" x14ac:dyDescent="0.25">
      <c r="A453" s="21">
        <f>'Recettes clients Totales'!A431</f>
        <v>0</v>
      </c>
      <c r="B453" s="28">
        <f t="shared" si="24"/>
        <v>0</v>
      </c>
      <c r="C453" s="28">
        <f t="shared" si="24"/>
        <v>0</v>
      </c>
      <c r="D453" s="28">
        <f t="shared" si="24"/>
        <v>0</v>
      </c>
      <c r="E453" s="28">
        <f t="shared" si="24"/>
        <v>0</v>
      </c>
      <c r="F453" s="28">
        <f t="shared" si="24"/>
        <v>0</v>
      </c>
      <c r="G453" s="28">
        <f t="shared" si="24"/>
        <v>0</v>
      </c>
      <c r="H453" s="28">
        <f t="shared" si="24"/>
        <v>0</v>
      </c>
      <c r="I453" s="28">
        <f t="shared" si="24"/>
        <v>0</v>
      </c>
      <c r="J453" s="28">
        <f t="shared" si="24"/>
        <v>0</v>
      </c>
      <c r="K453" s="28">
        <f t="shared" si="24"/>
        <v>0</v>
      </c>
      <c r="L453" s="28">
        <f t="shared" si="24"/>
        <v>0</v>
      </c>
      <c r="M453" s="29">
        <f t="shared" si="24"/>
        <v>0</v>
      </c>
    </row>
    <row r="454" spans="1:13" x14ac:dyDescent="0.25">
      <c r="A454" s="21">
        <f>'Recettes clients Totales'!A432</f>
        <v>0</v>
      </c>
      <c r="B454" s="28">
        <f t="shared" si="24"/>
        <v>0</v>
      </c>
      <c r="C454" s="28">
        <f t="shared" si="24"/>
        <v>0</v>
      </c>
      <c r="D454" s="28">
        <f t="shared" si="24"/>
        <v>0</v>
      </c>
      <c r="E454" s="28">
        <f t="shared" si="24"/>
        <v>0</v>
      </c>
      <c r="F454" s="28">
        <f t="shared" si="24"/>
        <v>0</v>
      </c>
      <c r="G454" s="28">
        <f t="shared" si="24"/>
        <v>0</v>
      </c>
      <c r="H454" s="28">
        <f t="shared" si="24"/>
        <v>0</v>
      </c>
      <c r="I454" s="28">
        <f t="shared" si="24"/>
        <v>0</v>
      </c>
      <c r="J454" s="28">
        <f t="shared" si="24"/>
        <v>0</v>
      </c>
      <c r="K454" s="28">
        <f t="shared" si="24"/>
        <v>0</v>
      </c>
      <c r="L454" s="28">
        <f t="shared" si="24"/>
        <v>0</v>
      </c>
      <c r="M454" s="29">
        <f t="shared" si="24"/>
        <v>0</v>
      </c>
    </row>
    <row r="455" spans="1:13" x14ac:dyDescent="0.25">
      <c r="A455" s="21">
        <f>'Recettes clients Totales'!A433</f>
        <v>0</v>
      </c>
      <c r="B455" s="28">
        <f t="shared" si="24"/>
        <v>0</v>
      </c>
      <c r="C455" s="28">
        <f t="shared" si="24"/>
        <v>0</v>
      </c>
      <c r="D455" s="28">
        <f t="shared" si="24"/>
        <v>0</v>
      </c>
      <c r="E455" s="28">
        <f t="shared" si="24"/>
        <v>0</v>
      </c>
      <c r="F455" s="28">
        <f t="shared" si="24"/>
        <v>0</v>
      </c>
      <c r="G455" s="28">
        <f t="shared" si="24"/>
        <v>0</v>
      </c>
      <c r="H455" s="28">
        <f t="shared" si="24"/>
        <v>0</v>
      </c>
      <c r="I455" s="28">
        <f t="shared" si="24"/>
        <v>0</v>
      </c>
      <c r="J455" s="28">
        <f t="shared" si="24"/>
        <v>0</v>
      </c>
      <c r="K455" s="28">
        <f t="shared" si="24"/>
        <v>0</v>
      </c>
      <c r="L455" s="28">
        <f t="shared" si="24"/>
        <v>0</v>
      </c>
      <c r="M455" s="29">
        <f t="shared" si="24"/>
        <v>0</v>
      </c>
    </row>
    <row r="456" spans="1:13" x14ac:dyDescent="0.25">
      <c r="A456" s="21">
        <f>'Recettes clients Totales'!A434</f>
        <v>0</v>
      </c>
      <c r="B456" s="28">
        <f t="shared" si="24"/>
        <v>0</v>
      </c>
      <c r="C456" s="28">
        <f t="shared" si="24"/>
        <v>0</v>
      </c>
      <c r="D456" s="28">
        <f t="shared" si="24"/>
        <v>0</v>
      </c>
      <c r="E456" s="28">
        <f t="shared" si="24"/>
        <v>0</v>
      </c>
      <c r="F456" s="28">
        <f t="shared" si="24"/>
        <v>0</v>
      </c>
      <c r="G456" s="28">
        <f t="shared" si="24"/>
        <v>0</v>
      </c>
      <c r="H456" s="28">
        <f t="shared" si="24"/>
        <v>0</v>
      </c>
      <c r="I456" s="28">
        <f t="shared" si="24"/>
        <v>0</v>
      </c>
      <c r="J456" s="28">
        <f t="shared" si="24"/>
        <v>0</v>
      </c>
      <c r="K456" s="28">
        <f t="shared" si="24"/>
        <v>0</v>
      </c>
      <c r="L456" s="28">
        <f t="shared" si="24"/>
        <v>0</v>
      </c>
      <c r="M456" s="29">
        <f t="shared" si="24"/>
        <v>0</v>
      </c>
    </row>
    <row r="457" spans="1:13" x14ac:dyDescent="0.25">
      <c r="A457" s="21">
        <f>'Recettes clients Totales'!A435</f>
        <v>0</v>
      </c>
      <c r="B457" s="28">
        <f t="shared" si="24"/>
        <v>0</v>
      </c>
      <c r="C457" s="28">
        <f t="shared" si="24"/>
        <v>0</v>
      </c>
      <c r="D457" s="28">
        <f t="shared" si="24"/>
        <v>0</v>
      </c>
      <c r="E457" s="28">
        <f t="shared" si="24"/>
        <v>0</v>
      </c>
      <c r="F457" s="28">
        <f t="shared" si="24"/>
        <v>0</v>
      </c>
      <c r="G457" s="28">
        <f t="shared" si="24"/>
        <v>0</v>
      </c>
      <c r="H457" s="28">
        <f t="shared" si="24"/>
        <v>0</v>
      </c>
      <c r="I457" s="28">
        <f t="shared" si="24"/>
        <v>0</v>
      </c>
      <c r="J457" s="28">
        <f t="shared" si="24"/>
        <v>0</v>
      </c>
      <c r="K457" s="28">
        <f t="shared" si="24"/>
        <v>0</v>
      </c>
      <c r="L457" s="28">
        <f t="shared" si="24"/>
        <v>0</v>
      </c>
      <c r="M457" s="29">
        <f t="shared" si="24"/>
        <v>0</v>
      </c>
    </row>
    <row r="458" spans="1:13" x14ac:dyDescent="0.25">
      <c r="A458" s="21">
        <f>'Recettes clients Totales'!A436</f>
        <v>0</v>
      </c>
      <c r="B458" s="28">
        <f t="shared" si="24"/>
        <v>0</v>
      </c>
      <c r="C458" s="28">
        <f t="shared" si="24"/>
        <v>0</v>
      </c>
      <c r="D458" s="28">
        <f t="shared" si="24"/>
        <v>0</v>
      </c>
      <c r="E458" s="28">
        <f t="shared" si="24"/>
        <v>0</v>
      </c>
      <c r="F458" s="28">
        <f t="shared" si="24"/>
        <v>0</v>
      </c>
      <c r="G458" s="28">
        <f t="shared" si="24"/>
        <v>0</v>
      </c>
      <c r="H458" s="28">
        <f t="shared" si="24"/>
        <v>0</v>
      </c>
      <c r="I458" s="28">
        <f t="shared" si="24"/>
        <v>0</v>
      </c>
      <c r="J458" s="28">
        <f t="shared" si="24"/>
        <v>0</v>
      </c>
      <c r="K458" s="28">
        <f t="shared" si="24"/>
        <v>0</v>
      </c>
      <c r="L458" s="28">
        <f t="shared" si="24"/>
        <v>0</v>
      </c>
      <c r="M458" s="29">
        <f t="shared" si="24"/>
        <v>0</v>
      </c>
    </row>
    <row r="459" spans="1:13" x14ac:dyDescent="0.25">
      <c r="A459" s="21">
        <f>'Recettes clients Totales'!A437</f>
        <v>0</v>
      </c>
      <c r="B459" s="28">
        <f t="shared" si="24"/>
        <v>0</v>
      </c>
      <c r="C459" s="28">
        <f t="shared" si="24"/>
        <v>0</v>
      </c>
      <c r="D459" s="28">
        <f t="shared" si="24"/>
        <v>0</v>
      </c>
      <c r="E459" s="28">
        <f t="shared" si="24"/>
        <v>0</v>
      </c>
      <c r="F459" s="28">
        <f t="shared" si="24"/>
        <v>0</v>
      </c>
      <c r="G459" s="28">
        <f t="shared" si="24"/>
        <v>0</v>
      </c>
      <c r="H459" s="28">
        <f t="shared" si="24"/>
        <v>0</v>
      </c>
      <c r="I459" s="28">
        <f t="shared" si="24"/>
        <v>0</v>
      </c>
      <c r="J459" s="28">
        <f t="shared" si="24"/>
        <v>0</v>
      </c>
      <c r="K459" s="28">
        <f t="shared" si="24"/>
        <v>0</v>
      </c>
      <c r="L459" s="28">
        <f t="shared" si="24"/>
        <v>0</v>
      </c>
      <c r="M459" s="29">
        <f t="shared" si="24"/>
        <v>0</v>
      </c>
    </row>
    <row r="460" spans="1:13" x14ac:dyDescent="0.25">
      <c r="A460" s="21">
        <f>'Recettes clients Totales'!A438</f>
        <v>0</v>
      </c>
      <c r="B460" s="28">
        <f t="shared" si="24"/>
        <v>0</v>
      </c>
      <c r="C460" s="28">
        <f t="shared" si="24"/>
        <v>0</v>
      </c>
      <c r="D460" s="28">
        <f t="shared" si="24"/>
        <v>0</v>
      </c>
      <c r="E460" s="28">
        <f t="shared" si="24"/>
        <v>0</v>
      </c>
      <c r="F460" s="28">
        <f t="shared" si="24"/>
        <v>0</v>
      </c>
      <c r="G460" s="28">
        <f t="shared" si="24"/>
        <v>0</v>
      </c>
      <c r="H460" s="28">
        <f t="shared" si="24"/>
        <v>0</v>
      </c>
      <c r="I460" s="28">
        <f t="shared" si="24"/>
        <v>0</v>
      </c>
      <c r="J460" s="28">
        <f t="shared" si="24"/>
        <v>0</v>
      </c>
      <c r="K460" s="28">
        <f t="shared" si="24"/>
        <v>0</v>
      </c>
      <c r="L460" s="28">
        <f t="shared" si="24"/>
        <v>0</v>
      </c>
      <c r="M460" s="29">
        <f t="shared" si="24"/>
        <v>0</v>
      </c>
    </row>
    <row r="461" spans="1:13" x14ac:dyDescent="0.25">
      <c r="A461" s="21">
        <f>'Recettes clients Totales'!A439</f>
        <v>0</v>
      </c>
      <c r="B461" s="28">
        <f t="shared" si="24"/>
        <v>0</v>
      </c>
      <c r="C461" s="28">
        <f t="shared" si="24"/>
        <v>0</v>
      </c>
      <c r="D461" s="28">
        <f t="shared" si="24"/>
        <v>0</v>
      </c>
      <c r="E461" s="28">
        <f t="shared" si="24"/>
        <v>0</v>
      </c>
      <c r="F461" s="28">
        <f t="shared" si="24"/>
        <v>0</v>
      </c>
      <c r="G461" s="28">
        <f t="shared" si="24"/>
        <v>0</v>
      </c>
      <c r="H461" s="28">
        <f t="shared" si="24"/>
        <v>0</v>
      </c>
      <c r="I461" s="28">
        <f t="shared" si="24"/>
        <v>0</v>
      </c>
      <c r="J461" s="28">
        <f t="shared" si="24"/>
        <v>0</v>
      </c>
      <c r="K461" s="28">
        <f t="shared" si="24"/>
        <v>0</v>
      </c>
      <c r="L461" s="28">
        <f t="shared" si="24"/>
        <v>0</v>
      </c>
      <c r="M461" s="29">
        <f t="shared" si="24"/>
        <v>0</v>
      </c>
    </row>
    <row r="462" spans="1:13" x14ac:dyDescent="0.25">
      <c r="A462" s="21">
        <f>'Recettes clients Totales'!A440</f>
        <v>0</v>
      </c>
      <c r="B462" s="28">
        <f t="shared" si="24"/>
        <v>0</v>
      </c>
      <c r="C462" s="28">
        <f t="shared" si="24"/>
        <v>0</v>
      </c>
      <c r="D462" s="28">
        <f t="shared" si="24"/>
        <v>0</v>
      </c>
      <c r="E462" s="28">
        <f t="shared" si="24"/>
        <v>0</v>
      </c>
      <c r="F462" s="28">
        <f t="shared" si="24"/>
        <v>0</v>
      </c>
      <c r="G462" s="28">
        <f t="shared" si="24"/>
        <v>0</v>
      </c>
      <c r="H462" s="28">
        <f t="shared" si="24"/>
        <v>0</v>
      </c>
      <c r="I462" s="28">
        <f t="shared" si="24"/>
        <v>0</v>
      </c>
      <c r="J462" s="28">
        <f t="shared" si="24"/>
        <v>0</v>
      </c>
      <c r="K462" s="28">
        <f t="shared" si="24"/>
        <v>0</v>
      </c>
      <c r="L462" s="28">
        <f t="shared" si="24"/>
        <v>0</v>
      </c>
      <c r="M462" s="29">
        <f t="shared" si="24"/>
        <v>0</v>
      </c>
    </row>
    <row r="463" spans="1:13" x14ac:dyDescent="0.25">
      <c r="A463" s="21">
        <f>'Recettes clients Totales'!A441</f>
        <v>0</v>
      </c>
      <c r="B463" s="28">
        <f t="shared" si="24"/>
        <v>0</v>
      </c>
      <c r="C463" s="28">
        <f t="shared" si="24"/>
        <v>0</v>
      </c>
      <c r="D463" s="28">
        <f t="shared" si="24"/>
        <v>0</v>
      </c>
      <c r="E463" s="28">
        <f t="shared" si="24"/>
        <v>0</v>
      </c>
      <c r="F463" s="28">
        <f t="shared" si="24"/>
        <v>0</v>
      </c>
      <c r="G463" s="28">
        <f t="shared" si="24"/>
        <v>0</v>
      </c>
      <c r="H463" s="28">
        <f t="shared" si="24"/>
        <v>0</v>
      </c>
      <c r="I463" s="28">
        <f t="shared" si="24"/>
        <v>0</v>
      </c>
      <c r="J463" s="28">
        <f t="shared" si="24"/>
        <v>0</v>
      </c>
      <c r="K463" s="28">
        <f t="shared" si="24"/>
        <v>0</v>
      </c>
      <c r="L463" s="28">
        <f t="shared" si="24"/>
        <v>0</v>
      </c>
      <c r="M463" s="29">
        <f t="shared" si="24"/>
        <v>0</v>
      </c>
    </row>
    <row r="464" spans="1:13" x14ac:dyDescent="0.25">
      <c r="A464" s="21">
        <f>'Recettes clients Totales'!A442</f>
        <v>0</v>
      </c>
      <c r="B464" s="28">
        <f t="shared" si="24"/>
        <v>0</v>
      </c>
      <c r="C464" s="28">
        <f t="shared" si="24"/>
        <v>0</v>
      </c>
      <c r="D464" s="28">
        <f t="shared" si="24"/>
        <v>0</v>
      </c>
      <c r="E464" s="28">
        <f t="shared" si="24"/>
        <v>0</v>
      </c>
      <c r="F464" s="28">
        <f t="shared" si="24"/>
        <v>0</v>
      </c>
      <c r="G464" s="28">
        <f t="shared" si="24"/>
        <v>0</v>
      </c>
      <c r="H464" s="28">
        <f t="shared" si="24"/>
        <v>0</v>
      </c>
      <c r="I464" s="28">
        <f t="shared" si="24"/>
        <v>0</v>
      </c>
      <c r="J464" s="28">
        <f t="shared" si="24"/>
        <v>0</v>
      </c>
      <c r="K464" s="28">
        <f t="shared" si="24"/>
        <v>0</v>
      </c>
      <c r="L464" s="28">
        <f t="shared" si="24"/>
        <v>0</v>
      </c>
      <c r="M464" s="29">
        <f t="shared" si="24"/>
        <v>0</v>
      </c>
    </row>
    <row r="465" spans="1:13" x14ac:dyDescent="0.25">
      <c r="A465" s="21">
        <f>'Recettes clients Totales'!A443</f>
        <v>0</v>
      </c>
      <c r="B465" s="28">
        <f t="shared" si="24"/>
        <v>0</v>
      </c>
      <c r="C465" s="28">
        <f t="shared" si="24"/>
        <v>0</v>
      </c>
      <c r="D465" s="28">
        <f t="shared" si="24"/>
        <v>0</v>
      </c>
      <c r="E465" s="28">
        <f t="shared" si="24"/>
        <v>0</v>
      </c>
      <c r="F465" s="28">
        <f t="shared" si="24"/>
        <v>0</v>
      </c>
      <c r="G465" s="28">
        <f t="shared" si="24"/>
        <v>0</v>
      </c>
      <c r="H465" s="28">
        <f t="shared" si="24"/>
        <v>0</v>
      </c>
      <c r="I465" s="28">
        <f t="shared" si="24"/>
        <v>0</v>
      </c>
      <c r="J465" s="28">
        <f t="shared" si="24"/>
        <v>0</v>
      </c>
      <c r="K465" s="28">
        <f t="shared" si="24"/>
        <v>0</v>
      </c>
      <c r="L465" s="28">
        <f t="shared" si="24"/>
        <v>0</v>
      </c>
      <c r="M465" s="29">
        <f t="shared" si="24"/>
        <v>0</v>
      </c>
    </row>
    <row r="466" spans="1:13" x14ac:dyDescent="0.25">
      <c r="A466" s="21">
        <f>'Recettes clients Totales'!A444</f>
        <v>0</v>
      </c>
      <c r="B466" s="28">
        <f t="shared" si="24"/>
        <v>0</v>
      </c>
      <c r="C466" s="28">
        <f t="shared" si="24"/>
        <v>0</v>
      </c>
      <c r="D466" s="28">
        <f t="shared" si="24"/>
        <v>0</v>
      </c>
      <c r="E466" s="28">
        <f t="shared" si="24"/>
        <v>0</v>
      </c>
      <c r="F466" s="28">
        <f t="shared" si="24"/>
        <v>0</v>
      </c>
      <c r="G466" s="28">
        <f t="shared" si="24"/>
        <v>0</v>
      </c>
      <c r="H466" s="28">
        <f t="shared" si="24"/>
        <v>0</v>
      </c>
      <c r="I466" s="28">
        <f t="shared" si="24"/>
        <v>0</v>
      </c>
      <c r="J466" s="28">
        <f t="shared" si="24"/>
        <v>0</v>
      </c>
      <c r="K466" s="28">
        <f t="shared" si="24"/>
        <v>0</v>
      </c>
      <c r="L466" s="28">
        <f t="shared" si="24"/>
        <v>0</v>
      </c>
      <c r="M466" s="29">
        <f t="shared" si="24"/>
        <v>0</v>
      </c>
    </row>
    <row r="467" spans="1:13" x14ac:dyDescent="0.25">
      <c r="A467" s="21">
        <f>'Recettes clients Totales'!A445</f>
        <v>0</v>
      </c>
      <c r="B467" s="28">
        <f t="shared" si="24"/>
        <v>0</v>
      </c>
      <c r="C467" s="28">
        <f t="shared" si="24"/>
        <v>0</v>
      </c>
      <c r="D467" s="28">
        <f t="shared" si="24"/>
        <v>0</v>
      </c>
      <c r="E467" s="28">
        <f t="shared" si="24"/>
        <v>0</v>
      </c>
      <c r="F467" s="28">
        <f t="shared" si="24"/>
        <v>0</v>
      </c>
      <c r="G467" s="28">
        <f t="shared" si="24"/>
        <v>0</v>
      </c>
      <c r="H467" s="28">
        <f t="shared" si="24"/>
        <v>0</v>
      </c>
      <c r="I467" s="28">
        <f t="shared" si="24"/>
        <v>0</v>
      </c>
      <c r="J467" s="28">
        <f t="shared" si="24"/>
        <v>0</v>
      </c>
      <c r="K467" s="28">
        <f t="shared" si="24"/>
        <v>0</v>
      </c>
      <c r="L467" s="28">
        <f t="shared" si="24"/>
        <v>0</v>
      </c>
      <c r="M467" s="29">
        <f t="shared" si="24"/>
        <v>0</v>
      </c>
    </row>
    <row r="468" spans="1:13" x14ac:dyDescent="0.25">
      <c r="A468" s="21">
        <f>'Recettes clients Totales'!A446</f>
        <v>0</v>
      </c>
      <c r="B468" s="28">
        <f t="shared" ref="B468:M489" si="25">SUMIFS(Total_TTC,Nom_Client,$A468,Mois,"="&amp;MONTH(B$26),PrestRev,"R")</f>
        <v>0</v>
      </c>
      <c r="C468" s="28">
        <f t="shared" si="25"/>
        <v>0</v>
      </c>
      <c r="D468" s="28">
        <f t="shared" si="25"/>
        <v>0</v>
      </c>
      <c r="E468" s="28">
        <f t="shared" si="25"/>
        <v>0</v>
      </c>
      <c r="F468" s="28">
        <f t="shared" si="25"/>
        <v>0</v>
      </c>
      <c r="G468" s="28">
        <f t="shared" si="25"/>
        <v>0</v>
      </c>
      <c r="H468" s="28">
        <f t="shared" si="25"/>
        <v>0</v>
      </c>
      <c r="I468" s="28">
        <f t="shared" si="25"/>
        <v>0</v>
      </c>
      <c r="J468" s="28">
        <f t="shared" si="25"/>
        <v>0</v>
      </c>
      <c r="K468" s="28">
        <f t="shared" si="25"/>
        <v>0</v>
      </c>
      <c r="L468" s="28">
        <f t="shared" si="25"/>
        <v>0</v>
      </c>
      <c r="M468" s="29">
        <f t="shared" si="25"/>
        <v>0</v>
      </c>
    </row>
    <row r="469" spans="1:13" x14ac:dyDescent="0.25">
      <c r="A469" s="21">
        <f>'Recettes clients Totales'!A447</f>
        <v>0</v>
      </c>
      <c r="B469" s="28">
        <f t="shared" si="25"/>
        <v>0</v>
      </c>
      <c r="C469" s="28">
        <f t="shared" si="25"/>
        <v>0</v>
      </c>
      <c r="D469" s="28">
        <f t="shared" si="25"/>
        <v>0</v>
      </c>
      <c r="E469" s="28">
        <f t="shared" si="25"/>
        <v>0</v>
      </c>
      <c r="F469" s="28">
        <f t="shared" si="25"/>
        <v>0</v>
      </c>
      <c r="G469" s="28">
        <f t="shared" si="25"/>
        <v>0</v>
      </c>
      <c r="H469" s="28">
        <f t="shared" si="25"/>
        <v>0</v>
      </c>
      <c r="I469" s="28">
        <f t="shared" si="25"/>
        <v>0</v>
      </c>
      <c r="J469" s="28">
        <f t="shared" si="25"/>
        <v>0</v>
      </c>
      <c r="K469" s="28">
        <f t="shared" si="25"/>
        <v>0</v>
      </c>
      <c r="L469" s="28">
        <f t="shared" si="25"/>
        <v>0</v>
      </c>
      <c r="M469" s="29">
        <f t="shared" si="25"/>
        <v>0</v>
      </c>
    </row>
    <row r="470" spans="1:13" x14ac:dyDescent="0.25">
      <c r="A470" s="21">
        <f>'Recettes clients Totales'!A448</f>
        <v>0</v>
      </c>
      <c r="B470" s="28">
        <f t="shared" si="25"/>
        <v>0</v>
      </c>
      <c r="C470" s="28">
        <f t="shared" si="25"/>
        <v>0</v>
      </c>
      <c r="D470" s="28">
        <f t="shared" si="25"/>
        <v>0</v>
      </c>
      <c r="E470" s="28">
        <f t="shared" si="25"/>
        <v>0</v>
      </c>
      <c r="F470" s="28">
        <f t="shared" si="25"/>
        <v>0</v>
      </c>
      <c r="G470" s="28">
        <f t="shared" si="25"/>
        <v>0</v>
      </c>
      <c r="H470" s="28">
        <f t="shared" si="25"/>
        <v>0</v>
      </c>
      <c r="I470" s="28">
        <f t="shared" si="25"/>
        <v>0</v>
      </c>
      <c r="J470" s="28">
        <f t="shared" si="25"/>
        <v>0</v>
      </c>
      <c r="K470" s="28">
        <f t="shared" si="25"/>
        <v>0</v>
      </c>
      <c r="L470" s="28">
        <f t="shared" si="25"/>
        <v>0</v>
      </c>
      <c r="M470" s="29">
        <f t="shared" si="25"/>
        <v>0</v>
      </c>
    </row>
    <row r="471" spans="1:13" x14ac:dyDescent="0.25">
      <c r="A471" s="21">
        <f>'Recettes clients Totales'!A449</f>
        <v>0</v>
      </c>
      <c r="B471" s="28">
        <f t="shared" si="25"/>
        <v>0</v>
      </c>
      <c r="C471" s="28">
        <f t="shared" si="25"/>
        <v>0</v>
      </c>
      <c r="D471" s="28">
        <f t="shared" si="25"/>
        <v>0</v>
      </c>
      <c r="E471" s="28">
        <f t="shared" si="25"/>
        <v>0</v>
      </c>
      <c r="F471" s="28">
        <f t="shared" si="25"/>
        <v>0</v>
      </c>
      <c r="G471" s="28">
        <f t="shared" si="25"/>
        <v>0</v>
      </c>
      <c r="H471" s="28">
        <f t="shared" si="25"/>
        <v>0</v>
      </c>
      <c r="I471" s="28">
        <f t="shared" si="25"/>
        <v>0</v>
      </c>
      <c r="J471" s="28">
        <f t="shared" si="25"/>
        <v>0</v>
      </c>
      <c r="K471" s="28">
        <f t="shared" si="25"/>
        <v>0</v>
      </c>
      <c r="L471" s="28">
        <f t="shared" si="25"/>
        <v>0</v>
      </c>
      <c r="M471" s="29">
        <f t="shared" si="25"/>
        <v>0</v>
      </c>
    </row>
    <row r="472" spans="1:13" x14ac:dyDescent="0.25">
      <c r="A472" s="21">
        <f>'Recettes clients Totales'!A450</f>
        <v>0</v>
      </c>
      <c r="B472" s="28">
        <f t="shared" si="25"/>
        <v>0</v>
      </c>
      <c r="C472" s="28">
        <f t="shared" si="25"/>
        <v>0</v>
      </c>
      <c r="D472" s="28">
        <f t="shared" si="25"/>
        <v>0</v>
      </c>
      <c r="E472" s="28">
        <f t="shared" si="25"/>
        <v>0</v>
      </c>
      <c r="F472" s="28">
        <f t="shared" si="25"/>
        <v>0</v>
      </c>
      <c r="G472" s="28">
        <f t="shared" si="25"/>
        <v>0</v>
      </c>
      <c r="H472" s="28">
        <f t="shared" si="25"/>
        <v>0</v>
      </c>
      <c r="I472" s="28">
        <f t="shared" si="25"/>
        <v>0</v>
      </c>
      <c r="J472" s="28">
        <f t="shared" si="25"/>
        <v>0</v>
      </c>
      <c r="K472" s="28">
        <f t="shared" si="25"/>
        <v>0</v>
      </c>
      <c r="L472" s="28">
        <f t="shared" si="25"/>
        <v>0</v>
      </c>
      <c r="M472" s="29">
        <f t="shared" si="25"/>
        <v>0</v>
      </c>
    </row>
    <row r="473" spans="1:13" x14ac:dyDescent="0.25">
      <c r="A473" s="21">
        <f>'Recettes clients Totales'!A451</f>
        <v>0</v>
      </c>
      <c r="B473" s="28">
        <f t="shared" si="25"/>
        <v>0</v>
      </c>
      <c r="C473" s="28">
        <f t="shared" si="25"/>
        <v>0</v>
      </c>
      <c r="D473" s="28">
        <f t="shared" si="25"/>
        <v>0</v>
      </c>
      <c r="E473" s="28">
        <f t="shared" si="25"/>
        <v>0</v>
      </c>
      <c r="F473" s="28">
        <f t="shared" si="25"/>
        <v>0</v>
      </c>
      <c r="G473" s="28">
        <f t="shared" si="25"/>
        <v>0</v>
      </c>
      <c r="H473" s="28">
        <f t="shared" si="25"/>
        <v>0</v>
      </c>
      <c r="I473" s="28">
        <f t="shared" si="25"/>
        <v>0</v>
      </c>
      <c r="J473" s="28">
        <f t="shared" si="25"/>
        <v>0</v>
      </c>
      <c r="K473" s="28">
        <f t="shared" si="25"/>
        <v>0</v>
      </c>
      <c r="L473" s="28">
        <f t="shared" si="25"/>
        <v>0</v>
      </c>
      <c r="M473" s="29">
        <f t="shared" si="25"/>
        <v>0</v>
      </c>
    </row>
    <row r="474" spans="1:13" x14ac:dyDescent="0.25">
      <c r="A474" s="21">
        <f>'Recettes clients Totales'!A452</f>
        <v>0</v>
      </c>
      <c r="B474" s="28">
        <f t="shared" si="25"/>
        <v>0</v>
      </c>
      <c r="C474" s="28">
        <f t="shared" si="25"/>
        <v>0</v>
      </c>
      <c r="D474" s="28">
        <f t="shared" si="25"/>
        <v>0</v>
      </c>
      <c r="E474" s="28">
        <f t="shared" si="25"/>
        <v>0</v>
      </c>
      <c r="F474" s="28">
        <f t="shared" si="25"/>
        <v>0</v>
      </c>
      <c r="G474" s="28">
        <f t="shared" si="25"/>
        <v>0</v>
      </c>
      <c r="H474" s="28">
        <f t="shared" si="25"/>
        <v>0</v>
      </c>
      <c r="I474" s="28">
        <f t="shared" si="25"/>
        <v>0</v>
      </c>
      <c r="J474" s="28">
        <f t="shared" si="25"/>
        <v>0</v>
      </c>
      <c r="K474" s="28">
        <f t="shared" si="25"/>
        <v>0</v>
      </c>
      <c r="L474" s="28">
        <f t="shared" si="25"/>
        <v>0</v>
      </c>
      <c r="M474" s="29">
        <f t="shared" si="25"/>
        <v>0</v>
      </c>
    </row>
    <row r="475" spans="1:13" x14ac:dyDescent="0.25">
      <c r="A475" s="21">
        <f>'Recettes clients Totales'!A453</f>
        <v>0</v>
      </c>
      <c r="B475" s="28">
        <f t="shared" si="25"/>
        <v>0</v>
      </c>
      <c r="C475" s="28">
        <f t="shared" si="25"/>
        <v>0</v>
      </c>
      <c r="D475" s="28">
        <f t="shared" si="25"/>
        <v>0</v>
      </c>
      <c r="E475" s="28">
        <f t="shared" si="25"/>
        <v>0</v>
      </c>
      <c r="F475" s="28">
        <f t="shared" si="25"/>
        <v>0</v>
      </c>
      <c r="G475" s="28">
        <f t="shared" si="25"/>
        <v>0</v>
      </c>
      <c r="H475" s="28">
        <f t="shared" si="25"/>
        <v>0</v>
      </c>
      <c r="I475" s="28">
        <f t="shared" si="25"/>
        <v>0</v>
      </c>
      <c r="J475" s="28">
        <f t="shared" si="25"/>
        <v>0</v>
      </c>
      <c r="K475" s="28">
        <f t="shared" si="25"/>
        <v>0</v>
      </c>
      <c r="L475" s="28">
        <f t="shared" si="25"/>
        <v>0</v>
      </c>
      <c r="M475" s="29">
        <f t="shared" si="25"/>
        <v>0</v>
      </c>
    </row>
    <row r="476" spans="1:13" x14ac:dyDescent="0.25">
      <c r="A476" s="21">
        <f>'Recettes clients Totales'!A454</f>
        <v>0</v>
      </c>
      <c r="B476" s="28">
        <f t="shared" si="25"/>
        <v>0</v>
      </c>
      <c r="C476" s="28">
        <f t="shared" si="25"/>
        <v>0</v>
      </c>
      <c r="D476" s="28">
        <f t="shared" si="25"/>
        <v>0</v>
      </c>
      <c r="E476" s="28">
        <f t="shared" si="25"/>
        <v>0</v>
      </c>
      <c r="F476" s="28">
        <f t="shared" si="25"/>
        <v>0</v>
      </c>
      <c r="G476" s="28">
        <f t="shared" si="25"/>
        <v>0</v>
      </c>
      <c r="H476" s="28">
        <f t="shared" si="25"/>
        <v>0</v>
      </c>
      <c r="I476" s="28">
        <f t="shared" si="25"/>
        <v>0</v>
      </c>
      <c r="J476" s="28">
        <f t="shared" si="25"/>
        <v>0</v>
      </c>
      <c r="K476" s="28">
        <f t="shared" si="25"/>
        <v>0</v>
      </c>
      <c r="L476" s="28">
        <f t="shared" si="25"/>
        <v>0</v>
      </c>
      <c r="M476" s="29">
        <f t="shared" si="25"/>
        <v>0</v>
      </c>
    </row>
    <row r="477" spans="1:13" x14ac:dyDescent="0.25">
      <c r="A477" s="21">
        <f>'Recettes clients Totales'!A455</f>
        <v>0</v>
      </c>
      <c r="B477" s="28">
        <f t="shared" si="25"/>
        <v>0</v>
      </c>
      <c r="C477" s="28">
        <f t="shared" si="25"/>
        <v>0</v>
      </c>
      <c r="D477" s="28">
        <f t="shared" si="25"/>
        <v>0</v>
      </c>
      <c r="E477" s="28">
        <f t="shared" si="25"/>
        <v>0</v>
      </c>
      <c r="F477" s="28">
        <f t="shared" si="25"/>
        <v>0</v>
      </c>
      <c r="G477" s="28">
        <f t="shared" si="25"/>
        <v>0</v>
      </c>
      <c r="H477" s="28">
        <f t="shared" si="25"/>
        <v>0</v>
      </c>
      <c r="I477" s="28">
        <f t="shared" si="25"/>
        <v>0</v>
      </c>
      <c r="J477" s="28">
        <f t="shared" si="25"/>
        <v>0</v>
      </c>
      <c r="K477" s="28">
        <f t="shared" si="25"/>
        <v>0</v>
      </c>
      <c r="L477" s="28">
        <f t="shared" si="25"/>
        <v>0</v>
      </c>
      <c r="M477" s="29">
        <f t="shared" si="25"/>
        <v>0</v>
      </c>
    </row>
    <row r="478" spans="1:13" x14ac:dyDescent="0.25">
      <c r="A478" s="21">
        <f>'Recettes clients Totales'!A456</f>
        <v>0</v>
      </c>
      <c r="B478" s="28">
        <f t="shared" si="25"/>
        <v>0</v>
      </c>
      <c r="C478" s="28">
        <f t="shared" si="25"/>
        <v>0</v>
      </c>
      <c r="D478" s="28">
        <f t="shared" si="25"/>
        <v>0</v>
      </c>
      <c r="E478" s="28">
        <f t="shared" si="25"/>
        <v>0</v>
      </c>
      <c r="F478" s="28">
        <f t="shared" si="25"/>
        <v>0</v>
      </c>
      <c r="G478" s="28">
        <f t="shared" si="25"/>
        <v>0</v>
      </c>
      <c r="H478" s="28">
        <f t="shared" si="25"/>
        <v>0</v>
      </c>
      <c r="I478" s="28">
        <f t="shared" si="25"/>
        <v>0</v>
      </c>
      <c r="J478" s="28">
        <f t="shared" si="25"/>
        <v>0</v>
      </c>
      <c r="K478" s="28">
        <f t="shared" si="25"/>
        <v>0</v>
      </c>
      <c r="L478" s="28">
        <f t="shared" si="25"/>
        <v>0</v>
      </c>
      <c r="M478" s="29">
        <f t="shared" si="25"/>
        <v>0</v>
      </c>
    </row>
    <row r="479" spans="1:13" x14ac:dyDescent="0.25">
      <c r="A479" s="21">
        <f>'Recettes clients Totales'!A457</f>
        <v>0</v>
      </c>
      <c r="B479" s="28">
        <f t="shared" si="25"/>
        <v>0</v>
      </c>
      <c r="C479" s="28">
        <f t="shared" si="25"/>
        <v>0</v>
      </c>
      <c r="D479" s="28">
        <f t="shared" si="25"/>
        <v>0</v>
      </c>
      <c r="E479" s="28">
        <f t="shared" si="25"/>
        <v>0</v>
      </c>
      <c r="F479" s="28">
        <f t="shared" si="25"/>
        <v>0</v>
      </c>
      <c r="G479" s="28">
        <f t="shared" si="25"/>
        <v>0</v>
      </c>
      <c r="H479" s="28">
        <f t="shared" si="25"/>
        <v>0</v>
      </c>
      <c r="I479" s="28">
        <f t="shared" si="25"/>
        <v>0</v>
      </c>
      <c r="J479" s="28">
        <f t="shared" si="25"/>
        <v>0</v>
      </c>
      <c r="K479" s="28">
        <f t="shared" si="25"/>
        <v>0</v>
      </c>
      <c r="L479" s="28">
        <f t="shared" si="25"/>
        <v>0</v>
      </c>
      <c r="M479" s="29">
        <f t="shared" si="25"/>
        <v>0</v>
      </c>
    </row>
    <row r="480" spans="1:13" x14ac:dyDescent="0.25">
      <c r="A480" s="21">
        <f>'Recettes clients Totales'!A458</f>
        <v>0</v>
      </c>
      <c r="B480" s="28">
        <f t="shared" si="25"/>
        <v>0</v>
      </c>
      <c r="C480" s="28">
        <f t="shared" si="25"/>
        <v>0</v>
      </c>
      <c r="D480" s="28">
        <f t="shared" si="25"/>
        <v>0</v>
      </c>
      <c r="E480" s="28">
        <f t="shared" si="25"/>
        <v>0</v>
      </c>
      <c r="F480" s="28">
        <f t="shared" si="25"/>
        <v>0</v>
      </c>
      <c r="G480" s="28">
        <f t="shared" si="25"/>
        <v>0</v>
      </c>
      <c r="H480" s="28">
        <f t="shared" si="25"/>
        <v>0</v>
      </c>
      <c r="I480" s="28">
        <f t="shared" si="25"/>
        <v>0</v>
      </c>
      <c r="J480" s="28">
        <f t="shared" si="25"/>
        <v>0</v>
      </c>
      <c r="K480" s="28">
        <f t="shared" si="25"/>
        <v>0</v>
      </c>
      <c r="L480" s="28">
        <f t="shared" si="25"/>
        <v>0</v>
      </c>
      <c r="M480" s="29">
        <f t="shared" si="25"/>
        <v>0</v>
      </c>
    </row>
    <row r="481" spans="1:13" x14ac:dyDescent="0.25">
      <c r="A481" s="21">
        <f>'Recettes clients Totales'!A459</f>
        <v>0</v>
      </c>
      <c r="B481" s="28">
        <f t="shared" si="25"/>
        <v>0</v>
      </c>
      <c r="C481" s="28">
        <f t="shared" si="25"/>
        <v>0</v>
      </c>
      <c r="D481" s="28">
        <f t="shared" si="25"/>
        <v>0</v>
      </c>
      <c r="E481" s="28">
        <f t="shared" si="25"/>
        <v>0</v>
      </c>
      <c r="F481" s="28">
        <f t="shared" si="25"/>
        <v>0</v>
      </c>
      <c r="G481" s="28">
        <f t="shared" si="25"/>
        <v>0</v>
      </c>
      <c r="H481" s="28">
        <f t="shared" si="25"/>
        <v>0</v>
      </c>
      <c r="I481" s="28">
        <f t="shared" si="25"/>
        <v>0</v>
      </c>
      <c r="J481" s="28">
        <f t="shared" si="25"/>
        <v>0</v>
      </c>
      <c r="K481" s="28">
        <f t="shared" si="25"/>
        <v>0</v>
      </c>
      <c r="L481" s="28">
        <f t="shared" si="25"/>
        <v>0</v>
      </c>
      <c r="M481" s="29">
        <f t="shared" si="25"/>
        <v>0</v>
      </c>
    </row>
    <row r="482" spans="1:13" x14ac:dyDescent="0.25">
      <c r="A482" s="21">
        <f>'Recettes clients Totales'!A460</f>
        <v>0</v>
      </c>
      <c r="B482" s="28">
        <f t="shared" si="25"/>
        <v>0</v>
      </c>
      <c r="C482" s="28">
        <f t="shared" si="25"/>
        <v>0</v>
      </c>
      <c r="D482" s="28">
        <f t="shared" si="25"/>
        <v>0</v>
      </c>
      <c r="E482" s="28">
        <f t="shared" si="25"/>
        <v>0</v>
      </c>
      <c r="F482" s="28">
        <f t="shared" si="25"/>
        <v>0</v>
      </c>
      <c r="G482" s="28">
        <f t="shared" si="25"/>
        <v>0</v>
      </c>
      <c r="H482" s="28">
        <f t="shared" si="25"/>
        <v>0</v>
      </c>
      <c r="I482" s="28">
        <f t="shared" si="25"/>
        <v>0</v>
      </c>
      <c r="J482" s="28">
        <f t="shared" si="25"/>
        <v>0</v>
      </c>
      <c r="K482" s="28">
        <f t="shared" si="25"/>
        <v>0</v>
      </c>
      <c r="L482" s="28">
        <f t="shared" si="25"/>
        <v>0</v>
      </c>
      <c r="M482" s="29">
        <f t="shared" si="25"/>
        <v>0</v>
      </c>
    </row>
    <row r="483" spans="1:13" x14ac:dyDescent="0.25">
      <c r="A483" s="21">
        <f>'Recettes clients Totales'!A461</f>
        <v>0</v>
      </c>
      <c r="B483" s="28">
        <f t="shared" si="25"/>
        <v>0</v>
      </c>
      <c r="C483" s="28">
        <f t="shared" si="25"/>
        <v>0</v>
      </c>
      <c r="D483" s="28">
        <f t="shared" si="25"/>
        <v>0</v>
      </c>
      <c r="E483" s="28">
        <f t="shared" si="25"/>
        <v>0</v>
      </c>
      <c r="F483" s="28">
        <f t="shared" si="25"/>
        <v>0</v>
      </c>
      <c r="G483" s="28">
        <f t="shared" si="25"/>
        <v>0</v>
      </c>
      <c r="H483" s="28">
        <f t="shared" si="25"/>
        <v>0</v>
      </c>
      <c r="I483" s="28">
        <f t="shared" si="25"/>
        <v>0</v>
      </c>
      <c r="J483" s="28">
        <f t="shared" si="25"/>
        <v>0</v>
      </c>
      <c r="K483" s="28">
        <f t="shared" si="25"/>
        <v>0</v>
      </c>
      <c r="L483" s="28">
        <f t="shared" si="25"/>
        <v>0</v>
      </c>
      <c r="M483" s="29">
        <f t="shared" si="25"/>
        <v>0</v>
      </c>
    </row>
    <row r="484" spans="1:13" x14ac:dyDescent="0.25">
      <c r="A484" s="21">
        <f>'Recettes clients Totales'!A462</f>
        <v>0</v>
      </c>
      <c r="B484" s="28">
        <f t="shared" si="25"/>
        <v>0</v>
      </c>
      <c r="C484" s="28">
        <f t="shared" si="25"/>
        <v>0</v>
      </c>
      <c r="D484" s="28">
        <f t="shared" si="25"/>
        <v>0</v>
      </c>
      <c r="E484" s="28">
        <f t="shared" si="25"/>
        <v>0</v>
      </c>
      <c r="F484" s="28">
        <f t="shared" si="25"/>
        <v>0</v>
      </c>
      <c r="G484" s="28">
        <f t="shared" si="25"/>
        <v>0</v>
      </c>
      <c r="H484" s="28">
        <f t="shared" si="25"/>
        <v>0</v>
      </c>
      <c r="I484" s="28">
        <f t="shared" si="25"/>
        <v>0</v>
      </c>
      <c r="J484" s="28">
        <f t="shared" si="25"/>
        <v>0</v>
      </c>
      <c r="K484" s="28">
        <f t="shared" si="25"/>
        <v>0</v>
      </c>
      <c r="L484" s="28">
        <f t="shared" si="25"/>
        <v>0</v>
      </c>
      <c r="M484" s="29">
        <f t="shared" si="25"/>
        <v>0</v>
      </c>
    </row>
    <row r="485" spans="1:13" x14ac:dyDescent="0.25">
      <c r="A485" s="21">
        <f>'Recettes clients Totales'!A463</f>
        <v>0</v>
      </c>
      <c r="B485" s="28">
        <f t="shared" si="25"/>
        <v>0</v>
      </c>
      <c r="C485" s="28">
        <f t="shared" si="25"/>
        <v>0</v>
      </c>
      <c r="D485" s="28">
        <f t="shared" si="25"/>
        <v>0</v>
      </c>
      <c r="E485" s="28">
        <f t="shared" si="25"/>
        <v>0</v>
      </c>
      <c r="F485" s="28">
        <f t="shared" si="25"/>
        <v>0</v>
      </c>
      <c r="G485" s="28">
        <f t="shared" si="25"/>
        <v>0</v>
      </c>
      <c r="H485" s="28">
        <f t="shared" si="25"/>
        <v>0</v>
      </c>
      <c r="I485" s="28">
        <f t="shared" si="25"/>
        <v>0</v>
      </c>
      <c r="J485" s="28">
        <f t="shared" si="25"/>
        <v>0</v>
      </c>
      <c r="K485" s="28">
        <f t="shared" si="25"/>
        <v>0</v>
      </c>
      <c r="L485" s="28">
        <f t="shared" si="25"/>
        <v>0</v>
      </c>
      <c r="M485" s="29">
        <f t="shared" si="25"/>
        <v>0</v>
      </c>
    </row>
    <row r="486" spans="1:13" x14ac:dyDescent="0.25">
      <c r="A486" s="21">
        <f>'Recettes clients Totales'!A464</f>
        <v>0</v>
      </c>
      <c r="B486" s="28">
        <f t="shared" si="25"/>
        <v>0</v>
      </c>
      <c r="C486" s="28">
        <f t="shared" si="25"/>
        <v>0</v>
      </c>
      <c r="D486" s="28">
        <f t="shared" si="25"/>
        <v>0</v>
      </c>
      <c r="E486" s="28">
        <f t="shared" si="25"/>
        <v>0</v>
      </c>
      <c r="F486" s="28">
        <f t="shared" si="25"/>
        <v>0</v>
      </c>
      <c r="G486" s="28">
        <f t="shared" si="25"/>
        <v>0</v>
      </c>
      <c r="H486" s="28">
        <f t="shared" si="25"/>
        <v>0</v>
      </c>
      <c r="I486" s="28">
        <f t="shared" si="25"/>
        <v>0</v>
      </c>
      <c r="J486" s="28">
        <f t="shared" si="25"/>
        <v>0</v>
      </c>
      <c r="K486" s="28">
        <f t="shared" si="25"/>
        <v>0</v>
      </c>
      <c r="L486" s="28">
        <f t="shared" si="25"/>
        <v>0</v>
      </c>
      <c r="M486" s="29">
        <f t="shared" si="25"/>
        <v>0</v>
      </c>
    </row>
    <row r="487" spans="1:13" x14ac:dyDescent="0.25">
      <c r="A487" s="21">
        <f>'Recettes clients Totales'!A465</f>
        <v>0</v>
      </c>
      <c r="B487" s="28">
        <f t="shared" si="25"/>
        <v>0</v>
      </c>
      <c r="C487" s="28">
        <f t="shared" si="25"/>
        <v>0</v>
      </c>
      <c r="D487" s="28">
        <f t="shared" si="25"/>
        <v>0</v>
      </c>
      <c r="E487" s="28">
        <f t="shared" si="25"/>
        <v>0</v>
      </c>
      <c r="F487" s="28">
        <f t="shared" si="25"/>
        <v>0</v>
      </c>
      <c r="G487" s="28">
        <f t="shared" si="25"/>
        <v>0</v>
      </c>
      <c r="H487" s="28">
        <f t="shared" si="25"/>
        <v>0</v>
      </c>
      <c r="I487" s="28">
        <f t="shared" si="25"/>
        <v>0</v>
      </c>
      <c r="J487" s="28">
        <f t="shared" si="25"/>
        <v>0</v>
      </c>
      <c r="K487" s="28">
        <f t="shared" si="25"/>
        <v>0</v>
      </c>
      <c r="L487" s="28">
        <f t="shared" si="25"/>
        <v>0</v>
      </c>
      <c r="M487" s="29">
        <f t="shared" si="25"/>
        <v>0</v>
      </c>
    </row>
    <row r="488" spans="1:13" x14ac:dyDescent="0.25">
      <c r="A488" s="21">
        <f>'Recettes clients Totales'!A466</f>
        <v>0</v>
      </c>
      <c r="B488" s="28">
        <f t="shared" si="25"/>
        <v>0</v>
      </c>
      <c r="C488" s="28">
        <f t="shared" si="25"/>
        <v>0</v>
      </c>
      <c r="D488" s="28">
        <f t="shared" si="25"/>
        <v>0</v>
      </c>
      <c r="E488" s="28">
        <f t="shared" si="25"/>
        <v>0</v>
      </c>
      <c r="F488" s="28">
        <f t="shared" si="25"/>
        <v>0</v>
      </c>
      <c r="G488" s="28">
        <f t="shared" si="25"/>
        <v>0</v>
      </c>
      <c r="H488" s="28">
        <f t="shared" si="25"/>
        <v>0</v>
      </c>
      <c r="I488" s="28">
        <f t="shared" si="25"/>
        <v>0</v>
      </c>
      <c r="J488" s="28">
        <f t="shared" si="25"/>
        <v>0</v>
      </c>
      <c r="K488" s="28">
        <f t="shared" si="25"/>
        <v>0</v>
      </c>
      <c r="L488" s="28">
        <f t="shared" si="25"/>
        <v>0</v>
      </c>
      <c r="M488" s="29">
        <f t="shared" si="25"/>
        <v>0</v>
      </c>
    </row>
    <row r="489" spans="1:13" x14ac:dyDescent="0.25">
      <c r="A489" s="21">
        <f>'Recettes clients Totales'!A467</f>
        <v>0</v>
      </c>
      <c r="B489" s="28">
        <f t="shared" si="25"/>
        <v>0</v>
      </c>
      <c r="C489" s="28">
        <f t="shared" si="25"/>
        <v>0</v>
      </c>
      <c r="D489" s="28">
        <f t="shared" si="25"/>
        <v>0</v>
      </c>
      <c r="E489" s="28">
        <f t="shared" ref="B489:M510" si="26">SUMIFS(Total_TTC,Nom_Client,$A489,Mois,"="&amp;MONTH(E$26),PrestRev,"R")</f>
        <v>0</v>
      </c>
      <c r="F489" s="28">
        <f t="shared" si="26"/>
        <v>0</v>
      </c>
      <c r="G489" s="28">
        <f t="shared" si="26"/>
        <v>0</v>
      </c>
      <c r="H489" s="28">
        <f t="shared" si="26"/>
        <v>0</v>
      </c>
      <c r="I489" s="28">
        <f t="shared" si="26"/>
        <v>0</v>
      </c>
      <c r="J489" s="28">
        <f t="shared" si="26"/>
        <v>0</v>
      </c>
      <c r="K489" s="28">
        <f t="shared" si="26"/>
        <v>0</v>
      </c>
      <c r="L489" s="28">
        <f t="shared" si="26"/>
        <v>0</v>
      </c>
      <c r="M489" s="29">
        <f t="shared" si="26"/>
        <v>0</v>
      </c>
    </row>
    <row r="490" spans="1:13" x14ac:dyDescent="0.25">
      <c r="A490" s="21">
        <f>'Recettes clients Totales'!A468</f>
        <v>0</v>
      </c>
      <c r="B490" s="28">
        <f t="shared" si="26"/>
        <v>0</v>
      </c>
      <c r="C490" s="28">
        <f t="shared" si="26"/>
        <v>0</v>
      </c>
      <c r="D490" s="28">
        <f t="shared" si="26"/>
        <v>0</v>
      </c>
      <c r="E490" s="28">
        <f t="shared" si="26"/>
        <v>0</v>
      </c>
      <c r="F490" s="28">
        <f t="shared" si="26"/>
        <v>0</v>
      </c>
      <c r="G490" s="28">
        <f t="shared" si="26"/>
        <v>0</v>
      </c>
      <c r="H490" s="28">
        <f t="shared" si="26"/>
        <v>0</v>
      </c>
      <c r="I490" s="28">
        <f t="shared" si="26"/>
        <v>0</v>
      </c>
      <c r="J490" s="28">
        <f t="shared" si="26"/>
        <v>0</v>
      </c>
      <c r="K490" s="28">
        <f t="shared" si="26"/>
        <v>0</v>
      </c>
      <c r="L490" s="28">
        <f t="shared" si="26"/>
        <v>0</v>
      </c>
      <c r="M490" s="29">
        <f t="shared" si="26"/>
        <v>0</v>
      </c>
    </row>
    <row r="491" spans="1:13" x14ac:dyDescent="0.25">
      <c r="A491" s="21">
        <f>'Recettes clients Totales'!A469</f>
        <v>0</v>
      </c>
      <c r="B491" s="28">
        <f t="shared" si="26"/>
        <v>0</v>
      </c>
      <c r="C491" s="28">
        <f t="shared" si="26"/>
        <v>0</v>
      </c>
      <c r="D491" s="28">
        <f t="shared" si="26"/>
        <v>0</v>
      </c>
      <c r="E491" s="28">
        <f t="shared" si="26"/>
        <v>0</v>
      </c>
      <c r="F491" s="28">
        <f t="shared" si="26"/>
        <v>0</v>
      </c>
      <c r="G491" s="28">
        <f t="shared" si="26"/>
        <v>0</v>
      </c>
      <c r="H491" s="28">
        <f t="shared" si="26"/>
        <v>0</v>
      </c>
      <c r="I491" s="28">
        <f t="shared" si="26"/>
        <v>0</v>
      </c>
      <c r="J491" s="28">
        <f t="shared" si="26"/>
        <v>0</v>
      </c>
      <c r="K491" s="28">
        <f t="shared" si="26"/>
        <v>0</v>
      </c>
      <c r="L491" s="28">
        <f t="shared" si="26"/>
        <v>0</v>
      </c>
      <c r="M491" s="29">
        <f t="shared" si="26"/>
        <v>0</v>
      </c>
    </row>
    <row r="492" spans="1:13" x14ac:dyDescent="0.25">
      <c r="A492" s="21">
        <f>'Recettes clients Totales'!A470</f>
        <v>0</v>
      </c>
      <c r="B492" s="28">
        <f t="shared" si="26"/>
        <v>0</v>
      </c>
      <c r="C492" s="28">
        <f t="shared" si="26"/>
        <v>0</v>
      </c>
      <c r="D492" s="28">
        <f t="shared" si="26"/>
        <v>0</v>
      </c>
      <c r="E492" s="28">
        <f t="shared" si="26"/>
        <v>0</v>
      </c>
      <c r="F492" s="28">
        <f t="shared" si="26"/>
        <v>0</v>
      </c>
      <c r="G492" s="28">
        <f t="shared" si="26"/>
        <v>0</v>
      </c>
      <c r="H492" s="28">
        <f t="shared" si="26"/>
        <v>0</v>
      </c>
      <c r="I492" s="28">
        <f t="shared" si="26"/>
        <v>0</v>
      </c>
      <c r="J492" s="28">
        <f t="shared" si="26"/>
        <v>0</v>
      </c>
      <c r="K492" s="28">
        <f t="shared" si="26"/>
        <v>0</v>
      </c>
      <c r="L492" s="28">
        <f t="shared" si="26"/>
        <v>0</v>
      </c>
      <c r="M492" s="29">
        <f t="shared" si="26"/>
        <v>0</v>
      </c>
    </row>
    <row r="493" spans="1:13" x14ac:dyDescent="0.25">
      <c r="A493" s="21">
        <f>'Recettes clients Totales'!A471</f>
        <v>0</v>
      </c>
      <c r="B493" s="28">
        <f t="shared" si="26"/>
        <v>0</v>
      </c>
      <c r="C493" s="28">
        <f t="shared" si="26"/>
        <v>0</v>
      </c>
      <c r="D493" s="28">
        <f t="shared" si="26"/>
        <v>0</v>
      </c>
      <c r="E493" s="28">
        <f t="shared" si="26"/>
        <v>0</v>
      </c>
      <c r="F493" s="28">
        <f t="shared" si="26"/>
        <v>0</v>
      </c>
      <c r="G493" s="28">
        <f t="shared" si="26"/>
        <v>0</v>
      </c>
      <c r="H493" s="28">
        <f t="shared" si="26"/>
        <v>0</v>
      </c>
      <c r="I493" s="28">
        <f t="shared" si="26"/>
        <v>0</v>
      </c>
      <c r="J493" s="28">
        <f t="shared" si="26"/>
        <v>0</v>
      </c>
      <c r="K493" s="28">
        <f t="shared" si="26"/>
        <v>0</v>
      </c>
      <c r="L493" s="28">
        <f t="shared" si="26"/>
        <v>0</v>
      </c>
      <c r="M493" s="29">
        <f t="shared" si="26"/>
        <v>0</v>
      </c>
    </row>
    <row r="494" spans="1:13" x14ac:dyDescent="0.25">
      <c r="A494" s="21">
        <f>'Recettes clients Totales'!A472</f>
        <v>0</v>
      </c>
      <c r="B494" s="28">
        <f t="shared" si="26"/>
        <v>0</v>
      </c>
      <c r="C494" s="28">
        <f t="shared" si="26"/>
        <v>0</v>
      </c>
      <c r="D494" s="28">
        <f t="shared" si="26"/>
        <v>0</v>
      </c>
      <c r="E494" s="28">
        <f t="shared" si="26"/>
        <v>0</v>
      </c>
      <c r="F494" s="28">
        <f t="shared" si="26"/>
        <v>0</v>
      </c>
      <c r="G494" s="28">
        <f t="shared" si="26"/>
        <v>0</v>
      </c>
      <c r="H494" s="28">
        <f t="shared" si="26"/>
        <v>0</v>
      </c>
      <c r="I494" s="28">
        <f t="shared" si="26"/>
        <v>0</v>
      </c>
      <c r="J494" s="28">
        <f t="shared" si="26"/>
        <v>0</v>
      </c>
      <c r="K494" s="28">
        <f t="shared" si="26"/>
        <v>0</v>
      </c>
      <c r="L494" s="28">
        <f t="shared" si="26"/>
        <v>0</v>
      </c>
      <c r="M494" s="29">
        <f t="shared" si="26"/>
        <v>0</v>
      </c>
    </row>
    <row r="495" spans="1:13" x14ac:dyDescent="0.25">
      <c r="A495" s="21">
        <f>'Recettes clients Totales'!A473</f>
        <v>0</v>
      </c>
      <c r="B495" s="28">
        <f t="shared" si="26"/>
        <v>0</v>
      </c>
      <c r="C495" s="28">
        <f t="shared" si="26"/>
        <v>0</v>
      </c>
      <c r="D495" s="28">
        <f t="shared" si="26"/>
        <v>0</v>
      </c>
      <c r="E495" s="28">
        <f t="shared" si="26"/>
        <v>0</v>
      </c>
      <c r="F495" s="28">
        <f t="shared" si="26"/>
        <v>0</v>
      </c>
      <c r="G495" s="28">
        <f t="shared" si="26"/>
        <v>0</v>
      </c>
      <c r="H495" s="28">
        <f t="shared" si="26"/>
        <v>0</v>
      </c>
      <c r="I495" s="28">
        <f t="shared" si="26"/>
        <v>0</v>
      </c>
      <c r="J495" s="28">
        <f t="shared" si="26"/>
        <v>0</v>
      </c>
      <c r="K495" s="28">
        <f t="shared" si="26"/>
        <v>0</v>
      </c>
      <c r="L495" s="28">
        <f t="shared" si="26"/>
        <v>0</v>
      </c>
      <c r="M495" s="29">
        <f t="shared" si="26"/>
        <v>0</v>
      </c>
    </row>
    <row r="496" spans="1:13" x14ac:dyDescent="0.25">
      <c r="A496" s="21">
        <f>'Recettes clients Totales'!A474</f>
        <v>0</v>
      </c>
      <c r="B496" s="28">
        <f t="shared" si="26"/>
        <v>0</v>
      </c>
      <c r="C496" s="28">
        <f t="shared" si="26"/>
        <v>0</v>
      </c>
      <c r="D496" s="28">
        <f t="shared" si="26"/>
        <v>0</v>
      </c>
      <c r="E496" s="28">
        <f t="shared" si="26"/>
        <v>0</v>
      </c>
      <c r="F496" s="28">
        <f t="shared" si="26"/>
        <v>0</v>
      </c>
      <c r="G496" s="28">
        <f t="shared" si="26"/>
        <v>0</v>
      </c>
      <c r="H496" s="28">
        <f t="shared" si="26"/>
        <v>0</v>
      </c>
      <c r="I496" s="28">
        <f t="shared" si="26"/>
        <v>0</v>
      </c>
      <c r="J496" s="28">
        <f t="shared" si="26"/>
        <v>0</v>
      </c>
      <c r="K496" s="28">
        <f t="shared" si="26"/>
        <v>0</v>
      </c>
      <c r="L496" s="28">
        <f t="shared" si="26"/>
        <v>0</v>
      </c>
      <c r="M496" s="29">
        <f t="shared" si="26"/>
        <v>0</v>
      </c>
    </row>
    <row r="497" spans="1:13" x14ac:dyDescent="0.25">
      <c r="A497" s="21">
        <f>'Recettes clients Totales'!A475</f>
        <v>0</v>
      </c>
      <c r="B497" s="28">
        <f t="shared" si="26"/>
        <v>0</v>
      </c>
      <c r="C497" s="28">
        <f t="shared" si="26"/>
        <v>0</v>
      </c>
      <c r="D497" s="28">
        <f t="shared" si="26"/>
        <v>0</v>
      </c>
      <c r="E497" s="28">
        <f t="shared" si="26"/>
        <v>0</v>
      </c>
      <c r="F497" s="28">
        <f t="shared" si="26"/>
        <v>0</v>
      </c>
      <c r="G497" s="28">
        <f t="shared" si="26"/>
        <v>0</v>
      </c>
      <c r="H497" s="28">
        <f t="shared" si="26"/>
        <v>0</v>
      </c>
      <c r="I497" s="28">
        <f t="shared" si="26"/>
        <v>0</v>
      </c>
      <c r="J497" s="28">
        <f t="shared" si="26"/>
        <v>0</v>
      </c>
      <c r="K497" s="28">
        <f t="shared" si="26"/>
        <v>0</v>
      </c>
      <c r="L497" s="28">
        <f t="shared" si="26"/>
        <v>0</v>
      </c>
      <c r="M497" s="29">
        <f t="shared" si="26"/>
        <v>0</v>
      </c>
    </row>
    <row r="498" spans="1:13" x14ac:dyDescent="0.25">
      <c r="A498" s="21">
        <f>'Recettes clients Totales'!A476</f>
        <v>0</v>
      </c>
      <c r="B498" s="28">
        <f t="shared" si="26"/>
        <v>0</v>
      </c>
      <c r="C498" s="28">
        <f t="shared" si="26"/>
        <v>0</v>
      </c>
      <c r="D498" s="28">
        <f t="shared" si="26"/>
        <v>0</v>
      </c>
      <c r="E498" s="28">
        <f t="shared" si="26"/>
        <v>0</v>
      </c>
      <c r="F498" s="28">
        <f t="shared" si="26"/>
        <v>0</v>
      </c>
      <c r="G498" s="28">
        <f t="shared" si="26"/>
        <v>0</v>
      </c>
      <c r="H498" s="28">
        <f t="shared" si="26"/>
        <v>0</v>
      </c>
      <c r="I498" s="28">
        <f t="shared" si="26"/>
        <v>0</v>
      </c>
      <c r="J498" s="28">
        <f t="shared" si="26"/>
        <v>0</v>
      </c>
      <c r="K498" s="28">
        <f t="shared" si="26"/>
        <v>0</v>
      </c>
      <c r="L498" s="28">
        <f t="shared" si="26"/>
        <v>0</v>
      </c>
      <c r="M498" s="29">
        <f t="shared" si="26"/>
        <v>0</v>
      </c>
    </row>
    <row r="499" spans="1:13" x14ac:dyDescent="0.25">
      <c r="A499" s="21">
        <f>'Recettes clients Totales'!A477</f>
        <v>0</v>
      </c>
      <c r="B499" s="28">
        <f t="shared" si="26"/>
        <v>0</v>
      </c>
      <c r="C499" s="28">
        <f t="shared" si="26"/>
        <v>0</v>
      </c>
      <c r="D499" s="28">
        <f t="shared" si="26"/>
        <v>0</v>
      </c>
      <c r="E499" s="28">
        <f t="shared" si="26"/>
        <v>0</v>
      </c>
      <c r="F499" s="28">
        <f t="shared" si="26"/>
        <v>0</v>
      </c>
      <c r="G499" s="28">
        <f t="shared" si="26"/>
        <v>0</v>
      </c>
      <c r="H499" s="28">
        <f t="shared" si="26"/>
        <v>0</v>
      </c>
      <c r="I499" s="28">
        <f t="shared" si="26"/>
        <v>0</v>
      </c>
      <c r="J499" s="28">
        <f t="shared" si="26"/>
        <v>0</v>
      </c>
      <c r="K499" s="28">
        <f t="shared" si="26"/>
        <v>0</v>
      </c>
      <c r="L499" s="28">
        <f t="shared" si="26"/>
        <v>0</v>
      </c>
      <c r="M499" s="29">
        <f t="shared" si="26"/>
        <v>0</v>
      </c>
    </row>
    <row r="500" spans="1:13" x14ac:dyDescent="0.25">
      <c r="A500" s="21">
        <f>'Recettes clients Totales'!A478</f>
        <v>0</v>
      </c>
      <c r="B500" s="28">
        <f t="shared" si="26"/>
        <v>0</v>
      </c>
      <c r="C500" s="28">
        <f t="shared" si="26"/>
        <v>0</v>
      </c>
      <c r="D500" s="28">
        <f t="shared" si="26"/>
        <v>0</v>
      </c>
      <c r="E500" s="28">
        <f t="shared" si="26"/>
        <v>0</v>
      </c>
      <c r="F500" s="28">
        <f t="shared" si="26"/>
        <v>0</v>
      </c>
      <c r="G500" s="28">
        <f t="shared" si="26"/>
        <v>0</v>
      </c>
      <c r="H500" s="28">
        <f t="shared" si="26"/>
        <v>0</v>
      </c>
      <c r="I500" s="28">
        <f t="shared" si="26"/>
        <v>0</v>
      </c>
      <c r="J500" s="28">
        <f t="shared" si="26"/>
        <v>0</v>
      </c>
      <c r="K500" s="28">
        <f t="shared" si="26"/>
        <v>0</v>
      </c>
      <c r="L500" s="28">
        <f t="shared" si="26"/>
        <v>0</v>
      </c>
      <c r="M500" s="29">
        <f t="shared" si="26"/>
        <v>0</v>
      </c>
    </row>
    <row r="501" spans="1:13" x14ac:dyDescent="0.25">
      <c r="A501" s="21">
        <f>'Recettes clients Totales'!A479</f>
        <v>0</v>
      </c>
      <c r="B501" s="28">
        <f t="shared" si="26"/>
        <v>0</v>
      </c>
      <c r="C501" s="28">
        <f t="shared" si="26"/>
        <v>0</v>
      </c>
      <c r="D501" s="28">
        <f t="shared" si="26"/>
        <v>0</v>
      </c>
      <c r="E501" s="28">
        <f t="shared" si="26"/>
        <v>0</v>
      </c>
      <c r="F501" s="28">
        <f t="shared" si="26"/>
        <v>0</v>
      </c>
      <c r="G501" s="28">
        <f t="shared" si="26"/>
        <v>0</v>
      </c>
      <c r="H501" s="28">
        <f t="shared" si="26"/>
        <v>0</v>
      </c>
      <c r="I501" s="28">
        <f t="shared" si="26"/>
        <v>0</v>
      </c>
      <c r="J501" s="28">
        <f t="shared" si="26"/>
        <v>0</v>
      </c>
      <c r="K501" s="28">
        <f t="shared" si="26"/>
        <v>0</v>
      </c>
      <c r="L501" s="28">
        <f t="shared" si="26"/>
        <v>0</v>
      </c>
      <c r="M501" s="29">
        <f t="shared" si="26"/>
        <v>0</v>
      </c>
    </row>
    <row r="502" spans="1:13" x14ac:dyDescent="0.25">
      <c r="A502" s="21">
        <f>'Recettes clients Totales'!A480</f>
        <v>0</v>
      </c>
      <c r="B502" s="28">
        <f t="shared" si="26"/>
        <v>0</v>
      </c>
      <c r="C502" s="28">
        <f t="shared" si="26"/>
        <v>0</v>
      </c>
      <c r="D502" s="28">
        <f t="shared" si="26"/>
        <v>0</v>
      </c>
      <c r="E502" s="28">
        <f t="shared" si="26"/>
        <v>0</v>
      </c>
      <c r="F502" s="28">
        <f t="shared" si="26"/>
        <v>0</v>
      </c>
      <c r="G502" s="28">
        <f t="shared" si="26"/>
        <v>0</v>
      </c>
      <c r="H502" s="28">
        <f t="shared" si="26"/>
        <v>0</v>
      </c>
      <c r="I502" s="28">
        <f t="shared" si="26"/>
        <v>0</v>
      </c>
      <c r="J502" s="28">
        <f t="shared" si="26"/>
        <v>0</v>
      </c>
      <c r="K502" s="28">
        <f t="shared" si="26"/>
        <v>0</v>
      </c>
      <c r="L502" s="28">
        <f t="shared" si="26"/>
        <v>0</v>
      </c>
      <c r="M502" s="29">
        <f t="shared" si="26"/>
        <v>0</v>
      </c>
    </row>
    <row r="503" spans="1:13" x14ac:dyDescent="0.25">
      <c r="A503" s="21">
        <f>'Recettes clients Totales'!A481</f>
        <v>0</v>
      </c>
      <c r="B503" s="28">
        <f t="shared" si="26"/>
        <v>0</v>
      </c>
      <c r="C503" s="28">
        <f t="shared" si="26"/>
        <v>0</v>
      </c>
      <c r="D503" s="28">
        <f t="shared" si="26"/>
        <v>0</v>
      </c>
      <c r="E503" s="28">
        <f t="shared" si="26"/>
        <v>0</v>
      </c>
      <c r="F503" s="28">
        <f t="shared" si="26"/>
        <v>0</v>
      </c>
      <c r="G503" s="28">
        <f t="shared" si="26"/>
        <v>0</v>
      </c>
      <c r="H503" s="28">
        <f t="shared" si="26"/>
        <v>0</v>
      </c>
      <c r="I503" s="28">
        <f t="shared" si="26"/>
        <v>0</v>
      </c>
      <c r="J503" s="28">
        <f t="shared" si="26"/>
        <v>0</v>
      </c>
      <c r="K503" s="28">
        <f t="shared" si="26"/>
        <v>0</v>
      </c>
      <c r="L503" s="28">
        <f t="shared" si="26"/>
        <v>0</v>
      </c>
      <c r="M503" s="29">
        <f t="shared" si="26"/>
        <v>0</v>
      </c>
    </row>
    <row r="504" spans="1:13" x14ac:dyDescent="0.25">
      <c r="A504" s="21">
        <f>'Recettes clients Totales'!A482</f>
        <v>0</v>
      </c>
      <c r="B504" s="28">
        <f t="shared" si="26"/>
        <v>0</v>
      </c>
      <c r="C504" s="28">
        <f t="shared" si="26"/>
        <v>0</v>
      </c>
      <c r="D504" s="28">
        <f t="shared" si="26"/>
        <v>0</v>
      </c>
      <c r="E504" s="28">
        <f t="shared" si="26"/>
        <v>0</v>
      </c>
      <c r="F504" s="28">
        <f t="shared" si="26"/>
        <v>0</v>
      </c>
      <c r="G504" s="28">
        <f t="shared" si="26"/>
        <v>0</v>
      </c>
      <c r="H504" s="28">
        <f t="shared" si="26"/>
        <v>0</v>
      </c>
      <c r="I504" s="28">
        <f t="shared" si="26"/>
        <v>0</v>
      </c>
      <c r="J504" s="28">
        <f t="shared" si="26"/>
        <v>0</v>
      </c>
      <c r="K504" s="28">
        <f t="shared" si="26"/>
        <v>0</v>
      </c>
      <c r="L504" s="28">
        <f t="shared" si="26"/>
        <v>0</v>
      </c>
      <c r="M504" s="29">
        <f t="shared" si="26"/>
        <v>0</v>
      </c>
    </row>
    <row r="505" spans="1:13" x14ac:dyDescent="0.25">
      <c r="A505" s="21">
        <f>'Recettes clients Totales'!A483</f>
        <v>0</v>
      </c>
      <c r="B505" s="28">
        <f t="shared" si="26"/>
        <v>0</v>
      </c>
      <c r="C505" s="28">
        <f t="shared" si="26"/>
        <v>0</v>
      </c>
      <c r="D505" s="28">
        <f t="shared" si="26"/>
        <v>0</v>
      </c>
      <c r="E505" s="28">
        <f t="shared" si="26"/>
        <v>0</v>
      </c>
      <c r="F505" s="28">
        <f t="shared" si="26"/>
        <v>0</v>
      </c>
      <c r="G505" s="28">
        <f t="shared" si="26"/>
        <v>0</v>
      </c>
      <c r="H505" s="28">
        <f t="shared" si="26"/>
        <v>0</v>
      </c>
      <c r="I505" s="28">
        <f t="shared" si="26"/>
        <v>0</v>
      </c>
      <c r="J505" s="28">
        <f t="shared" si="26"/>
        <v>0</v>
      </c>
      <c r="K505" s="28">
        <f t="shared" si="26"/>
        <v>0</v>
      </c>
      <c r="L505" s="28">
        <f t="shared" si="26"/>
        <v>0</v>
      </c>
      <c r="M505" s="29">
        <f t="shared" si="26"/>
        <v>0</v>
      </c>
    </row>
    <row r="506" spans="1:13" x14ac:dyDescent="0.25">
      <c r="A506" s="21">
        <f>'Recettes clients Totales'!A484</f>
        <v>0</v>
      </c>
      <c r="B506" s="28">
        <f t="shared" si="26"/>
        <v>0</v>
      </c>
      <c r="C506" s="28">
        <f t="shared" si="26"/>
        <v>0</v>
      </c>
      <c r="D506" s="28">
        <f t="shared" si="26"/>
        <v>0</v>
      </c>
      <c r="E506" s="28">
        <f t="shared" si="26"/>
        <v>0</v>
      </c>
      <c r="F506" s="28">
        <f t="shared" si="26"/>
        <v>0</v>
      </c>
      <c r="G506" s="28">
        <f t="shared" si="26"/>
        <v>0</v>
      </c>
      <c r="H506" s="28">
        <f t="shared" si="26"/>
        <v>0</v>
      </c>
      <c r="I506" s="28">
        <f t="shared" si="26"/>
        <v>0</v>
      </c>
      <c r="J506" s="28">
        <f t="shared" si="26"/>
        <v>0</v>
      </c>
      <c r="K506" s="28">
        <f t="shared" si="26"/>
        <v>0</v>
      </c>
      <c r="L506" s="28">
        <f t="shared" si="26"/>
        <v>0</v>
      </c>
      <c r="M506" s="29">
        <f t="shared" si="26"/>
        <v>0</v>
      </c>
    </row>
    <row r="507" spans="1:13" x14ac:dyDescent="0.25">
      <c r="A507" s="21">
        <f>'Recettes clients Totales'!A485</f>
        <v>0</v>
      </c>
      <c r="B507" s="28">
        <f t="shared" si="26"/>
        <v>0</v>
      </c>
      <c r="C507" s="28">
        <f t="shared" si="26"/>
        <v>0</v>
      </c>
      <c r="D507" s="28">
        <f t="shared" si="26"/>
        <v>0</v>
      </c>
      <c r="E507" s="28">
        <f t="shared" si="26"/>
        <v>0</v>
      </c>
      <c r="F507" s="28">
        <f t="shared" si="26"/>
        <v>0</v>
      </c>
      <c r="G507" s="28">
        <f t="shared" si="26"/>
        <v>0</v>
      </c>
      <c r="H507" s="28">
        <f t="shared" si="26"/>
        <v>0</v>
      </c>
      <c r="I507" s="28">
        <f t="shared" si="26"/>
        <v>0</v>
      </c>
      <c r="J507" s="28">
        <f t="shared" si="26"/>
        <v>0</v>
      </c>
      <c r="K507" s="28">
        <f t="shared" si="26"/>
        <v>0</v>
      </c>
      <c r="L507" s="28">
        <f t="shared" si="26"/>
        <v>0</v>
      </c>
      <c r="M507" s="29">
        <f t="shared" si="26"/>
        <v>0</v>
      </c>
    </row>
    <row r="508" spans="1:13" x14ac:dyDescent="0.25">
      <c r="A508" s="21">
        <f>'Recettes clients Totales'!A486</f>
        <v>0</v>
      </c>
      <c r="B508" s="28">
        <f t="shared" si="26"/>
        <v>0</v>
      </c>
      <c r="C508" s="28">
        <f t="shared" si="26"/>
        <v>0</v>
      </c>
      <c r="D508" s="28">
        <f t="shared" si="26"/>
        <v>0</v>
      </c>
      <c r="E508" s="28">
        <f t="shared" si="26"/>
        <v>0</v>
      </c>
      <c r="F508" s="28">
        <f t="shared" si="26"/>
        <v>0</v>
      </c>
      <c r="G508" s="28">
        <f t="shared" si="26"/>
        <v>0</v>
      </c>
      <c r="H508" s="28">
        <f t="shared" si="26"/>
        <v>0</v>
      </c>
      <c r="I508" s="28">
        <f t="shared" si="26"/>
        <v>0</v>
      </c>
      <c r="J508" s="28">
        <f t="shared" si="26"/>
        <v>0</v>
      </c>
      <c r="K508" s="28">
        <f t="shared" si="26"/>
        <v>0</v>
      </c>
      <c r="L508" s="28">
        <f t="shared" si="26"/>
        <v>0</v>
      </c>
      <c r="M508" s="29">
        <f t="shared" si="26"/>
        <v>0</v>
      </c>
    </row>
    <row r="509" spans="1:13" x14ac:dyDescent="0.25">
      <c r="A509" s="21">
        <f>'Recettes clients Totales'!A487</f>
        <v>0</v>
      </c>
      <c r="B509" s="28">
        <f t="shared" si="26"/>
        <v>0</v>
      </c>
      <c r="C509" s="28">
        <f t="shared" si="26"/>
        <v>0</v>
      </c>
      <c r="D509" s="28">
        <f t="shared" si="26"/>
        <v>0</v>
      </c>
      <c r="E509" s="28">
        <f t="shared" si="26"/>
        <v>0</v>
      </c>
      <c r="F509" s="28">
        <f t="shared" si="26"/>
        <v>0</v>
      </c>
      <c r="G509" s="28">
        <f t="shared" si="26"/>
        <v>0</v>
      </c>
      <c r="H509" s="28">
        <f t="shared" si="26"/>
        <v>0</v>
      </c>
      <c r="I509" s="28">
        <f t="shared" si="26"/>
        <v>0</v>
      </c>
      <c r="J509" s="28">
        <f t="shared" si="26"/>
        <v>0</v>
      </c>
      <c r="K509" s="28">
        <f t="shared" si="26"/>
        <v>0</v>
      </c>
      <c r="L509" s="28">
        <f t="shared" si="26"/>
        <v>0</v>
      </c>
      <c r="M509" s="29">
        <f t="shared" si="26"/>
        <v>0</v>
      </c>
    </row>
    <row r="510" spans="1:13" x14ac:dyDescent="0.25">
      <c r="A510" s="21">
        <f>'Recettes clients Totales'!A488</f>
        <v>0</v>
      </c>
      <c r="B510" s="28">
        <f t="shared" si="26"/>
        <v>0</v>
      </c>
      <c r="C510" s="28">
        <f t="shared" si="26"/>
        <v>0</v>
      </c>
      <c r="D510" s="28">
        <f t="shared" si="26"/>
        <v>0</v>
      </c>
      <c r="E510" s="28">
        <f t="shared" si="26"/>
        <v>0</v>
      </c>
      <c r="F510" s="28">
        <f t="shared" si="26"/>
        <v>0</v>
      </c>
      <c r="G510" s="28">
        <f t="shared" si="26"/>
        <v>0</v>
      </c>
      <c r="H510" s="28">
        <f t="shared" ref="B509:M522" si="27">SUMIFS(Total_TTC,Nom_Client,$A510,Mois,"="&amp;MONTH(H$26),PrestRev,"R")</f>
        <v>0</v>
      </c>
      <c r="I510" s="28">
        <f t="shared" si="27"/>
        <v>0</v>
      </c>
      <c r="J510" s="28">
        <f t="shared" si="27"/>
        <v>0</v>
      </c>
      <c r="K510" s="28">
        <f t="shared" si="27"/>
        <v>0</v>
      </c>
      <c r="L510" s="28">
        <f t="shared" si="27"/>
        <v>0</v>
      </c>
      <c r="M510" s="29">
        <f t="shared" si="27"/>
        <v>0</v>
      </c>
    </row>
    <row r="511" spans="1:13" x14ac:dyDescent="0.25">
      <c r="A511" s="21">
        <f>'Recettes clients Totales'!A489</f>
        <v>0</v>
      </c>
      <c r="B511" s="28">
        <f t="shared" si="27"/>
        <v>0</v>
      </c>
      <c r="C511" s="28">
        <f t="shared" si="27"/>
        <v>0</v>
      </c>
      <c r="D511" s="28">
        <f t="shared" si="27"/>
        <v>0</v>
      </c>
      <c r="E511" s="28">
        <f t="shared" si="27"/>
        <v>0</v>
      </c>
      <c r="F511" s="28">
        <f t="shared" si="27"/>
        <v>0</v>
      </c>
      <c r="G511" s="28">
        <f t="shared" si="27"/>
        <v>0</v>
      </c>
      <c r="H511" s="28">
        <f t="shared" si="27"/>
        <v>0</v>
      </c>
      <c r="I511" s="28">
        <f t="shared" si="27"/>
        <v>0</v>
      </c>
      <c r="J511" s="28">
        <f t="shared" si="27"/>
        <v>0</v>
      </c>
      <c r="K511" s="28">
        <f t="shared" si="27"/>
        <v>0</v>
      </c>
      <c r="L511" s="28">
        <f t="shared" si="27"/>
        <v>0</v>
      </c>
      <c r="M511" s="29">
        <f t="shared" si="27"/>
        <v>0</v>
      </c>
    </row>
    <row r="512" spans="1:13" x14ac:dyDescent="0.25">
      <c r="A512" s="21">
        <f>'Recettes clients Totales'!A490</f>
        <v>0</v>
      </c>
      <c r="B512" s="28">
        <f t="shared" si="27"/>
        <v>0</v>
      </c>
      <c r="C512" s="28">
        <f t="shared" si="27"/>
        <v>0</v>
      </c>
      <c r="D512" s="28">
        <f t="shared" si="27"/>
        <v>0</v>
      </c>
      <c r="E512" s="28">
        <f t="shared" si="27"/>
        <v>0</v>
      </c>
      <c r="F512" s="28">
        <f t="shared" si="27"/>
        <v>0</v>
      </c>
      <c r="G512" s="28">
        <f t="shared" si="27"/>
        <v>0</v>
      </c>
      <c r="H512" s="28">
        <f t="shared" si="27"/>
        <v>0</v>
      </c>
      <c r="I512" s="28">
        <f t="shared" si="27"/>
        <v>0</v>
      </c>
      <c r="J512" s="28">
        <f t="shared" si="27"/>
        <v>0</v>
      </c>
      <c r="K512" s="28">
        <f t="shared" si="27"/>
        <v>0</v>
      </c>
      <c r="L512" s="28">
        <f t="shared" si="27"/>
        <v>0</v>
      </c>
      <c r="M512" s="29">
        <f t="shared" si="27"/>
        <v>0</v>
      </c>
    </row>
    <row r="513" spans="1:13" x14ac:dyDescent="0.25">
      <c r="A513" s="21">
        <f>'Recettes clients Totales'!A491</f>
        <v>0</v>
      </c>
      <c r="B513" s="28">
        <f t="shared" si="27"/>
        <v>0</v>
      </c>
      <c r="C513" s="28">
        <f t="shared" si="27"/>
        <v>0</v>
      </c>
      <c r="D513" s="28">
        <f t="shared" si="27"/>
        <v>0</v>
      </c>
      <c r="E513" s="28">
        <f t="shared" si="27"/>
        <v>0</v>
      </c>
      <c r="F513" s="28">
        <f t="shared" si="27"/>
        <v>0</v>
      </c>
      <c r="G513" s="28">
        <f t="shared" si="27"/>
        <v>0</v>
      </c>
      <c r="H513" s="28">
        <f t="shared" si="27"/>
        <v>0</v>
      </c>
      <c r="I513" s="28">
        <f t="shared" si="27"/>
        <v>0</v>
      </c>
      <c r="J513" s="28">
        <f t="shared" si="27"/>
        <v>0</v>
      </c>
      <c r="K513" s="28">
        <f t="shared" si="27"/>
        <v>0</v>
      </c>
      <c r="L513" s="28">
        <f t="shared" si="27"/>
        <v>0</v>
      </c>
      <c r="M513" s="29">
        <f t="shared" si="27"/>
        <v>0</v>
      </c>
    </row>
    <row r="514" spans="1:13" x14ac:dyDescent="0.25">
      <c r="A514" s="21">
        <f>'Recettes clients Totales'!A492</f>
        <v>0</v>
      </c>
      <c r="B514" s="28">
        <f t="shared" si="27"/>
        <v>0</v>
      </c>
      <c r="C514" s="28">
        <f t="shared" si="27"/>
        <v>0</v>
      </c>
      <c r="D514" s="28">
        <f t="shared" si="27"/>
        <v>0</v>
      </c>
      <c r="E514" s="28">
        <f t="shared" si="27"/>
        <v>0</v>
      </c>
      <c r="F514" s="28">
        <f t="shared" si="27"/>
        <v>0</v>
      </c>
      <c r="G514" s="28">
        <f t="shared" si="27"/>
        <v>0</v>
      </c>
      <c r="H514" s="28">
        <f t="shared" si="27"/>
        <v>0</v>
      </c>
      <c r="I514" s="28">
        <f t="shared" si="27"/>
        <v>0</v>
      </c>
      <c r="J514" s="28">
        <f t="shared" si="27"/>
        <v>0</v>
      </c>
      <c r="K514" s="28">
        <f t="shared" si="27"/>
        <v>0</v>
      </c>
      <c r="L514" s="28">
        <f t="shared" si="27"/>
        <v>0</v>
      </c>
      <c r="M514" s="29">
        <f t="shared" si="27"/>
        <v>0</v>
      </c>
    </row>
    <row r="515" spans="1:13" x14ac:dyDescent="0.25">
      <c r="A515" s="21">
        <f>'Recettes clients Totales'!A493</f>
        <v>0</v>
      </c>
      <c r="B515" s="28">
        <f t="shared" si="27"/>
        <v>0</v>
      </c>
      <c r="C515" s="28">
        <f t="shared" si="27"/>
        <v>0</v>
      </c>
      <c r="D515" s="28">
        <f t="shared" si="27"/>
        <v>0</v>
      </c>
      <c r="E515" s="28">
        <f t="shared" si="27"/>
        <v>0</v>
      </c>
      <c r="F515" s="28">
        <f t="shared" si="27"/>
        <v>0</v>
      </c>
      <c r="G515" s="28">
        <f t="shared" si="27"/>
        <v>0</v>
      </c>
      <c r="H515" s="28">
        <f t="shared" si="27"/>
        <v>0</v>
      </c>
      <c r="I515" s="28">
        <f t="shared" si="27"/>
        <v>0</v>
      </c>
      <c r="J515" s="28">
        <f t="shared" si="27"/>
        <v>0</v>
      </c>
      <c r="K515" s="28">
        <f t="shared" si="27"/>
        <v>0</v>
      </c>
      <c r="L515" s="28">
        <f t="shared" si="27"/>
        <v>0</v>
      </c>
      <c r="M515" s="29">
        <f t="shared" si="27"/>
        <v>0</v>
      </c>
    </row>
    <row r="516" spans="1:13" x14ac:dyDescent="0.25">
      <c r="A516" s="21">
        <f>'Recettes clients Totales'!A494</f>
        <v>0</v>
      </c>
      <c r="B516" s="28">
        <f t="shared" si="27"/>
        <v>0</v>
      </c>
      <c r="C516" s="28">
        <f t="shared" si="27"/>
        <v>0</v>
      </c>
      <c r="D516" s="28">
        <f t="shared" si="27"/>
        <v>0</v>
      </c>
      <c r="E516" s="28">
        <f t="shared" si="27"/>
        <v>0</v>
      </c>
      <c r="F516" s="28">
        <f t="shared" si="27"/>
        <v>0</v>
      </c>
      <c r="G516" s="28">
        <f t="shared" si="27"/>
        <v>0</v>
      </c>
      <c r="H516" s="28">
        <f t="shared" si="27"/>
        <v>0</v>
      </c>
      <c r="I516" s="28">
        <f t="shared" si="27"/>
        <v>0</v>
      </c>
      <c r="J516" s="28">
        <f t="shared" si="27"/>
        <v>0</v>
      </c>
      <c r="K516" s="28">
        <f t="shared" si="27"/>
        <v>0</v>
      </c>
      <c r="L516" s="28">
        <f t="shared" si="27"/>
        <v>0</v>
      </c>
      <c r="M516" s="29">
        <f t="shared" si="27"/>
        <v>0</v>
      </c>
    </row>
    <row r="517" spans="1:13" x14ac:dyDescent="0.25">
      <c r="A517" s="21">
        <f>'Recettes clients Totales'!A495</f>
        <v>0</v>
      </c>
      <c r="B517" s="28">
        <f t="shared" si="27"/>
        <v>0</v>
      </c>
      <c r="C517" s="28">
        <f t="shared" si="27"/>
        <v>0</v>
      </c>
      <c r="D517" s="28">
        <f t="shared" si="27"/>
        <v>0</v>
      </c>
      <c r="E517" s="28">
        <f t="shared" si="27"/>
        <v>0</v>
      </c>
      <c r="F517" s="28">
        <f t="shared" si="27"/>
        <v>0</v>
      </c>
      <c r="G517" s="28">
        <f t="shared" si="27"/>
        <v>0</v>
      </c>
      <c r="H517" s="28">
        <f t="shared" si="27"/>
        <v>0</v>
      </c>
      <c r="I517" s="28">
        <f t="shared" si="27"/>
        <v>0</v>
      </c>
      <c r="J517" s="28">
        <f t="shared" si="27"/>
        <v>0</v>
      </c>
      <c r="K517" s="28">
        <f t="shared" si="27"/>
        <v>0</v>
      </c>
      <c r="L517" s="28">
        <f t="shared" si="27"/>
        <v>0</v>
      </c>
      <c r="M517" s="29">
        <f t="shared" si="27"/>
        <v>0</v>
      </c>
    </row>
    <row r="518" spans="1:13" x14ac:dyDescent="0.25">
      <c r="A518" s="21">
        <f>'Recettes clients Totales'!A496</f>
        <v>0</v>
      </c>
      <c r="B518" s="28">
        <f t="shared" si="27"/>
        <v>0</v>
      </c>
      <c r="C518" s="28">
        <f t="shared" si="27"/>
        <v>0</v>
      </c>
      <c r="D518" s="28">
        <f t="shared" si="27"/>
        <v>0</v>
      </c>
      <c r="E518" s="28">
        <f t="shared" si="27"/>
        <v>0</v>
      </c>
      <c r="F518" s="28">
        <f t="shared" si="27"/>
        <v>0</v>
      </c>
      <c r="G518" s="28">
        <f t="shared" si="27"/>
        <v>0</v>
      </c>
      <c r="H518" s="28">
        <f t="shared" si="27"/>
        <v>0</v>
      </c>
      <c r="I518" s="28">
        <f t="shared" si="27"/>
        <v>0</v>
      </c>
      <c r="J518" s="28">
        <f t="shared" si="27"/>
        <v>0</v>
      </c>
      <c r="K518" s="28">
        <f t="shared" si="27"/>
        <v>0</v>
      </c>
      <c r="L518" s="28">
        <f t="shared" si="27"/>
        <v>0</v>
      </c>
      <c r="M518" s="29">
        <f t="shared" si="27"/>
        <v>0</v>
      </c>
    </row>
    <row r="519" spans="1:13" x14ac:dyDescent="0.25">
      <c r="A519" s="21">
        <f>'Recettes clients Totales'!A497</f>
        <v>0</v>
      </c>
      <c r="B519" s="28">
        <f t="shared" si="27"/>
        <v>0</v>
      </c>
      <c r="C519" s="28">
        <f t="shared" si="27"/>
        <v>0</v>
      </c>
      <c r="D519" s="28">
        <f t="shared" si="27"/>
        <v>0</v>
      </c>
      <c r="E519" s="28">
        <f t="shared" si="27"/>
        <v>0</v>
      </c>
      <c r="F519" s="28">
        <f t="shared" si="27"/>
        <v>0</v>
      </c>
      <c r="G519" s="28">
        <f t="shared" si="27"/>
        <v>0</v>
      </c>
      <c r="H519" s="28">
        <f t="shared" si="27"/>
        <v>0</v>
      </c>
      <c r="I519" s="28">
        <f t="shared" si="27"/>
        <v>0</v>
      </c>
      <c r="J519" s="28">
        <f t="shared" si="27"/>
        <v>0</v>
      </c>
      <c r="K519" s="28">
        <f t="shared" si="27"/>
        <v>0</v>
      </c>
      <c r="L519" s="28">
        <f t="shared" si="27"/>
        <v>0</v>
      </c>
      <c r="M519" s="29">
        <f t="shared" si="27"/>
        <v>0</v>
      </c>
    </row>
    <row r="520" spans="1:13" x14ac:dyDescent="0.25">
      <c r="A520" s="21">
        <f>'Recettes clients Totales'!A498</f>
        <v>0</v>
      </c>
      <c r="B520" s="28">
        <f t="shared" si="27"/>
        <v>0</v>
      </c>
      <c r="C520" s="28">
        <f t="shared" si="27"/>
        <v>0</v>
      </c>
      <c r="D520" s="28">
        <f t="shared" si="27"/>
        <v>0</v>
      </c>
      <c r="E520" s="28">
        <f t="shared" si="27"/>
        <v>0</v>
      </c>
      <c r="F520" s="28">
        <f t="shared" si="27"/>
        <v>0</v>
      </c>
      <c r="G520" s="28">
        <f t="shared" si="27"/>
        <v>0</v>
      </c>
      <c r="H520" s="28">
        <f t="shared" si="27"/>
        <v>0</v>
      </c>
      <c r="I520" s="28">
        <f t="shared" si="27"/>
        <v>0</v>
      </c>
      <c r="J520" s="28">
        <f t="shared" si="27"/>
        <v>0</v>
      </c>
      <c r="K520" s="28">
        <f t="shared" si="27"/>
        <v>0</v>
      </c>
      <c r="L520" s="28">
        <f t="shared" si="27"/>
        <v>0</v>
      </c>
      <c r="M520" s="29">
        <f t="shared" si="27"/>
        <v>0</v>
      </c>
    </row>
    <row r="521" spans="1:13" x14ac:dyDescent="0.25">
      <c r="A521" s="21">
        <f>'Recettes clients Totales'!A499</f>
        <v>0</v>
      </c>
      <c r="B521" s="28">
        <f t="shared" si="27"/>
        <v>0</v>
      </c>
      <c r="C521" s="28">
        <f t="shared" si="27"/>
        <v>0</v>
      </c>
      <c r="D521" s="28">
        <f t="shared" si="27"/>
        <v>0</v>
      </c>
      <c r="E521" s="28">
        <f t="shared" si="27"/>
        <v>0</v>
      </c>
      <c r="F521" s="28">
        <f t="shared" si="27"/>
        <v>0</v>
      </c>
      <c r="G521" s="28">
        <f t="shared" si="27"/>
        <v>0</v>
      </c>
      <c r="H521" s="28">
        <f t="shared" si="27"/>
        <v>0</v>
      </c>
      <c r="I521" s="28">
        <f t="shared" si="27"/>
        <v>0</v>
      </c>
      <c r="J521" s="28">
        <f t="shared" si="27"/>
        <v>0</v>
      </c>
      <c r="K521" s="28">
        <f t="shared" si="27"/>
        <v>0</v>
      </c>
      <c r="L521" s="28">
        <f t="shared" si="27"/>
        <v>0</v>
      </c>
      <c r="M521" s="29">
        <f t="shared" si="27"/>
        <v>0</v>
      </c>
    </row>
    <row r="522" spans="1:13" ht="15.75" thickBot="1" x14ac:dyDescent="0.3">
      <c r="A522" s="22">
        <f>'Recettes clients Totales'!A500</f>
        <v>0</v>
      </c>
      <c r="B522" s="30">
        <f t="shared" si="27"/>
        <v>0</v>
      </c>
      <c r="C522" s="30">
        <f t="shared" si="27"/>
        <v>0</v>
      </c>
      <c r="D522" s="30">
        <f t="shared" si="27"/>
        <v>0</v>
      </c>
      <c r="E522" s="30">
        <f t="shared" si="27"/>
        <v>0</v>
      </c>
      <c r="F522" s="30">
        <f t="shared" si="27"/>
        <v>0</v>
      </c>
      <c r="G522" s="30">
        <f t="shared" si="27"/>
        <v>0</v>
      </c>
      <c r="H522" s="30">
        <f t="shared" si="27"/>
        <v>0</v>
      </c>
      <c r="I522" s="30">
        <f t="shared" si="27"/>
        <v>0</v>
      </c>
      <c r="J522" s="30">
        <f t="shared" si="27"/>
        <v>0</v>
      </c>
      <c r="K522" s="30">
        <f t="shared" si="27"/>
        <v>0</v>
      </c>
      <c r="L522" s="30">
        <f t="shared" si="27"/>
        <v>0</v>
      </c>
      <c r="M522" s="31">
        <f t="shared" si="27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Tableaux Recettes</vt:lpstr>
      <vt:lpstr>DONNEES</vt:lpstr>
      <vt:lpstr>Recap rect</vt:lpstr>
      <vt:lpstr>Recettes clients Totales</vt:lpstr>
      <vt:lpstr>Recettes clients P</vt:lpstr>
      <vt:lpstr>Recettes clients RV</vt:lpstr>
      <vt:lpstr>Code</vt:lpstr>
      <vt:lpstr>Jour</vt:lpstr>
      <vt:lpstr>'Tableaux Recettes'!Libellé</vt:lpstr>
      <vt:lpstr>Libellé</vt:lpstr>
      <vt:lpstr>Mode_Rglt</vt:lpstr>
      <vt:lpstr>Mois</vt:lpstr>
      <vt:lpstr>Nom_Client</vt:lpstr>
      <vt:lpstr>PrestRev</vt:lpstr>
      <vt:lpstr>Pu_TTC</vt:lpstr>
      <vt:lpstr>Total_Rglt</vt:lpstr>
      <vt:lpstr>Total_TTC</vt:lpstr>
      <vt:lpstr>ttc1_</vt:lpstr>
      <vt:lpstr>Unité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Dannick</dc:creator>
  <cp:lastModifiedBy>André BOSCHI</cp:lastModifiedBy>
  <dcterms:created xsi:type="dcterms:W3CDTF">2014-05-01T08:26:31Z</dcterms:created>
  <dcterms:modified xsi:type="dcterms:W3CDTF">2014-05-01T20:44:53Z</dcterms:modified>
</cp:coreProperties>
</file>