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0832" windowHeight="8052" activeTab="2"/>
  </bookViews>
  <sheets>
    <sheet name="planning" sheetId="2" r:id="rId1"/>
    <sheet name="Liste ressources" sheetId="4" r:id="rId2"/>
    <sheet name="Planning ressources" sheetId="3" r:id="rId3"/>
  </sheets>
  <definedNames>
    <definedName name="_xlnm._FilterDatabase" localSheetId="0" hidden="1">planning!$B$2:$AQ$4</definedName>
    <definedName name="_xlnm._FilterDatabase" localSheetId="2" hidden="1">'Planning ressources'!$A$2:$DV$99</definedName>
    <definedName name="_xlnm.Criteria" localSheetId="2">'Planning ressources'!#REF!</definedName>
    <definedName name="_xlnm.Print_Area" localSheetId="0">planning!$B$2:$GV$23</definedName>
  </definedNames>
  <calcPr calcId="162913"/>
</workbook>
</file>

<file path=xl/calcChain.xml><?xml version="1.0" encoding="utf-8"?>
<calcChain xmlns="http://schemas.openxmlformats.org/spreadsheetml/2006/main">
  <c r="H5" i="2" l="1"/>
  <c r="J5" i="2"/>
  <c r="G4" i="3" l="1"/>
  <c r="K3" i="4"/>
  <c r="L3" i="4"/>
  <c r="M2" i="4" s="1"/>
  <c r="M3" i="4"/>
  <c r="N3" i="4"/>
  <c r="N2" i="4" s="1"/>
  <c r="O3" i="4"/>
  <c r="P2" i="4" s="1"/>
  <c r="P3" i="4"/>
  <c r="K5" i="4"/>
  <c r="K1" i="4" s="1"/>
  <c r="L5" i="4"/>
  <c r="L1" i="4" s="1"/>
  <c r="M5" i="4"/>
  <c r="M1" i="4" s="1"/>
  <c r="N5" i="4"/>
  <c r="N1" i="4" s="1"/>
  <c r="O5" i="4"/>
  <c r="O1" i="4" s="1"/>
  <c r="P5" i="4"/>
  <c r="P1" i="4" s="1"/>
  <c r="K59" i="4"/>
  <c r="L59" i="4"/>
  <c r="M59" i="4"/>
  <c r="N59" i="4"/>
  <c r="O59" i="4"/>
  <c r="P59" i="4"/>
  <c r="K60" i="4"/>
  <c r="L60" i="4"/>
  <c r="M60" i="4"/>
  <c r="N60" i="4"/>
  <c r="O60" i="4"/>
  <c r="P60" i="4"/>
  <c r="K61" i="4"/>
  <c r="K63" i="4" s="1"/>
  <c r="L61" i="4"/>
  <c r="M61" i="4"/>
  <c r="N61" i="4"/>
  <c r="O61" i="4"/>
  <c r="P61" i="4"/>
  <c r="D2" i="3"/>
  <c r="AB9" i="2"/>
  <c r="X9" i="2"/>
  <c r="U9" i="2"/>
  <c r="SV9" i="2" s="1"/>
  <c r="T9" i="2"/>
  <c r="Q9" i="2"/>
  <c r="O9" i="2"/>
  <c r="L9" i="2"/>
  <c r="J9" i="2"/>
  <c r="H9" i="2"/>
  <c r="M63" i="4" l="1"/>
  <c r="L63" i="4"/>
  <c r="P63" i="4"/>
  <c r="O63" i="4"/>
  <c r="N63" i="4"/>
  <c r="NF9" i="2"/>
  <c r="SH9" i="2"/>
  <c r="NZ9" i="2"/>
  <c r="PU9" i="2"/>
  <c r="RN9" i="2"/>
  <c r="OH9" i="2"/>
  <c r="QA9" i="2"/>
  <c r="RU9" i="2"/>
  <c r="Y9" i="2"/>
  <c r="EG9" i="2" s="1"/>
  <c r="MU9" i="2"/>
  <c r="QD9" i="2"/>
  <c r="QS9" i="2"/>
  <c r="LS9" i="2"/>
  <c r="NM9" i="2"/>
  <c r="PB9" i="2"/>
  <c r="QW9" i="2"/>
  <c r="SP9" i="2"/>
  <c r="QC9" i="2"/>
  <c r="LU9" i="2"/>
  <c r="NP9" i="2"/>
  <c r="PH9" i="2"/>
  <c r="QY9" i="2"/>
  <c r="ST9" i="2"/>
  <c r="HV9" i="2"/>
  <c r="MQ9" i="2"/>
  <c r="OL9" i="2"/>
  <c r="RX9" i="2"/>
  <c r="OO9" i="2"/>
  <c r="RY9" i="2"/>
  <c r="LM9" i="2"/>
  <c r="OY9" i="2"/>
  <c r="LV9" i="2"/>
  <c r="NQ9" i="2"/>
  <c r="PJ9" i="2"/>
  <c r="RC9" i="2"/>
  <c r="SW9" i="2"/>
  <c r="L2" i="4"/>
  <c r="O2" i="4"/>
  <c r="NJ9" i="2"/>
  <c r="OF9" i="2"/>
  <c r="PA9" i="2"/>
  <c r="PW9" i="2"/>
  <c r="QV9" i="2"/>
  <c r="RR9" i="2"/>
  <c r="SN9" i="2"/>
  <c r="MB9" i="2"/>
  <c r="MW9" i="2"/>
  <c r="NS9" i="2"/>
  <c r="OR9" i="2"/>
  <c r="PN9" i="2"/>
  <c r="QJ9" i="2"/>
  <c r="RE9" i="2"/>
  <c r="SA9" i="2"/>
  <c r="SZ9" i="2"/>
  <c r="V9" i="2"/>
  <c r="DN9" i="2"/>
  <c r="KS9" i="2"/>
  <c r="MD9" i="2"/>
  <c r="MX9" i="2"/>
  <c r="NW9" i="2"/>
  <c r="OS9" i="2"/>
  <c r="PQ9" i="2"/>
  <c r="QL9" i="2"/>
  <c r="RF9" i="2"/>
  <c r="SE9" i="2"/>
  <c r="TA9" i="2"/>
  <c r="LL9" i="2"/>
  <c r="ND9" i="2"/>
  <c r="NY9" i="2"/>
  <c r="OU9" i="2"/>
  <c r="PT9" i="2"/>
  <c r="QP9" i="2"/>
  <c r="RL9" i="2"/>
  <c r="SG9" i="2"/>
  <c r="TC9" i="2"/>
  <c r="FR9" i="2"/>
  <c r="HD9" i="2"/>
  <c r="AH9" i="2"/>
  <c r="BT9" i="2"/>
  <c r="AS9" i="2"/>
  <c r="CD9" i="2"/>
  <c r="FI9" i="2"/>
  <c r="IG9" i="2"/>
  <c r="HS9" i="2"/>
  <c r="GZ9" i="2"/>
  <c r="DK9" i="2"/>
  <c r="CR9" i="2"/>
  <c r="KD9" i="2"/>
  <c r="DR9" i="2"/>
  <c r="CY9" i="2"/>
  <c r="HR9" i="2"/>
  <c r="HH9" i="2"/>
  <c r="EU9" i="2"/>
  <c r="EL9" i="2"/>
  <c r="BO9" i="2"/>
  <c r="FV9" i="2"/>
  <c r="ET9" i="2"/>
  <c r="JA9" i="2"/>
  <c r="IQ9" i="2"/>
  <c r="GD9" i="2"/>
  <c r="FU9" i="2"/>
  <c r="CX9" i="2"/>
  <c r="AK9" i="2"/>
  <c r="LI9" i="2"/>
  <c r="IV9" i="2"/>
  <c r="IM9" i="2"/>
  <c r="FY9" i="2"/>
  <c r="FP9" i="2"/>
  <c r="CS9" i="2"/>
  <c r="AF9" i="2"/>
  <c r="AG9" i="2"/>
  <c r="EF9" i="2"/>
  <c r="EO9" i="2"/>
  <c r="IN9" i="2"/>
  <c r="IW9" i="2"/>
  <c r="LT9" i="2"/>
  <c r="MC9" i="2"/>
  <c r="MV9" i="2"/>
  <c r="NE9" i="2"/>
  <c r="NX9" i="2"/>
  <c r="OG9" i="2"/>
  <c r="OZ9" i="2"/>
  <c r="PI9" i="2"/>
  <c r="QB9" i="2"/>
  <c r="QK9" i="2"/>
  <c r="RD9" i="2"/>
  <c r="RM9" i="2"/>
  <c r="SF9" i="2"/>
  <c r="SO9" i="2"/>
  <c r="LE9" i="2"/>
  <c r="LN9" i="2"/>
  <c r="LW9" i="2"/>
  <c r="MY9" i="2"/>
  <c r="NI9" i="2"/>
  <c r="NR9" i="2"/>
  <c r="OA9" i="2"/>
  <c r="OK9" i="2"/>
  <c r="OT9" i="2"/>
  <c r="PC9" i="2"/>
  <c r="PM9" i="2"/>
  <c r="PV9" i="2"/>
  <c r="QE9" i="2"/>
  <c r="QO9" i="2"/>
  <c r="QX9" i="2"/>
  <c r="RG9" i="2"/>
  <c r="RQ9" i="2"/>
  <c r="RZ9" i="2"/>
  <c r="SI9" i="2"/>
  <c r="SS9" i="2"/>
  <c r="TB9" i="2"/>
  <c r="KE9" i="2"/>
  <c r="KN9" i="2"/>
  <c r="LP9" i="2"/>
  <c r="LZ9" i="2"/>
  <c r="NB9" i="2"/>
  <c r="NK9" i="2"/>
  <c r="NT9" i="2"/>
  <c r="OD9" i="2"/>
  <c r="OM9" i="2"/>
  <c r="OV9" i="2"/>
  <c r="PF9" i="2"/>
  <c r="PO9" i="2"/>
  <c r="PX9" i="2"/>
  <c r="QH9" i="2"/>
  <c r="QQ9" i="2"/>
  <c r="QZ9" i="2"/>
  <c r="RJ9" i="2"/>
  <c r="RS9" i="2"/>
  <c r="SB9" i="2"/>
  <c r="SL9" i="2"/>
  <c r="SU9" i="2"/>
  <c r="TD9" i="2"/>
  <c r="MA9" i="2"/>
  <c r="NC9" i="2"/>
  <c r="NL9" i="2"/>
  <c r="OE9" i="2"/>
  <c r="ON9" i="2"/>
  <c r="PG9" i="2"/>
  <c r="PP9" i="2"/>
  <c r="QI9" i="2"/>
  <c r="QR9" i="2"/>
  <c r="RK9" i="2"/>
  <c r="RT9" i="2"/>
  <c r="SM9" i="2"/>
  <c r="PF2" i="2"/>
  <c r="PM2" i="2"/>
  <c r="PT2" i="2"/>
  <c r="QA2" i="2"/>
  <c r="QH2" i="2"/>
  <c r="QO2" i="2"/>
  <c r="QV2" i="2"/>
  <c r="RC2" i="2"/>
  <c r="RJ2" i="2"/>
  <c r="RQ2" i="2"/>
  <c r="RX2" i="2"/>
  <c r="SE2" i="2"/>
  <c r="SL2" i="2"/>
  <c r="SS2" i="2"/>
  <c r="SZ2" i="2"/>
  <c r="PK18" i="2"/>
  <c r="PR18" i="2"/>
  <c r="PY18" i="2"/>
  <c r="QF18" i="2"/>
  <c r="QM18" i="2"/>
  <c r="QT18" i="2"/>
  <c r="RA18" i="2"/>
  <c r="RH18" i="2"/>
  <c r="RO18" i="2"/>
  <c r="RV18" i="2"/>
  <c r="SC18" i="2"/>
  <c r="SJ18" i="2"/>
  <c r="SQ18" i="2"/>
  <c r="SX18" i="2"/>
  <c r="TE18" i="2"/>
  <c r="U3" i="4"/>
  <c r="V3" i="4"/>
  <c r="W2" i="4" s="1"/>
  <c r="W3" i="4"/>
  <c r="X2" i="4" s="1"/>
  <c r="X3" i="4"/>
  <c r="Y2" i="4" s="1"/>
  <c r="Y3" i="4"/>
  <c r="Z2" i="4" s="1"/>
  <c r="Z3" i="4"/>
  <c r="AA2" i="4" s="1"/>
  <c r="AA3" i="4"/>
  <c r="AB3" i="4"/>
  <c r="AC3" i="4"/>
  <c r="AD3" i="4"/>
  <c r="AE2" i="4" s="1"/>
  <c r="AE3" i="4"/>
  <c r="AF2" i="4" s="1"/>
  <c r="AF3" i="4"/>
  <c r="AG2" i="4" s="1"/>
  <c r="AG3" i="4"/>
  <c r="AH2" i="4" s="1"/>
  <c r="AH3" i="4"/>
  <c r="AI2" i="4" s="1"/>
  <c r="AI3" i="4"/>
  <c r="AJ3" i="4"/>
  <c r="AK3" i="4"/>
  <c r="AL3" i="4"/>
  <c r="AM2" i="4" s="1"/>
  <c r="AM3" i="4"/>
  <c r="AN3" i="4"/>
  <c r="AO2" i="4" s="1"/>
  <c r="AO3" i="4"/>
  <c r="AP2" i="4" s="1"/>
  <c r="AP3" i="4"/>
  <c r="AQ2" i="4" s="1"/>
  <c r="AQ3" i="4"/>
  <c r="AR3" i="4"/>
  <c r="AS3" i="4"/>
  <c r="AT3" i="4"/>
  <c r="AU2" i="4" s="1"/>
  <c r="AU3" i="4"/>
  <c r="AV3" i="4"/>
  <c r="AW2" i="4" s="1"/>
  <c r="AW3" i="4"/>
  <c r="AX2" i="4" s="1"/>
  <c r="AX3" i="4"/>
  <c r="AY2" i="4" s="1"/>
  <c r="AY3" i="4"/>
  <c r="AZ3" i="4"/>
  <c r="BA3" i="4"/>
  <c r="BB3" i="4"/>
  <c r="BC2" i="4" s="1"/>
  <c r="BC3" i="4"/>
  <c r="BD2" i="4" s="1"/>
  <c r="BD3" i="4"/>
  <c r="BE2" i="4" s="1"/>
  <c r="BE3" i="4"/>
  <c r="BF2" i="4" s="1"/>
  <c r="BF3" i="4"/>
  <c r="BG2" i="4" s="1"/>
  <c r="BG3" i="4"/>
  <c r="BH3" i="4"/>
  <c r="BI3" i="4"/>
  <c r="BJ3" i="4"/>
  <c r="BK2" i="4" s="1"/>
  <c r="BK3" i="4"/>
  <c r="BL2" i="4" s="1"/>
  <c r="BL3" i="4"/>
  <c r="BM2" i="4" s="1"/>
  <c r="BM3" i="4"/>
  <c r="BN2" i="4" s="1"/>
  <c r="BN3" i="4"/>
  <c r="BO2" i="4" s="1"/>
  <c r="BO3" i="4"/>
  <c r="BP3" i="4"/>
  <c r="BQ3" i="4"/>
  <c r="BR3" i="4"/>
  <c r="G3" i="4"/>
  <c r="H3" i="4"/>
  <c r="I2" i="4" s="1"/>
  <c r="I3" i="4"/>
  <c r="J2" i="4" s="1"/>
  <c r="J3" i="4"/>
  <c r="K2" i="4" s="1"/>
  <c r="Q3" i="4"/>
  <c r="R3" i="4"/>
  <c r="S3" i="4"/>
  <c r="T2" i="4" s="1"/>
  <c r="T3" i="4"/>
  <c r="U2" i="4" s="1"/>
  <c r="F3" i="4"/>
  <c r="G2" i="4" s="1"/>
  <c r="H2" i="4" l="1"/>
  <c r="AV2" i="4"/>
  <c r="BR2" i="4"/>
  <c r="AT2" i="4"/>
  <c r="AL2" i="4"/>
  <c r="AD2" i="4"/>
  <c r="V2" i="4"/>
  <c r="AN2" i="4"/>
  <c r="MJ9" i="2"/>
  <c r="BJ2" i="4"/>
  <c r="R2" i="4"/>
  <c r="BI2" i="4"/>
  <c r="BA2" i="4"/>
  <c r="AS2" i="4"/>
  <c r="AK2" i="4"/>
  <c r="AC2" i="4"/>
  <c r="MG9" i="2"/>
  <c r="S2" i="4"/>
  <c r="BB2" i="4"/>
  <c r="BQ2" i="4"/>
  <c r="Q2" i="4"/>
  <c r="BP2" i="4"/>
  <c r="BH2" i="4"/>
  <c r="AZ2" i="4"/>
  <c r="AR2" i="4"/>
  <c r="AJ2" i="4"/>
  <c r="AB2" i="4"/>
  <c r="MI9" i="2"/>
  <c r="MN9" i="2"/>
  <c r="MH9" i="2"/>
  <c r="MO9" i="2"/>
  <c r="MR9" i="2"/>
  <c r="MP9" i="2"/>
  <c r="MK9" i="2"/>
  <c r="LO9" i="2"/>
  <c r="FJ9" i="2"/>
  <c r="DC9" i="2"/>
  <c r="DG9" i="2"/>
  <c r="BX9" i="2"/>
  <c r="KM9" i="2"/>
  <c r="DX9" i="2"/>
  <c r="LH9" i="2"/>
  <c r="LG9" i="2"/>
  <c r="JY9" i="2"/>
  <c r="FQ9" i="2"/>
  <c r="BI9" i="2"/>
  <c r="CA9" i="2"/>
  <c r="EW9" i="2"/>
  <c r="HT9" i="2"/>
  <c r="KQ9" i="2"/>
  <c r="CE9" i="2"/>
  <c r="FB9" i="2"/>
  <c r="HY9" i="2"/>
  <c r="CP9" i="2"/>
  <c r="AV9" i="2"/>
  <c r="DS9" i="2"/>
  <c r="GP9" i="2"/>
  <c r="JL9" i="2"/>
  <c r="JB9" i="2"/>
  <c r="BP9" i="2"/>
  <c r="FX9" i="2"/>
  <c r="KF9" i="2"/>
  <c r="IF9" i="2"/>
  <c r="GL9" i="2"/>
  <c r="EP9" i="2"/>
  <c r="JZ9" i="2"/>
  <c r="EZ9" i="2"/>
  <c r="BU9" i="2"/>
  <c r="HN9" i="2"/>
  <c r="KY9" i="2"/>
  <c r="KX9" i="2"/>
  <c r="RW9" i="2"/>
  <c r="SK9" i="2"/>
  <c r="JP9" i="2"/>
  <c r="FH9" i="2"/>
  <c r="AZ9" i="2"/>
  <c r="CJ9" i="2"/>
  <c r="FG9" i="2"/>
  <c r="IC9" i="2"/>
  <c r="KZ9" i="2"/>
  <c r="CO9" i="2"/>
  <c r="FK9" i="2"/>
  <c r="IH9" i="2"/>
  <c r="EA9" i="2"/>
  <c r="BF9" i="2"/>
  <c r="EB9" i="2"/>
  <c r="GY9" i="2"/>
  <c r="AU9" i="2"/>
  <c r="JK9" i="2"/>
  <c r="CI9" i="2"/>
  <c r="GQ9" i="2"/>
  <c r="JR9" i="2"/>
  <c r="GT9" i="2"/>
  <c r="FA9" i="2"/>
  <c r="DE9" i="2"/>
  <c r="IO9" i="2"/>
  <c r="GK9" i="2"/>
  <c r="CC9" i="2"/>
  <c r="AO9" i="2"/>
  <c r="GI9" i="2"/>
  <c r="DQ9" i="2"/>
  <c r="JJ9" i="2"/>
  <c r="CH9" i="2"/>
  <c r="IA9" i="2"/>
  <c r="LF9" i="2"/>
  <c r="IB9" i="2"/>
  <c r="CL9" i="2"/>
  <c r="IP9" i="2"/>
  <c r="KL9" i="2"/>
  <c r="HL9" i="2"/>
  <c r="DD9" i="2"/>
  <c r="AY9" i="2"/>
  <c r="DU9" i="2"/>
  <c r="GR9" i="2"/>
  <c r="JO9" i="2"/>
  <c r="BC9" i="2"/>
  <c r="DZ9" i="2"/>
  <c r="GW9" i="2"/>
  <c r="AL9" i="2"/>
  <c r="HZ9" i="2"/>
  <c r="CQ9" i="2"/>
  <c r="FN9" i="2"/>
  <c r="IJ9" i="2"/>
  <c r="GE9" i="2"/>
  <c r="AE9" i="2"/>
  <c r="EM9" i="2"/>
  <c r="IU9" i="2"/>
  <c r="BB9" i="2"/>
  <c r="BA9" i="2"/>
  <c r="IX9" i="2"/>
  <c r="HE9" i="2"/>
  <c r="BJ9" i="2"/>
  <c r="GC9" i="2"/>
  <c r="KU9" i="2"/>
  <c r="HU9" i="2"/>
  <c r="DL9" i="2"/>
  <c r="JE9" i="2"/>
  <c r="GM9" i="2"/>
  <c r="GX9" i="2"/>
  <c r="FD9" i="2"/>
  <c r="FC9" i="2"/>
  <c r="DT9" i="2"/>
  <c r="DY9" i="2"/>
  <c r="KJ9" i="2"/>
  <c r="CV9" i="2"/>
  <c r="KC9" i="2"/>
  <c r="LA9" i="2"/>
  <c r="GS9" i="2"/>
  <c r="CK9" i="2"/>
  <c r="BH9" i="2"/>
  <c r="EE9" i="2"/>
  <c r="HA9" i="2"/>
  <c r="JX9" i="2"/>
  <c r="BM9" i="2"/>
  <c r="EI9" i="2"/>
  <c r="HF9" i="2"/>
  <c r="BN9" i="2"/>
  <c r="AD9" i="2"/>
  <c r="CZ9" i="2"/>
  <c r="FW9" i="2"/>
  <c r="IT9" i="2"/>
  <c r="HG9" i="2"/>
  <c r="AN9" i="2"/>
  <c r="EV9" i="2"/>
  <c r="JD9" i="2"/>
  <c r="LB9" i="2"/>
  <c r="KT9" i="2"/>
  <c r="HM9" i="2"/>
  <c r="EH9" i="2"/>
  <c r="KK9" i="2"/>
  <c r="JH9" i="2"/>
  <c r="JV9" i="2"/>
  <c r="DM9" i="2"/>
  <c r="AT9" i="2"/>
  <c r="JS9" i="2"/>
  <c r="KR9" i="2"/>
  <c r="GJ9" i="2"/>
  <c r="CB9" i="2"/>
  <c r="BQ9" i="2"/>
  <c r="EN9" i="2"/>
  <c r="HK9" i="2"/>
  <c r="KG9" i="2"/>
  <c r="BV9" i="2"/>
  <c r="ES9" i="2"/>
  <c r="HO9" i="2"/>
  <c r="BW9" i="2"/>
  <c r="AM9" i="2"/>
  <c r="DJ9" i="2"/>
  <c r="GF9" i="2"/>
  <c r="JC9" i="2"/>
  <c r="II9" i="2"/>
  <c r="BG9" i="2"/>
  <c r="FO9" i="2"/>
  <c r="JW9" i="2"/>
  <c r="JQ9" i="2"/>
  <c r="JI9" i="2"/>
  <c r="GB9" i="2"/>
  <c r="CW9" i="2"/>
  <c r="DF9" i="2"/>
  <c r="AR9" i="2"/>
  <c r="QN9" i="2"/>
  <c r="RP9" i="2"/>
  <c r="PS9" i="2"/>
  <c r="SD9" i="2"/>
  <c r="RB9" i="2"/>
  <c r="RI9" i="2"/>
  <c r="SR9" i="2"/>
  <c r="QU9" i="2"/>
  <c r="TF9" i="2"/>
  <c r="QG9" i="2"/>
  <c r="SY9" i="2"/>
  <c r="PZ9" i="2"/>
  <c r="PL9" i="2"/>
  <c r="F2" i="4"/>
  <c r="AP18" i="2" l="1"/>
  <c r="AW18" i="2"/>
  <c r="BD18" i="2"/>
  <c r="BK18" i="2"/>
  <c r="BR18" i="2"/>
  <c r="BY18" i="2"/>
  <c r="CF18" i="2"/>
  <c r="CM18" i="2"/>
  <c r="CT18" i="2"/>
  <c r="DA18" i="2"/>
  <c r="DH18" i="2"/>
  <c r="DO18" i="2"/>
  <c r="DV18" i="2"/>
  <c r="EC18" i="2"/>
  <c r="EJ18" i="2"/>
  <c r="EQ18" i="2"/>
  <c r="EX18" i="2"/>
  <c r="FE18" i="2"/>
  <c r="FL18" i="2"/>
  <c r="FS18" i="2"/>
  <c r="FZ18" i="2"/>
  <c r="GG18" i="2"/>
  <c r="GN18" i="2"/>
  <c r="GU18" i="2"/>
  <c r="HB18" i="2"/>
  <c r="HI18" i="2"/>
  <c r="HP18" i="2"/>
  <c r="HW18" i="2"/>
  <c r="ID18" i="2"/>
  <c r="IK18" i="2"/>
  <c r="IR18" i="2"/>
  <c r="IY18" i="2"/>
  <c r="JF18" i="2"/>
  <c r="JM18" i="2"/>
  <c r="JT18" i="2"/>
  <c r="KA18" i="2"/>
  <c r="KH18" i="2"/>
  <c r="KO18" i="2"/>
  <c r="KV18" i="2"/>
  <c r="LC18" i="2"/>
  <c r="LJ18" i="2"/>
  <c r="LQ18" i="2"/>
  <c r="LX18" i="2"/>
  <c r="ME18" i="2"/>
  <c r="ML18" i="2"/>
  <c r="MS18" i="2"/>
  <c r="MZ18" i="2"/>
  <c r="NG18" i="2"/>
  <c r="NN18" i="2"/>
  <c r="NU18" i="2"/>
  <c r="OB18" i="2"/>
  <c r="OI18" i="2"/>
  <c r="OP18" i="2"/>
  <c r="OW18" i="2"/>
  <c r="PD18" i="2"/>
  <c r="BU19" i="2"/>
  <c r="BV19" i="2"/>
  <c r="BW19" i="2"/>
  <c r="CC19" i="2"/>
  <c r="CD19" i="2"/>
  <c r="CE19" i="2"/>
  <c r="CK19" i="2"/>
  <c r="CL19" i="2"/>
  <c r="CM19" i="2"/>
  <c r="CS19" i="2"/>
  <c r="CT19" i="2"/>
  <c r="CU19" i="2"/>
  <c r="DC19" i="2"/>
  <c r="GM13" i="2"/>
  <c r="AB13" i="2"/>
  <c r="X13" i="2"/>
  <c r="U13" i="2"/>
  <c r="NQ13" i="2" s="1"/>
  <c r="T13" i="2"/>
  <c r="Q13" i="2"/>
  <c r="O13" i="2"/>
  <c r="L13" i="2"/>
  <c r="J13" i="2"/>
  <c r="H13" i="2"/>
  <c r="AB16" i="2"/>
  <c r="X16" i="2"/>
  <c r="U16" i="2"/>
  <c r="T16" i="2"/>
  <c r="Q16" i="2"/>
  <c r="O16" i="2"/>
  <c r="L16" i="2"/>
  <c r="J16" i="2"/>
  <c r="H16" i="2"/>
  <c r="G59" i="4"/>
  <c r="AS19" i="2" s="1"/>
  <c r="H59" i="4"/>
  <c r="BA19" i="2" s="1"/>
  <c r="I59" i="4"/>
  <c r="BI19" i="2" s="1"/>
  <c r="J59" i="4"/>
  <c r="BQ19" i="2" s="1"/>
  <c r="BY19" i="2"/>
  <c r="BZ19" i="2"/>
  <c r="CG19" i="2"/>
  <c r="CO19" i="2"/>
  <c r="CW19" i="2"/>
  <c r="DE19" i="2"/>
  <c r="Q59" i="4"/>
  <c r="DM19" i="2" s="1"/>
  <c r="R59" i="4"/>
  <c r="DU19" i="2" s="1"/>
  <c r="S59" i="4"/>
  <c r="EC19" i="2" s="1"/>
  <c r="T59" i="4"/>
  <c r="ED19" i="2" s="1"/>
  <c r="U59" i="4"/>
  <c r="EK19" i="2" s="1"/>
  <c r="V59" i="4"/>
  <c r="ES19" i="2" s="1"/>
  <c r="W59" i="4"/>
  <c r="FA19" i="2" s="1"/>
  <c r="X59" i="4"/>
  <c r="FI19" i="2" s="1"/>
  <c r="Y59" i="4"/>
  <c r="FQ19" i="2" s="1"/>
  <c r="Z59" i="4"/>
  <c r="FY19" i="2" s="1"/>
  <c r="AA59" i="4"/>
  <c r="GG19" i="2" s="1"/>
  <c r="AB59" i="4"/>
  <c r="GH19" i="2" s="1"/>
  <c r="AC59" i="4"/>
  <c r="GO19" i="2" s="1"/>
  <c r="AD59" i="4"/>
  <c r="GW19" i="2" s="1"/>
  <c r="AE59" i="4"/>
  <c r="HE19" i="2" s="1"/>
  <c r="AF59" i="4"/>
  <c r="HM19" i="2" s="1"/>
  <c r="AG59" i="4"/>
  <c r="HU19" i="2" s="1"/>
  <c r="AH59" i="4"/>
  <c r="IC19" i="2" s="1"/>
  <c r="AI59" i="4"/>
  <c r="IK19" i="2" s="1"/>
  <c r="AJ59" i="4"/>
  <c r="IL19" i="2" s="1"/>
  <c r="AK59" i="4"/>
  <c r="IS19" i="2" s="1"/>
  <c r="AL59" i="4"/>
  <c r="IZ19" i="2" s="1"/>
  <c r="AM59" i="4"/>
  <c r="JK19" i="2" s="1"/>
  <c r="AN59" i="4"/>
  <c r="JQ19" i="2" s="1"/>
  <c r="AO59" i="4"/>
  <c r="JY19" i="2" s="1"/>
  <c r="AP59" i="4"/>
  <c r="KG19" i="2" s="1"/>
  <c r="AQ59" i="4"/>
  <c r="KO19" i="2" s="1"/>
  <c r="AR59" i="4"/>
  <c r="KP19" i="2" s="1"/>
  <c r="AS59" i="4"/>
  <c r="KW19" i="2" s="1"/>
  <c r="AT59" i="4"/>
  <c r="LE19" i="2" s="1"/>
  <c r="AU59" i="4"/>
  <c r="LM19" i="2" s="1"/>
  <c r="AV59" i="4"/>
  <c r="LT19" i="2" s="1"/>
  <c r="AW59" i="4"/>
  <c r="MB19" i="2" s="1"/>
  <c r="AX59" i="4"/>
  <c r="MJ19" i="2" s="1"/>
  <c r="AY59" i="4"/>
  <c r="MR19" i="2" s="1"/>
  <c r="AZ59" i="4"/>
  <c r="MZ19" i="2" s="1"/>
  <c r="BA59" i="4"/>
  <c r="NA19" i="2" s="1"/>
  <c r="BB59" i="4"/>
  <c r="NH19" i="2" s="1"/>
  <c r="BC59" i="4"/>
  <c r="NP19" i="2" s="1"/>
  <c r="BD59" i="4"/>
  <c r="NX19" i="2" s="1"/>
  <c r="BE59" i="4"/>
  <c r="OI19" i="2" s="1"/>
  <c r="BF59" i="4"/>
  <c r="OL19" i="2" s="1"/>
  <c r="BG59" i="4"/>
  <c r="OV19" i="2" s="1"/>
  <c r="BH59" i="4"/>
  <c r="PD19" i="2" s="1"/>
  <c r="BI59" i="4"/>
  <c r="BJ59" i="4"/>
  <c r="BK59" i="4"/>
  <c r="BL59" i="4"/>
  <c r="BM59" i="4"/>
  <c r="BN59" i="4"/>
  <c r="BO59" i="4"/>
  <c r="BP59" i="4"/>
  <c r="BQ59" i="4"/>
  <c r="BR59" i="4"/>
  <c r="G60" i="4"/>
  <c r="H60" i="4"/>
  <c r="I60" i="4"/>
  <c r="J60" i="4"/>
  <c r="Q60" i="4"/>
  <c r="R60" i="4"/>
  <c r="S60" i="4"/>
  <c r="T60" i="4"/>
  <c r="U60" i="4"/>
  <c r="V60" i="4"/>
  <c r="W60" i="4"/>
  <c r="X60" i="4"/>
  <c r="Y60" i="4"/>
  <c r="Z60" i="4"/>
  <c r="AA60" i="4"/>
  <c r="AB60" i="4"/>
  <c r="AC60" i="4"/>
  <c r="AD60" i="4"/>
  <c r="AE60" i="4"/>
  <c r="AF60" i="4"/>
  <c r="AG60" i="4"/>
  <c r="AH60" i="4"/>
  <c r="AI60" i="4"/>
  <c r="AJ60" i="4"/>
  <c r="AK60" i="4"/>
  <c r="AL60" i="4"/>
  <c r="AM60" i="4"/>
  <c r="AN60" i="4"/>
  <c r="AO60" i="4"/>
  <c r="AP60" i="4"/>
  <c r="AQ60" i="4"/>
  <c r="AR60" i="4"/>
  <c r="AS60" i="4"/>
  <c r="AT60" i="4"/>
  <c r="AU60" i="4"/>
  <c r="AV60" i="4"/>
  <c r="AW60" i="4"/>
  <c r="AX60" i="4"/>
  <c r="AY60" i="4"/>
  <c r="AZ60" i="4"/>
  <c r="BA60" i="4"/>
  <c r="BB60" i="4"/>
  <c r="BC60" i="4"/>
  <c r="BD60" i="4"/>
  <c r="BE60" i="4"/>
  <c r="BF60" i="4"/>
  <c r="BG60" i="4"/>
  <c r="BH60" i="4"/>
  <c r="BI60" i="4"/>
  <c r="BJ60" i="4"/>
  <c r="BK60" i="4"/>
  <c r="BL60" i="4"/>
  <c r="BM60" i="4"/>
  <c r="BN60" i="4"/>
  <c r="BO60" i="4"/>
  <c r="BP60" i="4"/>
  <c r="BQ60" i="4"/>
  <c r="BR60" i="4"/>
  <c r="G61" i="4"/>
  <c r="H61" i="4"/>
  <c r="I61" i="4"/>
  <c r="J61" i="4"/>
  <c r="Q61" i="4"/>
  <c r="R61" i="4"/>
  <c r="S61" i="4"/>
  <c r="T61" i="4"/>
  <c r="U61" i="4"/>
  <c r="V61" i="4"/>
  <c r="W61" i="4"/>
  <c r="X61" i="4"/>
  <c r="Y61" i="4"/>
  <c r="Z61" i="4"/>
  <c r="AA61" i="4"/>
  <c r="AB61" i="4"/>
  <c r="AC61" i="4"/>
  <c r="AD61" i="4"/>
  <c r="AE61" i="4"/>
  <c r="AF61" i="4"/>
  <c r="AG61" i="4"/>
  <c r="AH61" i="4"/>
  <c r="AI61" i="4"/>
  <c r="AJ61" i="4"/>
  <c r="AK61" i="4"/>
  <c r="AL61" i="4"/>
  <c r="AM61" i="4"/>
  <c r="AN61" i="4"/>
  <c r="AO61" i="4"/>
  <c r="AP61" i="4"/>
  <c r="AQ61" i="4"/>
  <c r="AR61" i="4"/>
  <c r="AS61" i="4"/>
  <c r="AT61" i="4"/>
  <c r="AU61" i="4"/>
  <c r="AV61" i="4"/>
  <c r="AW61" i="4"/>
  <c r="AX61" i="4"/>
  <c r="AY61" i="4"/>
  <c r="AZ61" i="4"/>
  <c r="BA61" i="4"/>
  <c r="BB61" i="4"/>
  <c r="BC61" i="4"/>
  <c r="BD61" i="4"/>
  <c r="BE61" i="4"/>
  <c r="BF61" i="4"/>
  <c r="BG61" i="4"/>
  <c r="BH61" i="4"/>
  <c r="BI61" i="4"/>
  <c r="BJ61" i="4"/>
  <c r="BK61" i="4"/>
  <c r="BL61" i="4"/>
  <c r="BM61" i="4"/>
  <c r="BN61" i="4"/>
  <c r="BO61" i="4"/>
  <c r="BP61" i="4"/>
  <c r="BQ61" i="4"/>
  <c r="BR61" i="4"/>
  <c r="F61" i="4"/>
  <c r="F60" i="4"/>
  <c r="F59" i="4"/>
  <c r="AK19" i="2" s="1"/>
  <c r="BI5" i="4"/>
  <c r="BI1" i="4" s="1"/>
  <c r="BJ5" i="4"/>
  <c r="BJ1" i="4" s="1"/>
  <c r="BK5" i="4"/>
  <c r="BK1" i="4" s="1"/>
  <c r="BL5" i="4"/>
  <c r="BL1" i="4" s="1"/>
  <c r="BM5" i="4"/>
  <c r="BM1" i="4" s="1"/>
  <c r="BN5" i="4"/>
  <c r="BN1" i="4" s="1"/>
  <c r="BO5" i="4"/>
  <c r="BO1" i="4" s="1"/>
  <c r="BP5" i="4"/>
  <c r="BP1" i="4" s="1"/>
  <c r="BQ5" i="4"/>
  <c r="BQ1" i="4" s="1"/>
  <c r="BR5" i="4"/>
  <c r="BR1" i="4" s="1"/>
  <c r="B1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7" i="4"/>
  <c r="AE1" i="4"/>
  <c r="AU1" i="4"/>
  <c r="BC1" i="4"/>
  <c r="BE5" i="4"/>
  <c r="BE1" i="4" s="1"/>
  <c r="BF5" i="4"/>
  <c r="BF1" i="4" s="1"/>
  <c r="BG5" i="4"/>
  <c r="BG1" i="4" s="1"/>
  <c r="BH5" i="4"/>
  <c r="BH1" i="4" s="1"/>
  <c r="G5" i="4"/>
  <c r="G1" i="4" s="1"/>
  <c r="H5" i="4"/>
  <c r="H1" i="4" s="1"/>
  <c r="I5" i="4"/>
  <c r="I1" i="4" s="1"/>
  <c r="J5" i="4"/>
  <c r="J1" i="4" s="1"/>
  <c r="Q5" i="4"/>
  <c r="Q1" i="4" s="1"/>
  <c r="R5" i="4"/>
  <c r="R1" i="4" s="1"/>
  <c r="S5" i="4"/>
  <c r="S1" i="4" s="1"/>
  <c r="T5" i="4"/>
  <c r="T1" i="4" s="1"/>
  <c r="U5" i="4"/>
  <c r="U1" i="4" s="1"/>
  <c r="V5" i="4"/>
  <c r="V1" i="4" s="1"/>
  <c r="W5" i="4"/>
  <c r="W1" i="4" s="1"/>
  <c r="X5" i="4"/>
  <c r="X1" i="4" s="1"/>
  <c r="Y5" i="4"/>
  <c r="Y1" i="4" s="1"/>
  <c r="Z5" i="4"/>
  <c r="Z1" i="4" s="1"/>
  <c r="AA5" i="4"/>
  <c r="AA1" i="4" s="1"/>
  <c r="AB5" i="4"/>
  <c r="AB1" i="4" s="1"/>
  <c r="AC5" i="4"/>
  <c r="AC1" i="4" s="1"/>
  <c r="AD5" i="4"/>
  <c r="AD1" i="4" s="1"/>
  <c r="AE5" i="4"/>
  <c r="AF5" i="4"/>
  <c r="AF1" i="4" s="1"/>
  <c r="AG5" i="4"/>
  <c r="AG1" i="4" s="1"/>
  <c r="AH5" i="4"/>
  <c r="AH1" i="4" s="1"/>
  <c r="AI5" i="4"/>
  <c r="AI1" i="4" s="1"/>
  <c r="AJ5" i="4"/>
  <c r="AJ1" i="4" s="1"/>
  <c r="AK5" i="4"/>
  <c r="AK1" i="4" s="1"/>
  <c r="AL5" i="4"/>
  <c r="AL1" i="4" s="1"/>
  <c r="AM5" i="4"/>
  <c r="AM1" i="4" s="1"/>
  <c r="AN5" i="4"/>
  <c r="AN1" i="4" s="1"/>
  <c r="AO5" i="4"/>
  <c r="AO1" i="4" s="1"/>
  <c r="AP5" i="4"/>
  <c r="AP1" i="4" s="1"/>
  <c r="AQ5" i="4"/>
  <c r="AQ1" i="4" s="1"/>
  <c r="AR5" i="4"/>
  <c r="AR1" i="4" s="1"/>
  <c r="AS5" i="4"/>
  <c r="AS1" i="4" s="1"/>
  <c r="AT5" i="4"/>
  <c r="AT1" i="4" s="1"/>
  <c r="AU5" i="4"/>
  <c r="AV5" i="4"/>
  <c r="AV1" i="4" s="1"/>
  <c r="AW5" i="4"/>
  <c r="AW1" i="4" s="1"/>
  <c r="AX5" i="4"/>
  <c r="AX1" i="4" s="1"/>
  <c r="AY5" i="4"/>
  <c r="AY1" i="4" s="1"/>
  <c r="AZ5" i="4"/>
  <c r="AZ1" i="4" s="1"/>
  <c r="BA5" i="4"/>
  <c r="BA1" i="4" s="1"/>
  <c r="BB5" i="4"/>
  <c r="BB1" i="4" s="1"/>
  <c r="BC5" i="4"/>
  <c r="BD5" i="4"/>
  <c r="BD1" i="4" s="1"/>
  <c r="F5" i="4"/>
  <c r="F1" i="4" s="1"/>
  <c r="A23" i="4"/>
  <c r="A24" i="4" s="1"/>
  <c r="A25" i="4" s="1"/>
  <c r="A26" i="4" s="1"/>
  <c r="A27" i="4" s="1"/>
  <c r="A28" i="4" s="1"/>
  <c r="A29" i="4" s="1"/>
  <c r="A30" i="4" s="1"/>
  <c r="A31" i="4" s="1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KL19" i="2" l="1"/>
  <c r="JE19" i="2"/>
  <c r="HA19" i="2"/>
  <c r="EW19" i="2"/>
  <c r="NM19" i="2"/>
  <c r="MO19" i="2"/>
  <c r="DZ19" i="2"/>
  <c r="BN19" i="2"/>
  <c r="MN19" i="2"/>
  <c r="DY19" i="2"/>
  <c r="IH19" i="2"/>
  <c r="OZ19" i="2"/>
  <c r="OT19" i="2"/>
  <c r="GC19" i="2"/>
  <c r="GT19" i="2"/>
  <c r="AK63" i="4"/>
  <c r="IY19" i="2"/>
  <c r="IY20" i="2" s="1"/>
  <c r="IY21" i="2" s="1"/>
  <c r="GS19" i="2"/>
  <c r="S63" i="4"/>
  <c r="OS19" i="2"/>
  <c r="LI19" i="2"/>
  <c r="IX19" i="2"/>
  <c r="GD19" i="2"/>
  <c r="NV19" i="2"/>
  <c r="LC19" i="2"/>
  <c r="LC20" i="2" s="1"/>
  <c r="LC21" i="2" s="1"/>
  <c r="IW19" i="2"/>
  <c r="NU19" i="2"/>
  <c r="NU20" i="2" s="1"/>
  <c r="NU21" i="2" s="1"/>
  <c r="LB19" i="2"/>
  <c r="NN19" i="2"/>
  <c r="NN20" i="2" s="1"/>
  <c r="NN21" i="2" s="1"/>
  <c r="LA19" i="2"/>
  <c r="IG19" i="2"/>
  <c r="EQ19" i="2"/>
  <c r="EQ20" i="2" s="1"/>
  <c r="EQ21" i="2" s="1"/>
  <c r="AT63" i="4"/>
  <c r="AV63" i="4"/>
  <c r="BN63" i="4"/>
  <c r="EP19" i="2"/>
  <c r="AS63" i="4"/>
  <c r="BM63" i="4"/>
  <c r="PA19" i="2"/>
  <c r="MP19" i="2"/>
  <c r="KK19" i="2"/>
  <c r="GU19" i="2"/>
  <c r="GU20" i="2" s="1"/>
  <c r="GU21" i="2" s="1"/>
  <c r="EO19" i="2"/>
  <c r="BO19" i="2"/>
  <c r="KE19" i="2"/>
  <c r="FW19" i="2"/>
  <c r="DS19" i="2"/>
  <c r="BK63" i="4"/>
  <c r="BC63" i="4"/>
  <c r="AA63" i="4"/>
  <c r="OK19" i="2"/>
  <c r="NE19" i="2"/>
  <c r="LR19" i="2"/>
  <c r="KS19" i="2"/>
  <c r="JG19" i="2"/>
  <c r="IO19" i="2"/>
  <c r="HC19" i="2"/>
  <c r="GK19" i="2"/>
  <c r="EY19" i="2"/>
  <c r="EG19" i="2"/>
  <c r="AQ19" i="2"/>
  <c r="BO63" i="4"/>
  <c r="BB63" i="4"/>
  <c r="T63" i="4"/>
  <c r="PB19" i="2"/>
  <c r="OJ19" i="2"/>
  <c r="ND19" i="2"/>
  <c r="LJ19" i="2"/>
  <c r="LJ20" i="2" s="1"/>
  <c r="LJ21" i="2" s="1"/>
  <c r="KM19" i="2"/>
  <c r="JF19" i="2"/>
  <c r="JF20" i="2" s="1"/>
  <c r="JF21" i="2" s="1"/>
  <c r="II19" i="2"/>
  <c r="HB19" i="2"/>
  <c r="HB20" i="2" s="1"/>
  <c r="HB21" i="2" s="1"/>
  <c r="GE19" i="2"/>
  <c r="EX19" i="2"/>
  <c r="EX20" i="2" s="1"/>
  <c r="EX21" i="2" s="1"/>
  <c r="EA19" i="2"/>
  <c r="J63" i="4"/>
  <c r="MH19" i="2"/>
  <c r="KD19" i="2"/>
  <c r="HZ19" i="2"/>
  <c r="FV19" i="2"/>
  <c r="DR19" i="2"/>
  <c r="AH63" i="4"/>
  <c r="Z63" i="4"/>
  <c r="AI63" i="4"/>
  <c r="OR19" i="2"/>
  <c r="NL19" i="2"/>
  <c r="MG19" i="2"/>
  <c r="KU19" i="2"/>
  <c r="KC19" i="2"/>
  <c r="IQ19" i="2"/>
  <c r="HY19" i="2"/>
  <c r="GM19" i="2"/>
  <c r="FU19" i="2"/>
  <c r="EI19" i="2"/>
  <c r="DQ19" i="2"/>
  <c r="BM19" i="2"/>
  <c r="R63" i="4"/>
  <c r="IA19" i="2"/>
  <c r="BD63" i="4"/>
  <c r="AB63" i="4"/>
  <c r="NF19" i="2"/>
  <c r="MF19" i="2"/>
  <c r="KT19" i="2"/>
  <c r="JO19" i="2"/>
  <c r="IP19" i="2"/>
  <c r="HK19" i="2"/>
  <c r="GL19" i="2"/>
  <c r="FG19" i="2"/>
  <c r="EH19" i="2"/>
  <c r="AY19" i="2"/>
  <c r="PB13" i="2"/>
  <c r="PH13" i="2"/>
  <c r="PQ13" i="2"/>
  <c r="QB13" i="2"/>
  <c r="QL13" i="2"/>
  <c r="QW13" i="2"/>
  <c r="RF13" i="2"/>
  <c r="RY13" i="2"/>
  <c r="SI13" i="2"/>
  <c r="SS13" i="2"/>
  <c r="TC13" i="2"/>
  <c r="PG13" i="2"/>
  <c r="QD13" i="2"/>
  <c r="QP13" i="2"/>
  <c r="RL13" i="2"/>
  <c r="SH13" i="2"/>
  <c r="ST13" i="2"/>
  <c r="PI13" i="2"/>
  <c r="PT13" i="2"/>
  <c r="QE13" i="2"/>
  <c r="QQ13" i="2"/>
  <c r="RC13" i="2"/>
  <c r="RM13" i="2"/>
  <c r="RX13" i="2"/>
  <c r="SU13" i="2"/>
  <c r="PN13" i="2"/>
  <c r="PX13" i="2"/>
  <c r="QK13" i="2"/>
  <c r="QX13" i="2"/>
  <c r="RS13" i="2"/>
  <c r="SE13" i="2"/>
  <c r="SO13" i="2"/>
  <c r="TA13" i="2"/>
  <c r="PU13" i="2"/>
  <c r="RU13" i="2"/>
  <c r="PO13" i="2"/>
  <c r="QI13" i="2"/>
  <c r="QZ13" i="2"/>
  <c r="RR13" i="2"/>
  <c r="SL13" i="2"/>
  <c r="TB13" i="2"/>
  <c r="PP13" i="2"/>
  <c r="QJ13" i="2"/>
  <c r="RD13" i="2"/>
  <c r="RT13" i="2"/>
  <c r="SM13" i="2"/>
  <c r="TD13" i="2"/>
  <c r="PJ13" i="2"/>
  <c r="QA13" i="2"/>
  <c r="QS13" i="2"/>
  <c r="RK13" i="2"/>
  <c r="SB13" i="2"/>
  <c r="SV13" i="2"/>
  <c r="QC13" i="2"/>
  <c r="QV13" i="2"/>
  <c r="RN13" i="2"/>
  <c r="SF13" i="2"/>
  <c r="SW13" i="2"/>
  <c r="PM13" i="2"/>
  <c r="QH13" i="2"/>
  <c r="QY13" i="2"/>
  <c r="RQ13" i="2"/>
  <c r="SG13" i="2"/>
  <c r="SZ13" i="2"/>
  <c r="RE13" i="2"/>
  <c r="SN13" i="2"/>
  <c r="RG13" i="2"/>
  <c r="RJ13" i="2"/>
  <c r="RZ13" i="2"/>
  <c r="PF13" i="2"/>
  <c r="SA13" i="2"/>
  <c r="PV13" i="2"/>
  <c r="SP13" i="2"/>
  <c r="PW13" i="2"/>
  <c r="QO13" i="2"/>
  <c r="QR13" i="2"/>
  <c r="CW13" i="2"/>
  <c r="NK13" i="2"/>
  <c r="TF16" i="2"/>
  <c r="CX13" i="2"/>
  <c r="NL13" i="2"/>
  <c r="PI16" i="2"/>
  <c r="QB16" i="2"/>
  <c r="QL16" i="2"/>
  <c r="QX16" i="2"/>
  <c r="RG16" i="2"/>
  <c r="RQ16" i="2"/>
  <c r="RZ16" i="2"/>
  <c r="SI16" i="2"/>
  <c r="ST16" i="2"/>
  <c r="TD16" i="2"/>
  <c r="PH16" i="2"/>
  <c r="PT16" i="2"/>
  <c r="QD16" i="2"/>
  <c r="QQ16" i="2"/>
  <c r="RC16" i="2"/>
  <c r="RM16" i="2"/>
  <c r="RX16" i="2"/>
  <c r="SH16" i="2"/>
  <c r="SU16" i="2"/>
  <c r="PJ16" i="2"/>
  <c r="QE16" i="2"/>
  <c r="RD16" i="2"/>
  <c r="RN16" i="2"/>
  <c r="SV16" i="2"/>
  <c r="PU16" i="2"/>
  <c r="QR16" i="2"/>
  <c r="RY16" i="2"/>
  <c r="PO16" i="2"/>
  <c r="QK16" i="2"/>
  <c r="QY16" i="2"/>
  <c r="RJ16" i="2"/>
  <c r="RT16" i="2"/>
  <c r="SE16" i="2"/>
  <c r="SO16" i="2"/>
  <c r="TB16" i="2"/>
  <c r="QC16" i="2"/>
  <c r="PX16" i="2"/>
  <c r="SS16" i="2"/>
  <c r="QW16" i="2"/>
  <c r="QA16" i="2"/>
  <c r="QV16" i="2"/>
  <c r="RL16" i="2"/>
  <c r="SW16" i="2"/>
  <c r="SF16" i="2"/>
  <c r="PQ16" i="2"/>
  <c r="QJ16" i="2"/>
  <c r="RE16" i="2"/>
  <c r="RU16" i="2"/>
  <c r="SM16" i="2"/>
  <c r="PV16" i="2"/>
  <c r="QO16" i="2"/>
  <c r="RF16" i="2"/>
  <c r="SN16" i="2"/>
  <c r="PF16" i="2"/>
  <c r="PW16" i="2"/>
  <c r="QP16" i="2"/>
  <c r="SA16" i="2"/>
  <c r="SP16" i="2"/>
  <c r="PG16" i="2"/>
  <c r="QS16" i="2"/>
  <c r="RK16" i="2"/>
  <c r="SB16" i="2"/>
  <c r="PM16" i="2"/>
  <c r="SZ16" i="2"/>
  <c r="QI16" i="2"/>
  <c r="TA16" i="2"/>
  <c r="TC16" i="2"/>
  <c r="QZ16" i="2"/>
  <c r="RR16" i="2"/>
  <c r="RS16" i="2"/>
  <c r="PN16" i="2"/>
  <c r="SG16" i="2"/>
  <c r="PP16" i="2"/>
  <c r="SL16" i="2"/>
  <c r="QH16" i="2"/>
  <c r="GQ13" i="2"/>
  <c r="JI13" i="2"/>
  <c r="GP13" i="2"/>
  <c r="JS13" i="2"/>
  <c r="RB13" i="2"/>
  <c r="TF13" i="2"/>
  <c r="QN13" i="2"/>
  <c r="SD13" i="2"/>
  <c r="QG13" i="2"/>
  <c r="SY13" i="2"/>
  <c r="V13" i="2"/>
  <c r="PS13" i="2" s="1"/>
  <c r="PD20" i="2"/>
  <c r="PD21" i="2" s="1"/>
  <c r="MZ20" i="2"/>
  <c r="MZ21" i="2" s="1"/>
  <c r="CI13" i="2"/>
  <c r="KU13" i="2"/>
  <c r="MV19" i="2"/>
  <c r="MX19" i="2"/>
  <c r="MW19" i="2"/>
  <c r="QR19" i="2"/>
  <c r="QN19" i="2"/>
  <c r="QO19" i="2"/>
  <c r="QS19" i="2"/>
  <c r="QT19" i="2"/>
  <c r="QT20" i="2" s="1"/>
  <c r="QT21" i="2" s="1"/>
  <c r="QP19" i="2"/>
  <c r="QQ19" i="2"/>
  <c r="BF63" i="4"/>
  <c r="BG63" i="4"/>
  <c r="AW63" i="4"/>
  <c r="AN63" i="4"/>
  <c r="AC63" i="4"/>
  <c r="U63" i="4"/>
  <c r="PC19" i="2"/>
  <c r="OU19" i="2"/>
  <c r="OM19" i="2"/>
  <c r="OE19" i="2"/>
  <c r="NW19" i="2"/>
  <c r="NO19" i="2"/>
  <c r="NG19" i="2"/>
  <c r="NG20" i="2" s="1"/>
  <c r="NG21" i="2" s="1"/>
  <c r="MY19" i="2"/>
  <c r="MQ19" i="2"/>
  <c r="MI19" i="2"/>
  <c r="MA19" i="2"/>
  <c r="LS19" i="2"/>
  <c r="LD19" i="2"/>
  <c r="KV19" i="2"/>
  <c r="KV20" i="2" s="1"/>
  <c r="KV21" i="2" s="1"/>
  <c r="KN19" i="2"/>
  <c r="KF19" i="2"/>
  <c r="JX19" i="2"/>
  <c r="JP19" i="2"/>
  <c r="JH19" i="2"/>
  <c r="IR19" i="2"/>
  <c r="IR20" i="2" s="1"/>
  <c r="IR21" i="2" s="1"/>
  <c r="IJ19" i="2"/>
  <c r="IB19" i="2"/>
  <c r="HT19" i="2"/>
  <c r="HL19" i="2"/>
  <c r="HD19" i="2"/>
  <c r="GV19" i="2"/>
  <c r="GN19" i="2"/>
  <c r="GN20" i="2" s="1"/>
  <c r="GN21" i="2" s="1"/>
  <c r="GF19" i="2"/>
  <c r="FX19" i="2"/>
  <c r="FP19" i="2"/>
  <c r="FH19" i="2"/>
  <c r="EZ19" i="2"/>
  <c r="ER19" i="2"/>
  <c r="EJ19" i="2"/>
  <c r="EJ20" i="2" s="1"/>
  <c r="EJ21" i="2" s="1"/>
  <c r="EB19" i="2"/>
  <c r="DT19" i="2"/>
  <c r="DL19" i="2"/>
  <c r="DD19" i="2"/>
  <c r="CV19" i="2"/>
  <c r="CN19" i="2"/>
  <c r="CF19" i="2"/>
  <c r="CF20" i="2" s="1"/>
  <c r="CF21" i="2" s="1"/>
  <c r="BX19" i="2"/>
  <c r="BP19" i="2"/>
  <c r="BH19" i="2"/>
  <c r="AZ19" i="2"/>
  <c r="AR19" i="2"/>
  <c r="OD19" i="2"/>
  <c r="JW19" i="2"/>
  <c r="FO19" i="2"/>
  <c r="DK19" i="2"/>
  <c r="QB19" i="2"/>
  <c r="QC19" i="2"/>
  <c r="QF19" i="2"/>
  <c r="QF20" i="2" s="1"/>
  <c r="QF21" i="2" s="1"/>
  <c r="QD19" i="2"/>
  <c r="PZ19" i="2"/>
  <c r="QA19" i="2"/>
  <c r="QE19" i="2"/>
  <c r="OC19" i="2"/>
  <c r="DB19" i="2"/>
  <c r="FE19" i="2"/>
  <c r="FE20" i="2" s="1"/>
  <c r="FE21" i="2" s="1"/>
  <c r="DI19" i="2"/>
  <c r="BE19" i="2"/>
  <c r="RP19" i="2"/>
  <c r="RX19" i="2"/>
  <c r="SF19" i="2"/>
  <c r="SN19" i="2"/>
  <c r="SV19" i="2"/>
  <c r="TD19" i="2"/>
  <c r="SQ19" i="2"/>
  <c r="SQ20" i="2" s="1"/>
  <c r="SQ21" i="2" s="1"/>
  <c r="SR19" i="2"/>
  <c r="SC19" i="2"/>
  <c r="SC20" i="2" s="1"/>
  <c r="SC21" i="2" s="1"/>
  <c r="SL19" i="2"/>
  <c r="RQ19" i="2"/>
  <c r="RY19" i="2"/>
  <c r="SG19" i="2"/>
  <c r="SO19" i="2"/>
  <c r="SW19" i="2"/>
  <c r="TE19" i="2"/>
  <c r="TE20" i="2" s="1"/>
  <c r="TE21" i="2" s="1"/>
  <c r="SI19" i="2"/>
  <c r="SB19" i="2"/>
  <c r="SK19" i="2"/>
  <c r="SD19" i="2"/>
  <c r="RR19" i="2"/>
  <c r="RZ19" i="2"/>
  <c r="SH19" i="2"/>
  <c r="SP19" i="2"/>
  <c r="SX19" i="2"/>
  <c r="SX20" i="2" s="1"/>
  <c r="SX21" i="2" s="1"/>
  <c r="TF19" i="2"/>
  <c r="RS19" i="2"/>
  <c r="SY19" i="2"/>
  <c r="SZ19" i="2"/>
  <c r="RU19" i="2"/>
  <c r="TA19" i="2"/>
  <c r="RV19" i="2"/>
  <c r="RV20" i="2" s="1"/>
  <c r="RV21" i="2" s="1"/>
  <c r="TB19" i="2"/>
  <c r="RW19" i="2"/>
  <c r="SE19" i="2"/>
  <c r="SM19" i="2"/>
  <c r="SU19" i="2"/>
  <c r="TC19" i="2"/>
  <c r="SA19" i="2"/>
  <c r="RT19" i="2"/>
  <c r="SJ19" i="2"/>
  <c r="SJ20" i="2" s="1"/>
  <c r="SJ21" i="2" s="1"/>
  <c r="SS19" i="2"/>
  <c r="ST19" i="2"/>
  <c r="PL19" i="2"/>
  <c r="PP19" i="2"/>
  <c r="PM19" i="2"/>
  <c r="PR19" i="2"/>
  <c r="PR20" i="2" s="1"/>
  <c r="PR21" i="2" s="1"/>
  <c r="PN19" i="2"/>
  <c r="PO19" i="2"/>
  <c r="PQ19" i="2"/>
  <c r="AL63" i="4"/>
  <c r="F63" i="4"/>
  <c r="BA63" i="4"/>
  <c r="AR63" i="4"/>
  <c r="AG63" i="4"/>
  <c r="Y63" i="4"/>
  <c r="Q63" i="4"/>
  <c r="H63" i="4"/>
  <c r="OY19" i="2"/>
  <c r="OQ19" i="2"/>
  <c r="OA19" i="2"/>
  <c r="NS19" i="2"/>
  <c r="NK19" i="2"/>
  <c r="NC19" i="2"/>
  <c r="MU19" i="2"/>
  <c r="MM19" i="2"/>
  <c r="ME19" i="2"/>
  <c r="ME20" i="2" s="1"/>
  <c r="ME21" i="2" s="1"/>
  <c r="LW19" i="2"/>
  <c r="LH19" i="2"/>
  <c r="KZ19" i="2"/>
  <c r="KR19" i="2"/>
  <c r="KJ19" i="2"/>
  <c r="KB19" i="2"/>
  <c r="JT19" i="2"/>
  <c r="JT20" i="2" s="1"/>
  <c r="JT21" i="2" s="1"/>
  <c r="JL19" i="2"/>
  <c r="JD19" i="2"/>
  <c r="IV19" i="2"/>
  <c r="IN19" i="2"/>
  <c r="IF19" i="2"/>
  <c r="HX19" i="2"/>
  <c r="HP19" i="2"/>
  <c r="HP20" i="2" s="1"/>
  <c r="HP21" i="2" s="1"/>
  <c r="HH19" i="2"/>
  <c r="GZ19" i="2"/>
  <c r="GR19" i="2"/>
  <c r="GJ19" i="2"/>
  <c r="GB19" i="2"/>
  <c r="FT19" i="2"/>
  <c r="FL19" i="2"/>
  <c r="FL20" i="2" s="1"/>
  <c r="FL21" i="2" s="1"/>
  <c r="FD19" i="2"/>
  <c r="EV19" i="2"/>
  <c r="EN19" i="2"/>
  <c r="EF19" i="2"/>
  <c r="DX19" i="2"/>
  <c r="DP19" i="2"/>
  <c r="DH19" i="2"/>
  <c r="DH20" i="2" s="1"/>
  <c r="DH21" i="2" s="1"/>
  <c r="CZ19" i="2"/>
  <c r="CR19" i="2"/>
  <c r="CJ19" i="2"/>
  <c r="CB19" i="2"/>
  <c r="BT19" i="2"/>
  <c r="BL19" i="2"/>
  <c r="BD19" i="2"/>
  <c r="BD20" i="2" s="1"/>
  <c r="BD21" i="2" s="1"/>
  <c r="AV19" i="2"/>
  <c r="AN19" i="2"/>
  <c r="BE63" i="4"/>
  <c r="LZ19" i="2"/>
  <c r="HS19" i="2"/>
  <c r="LY19" i="2"/>
  <c r="JV19" i="2"/>
  <c r="AP19" i="2"/>
  <c r="AP20" i="2" s="1"/>
  <c r="AP21" i="2" s="1"/>
  <c r="I63" i="4"/>
  <c r="OB19" i="2"/>
  <c r="OB20" i="2" s="1"/>
  <c r="OB21" i="2" s="1"/>
  <c r="LX19" i="2"/>
  <c r="LX20" i="2" s="1"/>
  <c r="LX21" i="2" s="1"/>
  <c r="JM19" i="2"/>
  <c r="JM20" i="2" s="1"/>
  <c r="JM21" i="2" s="1"/>
  <c r="HI19" i="2"/>
  <c r="HI20" i="2" s="1"/>
  <c r="HI21" i="2" s="1"/>
  <c r="AO19" i="2"/>
  <c r="RK19" i="2"/>
  <c r="RL19" i="2"/>
  <c r="RI19" i="2"/>
  <c r="RJ19" i="2"/>
  <c r="RO19" i="2"/>
  <c r="RO20" i="2" s="1"/>
  <c r="RO21" i="2" s="1"/>
  <c r="RM19" i="2"/>
  <c r="RN19" i="2"/>
  <c r="PG19" i="2"/>
  <c r="PI19" i="2"/>
  <c r="PJ19" i="2"/>
  <c r="PF19" i="2"/>
  <c r="PK19" i="2"/>
  <c r="PK20" i="2" s="1"/>
  <c r="PK21" i="2" s="1"/>
  <c r="PH19" i="2"/>
  <c r="BR63" i="4"/>
  <c r="BJ63" i="4"/>
  <c r="AZ63" i="4"/>
  <c r="AQ63" i="4"/>
  <c r="AF63" i="4"/>
  <c r="X63" i="4"/>
  <c r="G63" i="4"/>
  <c r="AJ19" i="2"/>
  <c r="OX19" i="2"/>
  <c r="OP19" i="2"/>
  <c r="OP20" i="2" s="1"/>
  <c r="OP21" i="2" s="1"/>
  <c r="OH19" i="2"/>
  <c r="NZ19" i="2"/>
  <c r="NR19" i="2"/>
  <c r="NJ19" i="2"/>
  <c r="NB19" i="2"/>
  <c r="MT19" i="2"/>
  <c r="ML19" i="2"/>
  <c r="ML20" i="2" s="1"/>
  <c r="ML21" i="2" s="1"/>
  <c r="MD19" i="2"/>
  <c r="LV19" i="2"/>
  <c r="LG19" i="2"/>
  <c r="KY19" i="2"/>
  <c r="KQ19" i="2"/>
  <c r="KI19" i="2"/>
  <c r="KA19" i="2"/>
  <c r="KA20" i="2" s="1"/>
  <c r="KA21" i="2" s="1"/>
  <c r="JS19" i="2"/>
  <c r="JC19" i="2"/>
  <c r="IU19" i="2"/>
  <c r="IM19" i="2"/>
  <c r="IE19" i="2"/>
  <c r="HW19" i="2"/>
  <c r="HW20" i="2" s="1"/>
  <c r="HW21" i="2" s="1"/>
  <c r="HO19" i="2"/>
  <c r="HG19" i="2"/>
  <c r="GY19" i="2"/>
  <c r="GQ19" i="2"/>
  <c r="GI19" i="2"/>
  <c r="GA19" i="2"/>
  <c r="FS19" i="2"/>
  <c r="FS20" i="2" s="1"/>
  <c r="FS21" i="2" s="1"/>
  <c r="FK19" i="2"/>
  <c r="FC19" i="2"/>
  <c r="EU19" i="2"/>
  <c r="EM19" i="2"/>
  <c r="EE19" i="2"/>
  <c r="DW19" i="2"/>
  <c r="DO19" i="2"/>
  <c r="DO20" i="2" s="1"/>
  <c r="DO21" i="2" s="1"/>
  <c r="DG19" i="2"/>
  <c r="CY19" i="2"/>
  <c r="CQ19" i="2"/>
  <c r="CI19" i="2"/>
  <c r="CA19" i="2"/>
  <c r="BS19" i="2"/>
  <c r="BK19" i="2"/>
  <c r="BK20" i="2" s="1"/>
  <c r="BK21" i="2" s="1"/>
  <c r="BC19" i="2"/>
  <c r="AU19" i="2"/>
  <c r="AM19" i="2"/>
  <c r="QJ19" i="2"/>
  <c r="QM19" i="2"/>
  <c r="QM20" i="2" s="1"/>
  <c r="QM21" i="2" s="1"/>
  <c r="QK19" i="2"/>
  <c r="QL19" i="2"/>
  <c r="QG19" i="2"/>
  <c r="QI19" i="2"/>
  <c r="QH19" i="2"/>
  <c r="BG19" i="2"/>
  <c r="JN19" i="2"/>
  <c r="HR19" i="2"/>
  <c r="FF19" i="2"/>
  <c r="DJ19" i="2"/>
  <c r="BF19" i="2"/>
  <c r="AM63" i="4"/>
  <c r="NT19" i="2"/>
  <c r="JU19" i="2"/>
  <c r="FM19" i="2"/>
  <c r="DA19" i="2"/>
  <c r="DA20" i="2" s="1"/>
  <c r="DA21" i="2" s="1"/>
  <c r="AW19" i="2"/>
  <c r="AW20" i="2" s="1"/>
  <c r="AW21" i="2" s="1"/>
  <c r="AJ63" i="4"/>
  <c r="RH19" i="2"/>
  <c r="RH20" i="2" s="1"/>
  <c r="RH21" i="2" s="1"/>
  <c r="RF19" i="2"/>
  <c r="RE19" i="2"/>
  <c r="RB19" i="2"/>
  <c r="RD19" i="2"/>
  <c r="RG19" i="2"/>
  <c r="RC19" i="2"/>
  <c r="BQ63" i="4"/>
  <c r="BI63" i="4"/>
  <c r="AY63" i="4"/>
  <c r="AP63" i="4"/>
  <c r="AE63" i="4"/>
  <c r="W63" i="4"/>
  <c r="PE19" i="2"/>
  <c r="OW19" i="2"/>
  <c r="OW20" i="2" s="1"/>
  <c r="OW21" i="2" s="1"/>
  <c r="OO19" i="2"/>
  <c r="OG19" i="2"/>
  <c r="NY19" i="2"/>
  <c r="NQ19" i="2"/>
  <c r="NI19" i="2"/>
  <c r="MS19" i="2"/>
  <c r="MS20" i="2" s="1"/>
  <c r="MS21" i="2" s="1"/>
  <c r="MK19" i="2"/>
  <c r="MC19" i="2"/>
  <c r="LU19" i="2"/>
  <c r="LF19" i="2"/>
  <c r="KX19" i="2"/>
  <c r="KH19" i="2"/>
  <c r="KH20" i="2" s="1"/>
  <c r="KH21" i="2" s="1"/>
  <c r="JZ19" i="2"/>
  <c r="JR19" i="2"/>
  <c r="JJ19" i="2"/>
  <c r="JB19" i="2"/>
  <c r="IT19" i="2"/>
  <c r="ID19" i="2"/>
  <c r="ID20" i="2" s="1"/>
  <c r="ID21" i="2" s="1"/>
  <c r="HV19" i="2"/>
  <c r="HN19" i="2"/>
  <c r="HF19" i="2"/>
  <c r="GX19" i="2"/>
  <c r="GP19" i="2"/>
  <c r="FZ19" i="2"/>
  <c r="FZ20" i="2" s="1"/>
  <c r="FZ21" i="2" s="1"/>
  <c r="FR19" i="2"/>
  <c r="FJ19" i="2"/>
  <c r="FB19" i="2"/>
  <c r="ET19" i="2"/>
  <c r="EL19" i="2"/>
  <c r="DV19" i="2"/>
  <c r="DV20" i="2" s="1"/>
  <c r="DV21" i="2" s="1"/>
  <c r="DN19" i="2"/>
  <c r="DF19" i="2"/>
  <c r="CX19" i="2"/>
  <c r="CP19" i="2"/>
  <c r="CH19" i="2"/>
  <c r="BR19" i="2"/>
  <c r="BR20" i="2" s="1"/>
  <c r="BR21" i="2" s="1"/>
  <c r="BJ19" i="2"/>
  <c r="BB19" i="2"/>
  <c r="AT19" i="2"/>
  <c r="AL19" i="2"/>
  <c r="HJ19" i="2"/>
  <c r="FN19" i="2"/>
  <c r="AX19" i="2"/>
  <c r="PT19" i="2"/>
  <c r="PU19" i="2"/>
  <c r="PW19" i="2"/>
  <c r="PY19" i="2"/>
  <c r="PY20" i="2" s="1"/>
  <c r="PY21" i="2" s="1"/>
  <c r="PV19" i="2"/>
  <c r="PX19" i="2"/>
  <c r="PS19" i="2"/>
  <c r="BL63" i="4"/>
  <c r="HQ19" i="2"/>
  <c r="A32" i="4"/>
  <c r="C103" i="3"/>
  <c r="QZ19" i="2"/>
  <c r="RA19" i="2"/>
  <c r="RA20" i="2" s="1"/>
  <c r="RA21" i="2" s="1"/>
  <c r="QX19" i="2"/>
  <c r="QU19" i="2"/>
  <c r="QY19" i="2"/>
  <c r="QV19" i="2"/>
  <c r="QW19" i="2"/>
  <c r="BP63" i="4"/>
  <c r="BH63" i="4"/>
  <c r="AX63" i="4"/>
  <c r="AO63" i="4"/>
  <c r="AD63" i="4"/>
  <c r="V63" i="4"/>
  <c r="ON19" i="2"/>
  <c r="OF19" i="2"/>
  <c r="JI19" i="2"/>
  <c r="JA19" i="2"/>
  <c r="LL19" i="2"/>
  <c r="LK19" i="2"/>
  <c r="LP19" i="2"/>
  <c r="LQ19" i="2"/>
  <c r="LQ20" i="2" s="1"/>
  <c r="LQ21" i="2" s="1"/>
  <c r="LO19" i="2"/>
  <c r="LN19" i="2"/>
  <c r="AU63" i="4"/>
  <c r="CH13" i="2"/>
  <c r="FK13" i="2"/>
  <c r="JD13" i="2"/>
  <c r="NC13" i="2"/>
  <c r="AE13" i="2"/>
  <c r="DZ13" i="2"/>
  <c r="HE13" i="2"/>
  <c r="KX13" i="2"/>
  <c r="OA13" i="2"/>
  <c r="AN13" i="2"/>
  <c r="EB13" i="2"/>
  <c r="HN13" i="2"/>
  <c r="KY13" i="2"/>
  <c r="PC13" i="2"/>
  <c r="BC13" i="2"/>
  <c r="EU13" i="2"/>
  <c r="IH13" i="2"/>
  <c r="LP13" i="2"/>
  <c r="CD13" i="2"/>
  <c r="FA13" i="2"/>
  <c r="JA13" i="2"/>
  <c r="LW13" i="2"/>
  <c r="OI20" i="2"/>
  <c r="OI21" i="2" s="1"/>
  <c r="BF13" i="2"/>
  <c r="DG13" i="2"/>
  <c r="FN13" i="2"/>
  <c r="IA13" i="2"/>
  <c r="JV13" i="2"/>
  <c r="MI13" i="2"/>
  <c r="OK13" i="2"/>
  <c r="BG13" i="2"/>
  <c r="DT13" i="2"/>
  <c r="FO13" i="2"/>
  <c r="IB13" i="2"/>
  <c r="KE13" i="2"/>
  <c r="MJ13" i="2"/>
  <c r="OV13" i="2"/>
  <c r="KO20" i="2"/>
  <c r="KO21" i="2" s="1"/>
  <c r="IK20" i="2"/>
  <c r="IK21" i="2" s="1"/>
  <c r="GG20" i="2"/>
  <c r="GG21" i="2" s="1"/>
  <c r="EC20" i="2"/>
  <c r="EC21" i="2" s="1"/>
  <c r="BY20" i="2"/>
  <c r="BY21" i="2" s="1"/>
  <c r="BM13" i="2"/>
  <c r="DY13" i="2"/>
  <c r="GF13" i="2"/>
  <c r="IG13" i="2"/>
  <c r="KT13" i="2"/>
  <c r="MO13" i="2"/>
  <c r="CT20" i="2"/>
  <c r="CT21" i="2" s="1"/>
  <c r="CD16" i="2"/>
  <c r="IQ16" i="2"/>
  <c r="NK16" i="2"/>
  <c r="EU16" i="2"/>
  <c r="OA16" i="2"/>
  <c r="AM16" i="2"/>
  <c r="BF16" i="2"/>
  <c r="DS16" i="2"/>
  <c r="IJ16" i="2"/>
  <c r="KT16" i="2"/>
  <c r="BM16" i="2"/>
  <c r="EB16" i="2"/>
  <c r="GL16" i="2"/>
  <c r="IP16" i="2"/>
  <c r="KX16" i="2"/>
  <c r="MY16" i="2"/>
  <c r="OT16" i="2"/>
  <c r="NR16" i="2"/>
  <c r="MP16" i="2"/>
  <c r="LN16" i="2"/>
  <c r="KL16" i="2"/>
  <c r="JJ16" i="2"/>
  <c r="IH16" i="2"/>
  <c r="HF16" i="2"/>
  <c r="GD16" i="2"/>
  <c r="FB16" i="2"/>
  <c r="DZ16" i="2"/>
  <c r="CX16" i="2"/>
  <c r="BV16" i="2"/>
  <c r="AT16" i="2"/>
  <c r="OS16" i="2"/>
  <c r="NQ16" i="2"/>
  <c r="MO16" i="2"/>
  <c r="LM16" i="2"/>
  <c r="KK16" i="2"/>
  <c r="JI16" i="2"/>
  <c r="IG16" i="2"/>
  <c r="HE16" i="2"/>
  <c r="GC16" i="2"/>
  <c r="FA16" i="2"/>
  <c r="DY16" i="2"/>
  <c r="CW16" i="2"/>
  <c r="BU16" i="2"/>
  <c r="AS16" i="2"/>
  <c r="OV16" i="2"/>
  <c r="NI16" i="2"/>
  <c r="LW16" i="2"/>
  <c r="KN16" i="2"/>
  <c r="JA16" i="2"/>
  <c r="HO16" i="2"/>
  <c r="GF16" i="2"/>
  <c r="ES16" i="2"/>
  <c r="DG16" i="2"/>
  <c r="BX16" i="2"/>
  <c r="AK16" i="2"/>
  <c r="OM16" i="2"/>
  <c r="LV16" i="2"/>
  <c r="IT16" i="2"/>
  <c r="HN16" i="2"/>
  <c r="EL16" i="2"/>
  <c r="BO16" i="2"/>
  <c r="AD16" i="2"/>
  <c r="NB16" i="2"/>
  <c r="KE16" i="2"/>
  <c r="FW16" i="2"/>
  <c r="DF16" i="2"/>
  <c r="PC16" i="2"/>
  <c r="NT16" i="2"/>
  <c r="MG16" i="2"/>
  <c r="KU16" i="2"/>
  <c r="JL16" i="2"/>
  <c r="HY16" i="2"/>
  <c r="GM16" i="2"/>
  <c r="FD16" i="2"/>
  <c r="DQ16" i="2"/>
  <c r="CE16" i="2"/>
  <c r="AV16" i="2"/>
  <c r="EH16" i="2"/>
  <c r="LE16" i="2"/>
  <c r="CH16" i="2"/>
  <c r="GW16" i="2"/>
  <c r="CO16" i="2"/>
  <c r="JR16" i="2"/>
  <c r="FJ16" i="2"/>
  <c r="BB16" i="2"/>
  <c r="CZ16" i="2"/>
  <c r="FK16" i="2"/>
  <c r="HR16" i="2"/>
  <c r="JV16" i="2"/>
  <c r="MI16" i="2"/>
  <c r="OK16" i="2"/>
  <c r="GP16" i="2"/>
  <c r="EI16" i="2"/>
  <c r="JC16" i="2"/>
  <c r="NZ16" i="2"/>
  <c r="LP16" i="2"/>
  <c r="CQ16" i="2"/>
  <c r="HH16" i="2"/>
  <c r="JS16" i="2"/>
  <c r="OD16" i="2"/>
  <c r="BC16" i="2"/>
  <c r="DJ16" i="2"/>
  <c r="FN16" i="2"/>
  <c r="IA16" i="2"/>
  <c r="KC16" i="2"/>
  <c r="MR16" i="2"/>
  <c r="PB16" i="2"/>
  <c r="Y16" i="2"/>
  <c r="LG16" i="2"/>
  <c r="GY16" i="2"/>
  <c r="LZ16" i="2"/>
  <c r="FU16" i="2"/>
  <c r="MX16" i="2"/>
  <c r="OT13" i="2"/>
  <c r="NZ13" i="2"/>
  <c r="NB13" i="2"/>
  <c r="MG13" i="2"/>
  <c r="LH13" i="2"/>
  <c r="KL13" i="2"/>
  <c r="JR13" i="2"/>
  <c r="IT13" i="2"/>
  <c r="HY13" i="2"/>
  <c r="GZ13" i="2"/>
  <c r="GD13" i="2"/>
  <c r="FJ13" i="2"/>
  <c r="EL13" i="2"/>
  <c r="DQ13" i="2"/>
  <c r="CR13" i="2"/>
  <c r="BV13" i="2"/>
  <c r="BB13" i="2"/>
  <c r="AD13" i="2"/>
  <c r="OS13" i="2"/>
  <c r="NT13" i="2"/>
  <c r="MY13" i="2"/>
  <c r="MA13" i="2"/>
  <c r="LG13" i="2"/>
  <c r="KK13" i="2"/>
  <c r="JL13" i="2"/>
  <c r="IQ13" i="2"/>
  <c r="HS13" i="2"/>
  <c r="GY13" i="2"/>
  <c r="GC13" i="2"/>
  <c r="FD13" i="2"/>
  <c r="EI13" i="2"/>
  <c r="DK13" i="2"/>
  <c r="CQ13" i="2"/>
  <c r="BU13" i="2"/>
  <c r="AV13" i="2"/>
  <c r="ON13" i="2"/>
  <c r="NR13" i="2"/>
  <c r="MX13" i="2"/>
  <c r="LZ13" i="2"/>
  <c r="LE13" i="2"/>
  <c r="KF13" i="2"/>
  <c r="JJ13" i="2"/>
  <c r="IP13" i="2"/>
  <c r="HR13" i="2"/>
  <c r="GW13" i="2"/>
  <c r="FX13" i="2"/>
  <c r="FB13" i="2"/>
  <c r="EH13" i="2"/>
  <c r="DJ13" i="2"/>
  <c r="CO13" i="2"/>
  <c r="BP13" i="2"/>
  <c r="AT13" i="2"/>
  <c r="AS13" i="2"/>
  <c r="CE13" i="2"/>
  <c r="DS13" i="2"/>
  <c r="EV13" i="2"/>
  <c r="GL13" i="2"/>
  <c r="HO13" i="2"/>
  <c r="JC13" i="2"/>
  <c r="KN13" i="2"/>
  <c r="LV13" i="2"/>
  <c r="NI13" i="2"/>
  <c r="OM13" i="2"/>
  <c r="BO13" i="2"/>
  <c r="EM13" i="2"/>
  <c r="JW13" i="2"/>
  <c r="AK13" i="2"/>
  <c r="CZ13" i="2"/>
  <c r="FU13" i="2"/>
  <c r="HF13" i="2"/>
  <c r="IJ13" i="2"/>
  <c r="LM13" i="2"/>
  <c r="MP13" i="2"/>
  <c r="OD13" i="2"/>
  <c r="AM13" i="2"/>
  <c r="BX13" i="2"/>
  <c r="DF13" i="2"/>
  <c r="ES13" i="2"/>
  <c r="FW13" i="2"/>
  <c r="HH13" i="2"/>
  <c r="IU13" i="2"/>
  <c r="KC13" i="2"/>
  <c r="LN13" i="2"/>
  <c r="MR13" i="2"/>
  <c r="OE13" i="2"/>
  <c r="Y13" i="2"/>
  <c r="CM20" i="2"/>
  <c r="CM21" i="2" s="1"/>
  <c r="AH13" i="2"/>
  <c r="AR13" i="2"/>
  <c r="BA13" i="2"/>
  <c r="BJ13" i="2"/>
  <c r="BT13" i="2"/>
  <c r="CC13" i="2"/>
  <c r="CL13" i="2"/>
  <c r="CV13" i="2"/>
  <c r="DE13" i="2"/>
  <c r="DN13" i="2"/>
  <c r="DX13" i="2"/>
  <c r="EG13" i="2"/>
  <c r="EP13" i="2"/>
  <c r="EZ13" i="2"/>
  <c r="FI13" i="2"/>
  <c r="FR13" i="2"/>
  <c r="GB13" i="2"/>
  <c r="GK13" i="2"/>
  <c r="GT13" i="2"/>
  <c r="HD13" i="2"/>
  <c r="HM13" i="2"/>
  <c r="HV13" i="2"/>
  <c r="IF13" i="2"/>
  <c r="IO13" i="2"/>
  <c r="IX13" i="2"/>
  <c r="JH13" i="2"/>
  <c r="JQ13" i="2"/>
  <c r="JZ13" i="2"/>
  <c r="KJ13" i="2"/>
  <c r="KS13" i="2"/>
  <c r="LB13" i="2"/>
  <c r="LL13" i="2"/>
  <c r="LU13" i="2"/>
  <c r="MD13" i="2"/>
  <c r="MN13" i="2"/>
  <c r="MW13" i="2"/>
  <c r="NF13" i="2"/>
  <c r="NP13" i="2"/>
  <c r="NY13" i="2"/>
  <c r="OH13" i="2"/>
  <c r="OR13" i="2"/>
  <c r="PA13" i="2"/>
  <c r="AL13" i="2"/>
  <c r="AU13" i="2"/>
  <c r="BN13" i="2"/>
  <c r="BW13" i="2"/>
  <c r="CP13" i="2"/>
  <c r="CY13" i="2"/>
  <c r="DR13" i="2"/>
  <c r="EA13" i="2"/>
  <c r="ET13" i="2"/>
  <c r="FC13" i="2"/>
  <c r="FV13" i="2"/>
  <c r="GE13" i="2"/>
  <c r="GX13" i="2"/>
  <c r="HG13" i="2"/>
  <c r="HZ13" i="2"/>
  <c r="II13" i="2"/>
  <c r="JB13" i="2"/>
  <c r="JK13" i="2"/>
  <c r="KD13" i="2"/>
  <c r="KM13" i="2"/>
  <c r="LF13" i="2"/>
  <c r="LO13" i="2"/>
  <c r="MH13" i="2"/>
  <c r="MQ13" i="2"/>
  <c r="NJ13" i="2"/>
  <c r="NS13" i="2"/>
  <c r="OL13" i="2"/>
  <c r="OU13" i="2"/>
  <c r="AF13" i="2"/>
  <c r="AO13" i="2"/>
  <c r="AY13" i="2"/>
  <c r="BH13" i="2"/>
  <c r="BQ13" i="2"/>
  <c r="CA13" i="2"/>
  <c r="CJ13" i="2"/>
  <c r="CS13" i="2"/>
  <c r="DC13" i="2"/>
  <c r="DL13" i="2"/>
  <c r="DU13" i="2"/>
  <c r="EE13" i="2"/>
  <c r="EN13" i="2"/>
  <c r="EW13" i="2"/>
  <c r="FG13" i="2"/>
  <c r="FP13" i="2"/>
  <c r="FY13" i="2"/>
  <c r="GI13" i="2"/>
  <c r="GR13" i="2"/>
  <c r="HA13" i="2"/>
  <c r="HK13" i="2"/>
  <c r="HT13" i="2"/>
  <c r="IC13" i="2"/>
  <c r="IM13" i="2"/>
  <c r="IV13" i="2"/>
  <c r="JE13" i="2"/>
  <c r="JO13" i="2"/>
  <c r="JX13" i="2"/>
  <c r="KG13" i="2"/>
  <c r="KQ13" i="2"/>
  <c r="KZ13" i="2"/>
  <c r="LI13" i="2"/>
  <c r="LS13" i="2"/>
  <c r="MB13" i="2"/>
  <c r="MK13" i="2"/>
  <c r="MU13" i="2"/>
  <c r="ND13" i="2"/>
  <c r="NM13" i="2"/>
  <c r="NW13" i="2"/>
  <c r="OF13" i="2"/>
  <c r="OO13" i="2"/>
  <c r="OY13" i="2"/>
  <c r="AG13" i="2"/>
  <c r="AZ13" i="2"/>
  <c r="BI13" i="2"/>
  <c r="CB13" i="2"/>
  <c r="CK13" i="2"/>
  <c r="DD13" i="2"/>
  <c r="DM13" i="2"/>
  <c r="EF13" i="2"/>
  <c r="EO13" i="2"/>
  <c r="FH13" i="2"/>
  <c r="FQ13" i="2"/>
  <c r="GJ13" i="2"/>
  <c r="GS13" i="2"/>
  <c r="HL13" i="2"/>
  <c r="HU13" i="2"/>
  <c r="IN13" i="2"/>
  <c r="IW13" i="2"/>
  <c r="JP13" i="2"/>
  <c r="JY13" i="2"/>
  <c r="KR13" i="2"/>
  <c r="LA13" i="2"/>
  <c r="LT13" i="2"/>
  <c r="MC13" i="2"/>
  <c r="MV13" i="2"/>
  <c r="NE13" i="2"/>
  <c r="NX13" i="2"/>
  <c r="OG13" i="2"/>
  <c r="OZ13" i="2"/>
  <c r="V16" i="2"/>
  <c r="PZ16" i="2" s="1"/>
  <c r="AH16" i="2"/>
  <c r="AR16" i="2"/>
  <c r="BA16" i="2"/>
  <c r="BJ16" i="2"/>
  <c r="BT16" i="2"/>
  <c r="CC16" i="2"/>
  <c r="CL16" i="2"/>
  <c r="CV16" i="2"/>
  <c r="DE16" i="2"/>
  <c r="DN16" i="2"/>
  <c r="DX16" i="2"/>
  <c r="EG16" i="2"/>
  <c r="EP16" i="2"/>
  <c r="EZ16" i="2"/>
  <c r="FI16" i="2"/>
  <c r="FR16" i="2"/>
  <c r="GB16" i="2"/>
  <c r="GK16" i="2"/>
  <c r="GT16" i="2"/>
  <c r="HD16" i="2"/>
  <c r="HM16" i="2"/>
  <c r="HV16" i="2"/>
  <c r="IF16" i="2"/>
  <c r="IO16" i="2"/>
  <c r="IX16" i="2"/>
  <c r="JH16" i="2"/>
  <c r="JQ16" i="2"/>
  <c r="JZ16" i="2"/>
  <c r="KJ16" i="2"/>
  <c r="KS16" i="2"/>
  <c r="LB16" i="2"/>
  <c r="LL16" i="2"/>
  <c r="LU16" i="2"/>
  <c r="MD16" i="2"/>
  <c r="MN16" i="2"/>
  <c r="MW16" i="2"/>
  <c r="NF16" i="2"/>
  <c r="NP16" i="2"/>
  <c r="NY16" i="2"/>
  <c r="OH16" i="2"/>
  <c r="OR16" i="2"/>
  <c r="PA16" i="2"/>
  <c r="AL16" i="2"/>
  <c r="AU16" i="2"/>
  <c r="BN16" i="2"/>
  <c r="BW16" i="2"/>
  <c r="CP16" i="2"/>
  <c r="CY16" i="2"/>
  <c r="DR16" i="2"/>
  <c r="EA16" i="2"/>
  <c r="ET16" i="2"/>
  <c r="FC16" i="2"/>
  <c r="FV16" i="2"/>
  <c r="GE16" i="2"/>
  <c r="GX16" i="2"/>
  <c r="HG16" i="2"/>
  <c r="HZ16" i="2"/>
  <c r="II16" i="2"/>
  <c r="JB16" i="2"/>
  <c r="JK16" i="2"/>
  <c r="KD16" i="2"/>
  <c r="KM16" i="2"/>
  <c r="LF16" i="2"/>
  <c r="LO16" i="2"/>
  <c r="MH16" i="2"/>
  <c r="MQ16" i="2"/>
  <c r="NJ16" i="2"/>
  <c r="NS16" i="2"/>
  <c r="OL16" i="2"/>
  <c r="OU16" i="2"/>
  <c r="AE16" i="2"/>
  <c r="AN16" i="2"/>
  <c r="BG16" i="2"/>
  <c r="BP16" i="2"/>
  <c r="CI16" i="2"/>
  <c r="CR16" i="2"/>
  <c r="DK16" i="2"/>
  <c r="DT16" i="2"/>
  <c r="EM16" i="2"/>
  <c r="EV16" i="2"/>
  <c r="FO16" i="2"/>
  <c r="FX16" i="2"/>
  <c r="GQ16" i="2"/>
  <c r="GZ16" i="2"/>
  <c r="HS16" i="2"/>
  <c r="IB16" i="2"/>
  <c r="IU16" i="2"/>
  <c r="JD16" i="2"/>
  <c r="JW16" i="2"/>
  <c r="KF16" i="2"/>
  <c r="KY16" i="2"/>
  <c r="LH16" i="2"/>
  <c r="MA16" i="2"/>
  <c r="MJ16" i="2"/>
  <c r="NC16" i="2"/>
  <c r="NL16" i="2"/>
  <c r="OE16" i="2"/>
  <c r="ON16" i="2"/>
  <c r="AF16" i="2"/>
  <c r="AO16" i="2"/>
  <c r="AY16" i="2"/>
  <c r="BH16" i="2"/>
  <c r="BQ16" i="2"/>
  <c r="CA16" i="2"/>
  <c r="CJ16" i="2"/>
  <c r="CS16" i="2"/>
  <c r="DC16" i="2"/>
  <c r="DL16" i="2"/>
  <c r="DU16" i="2"/>
  <c r="EE16" i="2"/>
  <c r="EN16" i="2"/>
  <c r="EW16" i="2"/>
  <c r="FG16" i="2"/>
  <c r="FP16" i="2"/>
  <c r="FY16" i="2"/>
  <c r="GI16" i="2"/>
  <c r="GR16" i="2"/>
  <c r="HA16" i="2"/>
  <c r="HK16" i="2"/>
  <c r="HT16" i="2"/>
  <c r="IC16" i="2"/>
  <c r="IM16" i="2"/>
  <c r="IV16" i="2"/>
  <c r="JE16" i="2"/>
  <c r="JO16" i="2"/>
  <c r="JX16" i="2"/>
  <c r="KG16" i="2"/>
  <c r="KQ16" i="2"/>
  <c r="KZ16" i="2"/>
  <c r="LI16" i="2"/>
  <c r="LS16" i="2"/>
  <c r="MB16" i="2"/>
  <c r="MK16" i="2"/>
  <c r="MU16" i="2"/>
  <c r="ND16" i="2"/>
  <c r="NM16" i="2"/>
  <c r="NW16" i="2"/>
  <c r="OF16" i="2"/>
  <c r="OO16" i="2"/>
  <c r="OY16" i="2"/>
  <c r="AG16" i="2"/>
  <c r="AZ16" i="2"/>
  <c r="BI16" i="2"/>
  <c r="CB16" i="2"/>
  <c r="CK16" i="2"/>
  <c r="DD16" i="2"/>
  <c r="DM16" i="2"/>
  <c r="EF16" i="2"/>
  <c r="EO16" i="2"/>
  <c r="FH16" i="2"/>
  <c r="FQ16" i="2"/>
  <c r="GJ16" i="2"/>
  <c r="GS16" i="2"/>
  <c r="HL16" i="2"/>
  <c r="HU16" i="2"/>
  <c r="IN16" i="2"/>
  <c r="IW16" i="2"/>
  <c r="JP16" i="2"/>
  <c r="JY16" i="2"/>
  <c r="KR16" i="2"/>
  <c r="LA16" i="2"/>
  <c r="LT16" i="2"/>
  <c r="MC16" i="2"/>
  <c r="MV16" i="2"/>
  <c r="NE16" i="2"/>
  <c r="NX16" i="2"/>
  <c r="OG16" i="2"/>
  <c r="OZ16" i="2"/>
  <c r="H6" i="2"/>
  <c r="T8" i="2"/>
  <c r="U8" i="2"/>
  <c r="H8" i="2"/>
  <c r="J8" i="2"/>
  <c r="AB8" i="2"/>
  <c r="X8" i="2"/>
  <c r="Q8" i="2"/>
  <c r="O8" i="2"/>
  <c r="L8" i="2"/>
  <c r="C1" i="2"/>
  <c r="T10" i="2"/>
  <c r="U10" i="2"/>
  <c r="LB10" i="2" s="1"/>
  <c r="H10" i="2"/>
  <c r="J10" i="2"/>
  <c r="DK10" i="2"/>
  <c r="AB10" i="2"/>
  <c r="X10" i="2"/>
  <c r="Q10" i="2"/>
  <c r="O10" i="2"/>
  <c r="L10" i="2"/>
  <c r="OY2" i="2"/>
  <c r="OR2" i="2"/>
  <c r="OK2" i="2"/>
  <c r="OQ9" i="2" s="1"/>
  <c r="OD2" i="2"/>
  <c r="OJ9" i="2" s="1"/>
  <c r="NW2" i="2"/>
  <c r="OC9" i="2" s="1"/>
  <c r="NP2" i="2"/>
  <c r="NI2" i="2"/>
  <c r="NO9" i="2" s="1"/>
  <c r="NB2" i="2"/>
  <c r="MU2" i="2"/>
  <c r="MN2" i="2"/>
  <c r="MT9" i="2" s="1"/>
  <c r="MG2" i="2"/>
  <c r="LZ2" i="2"/>
  <c r="MF9" i="2" s="1"/>
  <c r="LS2" i="2"/>
  <c r="LY9" i="2" s="1"/>
  <c r="LL2" i="2"/>
  <c r="LR9" i="2" s="1"/>
  <c r="LE2" i="2"/>
  <c r="KX2" i="2"/>
  <c r="KQ2" i="2"/>
  <c r="KW9" i="2" s="1"/>
  <c r="KJ2" i="2"/>
  <c r="KC2" i="2"/>
  <c r="KI9" i="2" s="1"/>
  <c r="JV2" i="2"/>
  <c r="KB9" i="2" s="1"/>
  <c r="JO2" i="2"/>
  <c r="JU9" i="2" s="1"/>
  <c r="JH2" i="2"/>
  <c r="JN9" i="2" s="1"/>
  <c r="JA2" i="2"/>
  <c r="IT2" i="2"/>
  <c r="IZ9" i="2" s="1"/>
  <c r="IM2" i="2"/>
  <c r="IF2" i="2"/>
  <c r="IL9" i="2" s="1"/>
  <c r="HY2" i="2"/>
  <c r="HR2" i="2"/>
  <c r="HX9" i="2" s="1"/>
  <c r="HK2" i="2"/>
  <c r="HQ9" i="2" s="1"/>
  <c r="HD2" i="2"/>
  <c r="HJ9" i="2" s="1"/>
  <c r="GW2" i="2"/>
  <c r="HC9" i="2" s="1"/>
  <c r="GP2" i="2"/>
  <c r="GV9" i="2" s="1"/>
  <c r="GI2" i="2"/>
  <c r="GB2" i="2"/>
  <c r="GH9" i="2" s="1"/>
  <c r="FU2" i="2"/>
  <c r="GA9" i="2" s="1"/>
  <c r="FN2" i="2"/>
  <c r="FT9" i="2" s="1"/>
  <c r="FG2" i="2"/>
  <c r="FM9" i="2" s="1"/>
  <c r="EZ2" i="2"/>
  <c r="FF9" i="2" s="1"/>
  <c r="ES2" i="2"/>
  <c r="EY9" i="2" s="1"/>
  <c r="EL2" i="2"/>
  <c r="EE2" i="2"/>
  <c r="DX2" i="2"/>
  <c r="DQ2" i="2"/>
  <c r="DJ2" i="2"/>
  <c r="DP9" i="2" s="1"/>
  <c r="DC2" i="2"/>
  <c r="CV2" i="2"/>
  <c r="DB9" i="2" s="1"/>
  <c r="CO2" i="2"/>
  <c r="CH2" i="2"/>
  <c r="CA2" i="2"/>
  <c r="BT2" i="2"/>
  <c r="BM2" i="2"/>
  <c r="BS9" i="2" s="1"/>
  <c r="BF2" i="2"/>
  <c r="BL9" i="2" s="1"/>
  <c r="AY2" i="2"/>
  <c r="BE9" i="2" s="1"/>
  <c r="AR2" i="2"/>
  <c r="AK2" i="2"/>
  <c r="AD2" i="2"/>
  <c r="U5" i="2"/>
  <c r="T5" i="2"/>
  <c r="U6" i="2"/>
  <c r="T6" i="2"/>
  <c r="J6" i="2"/>
  <c r="U7" i="2"/>
  <c r="V7" i="2" s="1"/>
  <c r="T7" i="2"/>
  <c r="H7" i="2"/>
  <c r="J7" i="2"/>
  <c r="U11" i="2"/>
  <c r="DJ11" i="2" s="1"/>
  <c r="T11" i="2"/>
  <c r="H11" i="2"/>
  <c r="J11" i="2"/>
  <c r="U12" i="2"/>
  <c r="CH12" i="2" s="1"/>
  <c r="T12" i="2"/>
  <c r="H12" i="2"/>
  <c r="J12" i="2"/>
  <c r="U14" i="2"/>
  <c r="AH14" i="2" s="1"/>
  <c r="T14" i="2"/>
  <c r="H14" i="2"/>
  <c r="J14" i="2"/>
  <c r="U15" i="2"/>
  <c r="T15" i="2"/>
  <c r="H15" i="2"/>
  <c r="J15" i="2"/>
  <c r="U17" i="2"/>
  <c r="V17" i="2" s="1"/>
  <c r="T17" i="2"/>
  <c r="H17" i="2"/>
  <c r="J17" i="2"/>
  <c r="NS6" i="2"/>
  <c r="CP11" i="2"/>
  <c r="EI11" i="2"/>
  <c r="HN11" i="2"/>
  <c r="HV11" i="2"/>
  <c r="LF11" i="2"/>
  <c r="LW11" i="2"/>
  <c r="OR11" i="2"/>
  <c r="AG12" i="2"/>
  <c r="AS12" i="2"/>
  <c r="AY12" i="2"/>
  <c r="BJ12" i="2"/>
  <c r="CI12" i="2"/>
  <c r="CP12" i="2"/>
  <c r="CS12" i="2"/>
  <c r="DD12" i="2"/>
  <c r="DL12" i="2"/>
  <c r="DN12" i="2"/>
  <c r="DQ12" i="2"/>
  <c r="EM12" i="2"/>
  <c r="ET12" i="2"/>
  <c r="EV12" i="2"/>
  <c r="FD12" i="2"/>
  <c r="FI12" i="2"/>
  <c r="FR12" i="2"/>
  <c r="GC12" i="2"/>
  <c r="GP12" i="2"/>
  <c r="GY12" i="2"/>
  <c r="GZ12" i="2"/>
  <c r="HG12" i="2"/>
  <c r="HL12" i="2"/>
  <c r="IC12" i="2"/>
  <c r="IG12" i="2"/>
  <c r="IQ12" i="2"/>
  <c r="JA12" i="2"/>
  <c r="JD12" i="2"/>
  <c r="JK12" i="2"/>
  <c r="JW12" i="2"/>
  <c r="JZ12" i="2"/>
  <c r="KK12" i="2"/>
  <c r="KS12" i="2"/>
  <c r="KX12" i="2"/>
  <c r="LG12" i="2"/>
  <c r="LS12" i="2"/>
  <c r="LT12" i="2"/>
  <c r="MC12" i="2"/>
  <c r="MK12" i="2"/>
  <c r="MP12" i="2"/>
  <c r="MW12" i="2"/>
  <c r="MY12" i="2"/>
  <c r="NL12" i="2"/>
  <c r="NS12" i="2"/>
  <c r="NW12" i="2"/>
  <c r="NX12" i="2"/>
  <c r="OE12" i="2"/>
  <c r="OH12" i="2"/>
  <c r="OR12" i="2"/>
  <c r="OZ12" i="2"/>
  <c r="PB12" i="2"/>
  <c r="PC12" i="2"/>
  <c r="AT14" i="2"/>
  <c r="CK14" i="2"/>
  <c r="CW14" i="2"/>
  <c r="EF14" i="2"/>
  <c r="FA14" i="2"/>
  <c r="GJ14" i="2"/>
  <c r="GW14" i="2"/>
  <c r="IM14" i="2"/>
  <c r="IW14" i="2"/>
  <c r="KD14" i="2"/>
  <c r="KY14" i="2"/>
  <c r="MG14" i="2"/>
  <c r="MO14" i="2"/>
  <c r="NM14" i="2"/>
  <c r="OE14" i="2"/>
  <c r="AH17" i="2"/>
  <c r="AM17" i="2"/>
  <c r="BP17" i="2"/>
  <c r="CC17" i="2"/>
  <c r="DC17" i="2"/>
  <c r="DK17" i="2"/>
  <c r="EI17" i="2"/>
  <c r="EO17" i="2"/>
  <c r="FO17" i="2"/>
  <c r="GB17" i="2"/>
  <c r="GZ17" i="2"/>
  <c r="HH17" i="2"/>
  <c r="IH17" i="2"/>
  <c r="IN17" i="2"/>
  <c r="JL17" i="2"/>
  <c r="JX17" i="2"/>
  <c r="KT17" i="2"/>
  <c r="LA17" i="2"/>
  <c r="LW17" i="2"/>
  <c r="MB17" i="2"/>
  <c r="MX17" i="2"/>
  <c r="NJ17" i="2"/>
  <c r="OF17" i="2"/>
  <c r="OM17" i="2"/>
  <c r="W19" i="2"/>
  <c r="K19" i="2"/>
  <c r="OR5" i="2"/>
  <c r="X5" i="2"/>
  <c r="AI18" i="2"/>
  <c r="K102" i="3"/>
  <c r="V101" i="3"/>
  <c r="R101" i="3"/>
  <c r="E1" i="3"/>
  <c r="F1" i="3" s="1"/>
  <c r="BD101" i="3"/>
  <c r="AH14" i="3"/>
  <c r="BF99" i="3"/>
  <c r="BD99" i="3"/>
  <c r="BB99" i="3"/>
  <c r="AZ99" i="3"/>
  <c r="BF98" i="3"/>
  <c r="BD98" i="3"/>
  <c r="BB98" i="3"/>
  <c r="AZ98" i="3"/>
  <c r="BF97" i="3"/>
  <c r="BD97" i="3"/>
  <c r="BB97" i="3"/>
  <c r="AZ97" i="3"/>
  <c r="BF96" i="3"/>
  <c r="BD96" i="3"/>
  <c r="BB96" i="3"/>
  <c r="AZ96" i="3"/>
  <c r="BF95" i="3"/>
  <c r="BD95" i="3"/>
  <c r="BB95" i="3"/>
  <c r="AZ95" i="3"/>
  <c r="BF94" i="3"/>
  <c r="BD94" i="3"/>
  <c r="BB94" i="3"/>
  <c r="AZ94" i="3"/>
  <c r="BF93" i="3"/>
  <c r="BD93" i="3"/>
  <c r="BB93" i="3"/>
  <c r="AZ93" i="3"/>
  <c r="BF92" i="3"/>
  <c r="BD92" i="3"/>
  <c r="BB92" i="3"/>
  <c r="AZ92" i="3"/>
  <c r="BF91" i="3"/>
  <c r="BD91" i="3"/>
  <c r="BB91" i="3"/>
  <c r="AZ91" i="3"/>
  <c r="BF90" i="3"/>
  <c r="BD90" i="3"/>
  <c r="BB90" i="3"/>
  <c r="AZ90" i="3"/>
  <c r="BF89" i="3"/>
  <c r="BD89" i="3"/>
  <c r="BB89" i="3"/>
  <c r="AZ89" i="3"/>
  <c r="BF88" i="3"/>
  <c r="BD88" i="3"/>
  <c r="BB88" i="3"/>
  <c r="AZ88" i="3"/>
  <c r="BF87" i="3"/>
  <c r="BD87" i="3"/>
  <c r="BB87" i="3"/>
  <c r="AZ87" i="3"/>
  <c r="BF86" i="3"/>
  <c r="BD86" i="3"/>
  <c r="BB86" i="3"/>
  <c r="AZ86" i="3"/>
  <c r="BF85" i="3"/>
  <c r="BD85" i="3"/>
  <c r="BB85" i="3"/>
  <c r="AZ85" i="3"/>
  <c r="BF84" i="3"/>
  <c r="BD84" i="3"/>
  <c r="BB84" i="3"/>
  <c r="AZ84" i="3"/>
  <c r="BF83" i="3"/>
  <c r="BD83" i="3"/>
  <c r="BB83" i="3"/>
  <c r="AZ83" i="3"/>
  <c r="BF82" i="3"/>
  <c r="BD82" i="3"/>
  <c r="BB82" i="3"/>
  <c r="AZ82" i="3"/>
  <c r="BF81" i="3"/>
  <c r="BD81" i="3"/>
  <c r="BB81" i="3"/>
  <c r="AZ81" i="3"/>
  <c r="BF80" i="3"/>
  <c r="BD80" i="3"/>
  <c r="BB80" i="3"/>
  <c r="AZ80" i="3"/>
  <c r="BF79" i="3"/>
  <c r="BD79" i="3"/>
  <c r="BB79" i="3"/>
  <c r="AZ79" i="3"/>
  <c r="BF78" i="3"/>
  <c r="BD78" i="3"/>
  <c r="BB78" i="3"/>
  <c r="AZ78" i="3"/>
  <c r="BF77" i="3"/>
  <c r="BD77" i="3"/>
  <c r="BB77" i="3"/>
  <c r="AZ77" i="3"/>
  <c r="BF76" i="3"/>
  <c r="BD76" i="3"/>
  <c r="BB76" i="3"/>
  <c r="AZ76" i="3"/>
  <c r="BF75" i="3"/>
  <c r="BD75" i="3"/>
  <c r="BB75" i="3"/>
  <c r="AZ75" i="3"/>
  <c r="BF74" i="3"/>
  <c r="BD74" i="3"/>
  <c r="BB74" i="3"/>
  <c r="AZ74" i="3"/>
  <c r="BF73" i="3"/>
  <c r="BD73" i="3"/>
  <c r="BB73" i="3"/>
  <c r="AZ73" i="3"/>
  <c r="BF72" i="3"/>
  <c r="BD72" i="3"/>
  <c r="BB72" i="3"/>
  <c r="AZ72" i="3"/>
  <c r="BF71" i="3"/>
  <c r="BD71" i="3"/>
  <c r="BB71" i="3"/>
  <c r="AZ71" i="3"/>
  <c r="BF70" i="3"/>
  <c r="BD70" i="3"/>
  <c r="BB70" i="3"/>
  <c r="AZ70" i="3"/>
  <c r="BF69" i="3"/>
  <c r="BD69" i="3"/>
  <c r="BB69" i="3"/>
  <c r="AZ69" i="3"/>
  <c r="BF68" i="3"/>
  <c r="BD68" i="3"/>
  <c r="BB68" i="3"/>
  <c r="AZ68" i="3"/>
  <c r="BF67" i="3"/>
  <c r="BD67" i="3"/>
  <c r="BB67" i="3"/>
  <c r="AZ67" i="3"/>
  <c r="BF66" i="3"/>
  <c r="BD66" i="3"/>
  <c r="BB66" i="3"/>
  <c r="AZ66" i="3"/>
  <c r="BF65" i="3"/>
  <c r="BD65" i="3"/>
  <c r="BB65" i="3"/>
  <c r="AZ65" i="3"/>
  <c r="BF64" i="3"/>
  <c r="BD64" i="3"/>
  <c r="BB64" i="3"/>
  <c r="AZ64" i="3"/>
  <c r="BF63" i="3"/>
  <c r="BD63" i="3"/>
  <c r="BB63" i="3"/>
  <c r="AZ63" i="3"/>
  <c r="BF62" i="3"/>
  <c r="BD62" i="3"/>
  <c r="BB62" i="3"/>
  <c r="AZ62" i="3"/>
  <c r="BF61" i="3"/>
  <c r="BD61" i="3"/>
  <c r="BB61" i="3"/>
  <c r="AZ61" i="3"/>
  <c r="BF60" i="3"/>
  <c r="BD60" i="3"/>
  <c r="BB60" i="3"/>
  <c r="AZ60" i="3"/>
  <c r="BF59" i="3"/>
  <c r="BD59" i="3"/>
  <c r="BB59" i="3"/>
  <c r="AZ59" i="3"/>
  <c r="BF58" i="3"/>
  <c r="BD58" i="3"/>
  <c r="BB58" i="3"/>
  <c r="AZ58" i="3"/>
  <c r="BF57" i="3"/>
  <c r="BD57" i="3"/>
  <c r="BB57" i="3"/>
  <c r="AZ57" i="3"/>
  <c r="BF56" i="3"/>
  <c r="BD56" i="3"/>
  <c r="BB56" i="3"/>
  <c r="AZ56" i="3"/>
  <c r="BF55" i="3"/>
  <c r="BD55" i="3"/>
  <c r="BB55" i="3"/>
  <c r="AZ55" i="3"/>
  <c r="BF54" i="3"/>
  <c r="BD54" i="3"/>
  <c r="BB54" i="3"/>
  <c r="AZ54" i="3"/>
  <c r="BF53" i="3"/>
  <c r="BD53" i="3"/>
  <c r="BB53" i="3"/>
  <c r="AZ53" i="3"/>
  <c r="BF52" i="3"/>
  <c r="BD52" i="3"/>
  <c r="BB52" i="3"/>
  <c r="AZ52" i="3"/>
  <c r="BF51" i="3"/>
  <c r="BD51" i="3"/>
  <c r="BB51" i="3"/>
  <c r="AZ51" i="3"/>
  <c r="BF50" i="3"/>
  <c r="BD50" i="3"/>
  <c r="BB50" i="3"/>
  <c r="AZ50" i="3"/>
  <c r="BF49" i="3"/>
  <c r="BD49" i="3"/>
  <c r="BB49" i="3"/>
  <c r="AZ49" i="3"/>
  <c r="BF48" i="3"/>
  <c r="BD48" i="3"/>
  <c r="BB48" i="3"/>
  <c r="AZ48" i="3"/>
  <c r="BF47" i="3"/>
  <c r="BD47" i="3"/>
  <c r="BB47" i="3"/>
  <c r="AZ47" i="3"/>
  <c r="BF46" i="3"/>
  <c r="BD46" i="3"/>
  <c r="BB46" i="3"/>
  <c r="AZ46" i="3"/>
  <c r="BF45" i="3"/>
  <c r="BD45" i="3"/>
  <c r="BB45" i="3"/>
  <c r="AZ45" i="3"/>
  <c r="BF44" i="3"/>
  <c r="BD44" i="3"/>
  <c r="BB44" i="3"/>
  <c r="AZ44" i="3"/>
  <c r="BF43" i="3"/>
  <c r="BD43" i="3"/>
  <c r="BB43" i="3"/>
  <c r="AZ43" i="3"/>
  <c r="BF42" i="3"/>
  <c r="BD42" i="3"/>
  <c r="BB42" i="3"/>
  <c r="AZ42" i="3"/>
  <c r="BF41" i="3"/>
  <c r="BD41" i="3"/>
  <c r="BB41" i="3"/>
  <c r="AZ41" i="3"/>
  <c r="BF40" i="3"/>
  <c r="BD40" i="3"/>
  <c r="BB40" i="3"/>
  <c r="AZ40" i="3"/>
  <c r="BF39" i="3"/>
  <c r="BD39" i="3"/>
  <c r="BB39" i="3"/>
  <c r="AZ39" i="3"/>
  <c r="BF38" i="3"/>
  <c r="BD38" i="3"/>
  <c r="BB38" i="3"/>
  <c r="AZ38" i="3"/>
  <c r="BF37" i="3"/>
  <c r="BD37" i="3"/>
  <c r="BB37" i="3"/>
  <c r="AZ37" i="3"/>
  <c r="BF36" i="3"/>
  <c r="BD36" i="3"/>
  <c r="BB36" i="3"/>
  <c r="AZ36" i="3"/>
  <c r="BF35" i="3"/>
  <c r="BD35" i="3"/>
  <c r="BB35" i="3"/>
  <c r="AZ35" i="3"/>
  <c r="BF34" i="3"/>
  <c r="BD34" i="3"/>
  <c r="BB34" i="3"/>
  <c r="AZ34" i="3"/>
  <c r="BF33" i="3"/>
  <c r="BD33" i="3"/>
  <c r="BB33" i="3"/>
  <c r="AZ33" i="3"/>
  <c r="BF32" i="3"/>
  <c r="BD32" i="3"/>
  <c r="BB32" i="3"/>
  <c r="AZ32" i="3"/>
  <c r="BF31" i="3"/>
  <c r="BD31" i="3"/>
  <c r="BB31" i="3"/>
  <c r="AZ31" i="3"/>
  <c r="BF30" i="3"/>
  <c r="BD30" i="3"/>
  <c r="BB30" i="3"/>
  <c r="AZ30" i="3"/>
  <c r="BF29" i="3"/>
  <c r="BD29" i="3"/>
  <c r="BB29" i="3"/>
  <c r="AZ29" i="3"/>
  <c r="BF28" i="3"/>
  <c r="BD28" i="3"/>
  <c r="BB28" i="3"/>
  <c r="AZ28" i="3"/>
  <c r="BF27" i="3"/>
  <c r="BD27" i="3"/>
  <c r="BB27" i="3"/>
  <c r="AZ27" i="3"/>
  <c r="BF26" i="3"/>
  <c r="BD26" i="3"/>
  <c r="BB26" i="3"/>
  <c r="AZ26" i="3"/>
  <c r="BF25" i="3"/>
  <c r="BD25" i="3"/>
  <c r="BB25" i="3"/>
  <c r="AZ25" i="3"/>
  <c r="BF24" i="3"/>
  <c r="BD24" i="3"/>
  <c r="BB24" i="3"/>
  <c r="AZ24" i="3"/>
  <c r="BF23" i="3"/>
  <c r="BD23" i="3"/>
  <c r="BB23" i="3"/>
  <c r="AZ23" i="3"/>
  <c r="BF22" i="3"/>
  <c r="BD22" i="3"/>
  <c r="BB22" i="3"/>
  <c r="AZ22" i="3"/>
  <c r="BF21" i="3"/>
  <c r="BD21" i="3"/>
  <c r="BB21" i="3"/>
  <c r="AZ21" i="3"/>
  <c r="BF20" i="3"/>
  <c r="BD20" i="3"/>
  <c r="BB20" i="3"/>
  <c r="AZ20" i="3"/>
  <c r="BF19" i="3"/>
  <c r="BD19" i="3"/>
  <c r="BB19" i="3"/>
  <c r="AZ19" i="3"/>
  <c r="BF18" i="3"/>
  <c r="BD18" i="3"/>
  <c r="BB18" i="3"/>
  <c r="AZ18" i="3"/>
  <c r="BF17" i="3"/>
  <c r="BD17" i="3"/>
  <c r="BB17" i="3"/>
  <c r="AZ17" i="3"/>
  <c r="BF16" i="3"/>
  <c r="BD16" i="3"/>
  <c r="BB16" i="3"/>
  <c r="AZ16" i="3"/>
  <c r="BF15" i="3"/>
  <c r="BD15" i="3"/>
  <c r="BB15" i="3"/>
  <c r="AZ15" i="3"/>
  <c r="BF14" i="3"/>
  <c r="BD14" i="3"/>
  <c r="BB14" i="3"/>
  <c r="AZ14" i="3"/>
  <c r="BF13" i="3"/>
  <c r="BD13" i="3"/>
  <c r="BB13" i="3"/>
  <c r="AZ13" i="3"/>
  <c r="BF12" i="3"/>
  <c r="BD12" i="3"/>
  <c r="BB12" i="3"/>
  <c r="AZ12" i="3"/>
  <c r="BF11" i="3"/>
  <c r="BD11" i="3"/>
  <c r="BB11" i="3"/>
  <c r="AZ11" i="3"/>
  <c r="BF10" i="3"/>
  <c r="BD10" i="3"/>
  <c r="BB10" i="3"/>
  <c r="AZ10" i="3"/>
  <c r="BF9" i="3"/>
  <c r="BD9" i="3"/>
  <c r="BB9" i="3"/>
  <c r="AZ9" i="3"/>
  <c r="BF8" i="3"/>
  <c r="BD8" i="3"/>
  <c r="BB8" i="3"/>
  <c r="AZ8" i="3"/>
  <c r="BF7" i="3"/>
  <c r="BD7" i="3"/>
  <c r="BB7" i="3"/>
  <c r="AZ7" i="3"/>
  <c r="BF6" i="3"/>
  <c r="BD6" i="3"/>
  <c r="BB6" i="3"/>
  <c r="AZ6" i="3"/>
  <c r="BF5" i="3"/>
  <c r="BD5" i="3"/>
  <c r="BB5" i="3"/>
  <c r="AZ5" i="3"/>
  <c r="BF4" i="3"/>
  <c r="BD4" i="3"/>
  <c r="BB4" i="3"/>
  <c r="AZ4" i="3"/>
  <c r="AW99" i="3"/>
  <c r="AU99" i="3"/>
  <c r="AS99" i="3"/>
  <c r="AQ99" i="3"/>
  <c r="AW98" i="3"/>
  <c r="AU98" i="3"/>
  <c r="AS98" i="3"/>
  <c r="AQ98" i="3"/>
  <c r="AW97" i="3"/>
  <c r="AU97" i="3"/>
  <c r="AS97" i="3"/>
  <c r="AQ97" i="3"/>
  <c r="AW96" i="3"/>
  <c r="AU96" i="3"/>
  <c r="AS96" i="3"/>
  <c r="AQ96" i="3"/>
  <c r="AW95" i="3"/>
  <c r="AU95" i="3"/>
  <c r="AS95" i="3"/>
  <c r="AQ95" i="3"/>
  <c r="AW94" i="3"/>
  <c r="AU94" i="3"/>
  <c r="AS94" i="3"/>
  <c r="AQ94" i="3"/>
  <c r="AW93" i="3"/>
  <c r="AU93" i="3"/>
  <c r="AS93" i="3"/>
  <c r="AQ93" i="3"/>
  <c r="AW92" i="3"/>
  <c r="AU92" i="3"/>
  <c r="AS92" i="3"/>
  <c r="AQ92" i="3"/>
  <c r="AW91" i="3"/>
  <c r="AU91" i="3"/>
  <c r="AS91" i="3"/>
  <c r="AQ91" i="3"/>
  <c r="AW90" i="3"/>
  <c r="AU90" i="3"/>
  <c r="AS90" i="3"/>
  <c r="AQ90" i="3"/>
  <c r="AW89" i="3"/>
  <c r="AU89" i="3"/>
  <c r="AS89" i="3"/>
  <c r="AQ89" i="3"/>
  <c r="AW88" i="3"/>
  <c r="AU88" i="3"/>
  <c r="AS88" i="3"/>
  <c r="AQ88" i="3"/>
  <c r="AW87" i="3"/>
  <c r="AU87" i="3"/>
  <c r="AS87" i="3"/>
  <c r="AQ87" i="3"/>
  <c r="AW86" i="3"/>
  <c r="AU86" i="3"/>
  <c r="AS86" i="3"/>
  <c r="AQ86" i="3"/>
  <c r="AW85" i="3"/>
  <c r="AU85" i="3"/>
  <c r="AS85" i="3"/>
  <c r="AQ85" i="3"/>
  <c r="AW84" i="3"/>
  <c r="AU84" i="3"/>
  <c r="AS84" i="3"/>
  <c r="AQ84" i="3"/>
  <c r="AW83" i="3"/>
  <c r="AU83" i="3"/>
  <c r="AS83" i="3"/>
  <c r="AQ83" i="3"/>
  <c r="AW82" i="3"/>
  <c r="AU82" i="3"/>
  <c r="AS82" i="3"/>
  <c r="AQ82" i="3"/>
  <c r="AW81" i="3"/>
  <c r="AU81" i="3"/>
  <c r="AS81" i="3"/>
  <c r="AQ81" i="3"/>
  <c r="AW80" i="3"/>
  <c r="AU80" i="3"/>
  <c r="AS80" i="3"/>
  <c r="AQ80" i="3"/>
  <c r="AW79" i="3"/>
  <c r="AU79" i="3"/>
  <c r="AS79" i="3"/>
  <c r="AQ79" i="3"/>
  <c r="AW78" i="3"/>
  <c r="AU78" i="3"/>
  <c r="AS78" i="3"/>
  <c r="AQ78" i="3"/>
  <c r="AW77" i="3"/>
  <c r="AU77" i="3"/>
  <c r="AS77" i="3"/>
  <c r="AQ77" i="3"/>
  <c r="AW76" i="3"/>
  <c r="AU76" i="3"/>
  <c r="AS76" i="3"/>
  <c r="AQ76" i="3"/>
  <c r="AW75" i="3"/>
  <c r="AU75" i="3"/>
  <c r="AS75" i="3"/>
  <c r="AQ75" i="3"/>
  <c r="AW74" i="3"/>
  <c r="AU74" i="3"/>
  <c r="AS74" i="3"/>
  <c r="AQ74" i="3"/>
  <c r="AW73" i="3"/>
  <c r="AU73" i="3"/>
  <c r="AS73" i="3"/>
  <c r="AQ73" i="3"/>
  <c r="AW72" i="3"/>
  <c r="AU72" i="3"/>
  <c r="AS72" i="3"/>
  <c r="AQ72" i="3"/>
  <c r="AW71" i="3"/>
  <c r="AU71" i="3"/>
  <c r="AS71" i="3"/>
  <c r="AQ71" i="3"/>
  <c r="AW70" i="3"/>
  <c r="AU70" i="3"/>
  <c r="AS70" i="3"/>
  <c r="AQ70" i="3"/>
  <c r="AW69" i="3"/>
  <c r="AU69" i="3"/>
  <c r="AS69" i="3"/>
  <c r="AQ69" i="3"/>
  <c r="AW68" i="3"/>
  <c r="AU68" i="3"/>
  <c r="AS68" i="3"/>
  <c r="AQ68" i="3"/>
  <c r="AW67" i="3"/>
  <c r="AU67" i="3"/>
  <c r="AS67" i="3"/>
  <c r="AQ67" i="3"/>
  <c r="AW66" i="3"/>
  <c r="AU66" i="3"/>
  <c r="AS66" i="3"/>
  <c r="AQ66" i="3"/>
  <c r="AW65" i="3"/>
  <c r="AU65" i="3"/>
  <c r="AS65" i="3"/>
  <c r="AQ65" i="3"/>
  <c r="AW64" i="3"/>
  <c r="AU64" i="3"/>
  <c r="AS64" i="3"/>
  <c r="AQ64" i="3"/>
  <c r="AW63" i="3"/>
  <c r="AU63" i="3"/>
  <c r="AS63" i="3"/>
  <c r="AQ63" i="3"/>
  <c r="AW62" i="3"/>
  <c r="AU62" i="3"/>
  <c r="AS62" i="3"/>
  <c r="AQ62" i="3"/>
  <c r="AW61" i="3"/>
  <c r="AU61" i="3"/>
  <c r="AS61" i="3"/>
  <c r="AQ61" i="3"/>
  <c r="AW60" i="3"/>
  <c r="AU60" i="3"/>
  <c r="AS60" i="3"/>
  <c r="AQ60" i="3"/>
  <c r="AW59" i="3"/>
  <c r="AU59" i="3"/>
  <c r="AS59" i="3"/>
  <c r="AQ59" i="3"/>
  <c r="AW58" i="3"/>
  <c r="AU58" i="3"/>
  <c r="AS58" i="3"/>
  <c r="AQ58" i="3"/>
  <c r="AW57" i="3"/>
  <c r="AU57" i="3"/>
  <c r="AS57" i="3"/>
  <c r="AQ57" i="3"/>
  <c r="AW56" i="3"/>
  <c r="AU56" i="3"/>
  <c r="AS56" i="3"/>
  <c r="AQ56" i="3"/>
  <c r="AW55" i="3"/>
  <c r="AU55" i="3"/>
  <c r="AS55" i="3"/>
  <c r="AQ55" i="3"/>
  <c r="AW54" i="3"/>
  <c r="AU54" i="3"/>
  <c r="AS54" i="3"/>
  <c r="AQ54" i="3"/>
  <c r="AW53" i="3"/>
  <c r="AU53" i="3"/>
  <c r="AS53" i="3"/>
  <c r="AQ53" i="3"/>
  <c r="AW52" i="3"/>
  <c r="AU52" i="3"/>
  <c r="AS52" i="3"/>
  <c r="AQ52" i="3"/>
  <c r="AW51" i="3"/>
  <c r="AU51" i="3"/>
  <c r="AS51" i="3"/>
  <c r="AQ51" i="3"/>
  <c r="AW50" i="3"/>
  <c r="AU50" i="3"/>
  <c r="AS50" i="3"/>
  <c r="AQ50" i="3"/>
  <c r="AW49" i="3"/>
  <c r="AU49" i="3"/>
  <c r="AS49" i="3"/>
  <c r="AQ49" i="3"/>
  <c r="AW48" i="3"/>
  <c r="AU48" i="3"/>
  <c r="AS48" i="3"/>
  <c r="AQ48" i="3"/>
  <c r="AW47" i="3"/>
  <c r="AU47" i="3"/>
  <c r="AS47" i="3"/>
  <c r="AQ47" i="3"/>
  <c r="AW46" i="3"/>
  <c r="AU46" i="3"/>
  <c r="AS46" i="3"/>
  <c r="AQ46" i="3"/>
  <c r="AW45" i="3"/>
  <c r="AU45" i="3"/>
  <c r="AS45" i="3"/>
  <c r="AQ45" i="3"/>
  <c r="AW44" i="3"/>
  <c r="AU44" i="3"/>
  <c r="AS44" i="3"/>
  <c r="AQ44" i="3"/>
  <c r="AW43" i="3"/>
  <c r="AU43" i="3"/>
  <c r="AS43" i="3"/>
  <c r="AQ43" i="3"/>
  <c r="AW42" i="3"/>
  <c r="AU42" i="3"/>
  <c r="AS42" i="3"/>
  <c r="AQ42" i="3"/>
  <c r="AW41" i="3"/>
  <c r="AU41" i="3"/>
  <c r="AS41" i="3"/>
  <c r="AQ41" i="3"/>
  <c r="AW40" i="3"/>
  <c r="AU40" i="3"/>
  <c r="AS40" i="3"/>
  <c r="AQ40" i="3"/>
  <c r="AW39" i="3"/>
  <c r="AU39" i="3"/>
  <c r="AS39" i="3"/>
  <c r="AQ39" i="3"/>
  <c r="AW38" i="3"/>
  <c r="AU38" i="3"/>
  <c r="AS38" i="3"/>
  <c r="AQ38" i="3"/>
  <c r="AW37" i="3"/>
  <c r="AU37" i="3"/>
  <c r="AS37" i="3"/>
  <c r="AQ37" i="3"/>
  <c r="AW36" i="3"/>
  <c r="AU36" i="3"/>
  <c r="AS36" i="3"/>
  <c r="AQ36" i="3"/>
  <c r="AW35" i="3"/>
  <c r="AU35" i="3"/>
  <c r="AS35" i="3"/>
  <c r="AQ35" i="3"/>
  <c r="AW34" i="3"/>
  <c r="AU34" i="3"/>
  <c r="AS34" i="3"/>
  <c r="AQ34" i="3"/>
  <c r="AW33" i="3"/>
  <c r="AU33" i="3"/>
  <c r="AS33" i="3"/>
  <c r="AQ33" i="3"/>
  <c r="AW32" i="3"/>
  <c r="AU32" i="3"/>
  <c r="AS32" i="3"/>
  <c r="AQ32" i="3"/>
  <c r="AW31" i="3"/>
  <c r="AU31" i="3"/>
  <c r="AS31" i="3"/>
  <c r="AQ31" i="3"/>
  <c r="AW30" i="3"/>
  <c r="AU30" i="3"/>
  <c r="AS30" i="3"/>
  <c r="AQ30" i="3"/>
  <c r="AW29" i="3"/>
  <c r="AU29" i="3"/>
  <c r="AS29" i="3"/>
  <c r="AQ29" i="3"/>
  <c r="AW28" i="3"/>
  <c r="AU28" i="3"/>
  <c r="AS28" i="3"/>
  <c r="AQ28" i="3"/>
  <c r="AW27" i="3"/>
  <c r="AU27" i="3"/>
  <c r="AS27" i="3"/>
  <c r="AQ27" i="3"/>
  <c r="AW26" i="3"/>
  <c r="AU26" i="3"/>
  <c r="AS26" i="3"/>
  <c r="AQ26" i="3"/>
  <c r="AW25" i="3"/>
  <c r="AU25" i="3"/>
  <c r="AS25" i="3"/>
  <c r="AQ25" i="3"/>
  <c r="AW24" i="3"/>
  <c r="AU24" i="3"/>
  <c r="AS24" i="3"/>
  <c r="AQ24" i="3"/>
  <c r="AW23" i="3"/>
  <c r="AU23" i="3"/>
  <c r="AS23" i="3"/>
  <c r="AQ23" i="3"/>
  <c r="AW22" i="3"/>
  <c r="AU22" i="3"/>
  <c r="AS22" i="3"/>
  <c r="AQ22" i="3"/>
  <c r="AW21" i="3"/>
  <c r="AU21" i="3"/>
  <c r="AS21" i="3"/>
  <c r="AQ21" i="3"/>
  <c r="AW20" i="3"/>
  <c r="AU20" i="3"/>
  <c r="AS20" i="3"/>
  <c r="AQ20" i="3"/>
  <c r="AW19" i="3"/>
  <c r="AU19" i="3"/>
  <c r="AS19" i="3"/>
  <c r="AQ19" i="3"/>
  <c r="AW18" i="3"/>
  <c r="AU18" i="3"/>
  <c r="AS18" i="3"/>
  <c r="AQ18" i="3"/>
  <c r="AW17" i="3"/>
  <c r="AU17" i="3"/>
  <c r="AS17" i="3"/>
  <c r="AQ17" i="3"/>
  <c r="AW16" i="3"/>
  <c r="AU16" i="3"/>
  <c r="AS16" i="3"/>
  <c r="AQ16" i="3"/>
  <c r="AW15" i="3"/>
  <c r="AU15" i="3"/>
  <c r="AS15" i="3"/>
  <c r="AQ15" i="3"/>
  <c r="AW14" i="3"/>
  <c r="AU14" i="3"/>
  <c r="AS14" i="3"/>
  <c r="AQ14" i="3"/>
  <c r="AW13" i="3"/>
  <c r="AU13" i="3"/>
  <c r="AS13" i="3"/>
  <c r="AQ13" i="3"/>
  <c r="AW12" i="3"/>
  <c r="AU12" i="3"/>
  <c r="AS12" i="3"/>
  <c r="AQ12" i="3"/>
  <c r="AW11" i="3"/>
  <c r="AU11" i="3"/>
  <c r="AS11" i="3"/>
  <c r="AQ11" i="3"/>
  <c r="AW10" i="3"/>
  <c r="AU10" i="3"/>
  <c r="AS10" i="3"/>
  <c r="AQ10" i="3"/>
  <c r="AW9" i="3"/>
  <c r="AU9" i="3"/>
  <c r="AS9" i="3"/>
  <c r="AQ9" i="3"/>
  <c r="AW8" i="3"/>
  <c r="AU8" i="3"/>
  <c r="AS8" i="3"/>
  <c r="AQ8" i="3"/>
  <c r="AW7" i="3"/>
  <c r="AU7" i="3"/>
  <c r="AS7" i="3"/>
  <c r="AQ7" i="3"/>
  <c r="AW6" i="3"/>
  <c r="AU6" i="3"/>
  <c r="AS6" i="3"/>
  <c r="AQ6" i="3"/>
  <c r="AW5" i="3"/>
  <c r="AU5" i="3"/>
  <c r="AS5" i="3"/>
  <c r="AQ5" i="3"/>
  <c r="AW4" i="3"/>
  <c r="AU4" i="3"/>
  <c r="AS4" i="3"/>
  <c r="AQ4" i="3"/>
  <c r="AN101" i="3"/>
  <c r="AN99" i="3"/>
  <c r="AL99" i="3"/>
  <c r="AJ99" i="3"/>
  <c r="AH99" i="3"/>
  <c r="AN98" i="3"/>
  <c r="AL98" i="3"/>
  <c r="AJ98" i="3"/>
  <c r="AH98" i="3"/>
  <c r="AN97" i="3"/>
  <c r="AL97" i="3"/>
  <c r="AJ97" i="3"/>
  <c r="AH97" i="3"/>
  <c r="AN96" i="3"/>
  <c r="AL96" i="3"/>
  <c r="AJ96" i="3"/>
  <c r="AH96" i="3"/>
  <c r="AN95" i="3"/>
  <c r="AL95" i="3"/>
  <c r="AJ95" i="3"/>
  <c r="AH95" i="3"/>
  <c r="AN94" i="3"/>
  <c r="AL94" i="3"/>
  <c r="AJ94" i="3"/>
  <c r="AH94" i="3"/>
  <c r="AN93" i="3"/>
  <c r="AL93" i="3"/>
  <c r="AJ93" i="3"/>
  <c r="AH93" i="3"/>
  <c r="AN92" i="3"/>
  <c r="AL92" i="3"/>
  <c r="AJ92" i="3"/>
  <c r="AH92" i="3"/>
  <c r="AN91" i="3"/>
  <c r="AL91" i="3"/>
  <c r="AJ91" i="3"/>
  <c r="AH91" i="3"/>
  <c r="AN90" i="3"/>
  <c r="AL90" i="3"/>
  <c r="AJ90" i="3"/>
  <c r="AH90" i="3"/>
  <c r="AN89" i="3"/>
  <c r="AL89" i="3"/>
  <c r="AJ89" i="3"/>
  <c r="AH89" i="3"/>
  <c r="AN88" i="3"/>
  <c r="AL88" i="3"/>
  <c r="AJ88" i="3"/>
  <c r="AH88" i="3"/>
  <c r="AN87" i="3"/>
  <c r="AL87" i="3"/>
  <c r="AJ87" i="3"/>
  <c r="AH87" i="3"/>
  <c r="AN86" i="3"/>
  <c r="AL86" i="3"/>
  <c r="AJ86" i="3"/>
  <c r="AH86" i="3"/>
  <c r="AN85" i="3"/>
  <c r="AL85" i="3"/>
  <c r="AJ85" i="3"/>
  <c r="AH85" i="3"/>
  <c r="AN84" i="3"/>
  <c r="AL84" i="3"/>
  <c r="AJ84" i="3"/>
  <c r="AH84" i="3"/>
  <c r="AN83" i="3"/>
  <c r="AL83" i="3"/>
  <c r="AJ83" i="3"/>
  <c r="AH83" i="3"/>
  <c r="AN82" i="3"/>
  <c r="AL82" i="3"/>
  <c r="AJ82" i="3"/>
  <c r="AH82" i="3"/>
  <c r="AN81" i="3"/>
  <c r="AL81" i="3"/>
  <c r="AJ81" i="3"/>
  <c r="AH81" i="3"/>
  <c r="AN80" i="3"/>
  <c r="AL80" i="3"/>
  <c r="AJ80" i="3"/>
  <c r="AH80" i="3"/>
  <c r="AN79" i="3"/>
  <c r="AL79" i="3"/>
  <c r="AJ79" i="3"/>
  <c r="AH79" i="3"/>
  <c r="AN78" i="3"/>
  <c r="AL78" i="3"/>
  <c r="AJ78" i="3"/>
  <c r="AH78" i="3"/>
  <c r="AN77" i="3"/>
  <c r="AL77" i="3"/>
  <c r="AJ77" i="3"/>
  <c r="AH77" i="3"/>
  <c r="AN76" i="3"/>
  <c r="AL76" i="3"/>
  <c r="AJ76" i="3"/>
  <c r="AH76" i="3"/>
  <c r="AN75" i="3"/>
  <c r="AL75" i="3"/>
  <c r="AJ75" i="3"/>
  <c r="AH75" i="3"/>
  <c r="AN74" i="3"/>
  <c r="AL74" i="3"/>
  <c r="AJ74" i="3"/>
  <c r="AH74" i="3"/>
  <c r="AN73" i="3"/>
  <c r="AL73" i="3"/>
  <c r="AJ73" i="3"/>
  <c r="AH73" i="3"/>
  <c r="AN72" i="3"/>
  <c r="AL72" i="3"/>
  <c r="AJ72" i="3"/>
  <c r="AH72" i="3"/>
  <c r="AN71" i="3"/>
  <c r="AL71" i="3"/>
  <c r="AJ71" i="3"/>
  <c r="AH71" i="3"/>
  <c r="AN70" i="3"/>
  <c r="AL70" i="3"/>
  <c r="AJ70" i="3"/>
  <c r="AH70" i="3"/>
  <c r="AN69" i="3"/>
  <c r="AL69" i="3"/>
  <c r="AJ69" i="3"/>
  <c r="AH69" i="3"/>
  <c r="AN68" i="3"/>
  <c r="AL68" i="3"/>
  <c r="AJ68" i="3"/>
  <c r="AH68" i="3"/>
  <c r="AN67" i="3"/>
  <c r="AL67" i="3"/>
  <c r="AJ67" i="3"/>
  <c r="AH67" i="3"/>
  <c r="AN66" i="3"/>
  <c r="AL66" i="3"/>
  <c r="AJ66" i="3"/>
  <c r="AH66" i="3"/>
  <c r="AN65" i="3"/>
  <c r="AL65" i="3"/>
  <c r="AJ65" i="3"/>
  <c r="AH65" i="3"/>
  <c r="AN64" i="3"/>
  <c r="AL64" i="3"/>
  <c r="AJ64" i="3"/>
  <c r="AH64" i="3"/>
  <c r="AN63" i="3"/>
  <c r="AL63" i="3"/>
  <c r="AJ63" i="3"/>
  <c r="AH63" i="3"/>
  <c r="AN62" i="3"/>
  <c r="AL62" i="3"/>
  <c r="AJ62" i="3"/>
  <c r="AH62" i="3"/>
  <c r="AN61" i="3"/>
  <c r="AL61" i="3"/>
  <c r="AJ61" i="3"/>
  <c r="AH61" i="3"/>
  <c r="AN60" i="3"/>
  <c r="AL60" i="3"/>
  <c r="AJ60" i="3"/>
  <c r="AH60" i="3"/>
  <c r="AN59" i="3"/>
  <c r="AL59" i="3"/>
  <c r="AJ59" i="3"/>
  <c r="AH59" i="3"/>
  <c r="AN58" i="3"/>
  <c r="AL58" i="3"/>
  <c r="AJ58" i="3"/>
  <c r="AH58" i="3"/>
  <c r="AN57" i="3"/>
  <c r="AL57" i="3"/>
  <c r="AJ57" i="3"/>
  <c r="AH57" i="3"/>
  <c r="AN56" i="3"/>
  <c r="AL56" i="3"/>
  <c r="AJ56" i="3"/>
  <c r="AH56" i="3"/>
  <c r="AN55" i="3"/>
  <c r="AL55" i="3"/>
  <c r="AJ55" i="3"/>
  <c r="AH55" i="3"/>
  <c r="AN54" i="3"/>
  <c r="AL54" i="3"/>
  <c r="AJ54" i="3"/>
  <c r="AH54" i="3"/>
  <c r="AN53" i="3"/>
  <c r="AL53" i="3"/>
  <c r="AJ53" i="3"/>
  <c r="AH53" i="3"/>
  <c r="AN52" i="3"/>
  <c r="AL52" i="3"/>
  <c r="AJ52" i="3"/>
  <c r="AH52" i="3"/>
  <c r="AN51" i="3"/>
  <c r="AL51" i="3"/>
  <c r="AJ51" i="3"/>
  <c r="AH51" i="3"/>
  <c r="AN50" i="3"/>
  <c r="AL50" i="3"/>
  <c r="AJ50" i="3"/>
  <c r="AH50" i="3"/>
  <c r="AN49" i="3"/>
  <c r="AL49" i="3"/>
  <c r="AJ49" i="3"/>
  <c r="AH49" i="3"/>
  <c r="AN48" i="3"/>
  <c r="AL48" i="3"/>
  <c r="AJ48" i="3"/>
  <c r="AH48" i="3"/>
  <c r="AN47" i="3"/>
  <c r="AL47" i="3"/>
  <c r="AJ47" i="3"/>
  <c r="AH47" i="3"/>
  <c r="AN46" i="3"/>
  <c r="AL46" i="3"/>
  <c r="AJ46" i="3"/>
  <c r="AH46" i="3"/>
  <c r="AN45" i="3"/>
  <c r="AL45" i="3"/>
  <c r="AJ45" i="3"/>
  <c r="AH45" i="3"/>
  <c r="AN44" i="3"/>
  <c r="AL44" i="3"/>
  <c r="AJ44" i="3"/>
  <c r="AH44" i="3"/>
  <c r="AN43" i="3"/>
  <c r="AL43" i="3"/>
  <c r="AJ43" i="3"/>
  <c r="AH43" i="3"/>
  <c r="AN42" i="3"/>
  <c r="AL42" i="3"/>
  <c r="AJ42" i="3"/>
  <c r="AH42" i="3"/>
  <c r="AN41" i="3"/>
  <c r="AL41" i="3"/>
  <c r="AJ41" i="3"/>
  <c r="AH41" i="3"/>
  <c r="AN40" i="3"/>
  <c r="AL40" i="3"/>
  <c r="AJ40" i="3"/>
  <c r="AH40" i="3"/>
  <c r="AN39" i="3"/>
  <c r="AL39" i="3"/>
  <c r="AJ39" i="3"/>
  <c r="AH39" i="3"/>
  <c r="AN38" i="3"/>
  <c r="AL38" i="3"/>
  <c r="AJ38" i="3"/>
  <c r="AH38" i="3"/>
  <c r="AN37" i="3"/>
  <c r="AL37" i="3"/>
  <c r="AJ37" i="3"/>
  <c r="AH37" i="3"/>
  <c r="AN36" i="3"/>
  <c r="AL36" i="3"/>
  <c r="AJ36" i="3"/>
  <c r="AH36" i="3"/>
  <c r="AN35" i="3"/>
  <c r="AL35" i="3"/>
  <c r="AJ35" i="3"/>
  <c r="AH35" i="3"/>
  <c r="AN34" i="3"/>
  <c r="AL34" i="3"/>
  <c r="AJ34" i="3"/>
  <c r="AH34" i="3"/>
  <c r="AN33" i="3"/>
  <c r="AL33" i="3"/>
  <c r="AJ33" i="3"/>
  <c r="AH33" i="3"/>
  <c r="AN32" i="3"/>
  <c r="AL32" i="3"/>
  <c r="AJ32" i="3"/>
  <c r="AH32" i="3"/>
  <c r="AN31" i="3"/>
  <c r="AL31" i="3"/>
  <c r="AJ31" i="3"/>
  <c r="AH31" i="3"/>
  <c r="AN30" i="3"/>
  <c r="AL30" i="3"/>
  <c r="AJ30" i="3"/>
  <c r="AH30" i="3"/>
  <c r="AN29" i="3"/>
  <c r="AL29" i="3"/>
  <c r="AJ29" i="3"/>
  <c r="AH29" i="3"/>
  <c r="AN28" i="3"/>
  <c r="AL28" i="3"/>
  <c r="AJ28" i="3"/>
  <c r="AH28" i="3"/>
  <c r="AN27" i="3"/>
  <c r="AL27" i="3"/>
  <c r="AJ27" i="3"/>
  <c r="AH27" i="3"/>
  <c r="AN26" i="3"/>
  <c r="AL26" i="3"/>
  <c r="AJ26" i="3"/>
  <c r="AH26" i="3"/>
  <c r="AN25" i="3"/>
  <c r="AL25" i="3"/>
  <c r="AJ25" i="3"/>
  <c r="AH25" i="3"/>
  <c r="AN24" i="3"/>
  <c r="AL24" i="3"/>
  <c r="AJ24" i="3"/>
  <c r="AH24" i="3"/>
  <c r="AN23" i="3"/>
  <c r="AL23" i="3"/>
  <c r="AJ23" i="3"/>
  <c r="AH23" i="3"/>
  <c r="AN22" i="3"/>
  <c r="AL22" i="3"/>
  <c r="AJ22" i="3"/>
  <c r="AH22" i="3"/>
  <c r="AN21" i="3"/>
  <c r="AL21" i="3"/>
  <c r="AJ21" i="3"/>
  <c r="AH21" i="3"/>
  <c r="AN20" i="3"/>
  <c r="AL20" i="3"/>
  <c r="AJ20" i="3"/>
  <c r="AH20" i="3"/>
  <c r="AN19" i="3"/>
  <c r="AL19" i="3"/>
  <c r="AJ19" i="3"/>
  <c r="AH19" i="3"/>
  <c r="AN18" i="3"/>
  <c r="AL18" i="3"/>
  <c r="AJ18" i="3"/>
  <c r="AH18" i="3"/>
  <c r="AN17" i="3"/>
  <c r="AL17" i="3"/>
  <c r="AJ17" i="3"/>
  <c r="AH17" i="3"/>
  <c r="AN16" i="3"/>
  <c r="AL16" i="3"/>
  <c r="AJ16" i="3"/>
  <c r="AH16" i="3"/>
  <c r="AN15" i="3"/>
  <c r="AL15" i="3"/>
  <c r="AJ15" i="3"/>
  <c r="AH15" i="3"/>
  <c r="AN14" i="3"/>
  <c r="AL14" i="3"/>
  <c r="AJ14" i="3"/>
  <c r="AN13" i="3"/>
  <c r="AL13" i="3"/>
  <c r="AJ13" i="3"/>
  <c r="AH13" i="3"/>
  <c r="AN12" i="3"/>
  <c r="AL12" i="3"/>
  <c r="AJ12" i="3"/>
  <c r="AH12" i="3"/>
  <c r="AN11" i="3"/>
  <c r="AL11" i="3"/>
  <c r="AJ11" i="3"/>
  <c r="AH11" i="3"/>
  <c r="AN10" i="3"/>
  <c r="AL10" i="3"/>
  <c r="AJ10" i="3"/>
  <c r="AH10" i="3"/>
  <c r="AN9" i="3"/>
  <c r="AL9" i="3"/>
  <c r="AJ9" i="3"/>
  <c r="AH9" i="3"/>
  <c r="AN8" i="3"/>
  <c r="AL8" i="3"/>
  <c r="AJ8" i="3"/>
  <c r="AH8" i="3"/>
  <c r="AN7" i="3"/>
  <c r="AL7" i="3"/>
  <c r="AJ7" i="3"/>
  <c r="AH7" i="3"/>
  <c r="AN6" i="3"/>
  <c r="AL6" i="3"/>
  <c r="AJ6" i="3"/>
  <c r="AH6" i="3"/>
  <c r="AN5" i="3"/>
  <c r="AL5" i="3"/>
  <c r="AJ5" i="3"/>
  <c r="AH5" i="3"/>
  <c r="AN4" i="3"/>
  <c r="AL4" i="3"/>
  <c r="AJ4" i="3"/>
  <c r="AH4" i="3"/>
  <c r="AE99" i="3"/>
  <c r="AC99" i="3"/>
  <c r="AA99" i="3"/>
  <c r="Y99" i="3"/>
  <c r="AE98" i="3"/>
  <c r="AC98" i="3"/>
  <c r="AA98" i="3"/>
  <c r="Y98" i="3"/>
  <c r="AE97" i="3"/>
  <c r="AC97" i="3"/>
  <c r="AA97" i="3"/>
  <c r="Y97" i="3"/>
  <c r="AE96" i="3"/>
  <c r="AC96" i="3"/>
  <c r="AA96" i="3"/>
  <c r="Y96" i="3"/>
  <c r="AE95" i="3"/>
  <c r="AC95" i="3"/>
  <c r="AA95" i="3"/>
  <c r="Y95" i="3"/>
  <c r="AE94" i="3"/>
  <c r="AC94" i="3"/>
  <c r="AA94" i="3"/>
  <c r="Y94" i="3"/>
  <c r="AE93" i="3"/>
  <c r="AC93" i="3"/>
  <c r="AA93" i="3"/>
  <c r="Y93" i="3"/>
  <c r="AE92" i="3"/>
  <c r="AC92" i="3"/>
  <c r="AA92" i="3"/>
  <c r="Y92" i="3"/>
  <c r="AE91" i="3"/>
  <c r="AC91" i="3"/>
  <c r="AA91" i="3"/>
  <c r="Y91" i="3"/>
  <c r="AE90" i="3"/>
  <c r="AC90" i="3"/>
  <c r="AA90" i="3"/>
  <c r="Y90" i="3"/>
  <c r="AE89" i="3"/>
  <c r="AC89" i="3"/>
  <c r="AA89" i="3"/>
  <c r="Y89" i="3"/>
  <c r="AE88" i="3"/>
  <c r="AC88" i="3"/>
  <c r="AA88" i="3"/>
  <c r="Y88" i="3"/>
  <c r="AE87" i="3"/>
  <c r="AC87" i="3"/>
  <c r="AA87" i="3"/>
  <c r="Y87" i="3"/>
  <c r="AE86" i="3"/>
  <c r="AC86" i="3"/>
  <c r="AA86" i="3"/>
  <c r="Y86" i="3"/>
  <c r="AE85" i="3"/>
  <c r="AC85" i="3"/>
  <c r="AA85" i="3"/>
  <c r="Y85" i="3"/>
  <c r="AE84" i="3"/>
  <c r="AC84" i="3"/>
  <c r="AA84" i="3"/>
  <c r="Y84" i="3"/>
  <c r="AE83" i="3"/>
  <c r="AC83" i="3"/>
  <c r="AA83" i="3"/>
  <c r="Y83" i="3"/>
  <c r="AE82" i="3"/>
  <c r="AC82" i="3"/>
  <c r="AA82" i="3"/>
  <c r="Y82" i="3"/>
  <c r="AE81" i="3"/>
  <c r="AC81" i="3"/>
  <c r="AA81" i="3"/>
  <c r="Y81" i="3"/>
  <c r="AE80" i="3"/>
  <c r="AC80" i="3"/>
  <c r="AA80" i="3"/>
  <c r="Y80" i="3"/>
  <c r="AE79" i="3"/>
  <c r="AC79" i="3"/>
  <c r="AA79" i="3"/>
  <c r="Y79" i="3"/>
  <c r="AE78" i="3"/>
  <c r="AC78" i="3"/>
  <c r="AA78" i="3"/>
  <c r="Y78" i="3"/>
  <c r="AE77" i="3"/>
  <c r="AC77" i="3"/>
  <c r="AA77" i="3"/>
  <c r="Y77" i="3"/>
  <c r="AE76" i="3"/>
  <c r="AC76" i="3"/>
  <c r="AA76" i="3"/>
  <c r="Y76" i="3"/>
  <c r="AE75" i="3"/>
  <c r="AC75" i="3"/>
  <c r="AA75" i="3"/>
  <c r="Y75" i="3"/>
  <c r="AE74" i="3"/>
  <c r="AC74" i="3"/>
  <c r="AA74" i="3"/>
  <c r="Y74" i="3"/>
  <c r="AE73" i="3"/>
  <c r="AC73" i="3"/>
  <c r="AA73" i="3"/>
  <c r="Y73" i="3"/>
  <c r="AE72" i="3"/>
  <c r="AC72" i="3"/>
  <c r="AA72" i="3"/>
  <c r="Y72" i="3"/>
  <c r="AE71" i="3"/>
  <c r="AC71" i="3"/>
  <c r="AA71" i="3"/>
  <c r="Y71" i="3"/>
  <c r="AE70" i="3"/>
  <c r="AC70" i="3"/>
  <c r="AA70" i="3"/>
  <c r="Y70" i="3"/>
  <c r="AE69" i="3"/>
  <c r="AC69" i="3"/>
  <c r="AA69" i="3"/>
  <c r="Y69" i="3"/>
  <c r="AE68" i="3"/>
  <c r="AC68" i="3"/>
  <c r="AA68" i="3"/>
  <c r="Y68" i="3"/>
  <c r="AE67" i="3"/>
  <c r="AC67" i="3"/>
  <c r="AA67" i="3"/>
  <c r="Y67" i="3"/>
  <c r="AE66" i="3"/>
  <c r="AC66" i="3"/>
  <c r="AA66" i="3"/>
  <c r="Y66" i="3"/>
  <c r="AE65" i="3"/>
  <c r="AC65" i="3"/>
  <c r="AA65" i="3"/>
  <c r="Y65" i="3"/>
  <c r="AE64" i="3"/>
  <c r="AC64" i="3"/>
  <c r="AA64" i="3"/>
  <c r="Y64" i="3"/>
  <c r="AE63" i="3"/>
  <c r="AC63" i="3"/>
  <c r="AA63" i="3"/>
  <c r="Y63" i="3"/>
  <c r="AE62" i="3"/>
  <c r="AC62" i="3"/>
  <c r="AA62" i="3"/>
  <c r="Y62" i="3"/>
  <c r="AE61" i="3"/>
  <c r="AC61" i="3"/>
  <c r="AA61" i="3"/>
  <c r="Y61" i="3"/>
  <c r="AE60" i="3"/>
  <c r="AC60" i="3"/>
  <c r="AA60" i="3"/>
  <c r="Y60" i="3"/>
  <c r="AE59" i="3"/>
  <c r="AC59" i="3"/>
  <c r="AA59" i="3"/>
  <c r="Y59" i="3"/>
  <c r="AE58" i="3"/>
  <c r="AC58" i="3"/>
  <c r="AA58" i="3"/>
  <c r="Y58" i="3"/>
  <c r="AE57" i="3"/>
  <c r="AC57" i="3"/>
  <c r="AA57" i="3"/>
  <c r="Y57" i="3"/>
  <c r="AE56" i="3"/>
  <c r="AC56" i="3"/>
  <c r="AA56" i="3"/>
  <c r="Y56" i="3"/>
  <c r="AE55" i="3"/>
  <c r="AC55" i="3"/>
  <c r="AA55" i="3"/>
  <c r="Y55" i="3"/>
  <c r="AE54" i="3"/>
  <c r="AC54" i="3"/>
  <c r="AA54" i="3"/>
  <c r="Y54" i="3"/>
  <c r="AE53" i="3"/>
  <c r="AC53" i="3"/>
  <c r="AA53" i="3"/>
  <c r="Y53" i="3"/>
  <c r="AE52" i="3"/>
  <c r="AC52" i="3"/>
  <c r="AA52" i="3"/>
  <c r="Y52" i="3"/>
  <c r="AE51" i="3"/>
  <c r="AC51" i="3"/>
  <c r="AA51" i="3"/>
  <c r="Y51" i="3"/>
  <c r="AE50" i="3"/>
  <c r="AC50" i="3"/>
  <c r="AA50" i="3"/>
  <c r="Y50" i="3"/>
  <c r="AE49" i="3"/>
  <c r="AC49" i="3"/>
  <c r="AA49" i="3"/>
  <c r="Y49" i="3"/>
  <c r="AE48" i="3"/>
  <c r="AC48" i="3"/>
  <c r="AA48" i="3"/>
  <c r="Y48" i="3"/>
  <c r="AE47" i="3"/>
  <c r="AC47" i="3"/>
  <c r="AA47" i="3"/>
  <c r="Y47" i="3"/>
  <c r="AE46" i="3"/>
  <c r="AC46" i="3"/>
  <c r="AA46" i="3"/>
  <c r="Y46" i="3"/>
  <c r="AE45" i="3"/>
  <c r="AC45" i="3"/>
  <c r="AA45" i="3"/>
  <c r="Y45" i="3"/>
  <c r="AE44" i="3"/>
  <c r="AC44" i="3"/>
  <c r="AA44" i="3"/>
  <c r="Y44" i="3"/>
  <c r="AE43" i="3"/>
  <c r="AC43" i="3"/>
  <c r="AA43" i="3"/>
  <c r="Y43" i="3"/>
  <c r="AE42" i="3"/>
  <c r="AC42" i="3"/>
  <c r="AA42" i="3"/>
  <c r="Y42" i="3"/>
  <c r="AE41" i="3"/>
  <c r="AC41" i="3"/>
  <c r="AA41" i="3"/>
  <c r="Y41" i="3"/>
  <c r="AE40" i="3"/>
  <c r="AC40" i="3"/>
  <c r="AA40" i="3"/>
  <c r="Y40" i="3"/>
  <c r="AE39" i="3"/>
  <c r="AC39" i="3"/>
  <c r="AA39" i="3"/>
  <c r="Y39" i="3"/>
  <c r="AE38" i="3"/>
  <c r="AC38" i="3"/>
  <c r="AA38" i="3"/>
  <c r="Y38" i="3"/>
  <c r="AE37" i="3"/>
  <c r="AC37" i="3"/>
  <c r="AA37" i="3"/>
  <c r="Y37" i="3"/>
  <c r="AE36" i="3"/>
  <c r="AC36" i="3"/>
  <c r="AA36" i="3"/>
  <c r="Y36" i="3"/>
  <c r="AE35" i="3"/>
  <c r="AC35" i="3"/>
  <c r="AA35" i="3"/>
  <c r="Y35" i="3"/>
  <c r="AE34" i="3"/>
  <c r="AC34" i="3"/>
  <c r="AA34" i="3"/>
  <c r="Y34" i="3"/>
  <c r="AE33" i="3"/>
  <c r="AC33" i="3"/>
  <c r="AA33" i="3"/>
  <c r="Y33" i="3"/>
  <c r="AE32" i="3"/>
  <c r="AC32" i="3"/>
  <c r="AA32" i="3"/>
  <c r="Y32" i="3"/>
  <c r="AE31" i="3"/>
  <c r="AC31" i="3"/>
  <c r="AA31" i="3"/>
  <c r="Y31" i="3"/>
  <c r="AE30" i="3"/>
  <c r="AC30" i="3"/>
  <c r="AA30" i="3"/>
  <c r="Y30" i="3"/>
  <c r="AE29" i="3"/>
  <c r="AC29" i="3"/>
  <c r="AA29" i="3"/>
  <c r="Y29" i="3"/>
  <c r="AE28" i="3"/>
  <c r="AC28" i="3"/>
  <c r="AA28" i="3"/>
  <c r="Y28" i="3"/>
  <c r="AE27" i="3"/>
  <c r="AC27" i="3"/>
  <c r="AA27" i="3"/>
  <c r="Y27" i="3"/>
  <c r="AE26" i="3"/>
  <c r="AC26" i="3"/>
  <c r="AA26" i="3"/>
  <c r="Y26" i="3"/>
  <c r="AE25" i="3"/>
  <c r="AC25" i="3"/>
  <c r="AA25" i="3"/>
  <c r="Y25" i="3"/>
  <c r="AE24" i="3"/>
  <c r="AC24" i="3"/>
  <c r="AA24" i="3"/>
  <c r="Y24" i="3"/>
  <c r="AE23" i="3"/>
  <c r="AC23" i="3"/>
  <c r="AA23" i="3"/>
  <c r="Y23" i="3"/>
  <c r="AE22" i="3"/>
  <c r="AC22" i="3"/>
  <c r="AA22" i="3"/>
  <c r="Y22" i="3"/>
  <c r="AE21" i="3"/>
  <c r="AC21" i="3"/>
  <c r="AA21" i="3"/>
  <c r="Y21" i="3"/>
  <c r="AE20" i="3"/>
  <c r="AC20" i="3"/>
  <c r="AA20" i="3"/>
  <c r="Y20" i="3"/>
  <c r="AE19" i="3"/>
  <c r="AC19" i="3"/>
  <c r="AA19" i="3"/>
  <c r="Y19" i="3"/>
  <c r="AE18" i="3"/>
  <c r="AC18" i="3"/>
  <c r="AA18" i="3"/>
  <c r="Y18" i="3"/>
  <c r="AE17" i="3"/>
  <c r="AC17" i="3"/>
  <c r="AA17" i="3"/>
  <c r="Y17" i="3"/>
  <c r="AE16" i="3"/>
  <c r="AC16" i="3"/>
  <c r="AA16" i="3"/>
  <c r="Y16" i="3"/>
  <c r="AE15" i="3"/>
  <c r="AC15" i="3"/>
  <c r="AA15" i="3"/>
  <c r="Y15" i="3"/>
  <c r="AE14" i="3"/>
  <c r="AC14" i="3"/>
  <c r="AA14" i="3"/>
  <c r="Y14" i="3"/>
  <c r="AE13" i="3"/>
  <c r="AC13" i="3"/>
  <c r="AA13" i="3"/>
  <c r="Y13" i="3"/>
  <c r="AE12" i="3"/>
  <c r="AC12" i="3"/>
  <c r="AA12" i="3"/>
  <c r="Y12" i="3"/>
  <c r="AE11" i="3"/>
  <c r="AC11" i="3"/>
  <c r="AA11" i="3"/>
  <c r="Y11" i="3"/>
  <c r="AE10" i="3"/>
  <c r="AC10" i="3"/>
  <c r="AA10" i="3"/>
  <c r="Y10" i="3"/>
  <c r="AE9" i="3"/>
  <c r="AC9" i="3"/>
  <c r="AA9" i="3"/>
  <c r="Y9" i="3"/>
  <c r="AE8" i="3"/>
  <c r="AC8" i="3"/>
  <c r="AA8" i="3"/>
  <c r="Y8" i="3"/>
  <c r="AE7" i="3"/>
  <c r="AC7" i="3"/>
  <c r="AA7" i="3"/>
  <c r="Y7" i="3"/>
  <c r="AE6" i="3"/>
  <c r="AC6" i="3"/>
  <c r="AA6" i="3"/>
  <c r="Y6" i="3"/>
  <c r="AE5" i="3"/>
  <c r="AC5" i="3"/>
  <c r="AA5" i="3"/>
  <c r="Y5" i="3"/>
  <c r="AE4" i="3"/>
  <c r="AC4" i="3"/>
  <c r="AA4" i="3"/>
  <c r="Y4" i="3"/>
  <c r="V99" i="3"/>
  <c r="T99" i="3"/>
  <c r="R99" i="3"/>
  <c r="P99" i="3"/>
  <c r="V98" i="3"/>
  <c r="T98" i="3"/>
  <c r="R98" i="3"/>
  <c r="P98" i="3"/>
  <c r="V97" i="3"/>
  <c r="T97" i="3"/>
  <c r="R97" i="3"/>
  <c r="P97" i="3"/>
  <c r="V96" i="3"/>
  <c r="T96" i="3"/>
  <c r="R96" i="3"/>
  <c r="P96" i="3"/>
  <c r="V95" i="3"/>
  <c r="T95" i="3"/>
  <c r="R95" i="3"/>
  <c r="P95" i="3"/>
  <c r="V94" i="3"/>
  <c r="T94" i="3"/>
  <c r="R94" i="3"/>
  <c r="P94" i="3"/>
  <c r="V93" i="3"/>
  <c r="T93" i="3"/>
  <c r="R93" i="3"/>
  <c r="P93" i="3"/>
  <c r="V92" i="3"/>
  <c r="T92" i="3"/>
  <c r="R92" i="3"/>
  <c r="P92" i="3"/>
  <c r="V91" i="3"/>
  <c r="T91" i="3"/>
  <c r="R91" i="3"/>
  <c r="P91" i="3"/>
  <c r="V90" i="3"/>
  <c r="T90" i="3"/>
  <c r="R90" i="3"/>
  <c r="P90" i="3"/>
  <c r="V89" i="3"/>
  <c r="T89" i="3"/>
  <c r="R89" i="3"/>
  <c r="P89" i="3"/>
  <c r="V88" i="3"/>
  <c r="T88" i="3"/>
  <c r="R88" i="3"/>
  <c r="P88" i="3"/>
  <c r="V87" i="3"/>
  <c r="T87" i="3"/>
  <c r="R87" i="3"/>
  <c r="P87" i="3"/>
  <c r="V86" i="3"/>
  <c r="T86" i="3"/>
  <c r="R86" i="3"/>
  <c r="P86" i="3"/>
  <c r="V85" i="3"/>
  <c r="T85" i="3"/>
  <c r="R85" i="3"/>
  <c r="P85" i="3"/>
  <c r="V84" i="3"/>
  <c r="T84" i="3"/>
  <c r="R84" i="3"/>
  <c r="P84" i="3"/>
  <c r="V83" i="3"/>
  <c r="T83" i="3"/>
  <c r="R83" i="3"/>
  <c r="P83" i="3"/>
  <c r="V82" i="3"/>
  <c r="T82" i="3"/>
  <c r="R82" i="3"/>
  <c r="P82" i="3"/>
  <c r="V81" i="3"/>
  <c r="T81" i="3"/>
  <c r="R81" i="3"/>
  <c r="P81" i="3"/>
  <c r="V80" i="3"/>
  <c r="T80" i="3"/>
  <c r="R80" i="3"/>
  <c r="P80" i="3"/>
  <c r="V79" i="3"/>
  <c r="T79" i="3"/>
  <c r="R79" i="3"/>
  <c r="P79" i="3"/>
  <c r="V78" i="3"/>
  <c r="T78" i="3"/>
  <c r="R78" i="3"/>
  <c r="P78" i="3"/>
  <c r="V77" i="3"/>
  <c r="T77" i="3"/>
  <c r="R77" i="3"/>
  <c r="P77" i="3"/>
  <c r="V76" i="3"/>
  <c r="T76" i="3"/>
  <c r="R76" i="3"/>
  <c r="P76" i="3"/>
  <c r="V75" i="3"/>
  <c r="T75" i="3"/>
  <c r="R75" i="3"/>
  <c r="P75" i="3"/>
  <c r="V74" i="3"/>
  <c r="T74" i="3"/>
  <c r="R74" i="3"/>
  <c r="P74" i="3"/>
  <c r="V73" i="3"/>
  <c r="T73" i="3"/>
  <c r="R73" i="3"/>
  <c r="P73" i="3"/>
  <c r="V72" i="3"/>
  <c r="T72" i="3"/>
  <c r="R72" i="3"/>
  <c r="P72" i="3"/>
  <c r="V71" i="3"/>
  <c r="T71" i="3"/>
  <c r="R71" i="3"/>
  <c r="P71" i="3"/>
  <c r="V70" i="3"/>
  <c r="T70" i="3"/>
  <c r="R70" i="3"/>
  <c r="P70" i="3"/>
  <c r="V69" i="3"/>
  <c r="T69" i="3"/>
  <c r="R69" i="3"/>
  <c r="P69" i="3"/>
  <c r="V68" i="3"/>
  <c r="T68" i="3"/>
  <c r="R68" i="3"/>
  <c r="P68" i="3"/>
  <c r="V67" i="3"/>
  <c r="T67" i="3"/>
  <c r="R67" i="3"/>
  <c r="P67" i="3"/>
  <c r="V66" i="3"/>
  <c r="T66" i="3"/>
  <c r="R66" i="3"/>
  <c r="P66" i="3"/>
  <c r="V65" i="3"/>
  <c r="T65" i="3"/>
  <c r="R65" i="3"/>
  <c r="P65" i="3"/>
  <c r="V64" i="3"/>
  <c r="T64" i="3"/>
  <c r="R64" i="3"/>
  <c r="P64" i="3"/>
  <c r="V63" i="3"/>
  <c r="T63" i="3"/>
  <c r="R63" i="3"/>
  <c r="P63" i="3"/>
  <c r="V62" i="3"/>
  <c r="T62" i="3"/>
  <c r="R62" i="3"/>
  <c r="P62" i="3"/>
  <c r="V61" i="3"/>
  <c r="T61" i="3"/>
  <c r="R61" i="3"/>
  <c r="P61" i="3"/>
  <c r="V60" i="3"/>
  <c r="T60" i="3"/>
  <c r="R60" i="3"/>
  <c r="P60" i="3"/>
  <c r="V59" i="3"/>
  <c r="T59" i="3"/>
  <c r="R59" i="3"/>
  <c r="P59" i="3"/>
  <c r="V58" i="3"/>
  <c r="T58" i="3"/>
  <c r="R58" i="3"/>
  <c r="P58" i="3"/>
  <c r="V57" i="3"/>
  <c r="T57" i="3"/>
  <c r="R57" i="3"/>
  <c r="P57" i="3"/>
  <c r="V56" i="3"/>
  <c r="T56" i="3"/>
  <c r="R56" i="3"/>
  <c r="P56" i="3"/>
  <c r="V55" i="3"/>
  <c r="T55" i="3"/>
  <c r="R55" i="3"/>
  <c r="P55" i="3"/>
  <c r="V54" i="3"/>
  <c r="T54" i="3"/>
  <c r="R54" i="3"/>
  <c r="P54" i="3"/>
  <c r="V53" i="3"/>
  <c r="T53" i="3"/>
  <c r="R53" i="3"/>
  <c r="P53" i="3"/>
  <c r="V52" i="3"/>
  <c r="T52" i="3"/>
  <c r="R52" i="3"/>
  <c r="P52" i="3"/>
  <c r="V51" i="3"/>
  <c r="T51" i="3"/>
  <c r="R51" i="3"/>
  <c r="P51" i="3"/>
  <c r="V50" i="3"/>
  <c r="T50" i="3"/>
  <c r="R50" i="3"/>
  <c r="P50" i="3"/>
  <c r="V49" i="3"/>
  <c r="T49" i="3"/>
  <c r="R49" i="3"/>
  <c r="P49" i="3"/>
  <c r="V48" i="3"/>
  <c r="T48" i="3"/>
  <c r="R48" i="3"/>
  <c r="P48" i="3"/>
  <c r="V47" i="3"/>
  <c r="T47" i="3"/>
  <c r="R47" i="3"/>
  <c r="P47" i="3"/>
  <c r="V46" i="3"/>
  <c r="T46" i="3"/>
  <c r="R46" i="3"/>
  <c r="P46" i="3"/>
  <c r="V45" i="3"/>
  <c r="T45" i="3"/>
  <c r="R45" i="3"/>
  <c r="P45" i="3"/>
  <c r="V44" i="3"/>
  <c r="T44" i="3"/>
  <c r="R44" i="3"/>
  <c r="P44" i="3"/>
  <c r="V43" i="3"/>
  <c r="T43" i="3"/>
  <c r="R43" i="3"/>
  <c r="P43" i="3"/>
  <c r="V42" i="3"/>
  <c r="T42" i="3"/>
  <c r="R42" i="3"/>
  <c r="P42" i="3"/>
  <c r="V41" i="3"/>
  <c r="T41" i="3"/>
  <c r="R41" i="3"/>
  <c r="P41" i="3"/>
  <c r="V40" i="3"/>
  <c r="T40" i="3"/>
  <c r="R40" i="3"/>
  <c r="P40" i="3"/>
  <c r="V39" i="3"/>
  <c r="T39" i="3"/>
  <c r="R39" i="3"/>
  <c r="P39" i="3"/>
  <c r="V38" i="3"/>
  <c r="T38" i="3"/>
  <c r="R38" i="3"/>
  <c r="P38" i="3"/>
  <c r="V37" i="3"/>
  <c r="T37" i="3"/>
  <c r="R37" i="3"/>
  <c r="P37" i="3"/>
  <c r="V36" i="3"/>
  <c r="T36" i="3"/>
  <c r="R36" i="3"/>
  <c r="P36" i="3"/>
  <c r="V35" i="3"/>
  <c r="T35" i="3"/>
  <c r="R35" i="3"/>
  <c r="P35" i="3"/>
  <c r="V34" i="3"/>
  <c r="T34" i="3"/>
  <c r="R34" i="3"/>
  <c r="P34" i="3"/>
  <c r="V33" i="3"/>
  <c r="T33" i="3"/>
  <c r="R33" i="3"/>
  <c r="P33" i="3"/>
  <c r="V32" i="3"/>
  <c r="T32" i="3"/>
  <c r="R32" i="3"/>
  <c r="P32" i="3"/>
  <c r="V31" i="3"/>
  <c r="T31" i="3"/>
  <c r="R31" i="3"/>
  <c r="P31" i="3"/>
  <c r="V30" i="3"/>
  <c r="T30" i="3"/>
  <c r="R30" i="3"/>
  <c r="P30" i="3"/>
  <c r="V29" i="3"/>
  <c r="T29" i="3"/>
  <c r="R29" i="3"/>
  <c r="P29" i="3"/>
  <c r="V28" i="3"/>
  <c r="T28" i="3"/>
  <c r="R28" i="3"/>
  <c r="P28" i="3"/>
  <c r="V27" i="3"/>
  <c r="T27" i="3"/>
  <c r="R27" i="3"/>
  <c r="P27" i="3"/>
  <c r="V26" i="3"/>
  <c r="T26" i="3"/>
  <c r="R26" i="3"/>
  <c r="P26" i="3"/>
  <c r="V25" i="3"/>
  <c r="T25" i="3"/>
  <c r="R25" i="3"/>
  <c r="P25" i="3"/>
  <c r="V24" i="3"/>
  <c r="T24" i="3"/>
  <c r="R24" i="3"/>
  <c r="P24" i="3"/>
  <c r="V23" i="3"/>
  <c r="T23" i="3"/>
  <c r="R23" i="3"/>
  <c r="P23" i="3"/>
  <c r="V22" i="3"/>
  <c r="T22" i="3"/>
  <c r="R22" i="3"/>
  <c r="P22" i="3"/>
  <c r="V21" i="3"/>
  <c r="T21" i="3"/>
  <c r="R21" i="3"/>
  <c r="P21" i="3"/>
  <c r="V20" i="3"/>
  <c r="T20" i="3"/>
  <c r="R20" i="3"/>
  <c r="P20" i="3"/>
  <c r="V19" i="3"/>
  <c r="T19" i="3"/>
  <c r="R19" i="3"/>
  <c r="P19" i="3"/>
  <c r="V18" i="3"/>
  <c r="T18" i="3"/>
  <c r="R18" i="3"/>
  <c r="P18" i="3"/>
  <c r="V17" i="3"/>
  <c r="T17" i="3"/>
  <c r="R17" i="3"/>
  <c r="P17" i="3"/>
  <c r="V16" i="3"/>
  <c r="T16" i="3"/>
  <c r="R16" i="3"/>
  <c r="P16" i="3"/>
  <c r="V15" i="3"/>
  <c r="T15" i="3"/>
  <c r="R15" i="3"/>
  <c r="P15" i="3"/>
  <c r="V14" i="3"/>
  <c r="T14" i="3"/>
  <c r="R14" i="3"/>
  <c r="P14" i="3"/>
  <c r="V13" i="3"/>
  <c r="T13" i="3"/>
  <c r="R13" i="3"/>
  <c r="P13" i="3"/>
  <c r="V12" i="3"/>
  <c r="T12" i="3"/>
  <c r="R12" i="3"/>
  <c r="P12" i="3"/>
  <c r="V11" i="3"/>
  <c r="T11" i="3"/>
  <c r="R11" i="3"/>
  <c r="P11" i="3"/>
  <c r="V10" i="3"/>
  <c r="T10" i="3"/>
  <c r="R10" i="3"/>
  <c r="P10" i="3"/>
  <c r="V9" i="3"/>
  <c r="T9" i="3"/>
  <c r="R9" i="3"/>
  <c r="P9" i="3"/>
  <c r="V8" i="3"/>
  <c r="T8" i="3"/>
  <c r="R8" i="3"/>
  <c r="P8" i="3"/>
  <c r="V7" i="3"/>
  <c r="T7" i="3"/>
  <c r="R7" i="3"/>
  <c r="P7" i="3"/>
  <c r="V6" i="3"/>
  <c r="T6" i="3"/>
  <c r="R6" i="3"/>
  <c r="P6" i="3"/>
  <c r="V5" i="3"/>
  <c r="T5" i="3"/>
  <c r="R5" i="3"/>
  <c r="P5" i="3"/>
  <c r="V4" i="3"/>
  <c r="T4" i="3"/>
  <c r="R4" i="3"/>
  <c r="P4" i="3"/>
  <c r="G5" i="3"/>
  <c r="I5" i="3"/>
  <c r="K5" i="3"/>
  <c r="G6" i="3"/>
  <c r="I6" i="3"/>
  <c r="K6" i="3"/>
  <c r="G7" i="3"/>
  <c r="I7" i="3"/>
  <c r="K7" i="3"/>
  <c r="G8" i="3"/>
  <c r="I8" i="3"/>
  <c r="K8" i="3"/>
  <c r="G9" i="3"/>
  <c r="I9" i="3"/>
  <c r="K9" i="3"/>
  <c r="G10" i="3"/>
  <c r="I10" i="3"/>
  <c r="K10" i="3"/>
  <c r="G11" i="3"/>
  <c r="I11" i="3"/>
  <c r="K11" i="3"/>
  <c r="G12" i="3"/>
  <c r="I12" i="3"/>
  <c r="K12" i="3"/>
  <c r="G13" i="3"/>
  <c r="I13" i="3"/>
  <c r="K13" i="3"/>
  <c r="G14" i="3"/>
  <c r="I14" i="3"/>
  <c r="K14" i="3"/>
  <c r="G15" i="3"/>
  <c r="I15" i="3"/>
  <c r="K15" i="3"/>
  <c r="G16" i="3"/>
  <c r="I16" i="3"/>
  <c r="K16" i="3"/>
  <c r="G17" i="3"/>
  <c r="I17" i="3"/>
  <c r="K17" i="3"/>
  <c r="G18" i="3"/>
  <c r="I18" i="3"/>
  <c r="K18" i="3"/>
  <c r="G19" i="3"/>
  <c r="I19" i="3"/>
  <c r="K19" i="3"/>
  <c r="G20" i="3"/>
  <c r="I20" i="3"/>
  <c r="K20" i="3"/>
  <c r="G21" i="3"/>
  <c r="I21" i="3"/>
  <c r="K21" i="3"/>
  <c r="G22" i="3"/>
  <c r="I22" i="3"/>
  <c r="K22" i="3"/>
  <c r="G23" i="3"/>
  <c r="I23" i="3"/>
  <c r="K23" i="3"/>
  <c r="G24" i="3"/>
  <c r="I24" i="3"/>
  <c r="K24" i="3"/>
  <c r="G25" i="3"/>
  <c r="I25" i="3"/>
  <c r="K25" i="3"/>
  <c r="G26" i="3"/>
  <c r="I26" i="3"/>
  <c r="K26" i="3"/>
  <c r="G27" i="3"/>
  <c r="I27" i="3"/>
  <c r="K27" i="3"/>
  <c r="G28" i="3"/>
  <c r="I28" i="3"/>
  <c r="K28" i="3"/>
  <c r="G29" i="3"/>
  <c r="I29" i="3"/>
  <c r="K29" i="3"/>
  <c r="G30" i="3"/>
  <c r="I30" i="3"/>
  <c r="K30" i="3"/>
  <c r="G31" i="3"/>
  <c r="I31" i="3"/>
  <c r="K31" i="3"/>
  <c r="G32" i="3"/>
  <c r="I32" i="3"/>
  <c r="K32" i="3"/>
  <c r="G33" i="3"/>
  <c r="I33" i="3"/>
  <c r="K33" i="3"/>
  <c r="G34" i="3"/>
  <c r="I34" i="3"/>
  <c r="K34" i="3"/>
  <c r="G35" i="3"/>
  <c r="I35" i="3"/>
  <c r="K35" i="3"/>
  <c r="G36" i="3"/>
  <c r="I36" i="3"/>
  <c r="K36" i="3"/>
  <c r="G37" i="3"/>
  <c r="I37" i="3"/>
  <c r="K37" i="3"/>
  <c r="G38" i="3"/>
  <c r="I38" i="3"/>
  <c r="K38" i="3"/>
  <c r="G39" i="3"/>
  <c r="I39" i="3"/>
  <c r="K39" i="3"/>
  <c r="G40" i="3"/>
  <c r="I40" i="3"/>
  <c r="K40" i="3"/>
  <c r="G41" i="3"/>
  <c r="I41" i="3"/>
  <c r="K41" i="3"/>
  <c r="G42" i="3"/>
  <c r="I42" i="3"/>
  <c r="K42" i="3"/>
  <c r="G43" i="3"/>
  <c r="I43" i="3"/>
  <c r="K43" i="3"/>
  <c r="G44" i="3"/>
  <c r="I44" i="3"/>
  <c r="K44" i="3"/>
  <c r="G45" i="3"/>
  <c r="I45" i="3"/>
  <c r="K45" i="3"/>
  <c r="G46" i="3"/>
  <c r="I46" i="3"/>
  <c r="K46" i="3"/>
  <c r="G47" i="3"/>
  <c r="I47" i="3"/>
  <c r="K47" i="3"/>
  <c r="G48" i="3"/>
  <c r="I48" i="3"/>
  <c r="K48" i="3"/>
  <c r="G49" i="3"/>
  <c r="I49" i="3"/>
  <c r="K49" i="3"/>
  <c r="G50" i="3"/>
  <c r="I50" i="3"/>
  <c r="K50" i="3"/>
  <c r="G51" i="3"/>
  <c r="I51" i="3"/>
  <c r="K51" i="3"/>
  <c r="G52" i="3"/>
  <c r="I52" i="3"/>
  <c r="K52" i="3"/>
  <c r="G53" i="3"/>
  <c r="I53" i="3"/>
  <c r="K53" i="3"/>
  <c r="G54" i="3"/>
  <c r="I54" i="3"/>
  <c r="K54" i="3"/>
  <c r="G55" i="3"/>
  <c r="I55" i="3"/>
  <c r="K55" i="3"/>
  <c r="G56" i="3"/>
  <c r="I56" i="3"/>
  <c r="K56" i="3"/>
  <c r="G57" i="3"/>
  <c r="I57" i="3"/>
  <c r="K57" i="3"/>
  <c r="G58" i="3"/>
  <c r="I58" i="3"/>
  <c r="K58" i="3"/>
  <c r="G59" i="3"/>
  <c r="I59" i="3"/>
  <c r="K59" i="3"/>
  <c r="G60" i="3"/>
  <c r="I60" i="3"/>
  <c r="K60" i="3"/>
  <c r="G61" i="3"/>
  <c r="I61" i="3"/>
  <c r="K61" i="3"/>
  <c r="G62" i="3"/>
  <c r="I62" i="3"/>
  <c r="K62" i="3"/>
  <c r="G63" i="3"/>
  <c r="I63" i="3"/>
  <c r="K63" i="3"/>
  <c r="G64" i="3"/>
  <c r="I64" i="3"/>
  <c r="K64" i="3"/>
  <c r="G65" i="3"/>
  <c r="I65" i="3"/>
  <c r="K65" i="3"/>
  <c r="G66" i="3"/>
  <c r="I66" i="3"/>
  <c r="K66" i="3"/>
  <c r="G67" i="3"/>
  <c r="I67" i="3"/>
  <c r="K67" i="3"/>
  <c r="G68" i="3"/>
  <c r="I68" i="3"/>
  <c r="K68" i="3"/>
  <c r="G69" i="3"/>
  <c r="I69" i="3"/>
  <c r="K69" i="3"/>
  <c r="G70" i="3"/>
  <c r="I70" i="3"/>
  <c r="K70" i="3"/>
  <c r="G71" i="3"/>
  <c r="I71" i="3"/>
  <c r="K71" i="3"/>
  <c r="G72" i="3"/>
  <c r="I72" i="3"/>
  <c r="K72" i="3"/>
  <c r="G73" i="3"/>
  <c r="I73" i="3"/>
  <c r="K73" i="3"/>
  <c r="G74" i="3"/>
  <c r="I74" i="3"/>
  <c r="K74" i="3"/>
  <c r="G75" i="3"/>
  <c r="I75" i="3"/>
  <c r="K75" i="3"/>
  <c r="G76" i="3"/>
  <c r="I76" i="3"/>
  <c r="K76" i="3"/>
  <c r="G77" i="3"/>
  <c r="I77" i="3"/>
  <c r="K77" i="3"/>
  <c r="G78" i="3"/>
  <c r="I78" i="3"/>
  <c r="K78" i="3"/>
  <c r="G79" i="3"/>
  <c r="I79" i="3"/>
  <c r="K79" i="3"/>
  <c r="G80" i="3"/>
  <c r="I80" i="3"/>
  <c r="K80" i="3"/>
  <c r="G81" i="3"/>
  <c r="I81" i="3"/>
  <c r="K81" i="3"/>
  <c r="G82" i="3"/>
  <c r="I82" i="3"/>
  <c r="K82" i="3"/>
  <c r="G83" i="3"/>
  <c r="I83" i="3"/>
  <c r="K83" i="3"/>
  <c r="G84" i="3"/>
  <c r="I84" i="3"/>
  <c r="K84" i="3"/>
  <c r="G85" i="3"/>
  <c r="I85" i="3"/>
  <c r="K85" i="3"/>
  <c r="G86" i="3"/>
  <c r="I86" i="3"/>
  <c r="K86" i="3"/>
  <c r="G87" i="3"/>
  <c r="I87" i="3"/>
  <c r="K87" i="3"/>
  <c r="G88" i="3"/>
  <c r="I88" i="3"/>
  <c r="K88" i="3"/>
  <c r="G89" i="3"/>
  <c r="I89" i="3"/>
  <c r="K89" i="3"/>
  <c r="G90" i="3"/>
  <c r="I90" i="3"/>
  <c r="K90" i="3"/>
  <c r="G91" i="3"/>
  <c r="I91" i="3"/>
  <c r="K91" i="3"/>
  <c r="G92" i="3"/>
  <c r="I92" i="3"/>
  <c r="K92" i="3"/>
  <c r="G93" i="3"/>
  <c r="I93" i="3"/>
  <c r="K93" i="3"/>
  <c r="G94" i="3"/>
  <c r="I94" i="3"/>
  <c r="K94" i="3"/>
  <c r="G95" i="3"/>
  <c r="I95" i="3"/>
  <c r="K95" i="3"/>
  <c r="G96" i="3"/>
  <c r="I96" i="3"/>
  <c r="K96" i="3"/>
  <c r="G97" i="3"/>
  <c r="I97" i="3"/>
  <c r="K97" i="3"/>
  <c r="G98" i="3"/>
  <c r="I98" i="3"/>
  <c r="K98" i="3"/>
  <c r="G99" i="3"/>
  <c r="I99" i="3"/>
  <c r="K99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I4" i="3"/>
  <c r="K4" i="3"/>
  <c r="M4" i="3"/>
  <c r="M5" i="3"/>
  <c r="M6" i="3"/>
  <c r="M7" i="3"/>
  <c r="B2" i="3"/>
  <c r="V102" i="3"/>
  <c r="P102" i="3"/>
  <c r="BD102" i="3"/>
  <c r="AE101" i="3"/>
  <c r="M102" i="3"/>
  <c r="AE102" i="3"/>
  <c r="AS102" i="3"/>
  <c r="AW102" i="3"/>
  <c r="AQ102" i="3"/>
  <c r="AC102" i="3"/>
  <c r="R102" i="3"/>
  <c r="Y102" i="3"/>
  <c r="BF102" i="3"/>
  <c r="AS101" i="3"/>
  <c r="AH101" i="3"/>
  <c r="AB12" i="2"/>
  <c r="X12" i="2"/>
  <c r="Q12" i="2"/>
  <c r="O12" i="2"/>
  <c r="L12" i="2"/>
  <c r="AB14" i="2"/>
  <c r="X14" i="2"/>
  <c r="Q14" i="2"/>
  <c r="O14" i="2"/>
  <c r="L14" i="2"/>
  <c r="AB5" i="2"/>
  <c r="Q5" i="2"/>
  <c r="O5" i="2"/>
  <c r="L5" i="2"/>
  <c r="AB6" i="2"/>
  <c r="X6" i="2"/>
  <c r="Q6" i="2"/>
  <c r="O6" i="2"/>
  <c r="L6" i="2"/>
  <c r="AB7" i="2"/>
  <c r="X7" i="2"/>
  <c r="Q7" i="2"/>
  <c r="O7" i="2"/>
  <c r="L7" i="2"/>
  <c r="AB11" i="2"/>
  <c r="X11" i="2"/>
  <c r="Q11" i="2"/>
  <c r="O11" i="2"/>
  <c r="L11" i="2"/>
  <c r="AB15" i="2"/>
  <c r="X15" i="2"/>
  <c r="Q15" i="2"/>
  <c r="O15" i="2"/>
  <c r="L15" i="2"/>
  <c r="AB17" i="2"/>
  <c r="X17" i="2"/>
  <c r="Q17" i="2"/>
  <c r="O17" i="2"/>
  <c r="L17" i="2"/>
  <c r="OR17" i="2" l="1"/>
  <c r="NQ17" i="2"/>
  <c r="MN17" i="2"/>
  <c r="LF17" i="2"/>
  <c r="KE17" i="2"/>
  <c r="JA17" i="2"/>
  <c r="HN17" i="2"/>
  <c r="GJ17" i="2"/>
  <c r="FB17" i="2"/>
  <c r="DN17" i="2"/>
  <c r="CK17" i="2"/>
  <c r="BB17" i="2"/>
  <c r="OK14" i="2"/>
  <c r="NB14" i="2"/>
  <c r="LF14" i="2"/>
  <c r="JL14" i="2"/>
  <c r="HG14" i="2"/>
  <c r="FH14" i="2"/>
  <c r="DQ14" i="2"/>
  <c r="BG14" i="2"/>
  <c r="NJ11" i="2"/>
  <c r="IW11" i="2"/>
  <c r="FH11" i="2"/>
  <c r="CE10" i="2"/>
  <c r="IN10" i="2"/>
  <c r="RI16" i="2"/>
  <c r="FH10" i="2"/>
  <c r="Y11" i="2"/>
  <c r="OO17" i="2"/>
  <c r="NM17" i="2"/>
  <c r="MG17" i="2"/>
  <c r="LE17" i="2"/>
  <c r="KC17" i="2"/>
  <c r="IQ17" i="2"/>
  <c r="HL17" i="2"/>
  <c r="GF17" i="2"/>
  <c r="ET17" i="2"/>
  <c r="DM17" i="2"/>
  <c r="CH17" i="2"/>
  <c r="AT17" i="2"/>
  <c r="OG14" i="2"/>
  <c r="MW14" i="2"/>
  <c r="LA14" i="2"/>
  <c r="JJ14" i="2"/>
  <c r="GX14" i="2"/>
  <c r="FG14" i="2"/>
  <c r="CY14" i="2"/>
  <c r="AV14" i="2"/>
  <c r="MD11" i="2"/>
  <c r="IP11" i="2"/>
  <c r="EO11" i="2"/>
  <c r="CY10" i="2"/>
  <c r="JW10" i="2"/>
  <c r="PZ13" i="2"/>
  <c r="RW13" i="2"/>
  <c r="RW16" i="2"/>
  <c r="OK17" i="2"/>
  <c r="NC17" i="2"/>
  <c r="MA17" i="2"/>
  <c r="KY17" i="2"/>
  <c r="JQ17" i="2"/>
  <c r="IM17" i="2"/>
  <c r="HF17" i="2"/>
  <c r="FR17" i="2"/>
  <c r="EN17" i="2"/>
  <c r="DG17" i="2"/>
  <c r="BU17" i="2"/>
  <c r="AL17" i="2"/>
  <c r="NX14" i="2"/>
  <c r="MH14" i="2"/>
  <c r="KR14" i="2"/>
  <c r="IN14" i="2"/>
  <c r="GQ14" i="2"/>
  <c r="EN14" i="2"/>
  <c r="CO14" i="2"/>
  <c r="LG11" i="2"/>
  <c r="HU11" i="2"/>
  <c r="DC11" i="2"/>
  <c r="EB10" i="2"/>
  <c r="LA10" i="2"/>
  <c r="QU13" i="2"/>
  <c r="RP13" i="2"/>
  <c r="SK16" i="2"/>
  <c r="KC10" i="2"/>
  <c r="PB17" i="2"/>
  <c r="NY17" i="2"/>
  <c r="MW17" i="2"/>
  <c r="LU17" i="2"/>
  <c r="KM17" i="2"/>
  <c r="JK17" i="2"/>
  <c r="IF17" i="2"/>
  <c r="GS17" i="2"/>
  <c r="FN17" i="2"/>
  <c r="EG17" i="2"/>
  <c r="CV17" i="2"/>
  <c r="BO17" i="2"/>
  <c r="PA14" i="2"/>
  <c r="NJ14" i="2"/>
  <c r="MC14" i="2"/>
  <c r="KC14" i="2"/>
  <c r="IG14" i="2"/>
  <c r="FV14" i="2"/>
  <c r="EE14" i="2"/>
  <c r="CB14" i="2"/>
  <c r="OL11" i="2"/>
  <c r="KU11" i="2"/>
  <c r="GL11" i="2"/>
  <c r="BO11" i="2"/>
  <c r="AH10" i="2"/>
  <c r="FR10" i="2"/>
  <c r="MW10" i="2"/>
  <c r="QU16" i="2"/>
  <c r="PA17" i="2"/>
  <c r="NT17" i="2"/>
  <c r="MU17" i="2"/>
  <c r="LP17" i="2"/>
  <c r="KJ17" i="2"/>
  <c r="JI17" i="2"/>
  <c r="IA17" i="2"/>
  <c r="GM17" i="2"/>
  <c r="FJ17" i="2"/>
  <c r="EB17" i="2"/>
  <c r="CP17" i="2"/>
  <c r="BJ17" i="2"/>
  <c r="OS14" i="2"/>
  <c r="NI14" i="2"/>
  <c r="LW14" i="2"/>
  <c r="JW14" i="2"/>
  <c r="HZ14" i="2"/>
  <c r="FU14" i="2"/>
  <c r="EA14" i="2"/>
  <c r="BM14" i="2"/>
  <c r="OA11" i="2"/>
  <c r="KD11" i="2"/>
  <c r="FR11" i="2"/>
  <c r="BN11" i="2"/>
  <c r="BA10" i="2"/>
  <c r="GR10" i="2"/>
  <c r="OH10" i="2"/>
  <c r="RI13" i="2"/>
  <c r="QG16" i="2"/>
  <c r="LO10" i="2"/>
  <c r="Y17" i="2"/>
  <c r="OU17" i="2"/>
  <c r="NS17" i="2"/>
  <c r="MQ17" i="2"/>
  <c r="LI17" i="2"/>
  <c r="KG17" i="2"/>
  <c r="JD17" i="2"/>
  <c r="HS17" i="2"/>
  <c r="GL17" i="2"/>
  <c r="FG17" i="2"/>
  <c r="DT17" i="2"/>
  <c r="CO17" i="2"/>
  <c r="BH17" i="2"/>
  <c r="OM14" i="2"/>
  <c r="ND14" i="2"/>
  <c r="LT14" i="2"/>
  <c r="JO14" i="2"/>
  <c r="HV14" i="2"/>
  <c r="FQ14" i="2"/>
  <c r="DR14" i="2"/>
  <c r="BI14" i="2"/>
  <c r="KL12" i="2"/>
  <c r="IH12" i="2"/>
  <c r="GK12" i="2"/>
  <c r="EH12" i="2"/>
  <c r="BP12" i="2"/>
  <c r="NK11" i="2"/>
  <c r="JC11" i="2"/>
  <c r="FQ11" i="2"/>
  <c r="AV11" i="2"/>
  <c r="BX10" i="2"/>
  <c r="HG10" i="2"/>
  <c r="OT10" i="2"/>
  <c r="SK13" i="2"/>
  <c r="RB16" i="2"/>
  <c r="NJ7" i="2"/>
  <c r="NK7" i="2"/>
  <c r="MV7" i="2"/>
  <c r="OY17" i="2"/>
  <c r="OE17" i="2"/>
  <c r="NI17" i="2"/>
  <c r="MK17" i="2"/>
  <c r="LO17" i="2"/>
  <c r="KS17" i="2"/>
  <c r="JW17" i="2"/>
  <c r="IX17" i="2"/>
  <c r="HZ17" i="2"/>
  <c r="GY17" i="2"/>
  <c r="FY17" i="2"/>
  <c r="FA17" i="2"/>
  <c r="DZ17" i="2"/>
  <c r="CZ17" i="2"/>
  <c r="CB17" i="2"/>
  <c r="AZ17" i="2"/>
  <c r="OZ14" i="2"/>
  <c r="NW14" i="2"/>
  <c r="MU14" i="2"/>
  <c r="LS14" i="2"/>
  <c r="KQ14" i="2"/>
  <c r="JB14" i="2"/>
  <c r="HT14" i="2"/>
  <c r="ES14" i="2"/>
  <c r="DK14" i="2"/>
  <c r="CA14" i="2"/>
  <c r="AK14" i="2"/>
  <c r="NB11" i="2"/>
  <c r="JY11" i="2"/>
  <c r="GX11" i="2"/>
  <c r="EE11" i="2"/>
  <c r="OV17" i="2"/>
  <c r="OA17" i="2"/>
  <c r="NE17" i="2"/>
  <c r="MI17" i="2"/>
  <c r="LM17" i="2"/>
  <c r="KQ17" i="2"/>
  <c r="JS17" i="2"/>
  <c r="IV17" i="2"/>
  <c r="HU17" i="2"/>
  <c r="GW17" i="2"/>
  <c r="FW17" i="2"/>
  <c r="EV17" i="2"/>
  <c r="DX17" i="2"/>
  <c r="CX17" i="2"/>
  <c r="BX17" i="2"/>
  <c r="AV17" i="2"/>
  <c r="OU14" i="2"/>
  <c r="NS14" i="2"/>
  <c r="MQ14" i="2"/>
  <c r="LM14" i="2"/>
  <c r="KM14" i="2"/>
  <c r="JA14" i="2"/>
  <c r="HK14" i="2"/>
  <c r="GE14" i="2"/>
  <c r="EP14" i="2"/>
  <c r="DC14" i="2"/>
  <c r="BU14" i="2"/>
  <c r="MI11" i="2"/>
  <c r="JS11" i="2"/>
  <c r="GR11" i="2"/>
  <c r="AQ16" i="2"/>
  <c r="AQ9" i="2"/>
  <c r="CU13" i="2"/>
  <c r="CU9" i="2"/>
  <c r="JG13" i="2"/>
  <c r="JG9" i="2"/>
  <c r="JG16" i="2"/>
  <c r="LK13" i="2"/>
  <c r="LK9" i="2"/>
  <c r="AD17" i="2"/>
  <c r="PM17" i="2"/>
  <c r="PV17" i="2"/>
  <c r="QH17" i="2"/>
  <c r="QQ17" i="2"/>
  <c r="RK17" i="2"/>
  <c r="PF17" i="2"/>
  <c r="PP17" i="2"/>
  <c r="QB17" i="2"/>
  <c r="QY17" i="2"/>
  <c r="RJ17" i="2"/>
  <c r="RT17" i="2"/>
  <c r="SE17" i="2"/>
  <c r="SN17" i="2"/>
  <c r="SW17" i="2"/>
  <c r="PQ17" i="2"/>
  <c r="QC17" i="2"/>
  <c r="QZ17" i="2"/>
  <c r="PG17" i="2"/>
  <c r="QO17" i="2"/>
  <c r="PW17" i="2"/>
  <c r="QJ17" i="2"/>
  <c r="QV17" i="2"/>
  <c r="RF17" i="2"/>
  <c r="RQ17" i="2"/>
  <c r="RZ17" i="2"/>
  <c r="ST17" i="2"/>
  <c r="TD17" i="2"/>
  <c r="RM17" i="2"/>
  <c r="PN17" i="2"/>
  <c r="QE17" i="2"/>
  <c r="RN17" i="2"/>
  <c r="SA17" i="2"/>
  <c r="TB17" i="2"/>
  <c r="PU17" i="2"/>
  <c r="QP17" i="2"/>
  <c r="RG17" i="2"/>
  <c r="RU17" i="2"/>
  <c r="SH17" i="2"/>
  <c r="SU17" i="2"/>
  <c r="PH17" i="2"/>
  <c r="PX17" i="2"/>
  <c r="QR17" i="2"/>
  <c r="SI17" i="2"/>
  <c r="SV17" i="2"/>
  <c r="PI17" i="2"/>
  <c r="QA17" i="2"/>
  <c r="QS17" i="2"/>
  <c r="RL17" i="2"/>
  <c r="RX17" i="2"/>
  <c r="SL17" i="2"/>
  <c r="SZ17" i="2"/>
  <c r="PJ17" i="2"/>
  <c r="QD17" i="2"/>
  <c r="QW17" i="2"/>
  <c r="RY17" i="2"/>
  <c r="SM17" i="2"/>
  <c r="TA17" i="2"/>
  <c r="QX17" i="2"/>
  <c r="SO17" i="2"/>
  <c r="SG17" i="2"/>
  <c r="SP17" i="2"/>
  <c r="PO17" i="2"/>
  <c r="RE17" i="2"/>
  <c r="SS17" i="2"/>
  <c r="PT17" i="2"/>
  <c r="RR17" i="2"/>
  <c r="TC17" i="2"/>
  <c r="QI17" i="2"/>
  <c r="RS17" i="2"/>
  <c r="QK17" i="2"/>
  <c r="SB17" i="2"/>
  <c r="QL17" i="2"/>
  <c r="SF17" i="2"/>
  <c r="RC17" i="2"/>
  <c r="RD17" i="2"/>
  <c r="AG17" i="2"/>
  <c r="AS17" i="2"/>
  <c r="BC17" i="2"/>
  <c r="AE17" i="2"/>
  <c r="AO17" i="2"/>
  <c r="BA17" i="2"/>
  <c r="BM17" i="2"/>
  <c r="BW17" i="2"/>
  <c r="CI17" i="2"/>
  <c r="CS17" i="2"/>
  <c r="DE17" i="2"/>
  <c r="DQ17" i="2"/>
  <c r="EA17" i="2"/>
  <c r="EM17" i="2"/>
  <c r="EW17" i="2"/>
  <c r="FI17" i="2"/>
  <c r="FU17" i="2"/>
  <c r="GE17" i="2"/>
  <c r="GQ17" i="2"/>
  <c r="HA17" i="2"/>
  <c r="HM17" i="2"/>
  <c r="HY17" i="2"/>
  <c r="II17" i="2"/>
  <c r="IU17" i="2"/>
  <c r="JE17" i="2"/>
  <c r="AF17" i="2"/>
  <c r="AU17" i="2"/>
  <c r="BI17" i="2"/>
  <c r="BV17" i="2"/>
  <c r="CJ17" i="2"/>
  <c r="CW17" i="2"/>
  <c r="DJ17" i="2"/>
  <c r="DU17" i="2"/>
  <c r="EH17" i="2"/>
  <c r="EU17" i="2"/>
  <c r="FH17" i="2"/>
  <c r="FV17" i="2"/>
  <c r="GI17" i="2"/>
  <c r="GT17" i="2"/>
  <c r="HG17" i="2"/>
  <c r="HT17" i="2"/>
  <c r="IG17" i="2"/>
  <c r="IT17" i="2"/>
  <c r="JH17" i="2"/>
  <c r="JR17" i="2"/>
  <c r="KD17" i="2"/>
  <c r="KN17" i="2"/>
  <c r="KZ17" i="2"/>
  <c r="LL17" i="2"/>
  <c r="LV17" i="2"/>
  <c r="MH17" i="2"/>
  <c r="MR17" i="2"/>
  <c r="ND17" i="2"/>
  <c r="NP17" i="2"/>
  <c r="NZ17" i="2"/>
  <c r="OL17" i="2"/>
  <c r="AK17" i="2"/>
  <c r="AY17" i="2"/>
  <c r="BN17" i="2"/>
  <c r="CA17" i="2"/>
  <c r="CL17" i="2"/>
  <c r="CY17" i="2"/>
  <c r="DL17" i="2"/>
  <c r="DY17" i="2"/>
  <c r="EL17" i="2"/>
  <c r="EZ17" i="2"/>
  <c r="FK17" i="2"/>
  <c r="FX17" i="2"/>
  <c r="GK17" i="2"/>
  <c r="GX17" i="2"/>
  <c r="HK17" i="2"/>
  <c r="HV17" i="2"/>
  <c r="IJ17" i="2"/>
  <c r="IW17" i="2"/>
  <c r="JJ17" i="2"/>
  <c r="JV17" i="2"/>
  <c r="KF17" i="2"/>
  <c r="KR17" i="2"/>
  <c r="LB17" i="2"/>
  <c r="LN17" i="2"/>
  <c r="LZ17" i="2"/>
  <c r="MJ17" i="2"/>
  <c r="MV17" i="2"/>
  <c r="NF17" i="2"/>
  <c r="NR17" i="2"/>
  <c r="OD17" i="2"/>
  <c r="ON17" i="2"/>
  <c r="OZ17" i="2"/>
  <c r="AN17" i="2"/>
  <c r="BF17" i="2"/>
  <c r="BQ17" i="2"/>
  <c r="CD17" i="2"/>
  <c r="CQ17" i="2"/>
  <c r="DD17" i="2"/>
  <c r="DR17" i="2"/>
  <c r="EE17" i="2"/>
  <c r="EP17" i="2"/>
  <c r="FC17" i="2"/>
  <c r="FP17" i="2"/>
  <c r="GC17" i="2"/>
  <c r="GP17" i="2"/>
  <c r="HD17" i="2"/>
  <c r="HO17" i="2"/>
  <c r="IB17" i="2"/>
  <c r="IO17" i="2"/>
  <c r="JB17" i="2"/>
  <c r="JO17" i="2"/>
  <c r="JY17" i="2"/>
  <c r="KK17" i="2"/>
  <c r="KU17" i="2"/>
  <c r="LG17" i="2"/>
  <c r="LS17" i="2"/>
  <c r="MC17" i="2"/>
  <c r="MO17" i="2"/>
  <c r="MY17" i="2"/>
  <c r="NK17" i="2"/>
  <c r="NW17" i="2"/>
  <c r="OG17" i="2"/>
  <c r="OS17" i="2"/>
  <c r="PC17" i="2"/>
  <c r="AR17" i="2"/>
  <c r="BG17" i="2"/>
  <c r="BT17" i="2"/>
  <c r="CE17" i="2"/>
  <c r="CR17" i="2"/>
  <c r="DF17" i="2"/>
  <c r="DS17" i="2"/>
  <c r="EF17" i="2"/>
  <c r="ES17" i="2"/>
  <c r="FD17" i="2"/>
  <c r="FQ17" i="2"/>
  <c r="GD17" i="2"/>
  <c r="GR17" i="2"/>
  <c r="HE17" i="2"/>
  <c r="HR17" i="2"/>
  <c r="IC17" i="2"/>
  <c r="IP17" i="2"/>
  <c r="JC17" i="2"/>
  <c r="JP17" i="2"/>
  <c r="JZ17" i="2"/>
  <c r="KL17" i="2"/>
  <c r="KX17" i="2"/>
  <c r="LH17" i="2"/>
  <c r="LT17" i="2"/>
  <c r="MD17" i="2"/>
  <c r="MP17" i="2"/>
  <c r="NB17" i="2"/>
  <c r="NL17" i="2"/>
  <c r="NX17" i="2"/>
  <c r="OH17" i="2"/>
  <c r="OT17" i="2"/>
  <c r="V14" i="2"/>
  <c r="PS14" i="2" s="1"/>
  <c r="PU14" i="2"/>
  <c r="QE14" i="2"/>
  <c r="QP14" i="2"/>
  <c r="QY14" i="2"/>
  <c r="RR14" i="2"/>
  <c r="SA14" i="2"/>
  <c r="SM14" i="2"/>
  <c r="SV14" i="2"/>
  <c r="PO14" i="2"/>
  <c r="QA14" i="2"/>
  <c r="QL14" i="2"/>
  <c r="QW14" i="2"/>
  <c r="RG14" i="2"/>
  <c r="RS14" i="2"/>
  <c r="SE14" i="2"/>
  <c r="SP14" i="2"/>
  <c r="TB14" i="2"/>
  <c r="PF14" i="2"/>
  <c r="PP14" i="2"/>
  <c r="QB14" i="2"/>
  <c r="QX14" i="2"/>
  <c r="RJ14" i="2"/>
  <c r="RT14" i="2"/>
  <c r="SF14" i="2"/>
  <c r="TC14" i="2"/>
  <c r="PJ14" i="2"/>
  <c r="PV14" i="2"/>
  <c r="QI14" i="2"/>
  <c r="QS14" i="2"/>
  <c r="RD14" i="2"/>
  <c r="RN14" i="2"/>
  <c r="RY14" i="2"/>
  <c r="SL14" i="2"/>
  <c r="SW14" i="2"/>
  <c r="PW14" i="2"/>
  <c r="SS14" i="2"/>
  <c r="RC14" i="2"/>
  <c r="SN14" i="2"/>
  <c r="RF14" i="2"/>
  <c r="PT14" i="2"/>
  <c r="QO14" i="2"/>
  <c r="RE14" i="2"/>
  <c r="SO14" i="2"/>
  <c r="PG14" i="2"/>
  <c r="PM14" i="2"/>
  <c r="QD14" i="2"/>
  <c r="QV14" i="2"/>
  <c r="RM14" i="2"/>
  <c r="SG14" i="2"/>
  <c r="SZ14" i="2"/>
  <c r="PN14" i="2"/>
  <c r="QH14" i="2"/>
  <c r="QZ14" i="2"/>
  <c r="SH14" i="2"/>
  <c r="TA14" i="2"/>
  <c r="PQ14" i="2"/>
  <c r="QJ14" i="2"/>
  <c r="RQ14" i="2"/>
  <c r="SI14" i="2"/>
  <c r="TD14" i="2"/>
  <c r="QK14" i="2"/>
  <c r="RU14" i="2"/>
  <c r="QQ14" i="2"/>
  <c r="RX14" i="2"/>
  <c r="QC14" i="2"/>
  <c r="PX14" i="2"/>
  <c r="SU14" i="2"/>
  <c r="QR14" i="2"/>
  <c r="RK14" i="2"/>
  <c r="RL14" i="2"/>
  <c r="PH14" i="2"/>
  <c r="RZ14" i="2"/>
  <c r="PI14" i="2"/>
  <c r="SB14" i="2"/>
  <c r="ST14" i="2"/>
  <c r="AD14" i="2"/>
  <c r="AG14" i="2"/>
  <c r="AS14" i="2"/>
  <c r="BB14" i="2"/>
  <c r="BN14" i="2"/>
  <c r="BX14" i="2"/>
  <c r="CJ14" i="2"/>
  <c r="CS14" i="2"/>
  <c r="DD14" i="2"/>
  <c r="DN14" i="2"/>
  <c r="DZ14" i="2"/>
  <c r="ET14" i="2"/>
  <c r="FD14" i="2"/>
  <c r="FP14" i="2"/>
  <c r="GB14" i="2"/>
  <c r="GK14" i="2"/>
  <c r="GT14" i="2"/>
  <c r="HF14" i="2"/>
  <c r="HO14" i="2"/>
  <c r="IA14" i="2"/>
  <c r="IJ14" i="2"/>
  <c r="IV14" i="2"/>
  <c r="JP14" i="2"/>
  <c r="JZ14" i="2"/>
  <c r="KL14" i="2"/>
  <c r="KX14" i="2"/>
  <c r="LG14" i="2"/>
  <c r="LP14" i="2"/>
  <c r="MB14" i="2"/>
  <c r="MN14" i="2"/>
  <c r="MX14" i="2"/>
  <c r="NR14" i="2"/>
  <c r="OD14" i="2"/>
  <c r="ON14" i="2"/>
  <c r="OY14" i="2"/>
  <c r="AE14" i="2"/>
  <c r="AO14" i="2"/>
  <c r="AZ14" i="2"/>
  <c r="BJ14" i="2"/>
  <c r="BV14" i="2"/>
  <c r="CH14" i="2"/>
  <c r="CQ14" i="2"/>
  <c r="CZ14" i="2"/>
  <c r="DL14" i="2"/>
  <c r="DX14" i="2"/>
  <c r="EH14" i="2"/>
  <c r="FB14" i="2"/>
  <c r="FN14" i="2"/>
  <c r="FX14" i="2"/>
  <c r="GI14" i="2"/>
  <c r="GR14" i="2"/>
  <c r="HD14" i="2"/>
  <c r="HM14" i="2"/>
  <c r="HY14" i="2"/>
  <c r="IH14" i="2"/>
  <c r="IT14" i="2"/>
  <c r="JD14" i="2"/>
  <c r="JX14" i="2"/>
  <c r="KJ14" i="2"/>
  <c r="KT14" i="2"/>
  <c r="LE14" i="2"/>
  <c r="LN14" i="2"/>
  <c r="LZ14" i="2"/>
  <c r="MJ14" i="2"/>
  <c r="MV14" i="2"/>
  <c r="NE14" i="2"/>
  <c r="NP14" i="2"/>
  <c r="NZ14" i="2"/>
  <c r="OL14" i="2"/>
  <c r="OV14" i="2"/>
  <c r="AR14" i="2"/>
  <c r="BF14" i="2"/>
  <c r="BT14" i="2"/>
  <c r="CI14" i="2"/>
  <c r="CV14" i="2"/>
  <c r="DJ14" i="2"/>
  <c r="DY14" i="2"/>
  <c r="EM14" i="2"/>
  <c r="EZ14" i="2"/>
  <c r="FO14" i="2"/>
  <c r="GD14" i="2"/>
  <c r="GP14" i="2"/>
  <c r="HE14" i="2"/>
  <c r="HS14" i="2"/>
  <c r="IF14" i="2"/>
  <c r="IU14" i="2"/>
  <c r="JI14" i="2"/>
  <c r="JV14" i="2"/>
  <c r="KK14" i="2"/>
  <c r="KZ14" i="2"/>
  <c r="LL14" i="2"/>
  <c r="MA14" i="2"/>
  <c r="MP14" i="2"/>
  <c r="NC14" i="2"/>
  <c r="NQ14" i="2"/>
  <c r="OF14" i="2"/>
  <c r="OT14" i="2"/>
  <c r="AF14" i="2"/>
  <c r="AU14" i="2"/>
  <c r="BH14" i="2"/>
  <c r="BW14" i="2"/>
  <c r="CL14" i="2"/>
  <c r="CX14" i="2"/>
  <c r="DM14" i="2"/>
  <c r="EB14" i="2"/>
  <c r="EO14" i="2"/>
  <c r="FC14" i="2"/>
  <c r="FR14" i="2"/>
  <c r="GF14" i="2"/>
  <c r="GS14" i="2"/>
  <c r="HH14" i="2"/>
  <c r="HU14" i="2"/>
  <c r="II14" i="2"/>
  <c r="IX14" i="2"/>
  <c r="JK14" i="2"/>
  <c r="JY14" i="2"/>
  <c r="KN14" i="2"/>
  <c r="LB14" i="2"/>
  <c r="LO14" i="2"/>
  <c r="MD14" i="2"/>
  <c r="MR14" i="2"/>
  <c r="NF14" i="2"/>
  <c r="NT14" i="2"/>
  <c r="OH14" i="2"/>
  <c r="AL14" i="2"/>
  <c r="AY14" i="2"/>
  <c r="BO14" i="2"/>
  <c r="CC14" i="2"/>
  <c r="CP14" i="2"/>
  <c r="DE14" i="2"/>
  <c r="DS14" i="2"/>
  <c r="EG14" i="2"/>
  <c r="EU14" i="2"/>
  <c r="FI14" i="2"/>
  <c r="FW14" i="2"/>
  <c r="GL14" i="2"/>
  <c r="GY14" i="2"/>
  <c r="HL14" i="2"/>
  <c r="IB14" i="2"/>
  <c r="IO14" i="2"/>
  <c r="JC14" i="2"/>
  <c r="JQ14" i="2"/>
  <c r="KE14" i="2"/>
  <c r="KS14" i="2"/>
  <c r="LH14" i="2"/>
  <c r="LU14" i="2"/>
  <c r="MI14" i="2"/>
  <c r="MY14" i="2"/>
  <c r="NK14" i="2"/>
  <c r="NY14" i="2"/>
  <c r="OO14" i="2"/>
  <c r="PB14" i="2"/>
  <c r="BQ14" i="2"/>
  <c r="DU14" i="2"/>
  <c r="EW14" i="2"/>
  <c r="GC14" i="2"/>
  <c r="HA14" i="2"/>
  <c r="HR14" i="2"/>
  <c r="IQ14" i="2"/>
  <c r="JS14" i="2"/>
  <c r="AM14" i="2"/>
  <c r="BA14" i="2"/>
  <c r="BP14" i="2"/>
  <c r="CD14" i="2"/>
  <c r="CR14" i="2"/>
  <c r="DF14" i="2"/>
  <c r="DT14" i="2"/>
  <c r="EI14" i="2"/>
  <c r="EV14" i="2"/>
  <c r="FJ14" i="2"/>
  <c r="FY14" i="2"/>
  <c r="GM14" i="2"/>
  <c r="GZ14" i="2"/>
  <c r="HN14" i="2"/>
  <c r="IC14" i="2"/>
  <c r="IP14" i="2"/>
  <c r="JE14" i="2"/>
  <c r="JR14" i="2"/>
  <c r="KF14" i="2"/>
  <c r="KU14" i="2"/>
  <c r="LI14" i="2"/>
  <c r="LV14" i="2"/>
  <c r="MK14" i="2"/>
  <c r="NL14" i="2"/>
  <c r="OA14" i="2"/>
  <c r="OR14" i="2"/>
  <c r="PC14" i="2"/>
  <c r="AN14" i="2"/>
  <c r="BC14" i="2"/>
  <c r="CE14" i="2"/>
  <c r="DG14" i="2"/>
  <c r="EL14" i="2"/>
  <c r="FK14" i="2"/>
  <c r="JH14" i="2"/>
  <c r="KG14" i="2"/>
  <c r="BC11" i="2"/>
  <c r="PH11" i="2"/>
  <c r="PQ11" i="2"/>
  <c r="QB11" i="2"/>
  <c r="QL11" i="2"/>
  <c r="QX11" i="2"/>
  <c r="RG11" i="2"/>
  <c r="RQ11" i="2"/>
  <c r="RZ11" i="2"/>
  <c r="SI11" i="2"/>
  <c r="SU11" i="2"/>
  <c r="TD11" i="2"/>
  <c r="PV11" i="2"/>
  <c r="QI11" i="2"/>
  <c r="QV11" i="2"/>
  <c r="RF11" i="2"/>
  <c r="RR11" i="2"/>
  <c r="SB11" i="2"/>
  <c r="SN11" i="2"/>
  <c r="SZ11" i="2"/>
  <c r="PM11" i="2"/>
  <c r="PW11" i="2"/>
  <c r="QJ11" i="2"/>
  <c r="QW11" i="2"/>
  <c r="RS11" i="2"/>
  <c r="SO11" i="2"/>
  <c r="TA11" i="2"/>
  <c r="PG11" i="2"/>
  <c r="QD11" i="2"/>
  <c r="QQ11" i="2"/>
  <c r="RC11" i="2"/>
  <c r="RM11" i="2"/>
  <c r="RX11" i="2"/>
  <c r="SH11" i="2"/>
  <c r="SV11" i="2"/>
  <c r="PI11" i="2"/>
  <c r="PT11" i="2"/>
  <c r="QE11" i="2"/>
  <c r="QR11" i="2"/>
  <c r="RD11" i="2"/>
  <c r="RN11" i="2"/>
  <c r="RY11" i="2"/>
  <c r="SL11" i="2"/>
  <c r="SW11" i="2"/>
  <c r="QC11" i="2"/>
  <c r="ST11" i="2"/>
  <c r="PX11" i="2"/>
  <c r="QY11" i="2"/>
  <c r="RT11" i="2"/>
  <c r="SP11" i="2"/>
  <c r="QA11" i="2"/>
  <c r="QZ11" i="2"/>
  <c r="RU11" i="2"/>
  <c r="SS11" i="2"/>
  <c r="PO11" i="2"/>
  <c r="QO11" i="2"/>
  <c r="RK11" i="2"/>
  <c r="SF11" i="2"/>
  <c r="TC11" i="2"/>
  <c r="PP11" i="2"/>
  <c r="QP11" i="2"/>
  <c r="RL11" i="2"/>
  <c r="SG11" i="2"/>
  <c r="PU11" i="2"/>
  <c r="QS11" i="2"/>
  <c r="SM11" i="2"/>
  <c r="PF11" i="2"/>
  <c r="QH11" i="2"/>
  <c r="QK11" i="2"/>
  <c r="RE11" i="2"/>
  <c r="RJ11" i="2"/>
  <c r="SA11" i="2"/>
  <c r="SE11" i="2"/>
  <c r="PJ11" i="2"/>
  <c r="PN11" i="2"/>
  <c r="TB11" i="2"/>
  <c r="AU11" i="2"/>
  <c r="BW11" i="2"/>
  <c r="CY11" i="2"/>
  <c r="DY11" i="2"/>
  <c r="ET11" i="2"/>
  <c r="FJ11" i="2"/>
  <c r="GC11" i="2"/>
  <c r="GS11" i="2"/>
  <c r="HL11" i="2"/>
  <c r="IF11" i="2"/>
  <c r="IV11" i="2"/>
  <c r="JO11" i="2"/>
  <c r="KE11" i="2"/>
  <c r="KX11" i="2"/>
  <c r="LP11" i="2"/>
  <c r="MH11" i="2"/>
  <c r="MY11" i="2"/>
  <c r="NQ11" i="2"/>
  <c r="OH11" i="2"/>
  <c r="PB11" i="2"/>
  <c r="BF11" i="2"/>
  <c r="CH11" i="2"/>
  <c r="DE11" i="2"/>
  <c r="EB11" i="2"/>
  <c r="EV11" i="2"/>
  <c r="FP11" i="2"/>
  <c r="GF11" i="2"/>
  <c r="GY11" i="2"/>
  <c r="HO11" i="2"/>
  <c r="IH11" i="2"/>
  <c r="JB11" i="2"/>
  <c r="JR11" i="2"/>
  <c r="KK11" i="2"/>
  <c r="LA11" i="2"/>
  <c r="LT11" i="2"/>
  <c r="MN11" i="2"/>
  <c r="ND11" i="2"/>
  <c r="NW11" i="2"/>
  <c r="OM11" i="2"/>
  <c r="AO11" i="2"/>
  <c r="BU11" i="2"/>
  <c r="CQ11" i="2"/>
  <c r="DQ11" i="2"/>
  <c r="EN11" i="2"/>
  <c r="FG11" i="2"/>
  <c r="FW11" i="2"/>
  <c r="GP11" i="2"/>
  <c r="HH11" i="2"/>
  <c r="HZ11" i="2"/>
  <c r="IQ11" i="2"/>
  <c r="JI11" i="2"/>
  <c r="JZ11" i="2"/>
  <c r="KT11" i="2"/>
  <c r="LL11" i="2"/>
  <c r="MC11" i="2"/>
  <c r="MU11" i="2"/>
  <c r="NL11" i="2"/>
  <c r="OF11" i="2"/>
  <c r="OV11" i="2"/>
  <c r="AS11" i="2"/>
  <c r="CL11" i="2"/>
  <c r="DZ11" i="2"/>
  <c r="FD11" i="2"/>
  <c r="GI11" i="2"/>
  <c r="HK11" i="2"/>
  <c r="IM11" i="2"/>
  <c r="JP11" i="2"/>
  <c r="KQ11" i="2"/>
  <c r="LV11" i="2"/>
  <c r="MX11" i="2"/>
  <c r="NZ11" i="2"/>
  <c r="PC11" i="2"/>
  <c r="BH11" i="2"/>
  <c r="CW11" i="2"/>
  <c r="EH11" i="2"/>
  <c r="FK11" i="2"/>
  <c r="GM11" i="2"/>
  <c r="HT11" i="2"/>
  <c r="IT11" i="2"/>
  <c r="JX11" i="2"/>
  <c r="KZ11" i="2"/>
  <c r="MB11" i="2"/>
  <c r="NE11" i="2"/>
  <c r="OG11" i="2"/>
  <c r="BV11" i="2"/>
  <c r="DL11" i="2"/>
  <c r="EU11" i="2"/>
  <c r="FV11" i="2"/>
  <c r="GZ11" i="2"/>
  <c r="IA11" i="2"/>
  <c r="JD11" i="2"/>
  <c r="KJ11" i="2"/>
  <c r="LH11" i="2"/>
  <c r="MO11" i="2"/>
  <c r="NP11" i="2"/>
  <c r="OS11" i="2"/>
  <c r="AF11" i="2"/>
  <c r="CC11" i="2"/>
  <c r="DM11" i="2"/>
  <c r="EZ11" i="2"/>
  <c r="GB11" i="2"/>
  <c r="HD11" i="2"/>
  <c r="IG11" i="2"/>
  <c r="JH11" i="2"/>
  <c r="KL11" i="2"/>
  <c r="LM11" i="2"/>
  <c r="MP11" i="2"/>
  <c r="NT11" i="2"/>
  <c r="OT11" i="2"/>
  <c r="AM11" i="2"/>
  <c r="CJ11" i="2"/>
  <c r="DX11" i="2"/>
  <c r="FA11" i="2"/>
  <c r="GD11" i="2"/>
  <c r="HE11" i="2"/>
  <c r="IJ11" i="2"/>
  <c r="JL11" i="2"/>
  <c r="KN11" i="2"/>
  <c r="LS11" i="2"/>
  <c r="MR11" i="2"/>
  <c r="NX11" i="2"/>
  <c r="OY11" i="2"/>
  <c r="OF6" i="2"/>
  <c r="MD6" i="2"/>
  <c r="NT6" i="2"/>
  <c r="MN6" i="2"/>
  <c r="NW6" i="2"/>
  <c r="MA6" i="2"/>
  <c r="MI6" i="2"/>
  <c r="DI16" i="2"/>
  <c r="DI9" i="2"/>
  <c r="OS12" i="2"/>
  <c r="NI12" i="2"/>
  <c r="LO12" i="2"/>
  <c r="JO12" i="2"/>
  <c r="HU12" i="2"/>
  <c r="FY12" i="2"/>
  <c r="DZ12" i="2"/>
  <c r="HJ17" i="2"/>
  <c r="OF15" i="2"/>
  <c r="PF15" i="2"/>
  <c r="PO15" i="2"/>
  <c r="PX15" i="2"/>
  <c r="QJ15" i="2"/>
  <c r="RD15" i="2"/>
  <c r="RM15" i="2"/>
  <c r="SF15" i="2"/>
  <c r="SP15" i="2"/>
  <c r="TA15" i="2"/>
  <c r="PV15" i="2"/>
  <c r="QI15" i="2"/>
  <c r="QV15" i="2"/>
  <c r="RF15" i="2"/>
  <c r="RQ15" i="2"/>
  <c r="SA15" i="2"/>
  <c r="SM15" i="2"/>
  <c r="QK15" i="2"/>
  <c r="SN15" i="2"/>
  <c r="PM15" i="2"/>
  <c r="PW15" i="2"/>
  <c r="QW15" i="2"/>
  <c r="RG15" i="2"/>
  <c r="RR15" i="2"/>
  <c r="SB15" i="2"/>
  <c r="SZ15" i="2"/>
  <c r="PH15" i="2"/>
  <c r="QD15" i="2"/>
  <c r="QQ15" i="2"/>
  <c r="RL15" i="2"/>
  <c r="RX15" i="2"/>
  <c r="SH15" i="2"/>
  <c r="SU15" i="2"/>
  <c r="QS15" i="2"/>
  <c r="QP15" i="2"/>
  <c r="PG15" i="2"/>
  <c r="QA15" i="2"/>
  <c r="QR15" i="2"/>
  <c r="RJ15" i="2"/>
  <c r="RZ15" i="2"/>
  <c r="ST15" i="2"/>
  <c r="PI15" i="2"/>
  <c r="SV15" i="2"/>
  <c r="PP15" i="2"/>
  <c r="QH15" i="2"/>
  <c r="QZ15" i="2"/>
  <c r="RS15" i="2"/>
  <c r="SI15" i="2"/>
  <c r="TC15" i="2"/>
  <c r="PQ15" i="2"/>
  <c r="QL15" i="2"/>
  <c r="RC15" i="2"/>
  <c r="RT15" i="2"/>
  <c r="SL15" i="2"/>
  <c r="TD15" i="2"/>
  <c r="PT15" i="2"/>
  <c r="QO15" i="2"/>
  <c r="RE15" i="2"/>
  <c r="RU15" i="2"/>
  <c r="SO15" i="2"/>
  <c r="PU15" i="2"/>
  <c r="RY15" i="2"/>
  <c r="SS15" i="2"/>
  <c r="QB15" i="2"/>
  <c r="RK15" i="2"/>
  <c r="RN15" i="2"/>
  <c r="PJ15" i="2"/>
  <c r="SE15" i="2"/>
  <c r="PN15" i="2"/>
  <c r="SG15" i="2"/>
  <c r="QC15" i="2"/>
  <c r="SW15" i="2"/>
  <c r="QE15" i="2"/>
  <c r="TB15" i="2"/>
  <c r="QX15" i="2"/>
  <c r="QY15" i="2"/>
  <c r="AO12" i="2"/>
  <c r="PM12" i="2"/>
  <c r="PV12" i="2"/>
  <c r="QE12" i="2"/>
  <c r="QQ12" i="2"/>
  <c r="RK12" i="2"/>
  <c r="RT12" i="2"/>
  <c r="SE12" i="2"/>
  <c r="SN12" i="2"/>
  <c r="SZ12" i="2"/>
  <c r="PI12" i="2"/>
  <c r="PT12" i="2"/>
  <c r="QD12" i="2"/>
  <c r="QR12" i="2"/>
  <c r="RD12" i="2"/>
  <c r="RN12" i="2"/>
  <c r="RY12" i="2"/>
  <c r="SV12" i="2"/>
  <c r="PJ12" i="2"/>
  <c r="PU12" i="2"/>
  <c r="QH12" i="2"/>
  <c r="QS12" i="2"/>
  <c r="RE12" i="2"/>
  <c r="RZ12" i="2"/>
  <c r="SL12" i="2"/>
  <c r="SW12" i="2"/>
  <c r="PF12" i="2"/>
  <c r="PP12" i="2"/>
  <c r="QA12" i="2"/>
  <c r="QL12" i="2"/>
  <c r="QY12" i="2"/>
  <c r="RJ12" i="2"/>
  <c r="RU12" i="2"/>
  <c r="SG12" i="2"/>
  <c r="SS12" i="2"/>
  <c r="TD12" i="2"/>
  <c r="PG12" i="2"/>
  <c r="QZ12" i="2"/>
  <c r="QB12" i="2"/>
  <c r="QW12" i="2"/>
  <c r="RM12" i="2"/>
  <c r="SF12" i="2"/>
  <c r="TA12" i="2"/>
  <c r="TC12" i="2"/>
  <c r="PN12" i="2"/>
  <c r="QC12" i="2"/>
  <c r="QX12" i="2"/>
  <c r="RQ12" i="2"/>
  <c r="SH12" i="2"/>
  <c r="TB12" i="2"/>
  <c r="SI12" i="2"/>
  <c r="PW12" i="2"/>
  <c r="QO12" i="2"/>
  <c r="RG12" i="2"/>
  <c r="RX12" i="2"/>
  <c r="SP12" i="2"/>
  <c r="PX12" i="2"/>
  <c r="QP12" i="2"/>
  <c r="SA12" i="2"/>
  <c r="ST12" i="2"/>
  <c r="PH12" i="2"/>
  <c r="QV12" i="2"/>
  <c r="RL12" i="2"/>
  <c r="SB12" i="2"/>
  <c r="SU12" i="2"/>
  <c r="PO12" i="2"/>
  <c r="QI12" i="2"/>
  <c r="RR12" i="2"/>
  <c r="SO12" i="2"/>
  <c r="QJ12" i="2"/>
  <c r="QK12" i="2"/>
  <c r="RC12" i="2"/>
  <c r="RF12" i="2"/>
  <c r="RS12" i="2"/>
  <c r="PQ12" i="2"/>
  <c r="SM12" i="2"/>
  <c r="BO12" i="2"/>
  <c r="CZ12" i="2"/>
  <c r="EA12" i="2"/>
  <c r="FH12" i="2"/>
  <c r="GM12" i="2"/>
  <c r="HS12" i="2"/>
  <c r="IT12" i="2"/>
  <c r="JY12" i="2"/>
  <c r="LE12" i="2"/>
  <c r="MD12" i="2"/>
  <c r="NK12" i="2"/>
  <c r="ON12" i="2"/>
  <c r="AE12" i="2"/>
  <c r="CB12" i="2"/>
  <c r="DE12" i="2"/>
  <c r="EL12" i="2"/>
  <c r="FP12" i="2"/>
  <c r="GW12" i="2"/>
  <c r="HV12" i="2"/>
  <c r="JC12" i="2"/>
  <c r="KG12" i="2"/>
  <c r="LH12" i="2"/>
  <c r="MO12" i="2"/>
  <c r="AZ12" i="2"/>
  <c r="CR12" i="2"/>
  <c r="DX12" i="2"/>
  <c r="EW12" i="2"/>
  <c r="GD12" i="2"/>
  <c r="HK12" i="2"/>
  <c r="IO12" i="2"/>
  <c r="JP12" i="2"/>
  <c r="KU12" i="2"/>
  <c r="MA12" i="2"/>
  <c r="NB12" i="2"/>
  <c r="OG12" i="2"/>
  <c r="CG13" i="2"/>
  <c r="CG9" i="2"/>
  <c r="EK13" i="2"/>
  <c r="EK9" i="2"/>
  <c r="GO13" i="2"/>
  <c r="GO9" i="2"/>
  <c r="IS16" i="2"/>
  <c r="IS9" i="2"/>
  <c r="NA13" i="2"/>
  <c r="NA9" i="2"/>
  <c r="PE16" i="2"/>
  <c r="PE9" i="2"/>
  <c r="RB17" i="2"/>
  <c r="QN17" i="2"/>
  <c r="PL17" i="2"/>
  <c r="SK17" i="2"/>
  <c r="RI17" i="2"/>
  <c r="RW17" i="2"/>
  <c r="SR17" i="2"/>
  <c r="PS17" i="2"/>
  <c r="RP17" i="2"/>
  <c r="TF17" i="2"/>
  <c r="SD17" i="2"/>
  <c r="QU17" i="2"/>
  <c r="QG17" i="2"/>
  <c r="PZ17" i="2"/>
  <c r="SY17" i="2"/>
  <c r="PZ14" i="2"/>
  <c r="SK14" i="2"/>
  <c r="EK14" i="2"/>
  <c r="AX9" i="2"/>
  <c r="AX16" i="2"/>
  <c r="NV13" i="2"/>
  <c r="NV9" i="2"/>
  <c r="OK8" i="2"/>
  <c r="OL8" i="2"/>
  <c r="MG8" i="2"/>
  <c r="AJ13" i="2"/>
  <c r="AJ9" i="2"/>
  <c r="CN13" i="2"/>
  <c r="CN9" i="2"/>
  <c r="ER13" i="2"/>
  <c r="ER9" i="2"/>
  <c r="LD13" i="2"/>
  <c r="LD9" i="2"/>
  <c r="NH13" i="2"/>
  <c r="NH9" i="2"/>
  <c r="BJ10" i="2"/>
  <c r="EM10" i="2"/>
  <c r="IW10" i="2"/>
  <c r="NY10" i="2"/>
  <c r="PL13" i="2"/>
  <c r="RP16" i="2"/>
  <c r="PS16" i="2"/>
  <c r="DE10" i="2"/>
  <c r="GZ10" i="2"/>
  <c r="SR16" i="2"/>
  <c r="SD16" i="2"/>
  <c r="DW13" i="2"/>
  <c r="DW9" i="2"/>
  <c r="IE13" i="2"/>
  <c r="IE9" i="2"/>
  <c r="MM16" i="2"/>
  <c r="MM9" i="2"/>
  <c r="PN10" i="2"/>
  <c r="PW10" i="2"/>
  <c r="QI10" i="2"/>
  <c r="QR10" i="2"/>
  <c r="RK10" i="2"/>
  <c r="RT10" i="2"/>
  <c r="SE10" i="2"/>
  <c r="SO10" i="2"/>
  <c r="SZ10" i="2"/>
  <c r="PM10" i="2"/>
  <c r="PX10" i="2"/>
  <c r="QK10" i="2"/>
  <c r="QV10" i="2"/>
  <c r="RF10" i="2"/>
  <c r="PO10" i="2"/>
  <c r="QA10" i="2"/>
  <c r="QL10" i="2"/>
  <c r="QW10" i="2"/>
  <c r="RG10" i="2"/>
  <c r="RR10" i="2"/>
  <c r="SB10" i="2"/>
  <c r="SP10" i="2"/>
  <c r="TB10" i="2"/>
  <c r="PF10" i="2"/>
  <c r="PP10" i="2"/>
  <c r="QB10" i="2"/>
  <c r="QX10" i="2"/>
  <c r="RS10" i="2"/>
  <c r="SF10" i="2"/>
  <c r="TC10" i="2"/>
  <c r="PJ10" i="2"/>
  <c r="PU10" i="2"/>
  <c r="QH10" i="2"/>
  <c r="QS10" i="2"/>
  <c r="RD10" i="2"/>
  <c r="RN10" i="2"/>
  <c r="RY10" i="2"/>
  <c r="SL10" i="2"/>
  <c r="SV10" i="2"/>
  <c r="PV10" i="2"/>
  <c r="QJ10" i="2"/>
  <c r="RE10" i="2"/>
  <c r="RZ10" i="2"/>
  <c r="SM10" i="2"/>
  <c r="SW10" i="2"/>
  <c r="PH10" i="2"/>
  <c r="QD10" i="2"/>
  <c r="RJ10" i="2"/>
  <c r="SG10" i="2"/>
  <c r="TD10" i="2"/>
  <c r="PG10" i="2"/>
  <c r="QE10" i="2"/>
  <c r="RL10" i="2"/>
  <c r="SH10" i="2"/>
  <c r="QY10" i="2"/>
  <c r="ST10" i="2"/>
  <c r="PT10" i="2"/>
  <c r="QZ10" i="2"/>
  <c r="RX10" i="2"/>
  <c r="SU10" i="2"/>
  <c r="QC10" i="2"/>
  <c r="RC10" i="2"/>
  <c r="SA10" i="2"/>
  <c r="TA10" i="2"/>
  <c r="QO10" i="2"/>
  <c r="RM10" i="2"/>
  <c r="SI10" i="2"/>
  <c r="QQ10" i="2"/>
  <c r="QP10" i="2"/>
  <c r="RQ10" i="2"/>
  <c r="RU10" i="2"/>
  <c r="SN10" i="2"/>
  <c r="SS10" i="2"/>
  <c r="PI10" i="2"/>
  <c r="PQ10" i="2"/>
  <c r="QN16" i="2"/>
  <c r="PL16" i="2"/>
  <c r="PS15" i="2"/>
  <c r="RP15" i="2"/>
  <c r="RI12" i="2"/>
  <c r="PZ12" i="2"/>
  <c r="PS12" i="2"/>
  <c r="BZ13" i="2"/>
  <c r="BZ9" i="2"/>
  <c r="ED13" i="2"/>
  <c r="ED9" i="2"/>
  <c r="KP13" i="2"/>
  <c r="KP9" i="2"/>
  <c r="OX16" i="2"/>
  <c r="OX9" i="2"/>
  <c r="AV10" i="2"/>
  <c r="EA10" i="2"/>
  <c r="IF10" i="2"/>
  <c r="MN10" i="2"/>
  <c r="TF10" i="2"/>
  <c r="PS10" i="2"/>
  <c r="RW10" i="2"/>
  <c r="SR13" i="2"/>
  <c r="SY16" i="2"/>
  <c r="B1" i="2"/>
  <c r="C4" i="3" s="1"/>
  <c r="AJ103" i="3"/>
  <c r="BB103" i="3"/>
  <c r="AL103" i="3"/>
  <c r="BF103" i="3"/>
  <c r="R103" i="3"/>
  <c r="AN103" i="3"/>
  <c r="T103" i="3"/>
  <c r="AQ103" i="3"/>
  <c r="AC103" i="3"/>
  <c r="AW103" i="3"/>
  <c r="AZ103" i="3"/>
  <c r="V103" i="3"/>
  <c r="BD103" i="3"/>
  <c r="Y103" i="3"/>
  <c r="AE103" i="3"/>
  <c r="AH103" i="3"/>
  <c r="AS103" i="3"/>
  <c r="AU103" i="3"/>
  <c r="Z103" i="3"/>
  <c r="AK103" i="3"/>
  <c r="AR103" i="3"/>
  <c r="AT103" i="3"/>
  <c r="BC103" i="3"/>
  <c r="U103" i="3"/>
  <c r="AM103" i="3"/>
  <c r="AV103" i="3"/>
  <c r="BE103" i="3"/>
  <c r="W103" i="3"/>
  <c r="AF103" i="3"/>
  <c r="AO103" i="3"/>
  <c r="AX103" i="3"/>
  <c r="BG103" i="3"/>
  <c r="AI103" i="3"/>
  <c r="BA103" i="3"/>
  <c r="S103" i="3"/>
  <c r="AD103" i="3"/>
  <c r="Q103" i="3"/>
  <c r="P103" i="3"/>
  <c r="M103" i="3"/>
  <c r="N103" i="3"/>
  <c r="K103" i="3"/>
  <c r="L103" i="3"/>
  <c r="J103" i="3"/>
  <c r="I103" i="3"/>
  <c r="H103" i="3"/>
  <c r="G103" i="3"/>
  <c r="AA103" i="3"/>
  <c r="AB103" i="3"/>
  <c r="E110" i="3"/>
  <c r="E118" i="3"/>
  <c r="E126" i="3"/>
  <c r="E103" i="3"/>
  <c r="E111" i="3"/>
  <c r="E119" i="3"/>
  <c r="E104" i="3"/>
  <c r="E112" i="3"/>
  <c r="E120" i="3"/>
  <c r="E105" i="3"/>
  <c r="E113" i="3"/>
  <c r="E121" i="3"/>
  <c r="E106" i="3"/>
  <c r="E114" i="3"/>
  <c r="E122" i="3"/>
  <c r="E107" i="3"/>
  <c r="E115" i="3"/>
  <c r="E123" i="3"/>
  <c r="E108" i="3"/>
  <c r="E116" i="3"/>
  <c r="E124" i="3"/>
  <c r="E109" i="3"/>
  <c r="E117" i="3"/>
  <c r="E125" i="3"/>
  <c r="V8" i="2"/>
  <c r="NO8" i="2" s="1"/>
  <c r="PG8" i="2"/>
  <c r="PP8" i="2"/>
  <c r="QA8" i="2"/>
  <c r="QK8" i="2"/>
  <c r="QV8" i="2"/>
  <c r="RE8" i="2"/>
  <c r="RN8" i="2"/>
  <c r="RX8" i="2"/>
  <c r="SH8" i="2"/>
  <c r="SS8" i="2"/>
  <c r="TC8" i="2"/>
  <c r="RG8" i="2"/>
  <c r="SM8" i="2"/>
  <c r="PU8" i="2"/>
  <c r="SW8" i="2"/>
  <c r="PV8" i="2"/>
  <c r="SE8" i="2"/>
  <c r="PH8" i="2"/>
  <c r="PQ8" i="2"/>
  <c r="QB8" i="2"/>
  <c r="QL8" i="2"/>
  <c r="QW8" i="2"/>
  <c r="RF8" i="2"/>
  <c r="RY8" i="2"/>
  <c r="SI8" i="2"/>
  <c r="ST8" i="2"/>
  <c r="TD8" i="2"/>
  <c r="RQ8" i="2"/>
  <c r="PJ8" i="2"/>
  <c r="SA8" i="2"/>
  <c r="RS8" i="2"/>
  <c r="RK8" i="2"/>
  <c r="SZ8" i="2"/>
  <c r="PI8" i="2"/>
  <c r="QC8" i="2"/>
  <c r="QX8" i="2"/>
  <c r="RZ8" i="2"/>
  <c r="SL8" i="2"/>
  <c r="SU8" i="2"/>
  <c r="PT8" i="2"/>
  <c r="SB8" i="2"/>
  <c r="PM8" i="2"/>
  <c r="SO8" i="2"/>
  <c r="PN8" i="2"/>
  <c r="PW8" i="2"/>
  <c r="QI8" i="2"/>
  <c r="QR8" i="2"/>
  <c r="RC8" i="2"/>
  <c r="RL8" i="2"/>
  <c r="RU8" i="2"/>
  <c r="SF8" i="2"/>
  <c r="SP8" i="2"/>
  <c r="TA8" i="2"/>
  <c r="PF8" i="2"/>
  <c r="PO8" i="2"/>
  <c r="PX8" i="2"/>
  <c r="QJ8" i="2"/>
  <c r="QS8" i="2"/>
  <c r="RD8" i="2"/>
  <c r="RM8" i="2"/>
  <c r="SG8" i="2"/>
  <c r="TB8" i="2"/>
  <c r="QD8" i="2"/>
  <c r="QO8" i="2"/>
  <c r="QY8" i="2"/>
  <c r="RR8" i="2"/>
  <c r="SV8" i="2"/>
  <c r="QE8" i="2"/>
  <c r="QP8" i="2"/>
  <c r="QZ8" i="2"/>
  <c r="RJ8" i="2"/>
  <c r="SN8" i="2"/>
  <c r="QH8" i="2"/>
  <c r="QQ8" i="2"/>
  <c r="RT8" i="2"/>
  <c r="PG7" i="2"/>
  <c r="PP7" i="2"/>
  <c r="QA7" i="2"/>
  <c r="QK7" i="2"/>
  <c r="QW7" i="2"/>
  <c r="RF7" i="2"/>
  <c r="RZ7" i="2"/>
  <c r="SU7" i="2"/>
  <c r="PI7" i="2"/>
  <c r="PT7" i="2"/>
  <c r="QC7" i="2"/>
  <c r="QO7" i="2"/>
  <c r="QY7" i="2"/>
  <c r="SB7" i="2"/>
  <c r="SW7" i="2"/>
  <c r="PU7" i="2"/>
  <c r="QP7" i="2"/>
  <c r="RJ7" i="2"/>
  <c r="SE7" i="2"/>
  <c r="SZ7" i="2"/>
  <c r="PV7" i="2"/>
  <c r="QQ7" i="2"/>
  <c r="RK7" i="2"/>
  <c r="SF7" i="2"/>
  <c r="TA7" i="2"/>
  <c r="PW7" i="2"/>
  <c r="QR7" i="2"/>
  <c r="RL7" i="2"/>
  <c r="SG7" i="2"/>
  <c r="TB7" i="2"/>
  <c r="PH7" i="2"/>
  <c r="PQ7" i="2"/>
  <c r="QB7" i="2"/>
  <c r="QL7" i="2"/>
  <c r="QX7" i="2"/>
  <c r="RG7" i="2"/>
  <c r="RQ7" i="2"/>
  <c r="SA7" i="2"/>
  <c r="SL7" i="2"/>
  <c r="SV7" i="2"/>
  <c r="RR7" i="2"/>
  <c r="SM7" i="2"/>
  <c r="PJ7" i="2"/>
  <c r="PM7" i="2"/>
  <c r="PN7" i="2"/>
  <c r="PX7" i="2"/>
  <c r="QI7" i="2"/>
  <c r="QS7" i="2"/>
  <c r="RD7" i="2"/>
  <c r="RM7" i="2"/>
  <c r="RX7" i="2"/>
  <c r="SH7" i="2"/>
  <c r="SS7" i="2"/>
  <c r="TC7" i="2"/>
  <c r="PF7" i="2"/>
  <c r="PO7" i="2"/>
  <c r="QJ7" i="2"/>
  <c r="QV7" i="2"/>
  <c r="RE7" i="2"/>
  <c r="RN7" i="2"/>
  <c r="RY7" i="2"/>
  <c r="SI7" i="2"/>
  <c r="ST7" i="2"/>
  <c r="TD7" i="2"/>
  <c r="QD7" i="2"/>
  <c r="QZ7" i="2"/>
  <c r="RS7" i="2"/>
  <c r="SN7" i="2"/>
  <c r="QE7" i="2"/>
  <c r="RT7" i="2"/>
  <c r="SO7" i="2"/>
  <c r="QH7" i="2"/>
  <c r="RC7" i="2"/>
  <c r="RU7" i="2"/>
  <c r="SP7" i="2"/>
  <c r="MR7" i="2"/>
  <c r="BP7" i="2"/>
  <c r="BC7" i="2"/>
  <c r="OC7" i="2"/>
  <c r="ON6" i="2"/>
  <c r="MW6" i="2"/>
  <c r="OH6" i="2"/>
  <c r="MU6" i="2"/>
  <c r="PA6" i="2"/>
  <c r="NF6" i="2"/>
  <c r="LP6" i="2"/>
  <c r="PG6" i="2"/>
  <c r="PQ6" i="2"/>
  <c r="QB6" i="2"/>
  <c r="QL6" i="2"/>
  <c r="QX6" i="2"/>
  <c r="RG6" i="2"/>
  <c r="RR6" i="2"/>
  <c r="SA6" i="2"/>
  <c r="SM6" i="2"/>
  <c r="SW6" i="2"/>
  <c r="RJ6" i="2"/>
  <c r="RM6" i="2"/>
  <c r="ST6" i="2"/>
  <c r="PO6" i="2"/>
  <c r="PP6" i="2"/>
  <c r="RZ6" i="2"/>
  <c r="PH6" i="2"/>
  <c r="QC6" i="2"/>
  <c r="QO6" i="2"/>
  <c r="QY6" i="2"/>
  <c r="RS6" i="2"/>
  <c r="SB6" i="2"/>
  <c r="SN6" i="2"/>
  <c r="SZ6" i="2"/>
  <c r="PI6" i="2"/>
  <c r="PT6" i="2"/>
  <c r="QD6" i="2"/>
  <c r="QP6" i="2"/>
  <c r="QZ6" i="2"/>
  <c r="RT6" i="2"/>
  <c r="SE6" i="2"/>
  <c r="SO6" i="2"/>
  <c r="TA6" i="2"/>
  <c r="PN6" i="2"/>
  <c r="RX6" i="2"/>
  <c r="TD6" i="2"/>
  <c r="QJ6" i="2"/>
  <c r="RE6" i="2"/>
  <c r="RY6" i="2"/>
  <c r="SU6" i="2"/>
  <c r="PF6" i="2"/>
  <c r="QK6" i="2"/>
  <c r="RF6" i="2"/>
  <c r="SL6" i="2"/>
  <c r="PJ6" i="2"/>
  <c r="PU6" i="2"/>
  <c r="QE6" i="2"/>
  <c r="QQ6" i="2"/>
  <c r="RK6" i="2"/>
  <c r="RU6" i="2"/>
  <c r="SF6" i="2"/>
  <c r="SP6" i="2"/>
  <c r="TB6" i="2"/>
  <c r="PM6" i="2"/>
  <c r="PV6" i="2"/>
  <c r="QH6" i="2"/>
  <c r="QR6" i="2"/>
  <c r="RC6" i="2"/>
  <c r="RL6" i="2"/>
  <c r="SG6" i="2"/>
  <c r="SS6" i="2"/>
  <c r="TC6" i="2"/>
  <c r="PW6" i="2"/>
  <c r="QI6" i="2"/>
  <c r="QS6" i="2"/>
  <c r="RD6" i="2"/>
  <c r="SH6" i="2"/>
  <c r="PX6" i="2"/>
  <c r="QV6" i="2"/>
  <c r="RN6" i="2"/>
  <c r="SI6" i="2"/>
  <c r="QA6" i="2"/>
  <c r="QW6" i="2"/>
  <c r="RQ6" i="2"/>
  <c r="SV6" i="2"/>
  <c r="OO6" i="2"/>
  <c r="NC6" i="2"/>
  <c r="OT5" i="2"/>
  <c r="PG5" i="2"/>
  <c r="PP5" i="2"/>
  <c r="QA5" i="2"/>
  <c r="QK5" i="2"/>
  <c r="RD5" i="2"/>
  <c r="RN5" i="2"/>
  <c r="RX5" i="2"/>
  <c r="SH5" i="2"/>
  <c r="SS5" i="2"/>
  <c r="TB5" i="2"/>
  <c r="PU5" i="2"/>
  <c r="PM5" i="2"/>
  <c r="PH5" i="2"/>
  <c r="PQ5" i="2"/>
  <c r="QB5" i="2"/>
  <c r="QL5" i="2"/>
  <c r="QV5" i="2"/>
  <c r="RE5" i="2"/>
  <c r="RY5" i="2"/>
  <c r="SI5" i="2"/>
  <c r="ST5" i="2"/>
  <c r="TC5" i="2"/>
  <c r="QO5" i="2"/>
  <c r="RR5" i="2"/>
  <c r="SM5" i="2"/>
  <c r="SN5" i="2"/>
  <c r="PV5" i="2"/>
  <c r="PI5" i="2"/>
  <c r="QC5" i="2"/>
  <c r="QW5" i="2"/>
  <c r="RF5" i="2"/>
  <c r="RQ5" i="2"/>
  <c r="RZ5" i="2"/>
  <c r="SL5" i="2"/>
  <c r="SU5" i="2"/>
  <c r="TD5" i="2"/>
  <c r="PJ5" i="2"/>
  <c r="PT5" i="2"/>
  <c r="QD5" i="2"/>
  <c r="QX5" i="2"/>
  <c r="RG5" i="2"/>
  <c r="SA5" i="2"/>
  <c r="SV5" i="2"/>
  <c r="RT5" i="2"/>
  <c r="PN5" i="2"/>
  <c r="PW5" i="2"/>
  <c r="QI5" i="2"/>
  <c r="QR5" i="2"/>
  <c r="RL5" i="2"/>
  <c r="RU5" i="2"/>
  <c r="SF5" i="2"/>
  <c r="SP5" i="2"/>
  <c r="SZ5" i="2"/>
  <c r="PF5" i="2"/>
  <c r="PO5" i="2"/>
  <c r="PX5" i="2"/>
  <c r="QJ5" i="2"/>
  <c r="QS5" i="2"/>
  <c r="RC5" i="2"/>
  <c r="RM5" i="2"/>
  <c r="SG5" i="2"/>
  <c r="TA5" i="2"/>
  <c r="QE5" i="2"/>
  <c r="QP5" i="2"/>
  <c r="QY5" i="2"/>
  <c r="RJ5" i="2"/>
  <c r="RS5" i="2"/>
  <c r="SB5" i="2"/>
  <c r="SW5" i="2"/>
  <c r="QH5" i="2"/>
  <c r="QQ5" i="2"/>
  <c r="QZ5" i="2"/>
  <c r="RK5" i="2"/>
  <c r="SE5" i="2"/>
  <c r="SO5" i="2"/>
  <c r="A33" i="4"/>
  <c r="C104" i="3"/>
  <c r="AM104" i="3" s="1"/>
  <c r="N99" i="3"/>
  <c r="N91" i="3"/>
  <c r="N83" i="3"/>
  <c r="N67" i="3"/>
  <c r="N59" i="3"/>
  <c r="N43" i="3"/>
  <c r="N35" i="3"/>
  <c r="BF101" i="3"/>
  <c r="AJ102" i="3"/>
  <c r="G102" i="3"/>
  <c r="AZ102" i="3"/>
  <c r="T101" i="3"/>
  <c r="BB101" i="3"/>
  <c r="K101" i="3"/>
  <c r="AA101" i="3"/>
  <c r="I102" i="3"/>
  <c r="AN102" i="3"/>
  <c r="AH102" i="3"/>
  <c r="AL101" i="3"/>
  <c r="BB102" i="3"/>
  <c r="AQ101" i="3"/>
  <c r="AC101" i="3"/>
  <c r="M101" i="3"/>
  <c r="I101" i="3"/>
  <c r="AA102" i="3"/>
  <c r="AF102" i="3" s="1"/>
  <c r="G101" i="3"/>
  <c r="AU101" i="3"/>
  <c r="AU102" i="3"/>
  <c r="AX102" i="3" s="1"/>
  <c r="Y101" i="3"/>
  <c r="AJ101" i="3"/>
  <c r="T102" i="3"/>
  <c r="W102" i="3" s="1"/>
  <c r="AL102" i="3"/>
  <c r="AZ101" i="3"/>
  <c r="AW101" i="3"/>
  <c r="P101" i="3"/>
  <c r="AF29" i="3"/>
  <c r="AF39" i="3"/>
  <c r="AX51" i="3"/>
  <c r="AX67" i="3"/>
  <c r="AX27" i="3"/>
  <c r="AX49" i="3"/>
  <c r="AX71" i="3"/>
  <c r="BG71" i="3"/>
  <c r="AF21" i="3"/>
  <c r="AF51" i="3"/>
  <c r="AX25" i="3"/>
  <c r="AX37" i="3"/>
  <c r="AX53" i="3"/>
  <c r="BG29" i="3"/>
  <c r="N98" i="3"/>
  <c r="N90" i="3"/>
  <c r="N82" i="3"/>
  <c r="N74" i="3"/>
  <c r="N66" i="3"/>
  <c r="N58" i="3"/>
  <c r="N50" i="3"/>
  <c r="N42" i="3"/>
  <c r="N34" i="3"/>
  <c r="N26" i="3"/>
  <c r="N18" i="3"/>
  <c r="N10" i="3"/>
  <c r="NK5" i="2"/>
  <c r="PA12" i="2"/>
  <c r="OO12" i="2"/>
  <c r="OF12" i="2"/>
  <c r="NT12" i="2"/>
  <c r="NJ12" i="2"/>
  <c r="MX12" i="2"/>
  <c r="MN12" i="2"/>
  <c r="MB12" i="2"/>
  <c r="LP12" i="2"/>
  <c r="LF12" i="2"/>
  <c r="KT12" i="2"/>
  <c r="KJ12" i="2"/>
  <c r="JX12" i="2"/>
  <c r="JL12" i="2"/>
  <c r="JB12" i="2"/>
  <c r="IP12" i="2"/>
  <c r="IF12" i="2"/>
  <c r="HT12" i="2"/>
  <c r="HH12" i="2"/>
  <c r="GX12" i="2"/>
  <c r="GL12" i="2"/>
  <c r="GB12" i="2"/>
  <c r="FQ12" i="2"/>
  <c r="FG12" i="2"/>
  <c r="EU12" i="2"/>
  <c r="EI12" i="2"/>
  <c r="DY12" i="2"/>
  <c r="DM12" i="2"/>
  <c r="DC12" i="2"/>
  <c r="CQ12" i="2"/>
  <c r="CE12" i="2"/>
  <c r="BM12" i="2"/>
  <c r="AT12" i="2"/>
  <c r="OY12" i="2"/>
  <c r="OM12" i="2"/>
  <c r="OD12" i="2"/>
  <c r="NR12" i="2"/>
  <c r="NF12" i="2"/>
  <c r="MV12" i="2"/>
  <c r="MJ12" i="2"/>
  <c r="LZ12" i="2"/>
  <c r="LN12" i="2"/>
  <c r="LB12" i="2"/>
  <c r="KR12" i="2"/>
  <c r="KF12" i="2"/>
  <c r="JV12" i="2"/>
  <c r="JJ12" i="2"/>
  <c r="IX12" i="2"/>
  <c r="IN12" i="2"/>
  <c r="IB12" i="2"/>
  <c r="HR12" i="2"/>
  <c r="HF12" i="2"/>
  <c r="GT12" i="2"/>
  <c r="GJ12" i="2"/>
  <c r="FX12" i="2"/>
  <c r="FO12" i="2"/>
  <c r="FC12" i="2"/>
  <c r="ES12" i="2"/>
  <c r="EG12" i="2"/>
  <c r="DU12" i="2"/>
  <c r="DK12" i="2"/>
  <c r="CY12" i="2"/>
  <c r="CO12" i="2"/>
  <c r="CA12" i="2"/>
  <c r="BI12" i="2"/>
  <c r="HZ7" i="2"/>
  <c r="MA7" i="2"/>
  <c r="NT7" i="2"/>
  <c r="MC7" i="2"/>
  <c r="OA7" i="2"/>
  <c r="JJ7" i="2"/>
  <c r="NE7" i="2"/>
  <c r="V12" i="2"/>
  <c r="FT12" i="2" s="1"/>
  <c r="AK12" i="2"/>
  <c r="AU12" i="2"/>
  <c r="BG12" i="2"/>
  <c r="BQ12" i="2"/>
  <c r="CC12" i="2"/>
  <c r="AL12" i="2"/>
  <c r="AV12" i="2"/>
  <c r="BH12" i="2"/>
  <c r="BT12" i="2"/>
  <c r="CD12" i="2"/>
  <c r="AD12" i="2"/>
  <c r="AF12" i="2"/>
  <c r="AR12" i="2"/>
  <c r="BB12" i="2"/>
  <c r="BN12" i="2"/>
  <c r="BX12" i="2"/>
  <c r="MV15" i="2"/>
  <c r="OV12" i="2"/>
  <c r="OL12" i="2"/>
  <c r="OA12" i="2"/>
  <c r="NQ12" i="2"/>
  <c r="NE12" i="2"/>
  <c r="MU12" i="2"/>
  <c r="MI12" i="2"/>
  <c r="LW12" i="2"/>
  <c r="LM12" i="2"/>
  <c r="LA12" i="2"/>
  <c r="KQ12" i="2"/>
  <c r="KE12" i="2"/>
  <c r="JS12" i="2"/>
  <c r="JI12" i="2"/>
  <c r="IW12" i="2"/>
  <c r="IM12" i="2"/>
  <c r="IA12" i="2"/>
  <c r="HO12" i="2"/>
  <c r="HE12" i="2"/>
  <c r="GS12" i="2"/>
  <c r="GI12" i="2"/>
  <c r="FW12" i="2"/>
  <c r="FN12" i="2"/>
  <c r="FB12" i="2"/>
  <c r="EP12" i="2"/>
  <c r="EF12" i="2"/>
  <c r="DT12" i="2"/>
  <c r="DJ12" i="2"/>
  <c r="CX12" i="2"/>
  <c r="CL12" i="2"/>
  <c r="BW12" i="2"/>
  <c r="BF12" i="2"/>
  <c r="AN12" i="2"/>
  <c r="PC7" i="2"/>
  <c r="MP7" i="2"/>
  <c r="JC7" i="2"/>
  <c r="DB17" i="2"/>
  <c r="V10" i="2"/>
  <c r="PL10" i="2" s="1"/>
  <c r="NX10" i="2"/>
  <c r="MK10" i="2"/>
  <c r="KZ10" i="2"/>
  <c r="JJ10" i="2"/>
  <c r="IB10" i="2"/>
  <c r="GQ10" i="2"/>
  <c r="FG10" i="2"/>
  <c r="DX10" i="2"/>
  <c r="CX10" i="2"/>
  <c r="BT10" i="2"/>
  <c r="AT10" i="2"/>
  <c r="NW10" i="2"/>
  <c r="MB10" i="2"/>
  <c r="KU10" i="2"/>
  <c r="JE10" i="2"/>
  <c r="HY10" i="2"/>
  <c r="GM10" i="2"/>
  <c r="EV10" i="2"/>
  <c r="DT10" i="2"/>
  <c r="CV10" i="2"/>
  <c r="BP10" i="2"/>
  <c r="AR10" i="2"/>
  <c r="OY10" i="2"/>
  <c r="NM10" i="2"/>
  <c r="MA10" i="2"/>
  <c r="KQ10" i="2"/>
  <c r="JD10" i="2"/>
  <c r="HO10" i="2"/>
  <c r="GE10" i="2"/>
  <c r="ET10" i="2"/>
  <c r="DQ10" i="2"/>
  <c r="CQ10" i="2"/>
  <c r="BO10" i="2"/>
  <c r="AL10" i="2"/>
  <c r="OU10" i="2"/>
  <c r="NL10" i="2"/>
  <c r="LW10" i="2"/>
  <c r="KD10" i="2"/>
  <c r="JA10" i="2"/>
  <c r="HL10" i="2"/>
  <c r="GD10" i="2"/>
  <c r="ES10" i="2"/>
  <c r="DN10" i="2"/>
  <c r="CP10" i="2"/>
  <c r="BM10" i="2"/>
  <c r="AK10" i="2"/>
  <c r="OK10" i="2"/>
  <c r="MY10" i="2"/>
  <c r="LN10" i="2"/>
  <c r="JZ10" i="2"/>
  <c r="IO10" i="2"/>
  <c r="HD10" i="2"/>
  <c r="FQ10" i="2"/>
  <c r="EL10" i="2"/>
  <c r="DG10" i="2"/>
  <c r="CH10" i="2"/>
  <c r="BC10" i="2"/>
  <c r="AD10" i="2"/>
  <c r="JY15" i="2"/>
  <c r="OU12" i="2"/>
  <c r="OK12" i="2"/>
  <c r="NZ12" i="2"/>
  <c r="NP12" i="2"/>
  <c r="ND12" i="2"/>
  <c r="MR12" i="2"/>
  <c r="MH12" i="2"/>
  <c r="LV12" i="2"/>
  <c r="LL12" i="2"/>
  <c r="KZ12" i="2"/>
  <c r="KN12" i="2"/>
  <c r="KD12" i="2"/>
  <c r="JR12" i="2"/>
  <c r="JH12" i="2"/>
  <c r="IV12" i="2"/>
  <c r="IJ12" i="2"/>
  <c r="HZ12" i="2"/>
  <c r="HN12" i="2"/>
  <c r="HD12" i="2"/>
  <c r="GR12" i="2"/>
  <c r="GF12" i="2"/>
  <c r="FV12" i="2"/>
  <c r="FK12" i="2"/>
  <c r="FA12" i="2"/>
  <c r="EO12" i="2"/>
  <c r="EE12" i="2"/>
  <c r="DS12" i="2"/>
  <c r="DG12" i="2"/>
  <c r="CW12" i="2"/>
  <c r="CK12" i="2"/>
  <c r="BV12" i="2"/>
  <c r="BC12" i="2"/>
  <c r="AM12" i="2"/>
  <c r="EL11" i="2"/>
  <c r="DR11" i="2"/>
  <c r="CX11" i="2"/>
  <c r="CA11" i="2"/>
  <c r="ON7" i="2"/>
  <c r="LW7" i="2"/>
  <c r="IT7" i="2"/>
  <c r="OV6" i="2"/>
  <c r="NJ6" i="2"/>
  <c r="MB6" i="2"/>
  <c r="Y12" i="2"/>
  <c r="OT12" i="2"/>
  <c r="NY12" i="2"/>
  <c r="NM12" i="2"/>
  <c r="NC12" i="2"/>
  <c r="MQ12" i="2"/>
  <c r="MG12" i="2"/>
  <c r="LU12" i="2"/>
  <c r="LI12" i="2"/>
  <c r="KY12" i="2"/>
  <c r="KM12" i="2"/>
  <c r="KC12" i="2"/>
  <c r="JQ12" i="2"/>
  <c r="JE12" i="2"/>
  <c r="IU12" i="2"/>
  <c r="II12" i="2"/>
  <c r="HY12" i="2"/>
  <c r="HM12" i="2"/>
  <c r="HA12" i="2"/>
  <c r="GQ12" i="2"/>
  <c r="GE12" i="2"/>
  <c r="FU12" i="2"/>
  <c r="FJ12" i="2"/>
  <c r="EZ12" i="2"/>
  <c r="EN12" i="2"/>
  <c r="EB12" i="2"/>
  <c r="DR12" i="2"/>
  <c r="DF12" i="2"/>
  <c r="CV12" i="2"/>
  <c r="CJ12" i="2"/>
  <c r="BU12" i="2"/>
  <c r="BA12" i="2"/>
  <c r="AH12" i="2"/>
  <c r="OL7" i="2"/>
  <c r="AK11" i="2"/>
  <c r="AY11" i="2"/>
  <c r="BQ11" i="2"/>
  <c r="CD11" i="2"/>
  <c r="CS11" i="2"/>
  <c r="DF11" i="2"/>
  <c r="DS11" i="2"/>
  <c r="EF11" i="2"/>
  <c r="EP11" i="2"/>
  <c r="FB11" i="2"/>
  <c r="FN11" i="2"/>
  <c r="FX11" i="2"/>
  <c r="GJ11" i="2"/>
  <c r="GT11" i="2"/>
  <c r="HF11" i="2"/>
  <c r="HR11" i="2"/>
  <c r="IB11" i="2"/>
  <c r="IN11" i="2"/>
  <c r="IX11" i="2"/>
  <c r="JJ11" i="2"/>
  <c r="JV11" i="2"/>
  <c r="KF11" i="2"/>
  <c r="KR11" i="2"/>
  <c r="LB11" i="2"/>
  <c r="LN11" i="2"/>
  <c r="LZ11" i="2"/>
  <c r="MJ11" i="2"/>
  <c r="MV11" i="2"/>
  <c r="NF11" i="2"/>
  <c r="NR11" i="2"/>
  <c r="OD11" i="2"/>
  <c r="ON11" i="2"/>
  <c r="OZ11" i="2"/>
  <c r="AL11" i="2"/>
  <c r="BB11" i="2"/>
  <c r="BT11" i="2"/>
  <c r="CE11" i="2"/>
  <c r="CV11" i="2"/>
  <c r="DG11" i="2"/>
  <c r="DU11" i="2"/>
  <c r="EG11" i="2"/>
  <c r="ES11" i="2"/>
  <c r="FC11" i="2"/>
  <c r="FO11" i="2"/>
  <c r="FY11" i="2"/>
  <c r="GK11" i="2"/>
  <c r="GW11" i="2"/>
  <c r="HG11" i="2"/>
  <c r="HS11" i="2"/>
  <c r="IC11" i="2"/>
  <c r="IO11" i="2"/>
  <c r="JA11" i="2"/>
  <c r="JK11" i="2"/>
  <c r="JW11" i="2"/>
  <c r="KG11" i="2"/>
  <c r="KS11" i="2"/>
  <c r="LE11" i="2"/>
  <c r="LO11" i="2"/>
  <c r="MA11" i="2"/>
  <c r="MK11" i="2"/>
  <c r="MW11" i="2"/>
  <c r="NI11" i="2"/>
  <c r="NS11" i="2"/>
  <c r="OE11" i="2"/>
  <c r="OO11" i="2"/>
  <c r="PA11" i="2"/>
  <c r="AT11" i="2"/>
  <c r="BM11" i="2"/>
  <c r="BX11" i="2"/>
  <c r="CO11" i="2"/>
  <c r="CZ11" i="2"/>
  <c r="DN11" i="2"/>
  <c r="EA11" i="2"/>
  <c r="EM11" i="2"/>
  <c r="EW11" i="2"/>
  <c r="FI11" i="2"/>
  <c r="FU11" i="2"/>
  <c r="GE11" i="2"/>
  <c r="GQ11" i="2"/>
  <c r="HA11" i="2"/>
  <c r="HM11" i="2"/>
  <c r="HY11" i="2"/>
  <c r="II11" i="2"/>
  <c r="IU11" i="2"/>
  <c r="JE11" i="2"/>
  <c r="JQ11" i="2"/>
  <c r="KC11" i="2"/>
  <c r="KM11" i="2"/>
  <c r="KY11" i="2"/>
  <c r="LI11" i="2"/>
  <c r="LU11" i="2"/>
  <c r="MG11" i="2"/>
  <c r="MQ11" i="2"/>
  <c r="NC11" i="2"/>
  <c r="NM11" i="2"/>
  <c r="NY11" i="2"/>
  <c r="OK11" i="2"/>
  <c r="OU11" i="2"/>
  <c r="LS6" i="2"/>
  <c r="MQ6" i="2"/>
  <c r="NK6" i="2"/>
  <c r="OL6" i="2"/>
  <c r="LZ6" i="2"/>
  <c r="MR6" i="2"/>
  <c r="NL6" i="2"/>
  <c r="OM6" i="2"/>
  <c r="MH6" i="2"/>
  <c r="ND6" i="2"/>
  <c r="NY6" i="2"/>
  <c r="OY6" i="2"/>
  <c r="CI10" i="2"/>
  <c r="FO10" i="2"/>
  <c r="JQ10" i="2"/>
  <c r="NE10" i="2"/>
  <c r="BS14" i="2"/>
  <c r="GA14" i="2"/>
  <c r="KI14" i="2"/>
  <c r="OQ14" i="2"/>
  <c r="NO7" i="2"/>
  <c r="NA10" i="2"/>
  <c r="NI8" i="2"/>
  <c r="DB10" i="2"/>
  <c r="NK8" i="2"/>
  <c r="GA16" i="2"/>
  <c r="BZ10" i="2"/>
  <c r="IL17" i="2"/>
  <c r="IN15" i="2"/>
  <c r="OM7" i="2"/>
  <c r="NX7" i="2"/>
  <c r="NI7" i="2"/>
  <c r="MQ7" i="2"/>
  <c r="LZ7" i="2"/>
  <c r="FB7" i="2"/>
  <c r="DS7" i="2"/>
  <c r="AE10" i="2"/>
  <c r="AU10" i="2"/>
  <c r="BN10" i="2"/>
  <c r="CC10" i="2"/>
  <c r="CR10" i="2"/>
  <c r="DJ10" i="2"/>
  <c r="DZ10" i="2"/>
  <c r="EP10" i="2"/>
  <c r="FI10" i="2"/>
  <c r="GI10" i="2"/>
  <c r="HF10" i="2"/>
  <c r="IC10" i="2"/>
  <c r="JB10" i="2"/>
  <c r="JY10" i="2"/>
  <c r="KY10" i="2"/>
  <c r="LT10" i="2"/>
  <c r="MV10" i="2"/>
  <c r="NR10" i="2"/>
  <c r="OL10" i="2"/>
  <c r="MH8" i="2"/>
  <c r="NQ8" i="2"/>
  <c r="OS8" i="2"/>
  <c r="NV16" i="2"/>
  <c r="Y8" i="2"/>
  <c r="EL8" i="2" s="1"/>
  <c r="MO8" i="2"/>
  <c r="EF15" i="2"/>
  <c r="BL12" i="2"/>
  <c r="OZ7" i="2"/>
  <c r="OK7" i="2"/>
  <c r="NS7" i="2"/>
  <c r="NC7" i="2"/>
  <c r="MJ7" i="2"/>
  <c r="GE7" i="2"/>
  <c r="CE7" i="2"/>
  <c r="AU7" i="2"/>
  <c r="MP8" i="2"/>
  <c r="NS8" i="2"/>
  <c r="OV8" i="2"/>
  <c r="FQ15" i="2"/>
  <c r="NR8" i="2"/>
  <c r="LR17" i="2"/>
  <c r="BI15" i="2"/>
  <c r="NO14" i="2"/>
  <c r="MM14" i="2"/>
  <c r="LR14" i="2"/>
  <c r="DB14" i="2"/>
  <c r="BZ14" i="2"/>
  <c r="OV7" i="2"/>
  <c r="OG7" i="2"/>
  <c r="NR7" i="2"/>
  <c r="NB7" i="2"/>
  <c r="MI7" i="2"/>
  <c r="KF7" i="2"/>
  <c r="GW7" i="2"/>
  <c r="EU7" i="2"/>
  <c r="ED10" i="2"/>
  <c r="MR8" i="2"/>
  <c r="NZ8" i="2"/>
  <c r="PB8" i="2"/>
  <c r="AQ13" i="2"/>
  <c r="OT8" i="2"/>
  <c r="OU7" i="2"/>
  <c r="OE7" i="2"/>
  <c r="NA7" i="2"/>
  <c r="MH7" i="2"/>
  <c r="ET7" i="2"/>
  <c r="BG7" i="2"/>
  <c r="AM10" i="2"/>
  <c r="BF10" i="2"/>
  <c r="BV10" i="2"/>
  <c r="CL10" i="2"/>
  <c r="CZ10" i="2"/>
  <c r="DR10" i="2"/>
  <c r="EG10" i="2"/>
  <c r="EW10" i="2"/>
  <c r="FU10" i="2"/>
  <c r="GS10" i="2"/>
  <c r="HS10" i="2"/>
  <c r="IQ10" i="2"/>
  <c r="JO10" i="2"/>
  <c r="KL10" i="2"/>
  <c r="LH10" i="2"/>
  <c r="MG10" i="2"/>
  <c r="NI10" i="2"/>
  <c r="OE10" i="2"/>
  <c r="PC10" i="2"/>
  <c r="AE8" i="2"/>
  <c r="MX8" i="2"/>
  <c r="OA8" i="2"/>
  <c r="PC8" i="2"/>
  <c r="GO16" i="2"/>
  <c r="GV12" i="2"/>
  <c r="Y7" i="2"/>
  <c r="EO7" i="2" s="1"/>
  <c r="HC14" i="2"/>
  <c r="FF14" i="2"/>
  <c r="ED14" i="2"/>
  <c r="AJ14" i="2"/>
  <c r="OT7" i="2"/>
  <c r="OD7" i="2"/>
  <c r="NL7" i="2"/>
  <c r="MY7" i="2"/>
  <c r="MG7" i="2"/>
  <c r="KU7" i="2"/>
  <c r="JL7" i="2"/>
  <c r="IU7" i="2"/>
  <c r="FX7" i="2"/>
  <c r="FH7" i="2"/>
  <c r="EA7" i="2"/>
  <c r="DJ7" i="2"/>
  <c r="BF7" i="2"/>
  <c r="Y10" i="2"/>
  <c r="AN10" i="2"/>
  <c r="BG10" i="2"/>
  <c r="BW10" i="2"/>
  <c r="CO10" i="2"/>
  <c r="DS10" i="2"/>
  <c r="EI10" i="2"/>
  <c r="FB10" i="2"/>
  <c r="FV10" i="2"/>
  <c r="GT10" i="2"/>
  <c r="HT10" i="2"/>
  <c r="IS10" i="2"/>
  <c r="JP10" i="2"/>
  <c r="KM10" i="2"/>
  <c r="LL10" i="2"/>
  <c r="MJ10" i="2"/>
  <c r="NJ10" i="2"/>
  <c r="OG10" i="2"/>
  <c r="MY8" i="2"/>
  <c r="OD8" i="2"/>
  <c r="IS13" i="2"/>
  <c r="W33" i="3"/>
  <c r="W35" i="3"/>
  <c r="W43" i="3"/>
  <c r="W73" i="3"/>
  <c r="W81" i="3"/>
  <c r="AO41" i="3"/>
  <c r="AO71" i="3"/>
  <c r="V15" i="2"/>
  <c r="BL15" i="2" s="1"/>
  <c r="AS15" i="2"/>
  <c r="BB15" i="2"/>
  <c r="BU15" i="2"/>
  <c r="CD15" i="2"/>
  <c r="CW15" i="2"/>
  <c r="DF15" i="2"/>
  <c r="DY15" i="2"/>
  <c r="EH15" i="2"/>
  <c r="FA15" i="2"/>
  <c r="FJ15" i="2"/>
  <c r="GC15" i="2"/>
  <c r="GL15" i="2"/>
  <c r="HE15" i="2"/>
  <c r="HN15" i="2"/>
  <c r="IG15" i="2"/>
  <c r="IP15" i="2"/>
  <c r="JI15" i="2"/>
  <c r="JR15" i="2"/>
  <c r="KK15" i="2"/>
  <c r="KT15" i="2"/>
  <c r="LM15" i="2"/>
  <c r="LV15" i="2"/>
  <c r="MO15" i="2"/>
  <c r="MX15" i="2"/>
  <c r="NQ15" i="2"/>
  <c r="NZ15" i="2"/>
  <c r="OS15" i="2"/>
  <c r="PB15" i="2"/>
  <c r="BF15" i="2"/>
  <c r="CH15" i="2"/>
  <c r="DS15" i="2"/>
  <c r="FD15" i="2"/>
  <c r="GP15" i="2"/>
  <c r="IA15" i="2"/>
  <c r="JL15" i="2"/>
  <c r="KN15" i="2"/>
  <c r="LZ15" i="2"/>
  <c r="NB15" i="2"/>
  <c r="OM15" i="2"/>
  <c r="AN15" i="2"/>
  <c r="BG15" i="2"/>
  <c r="CI15" i="2"/>
  <c r="DK15" i="2"/>
  <c r="EM15" i="2"/>
  <c r="FO15" i="2"/>
  <c r="GQ15" i="2"/>
  <c r="HS15" i="2"/>
  <c r="IU15" i="2"/>
  <c r="KY15" i="2"/>
  <c r="MJ15" i="2"/>
  <c r="AK15" i="2"/>
  <c r="AT15" i="2"/>
  <c r="BC15" i="2"/>
  <c r="BM15" i="2"/>
  <c r="BV15" i="2"/>
  <c r="CE15" i="2"/>
  <c r="CO15" i="2"/>
  <c r="CX15" i="2"/>
  <c r="DG15" i="2"/>
  <c r="DQ15" i="2"/>
  <c r="DZ15" i="2"/>
  <c r="EI15" i="2"/>
  <c r="ES15" i="2"/>
  <c r="FB15" i="2"/>
  <c r="FK15" i="2"/>
  <c r="FU15" i="2"/>
  <c r="GD15" i="2"/>
  <c r="GM15" i="2"/>
  <c r="GW15" i="2"/>
  <c r="HF15" i="2"/>
  <c r="HO15" i="2"/>
  <c r="HY15" i="2"/>
  <c r="IH15" i="2"/>
  <c r="IQ15" i="2"/>
  <c r="JA15" i="2"/>
  <c r="JJ15" i="2"/>
  <c r="JS15" i="2"/>
  <c r="KC15" i="2"/>
  <c r="KL15" i="2"/>
  <c r="KU15" i="2"/>
  <c r="LE15" i="2"/>
  <c r="LN15" i="2"/>
  <c r="LW15" i="2"/>
  <c r="MG15" i="2"/>
  <c r="MP15" i="2"/>
  <c r="MY15" i="2"/>
  <c r="NI15" i="2"/>
  <c r="NR15" i="2"/>
  <c r="OA15" i="2"/>
  <c r="OK15" i="2"/>
  <c r="OT15" i="2"/>
  <c r="PC15" i="2"/>
  <c r="BO15" i="2"/>
  <c r="CZ15" i="2"/>
  <c r="EL15" i="2"/>
  <c r="FW15" i="2"/>
  <c r="HH15" i="2"/>
  <c r="JC15" i="2"/>
  <c r="KX15" i="2"/>
  <c r="MR15" i="2"/>
  <c r="OD15" i="2"/>
  <c r="AE15" i="2"/>
  <c r="BP15" i="2"/>
  <c r="CR15" i="2"/>
  <c r="DT15" i="2"/>
  <c r="KF15" i="2"/>
  <c r="LH15" i="2"/>
  <c r="MA15" i="2"/>
  <c r="NC15" i="2"/>
  <c r="AL15" i="2"/>
  <c r="AU15" i="2"/>
  <c r="BN15" i="2"/>
  <c r="BW15" i="2"/>
  <c r="CP15" i="2"/>
  <c r="CY15" i="2"/>
  <c r="DR15" i="2"/>
  <c r="EA15" i="2"/>
  <c r="ET15" i="2"/>
  <c r="FC15" i="2"/>
  <c r="FV15" i="2"/>
  <c r="GE15" i="2"/>
  <c r="GX15" i="2"/>
  <c r="HG15" i="2"/>
  <c r="HZ15" i="2"/>
  <c r="II15" i="2"/>
  <c r="JB15" i="2"/>
  <c r="JK15" i="2"/>
  <c r="KD15" i="2"/>
  <c r="KM15" i="2"/>
  <c r="LF15" i="2"/>
  <c r="LO15" i="2"/>
  <c r="MH15" i="2"/>
  <c r="MQ15" i="2"/>
  <c r="NJ15" i="2"/>
  <c r="NS15" i="2"/>
  <c r="OL15" i="2"/>
  <c r="OU15" i="2"/>
  <c r="AM15" i="2"/>
  <c r="CQ15" i="2"/>
  <c r="EB15" i="2"/>
  <c r="FN15" i="2"/>
  <c r="GY15" i="2"/>
  <c r="IJ15" i="2"/>
  <c r="JV15" i="2"/>
  <c r="LP15" i="2"/>
  <c r="NK15" i="2"/>
  <c r="OV15" i="2"/>
  <c r="AH15" i="2"/>
  <c r="AR15" i="2"/>
  <c r="BA15" i="2"/>
  <c r="BJ15" i="2"/>
  <c r="BT15" i="2"/>
  <c r="CC15" i="2"/>
  <c r="CL15" i="2"/>
  <c r="CV15" i="2"/>
  <c r="DE15" i="2"/>
  <c r="DN15" i="2"/>
  <c r="DX15" i="2"/>
  <c r="EG15" i="2"/>
  <c r="EP15" i="2"/>
  <c r="EZ15" i="2"/>
  <c r="FI15" i="2"/>
  <c r="FR15" i="2"/>
  <c r="GB15" i="2"/>
  <c r="GK15" i="2"/>
  <c r="GT15" i="2"/>
  <c r="HD15" i="2"/>
  <c r="HM15" i="2"/>
  <c r="HV15" i="2"/>
  <c r="IF15" i="2"/>
  <c r="IO15" i="2"/>
  <c r="IX15" i="2"/>
  <c r="JH15" i="2"/>
  <c r="JQ15" i="2"/>
  <c r="JZ15" i="2"/>
  <c r="KJ15" i="2"/>
  <c r="KS15" i="2"/>
  <c r="LB15" i="2"/>
  <c r="LL15" i="2"/>
  <c r="LU15" i="2"/>
  <c r="MD15" i="2"/>
  <c r="MN15" i="2"/>
  <c r="MW15" i="2"/>
  <c r="NF15" i="2"/>
  <c r="NP15" i="2"/>
  <c r="NY15" i="2"/>
  <c r="OH15" i="2"/>
  <c r="OR15" i="2"/>
  <c r="PA15" i="2"/>
  <c r="AV15" i="2"/>
  <c r="BX15" i="2"/>
  <c r="DJ15" i="2"/>
  <c r="EU15" i="2"/>
  <c r="GF15" i="2"/>
  <c r="HR15" i="2"/>
  <c r="IT15" i="2"/>
  <c r="KE15" i="2"/>
  <c r="LG15" i="2"/>
  <c r="MI15" i="2"/>
  <c r="NT15" i="2"/>
  <c r="EV15" i="2"/>
  <c r="FX15" i="2"/>
  <c r="GZ15" i="2"/>
  <c r="IB15" i="2"/>
  <c r="JD15" i="2"/>
  <c r="JW15" i="2"/>
  <c r="NL15" i="2"/>
  <c r="OE15" i="2"/>
  <c r="JX15" i="2"/>
  <c r="HA15" i="2"/>
  <c r="CS15" i="2"/>
  <c r="NX15" i="2"/>
  <c r="FH15" i="2"/>
  <c r="AX17" i="2"/>
  <c r="KZ15" i="2"/>
  <c r="GR15" i="2"/>
  <c r="DU15" i="2"/>
  <c r="AY15" i="2"/>
  <c r="FM16" i="2"/>
  <c r="FM10" i="2"/>
  <c r="FM14" i="2"/>
  <c r="FM17" i="2"/>
  <c r="OC16" i="2"/>
  <c r="OC10" i="2"/>
  <c r="OC13" i="2"/>
  <c r="OC17" i="2"/>
  <c r="Y6" i="2"/>
  <c r="ET6" i="2" s="1"/>
  <c r="NV17" i="2"/>
  <c r="FF17" i="2"/>
  <c r="OG15" i="2"/>
  <c r="ND15" i="2"/>
  <c r="LS15" i="2"/>
  <c r="KG15" i="2"/>
  <c r="IV15" i="2"/>
  <c r="HK15" i="2"/>
  <c r="FY15" i="2"/>
  <c r="EN15" i="2"/>
  <c r="DC15" i="2"/>
  <c r="BQ15" i="2"/>
  <c r="AF15" i="2"/>
  <c r="LI15" i="2"/>
  <c r="FP15" i="2"/>
  <c r="BH15" i="2"/>
  <c r="OY15" i="2"/>
  <c r="JP15" i="2"/>
  <c r="JN17" i="2"/>
  <c r="NW15" i="2"/>
  <c r="IC15" i="2"/>
  <c r="CJ15" i="2"/>
  <c r="AJ17" i="2"/>
  <c r="BE16" i="2"/>
  <c r="BE13" i="2"/>
  <c r="BE10" i="2"/>
  <c r="BE14" i="2"/>
  <c r="BE17" i="2"/>
  <c r="HQ13" i="2"/>
  <c r="HQ16" i="2"/>
  <c r="HQ17" i="2"/>
  <c r="HQ10" i="2"/>
  <c r="HQ14" i="2"/>
  <c r="LY16" i="2"/>
  <c r="LY13" i="2"/>
  <c r="LY17" i="2"/>
  <c r="MT17" i="2"/>
  <c r="ED17" i="2"/>
  <c r="MC15" i="2"/>
  <c r="KR15" i="2"/>
  <c r="HU15" i="2"/>
  <c r="GJ15" i="2"/>
  <c r="DM15" i="2"/>
  <c r="CB15" i="2"/>
  <c r="AD15" i="2"/>
  <c r="KI12" i="2"/>
  <c r="OQ12" i="2"/>
  <c r="BL13" i="2"/>
  <c r="BL10" i="2"/>
  <c r="BL17" i="2"/>
  <c r="DP13" i="2"/>
  <c r="DP10" i="2"/>
  <c r="DP17" i="2"/>
  <c r="DP14" i="2"/>
  <c r="FT13" i="2"/>
  <c r="FT10" i="2"/>
  <c r="FT17" i="2"/>
  <c r="HX13" i="2"/>
  <c r="HX10" i="2"/>
  <c r="HX17" i="2"/>
  <c r="HX14" i="2"/>
  <c r="KB13" i="2"/>
  <c r="KB10" i="2"/>
  <c r="KB17" i="2"/>
  <c r="MF13" i="2"/>
  <c r="MF10" i="2"/>
  <c r="MF7" i="2"/>
  <c r="MF17" i="2"/>
  <c r="MF14" i="2"/>
  <c r="OJ10" i="2"/>
  <c r="OJ7" i="2"/>
  <c r="OJ13" i="2"/>
  <c r="OJ17" i="2"/>
  <c r="MU15" i="2"/>
  <c r="EE15" i="2"/>
  <c r="GS15" i="2"/>
  <c r="AZ15" i="2"/>
  <c r="MK15" i="2"/>
  <c r="JO15" i="2"/>
  <c r="FG15" i="2"/>
  <c r="DI13" i="2"/>
  <c r="DI14" i="2"/>
  <c r="DI10" i="2"/>
  <c r="DI17" i="2"/>
  <c r="JU13" i="2"/>
  <c r="JU16" i="2"/>
  <c r="JU10" i="2"/>
  <c r="JU17" i="2"/>
  <c r="Y14" i="2"/>
  <c r="OO15" i="2"/>
  <c r="NM15" i="2"/>
  <c r="MB15" i="2"/>
  <c r="KQ15" i="2"/>
  <c r="JE15" i="2"/>
  <c r="HT15" i="2"/>
  <c r="GI15" i="2"/>
  <c r="EW15" i="2"/>
  <c r="DL15" i="2"/>
  <c r="CA15" i="2"/>
  <c r="AO15" i="2"/>
  <c r="BS17" i="2"/>
  <c r="GA17" i="2"/>
  <c r="OQ17" i="2"/>
  <c r="FM13" i="2"/>
  <c r="OZ15" i="2"/>
  <c r="IM15" i="2"/>
  <c r="GO17" i="2"/>
  <c r="IS17" i="2"/>
  <c r="PE17" i="2"/>
  <c r="CG17" i="2"/>
  <c r="EK17" i="2"/>
  <c r="NA17" i="2"/>
  <c r="KW17" i="2"/>
  <c r="OX17" i="2"/>
  <c r="GH17" i="2"/>
  <c r="LA15" i="2"/>
  <c r="CK15" i="2"/>
  <c r="Y15" i="2"/>
  <c r="KP17" i="2"/>
  <c r="BZ17" i="2"/>
  <c r="ON15" i="2"/>
  <c r="NE15" i="2"/>
  <c r="LT15" i="2"/>
  <c r="IW15" i="2"/>
  <c r="HL15" i="2"/>
  <c r="EO15" i="2"/>
  <c r="DD15" i="2"/>
  <c r="AG15" i="2"/>
  <c r="NH7" i="2"/>
  <c r="NV7" i="2"/>
  <c r="MT7" i="2"/>
  <c r="LY10" i="2"/>
  <c r="DW16" i="2"/>
  <c r="DW10" i="2"/>
  <c r="KP10" i="2"/>
  <c r="NV10" i="2"/>
  <c r="EK10" i="2"/>
  <c r="NO17" i="2"/>
  <c r="MM17" i="2"/>
  <c r="LK17" i="2"/>
  <c r="KI17" i="2"/>
  <c r="JG17" i="2"/>
  <c r="IE17" i="2"/>
  <c r="HC17" i="2"/>
  <c r="EY17" i="2"/>
  <c r="DW17" i="2"/>
  <c r="CU17" i="2"/>
  <c r="AQ17" i="2"/>
  <c r="MM7" i="2"/>
  <c r="AG11" i="2"/>
  <c r="AZ11" i="2"/>
  <c r="BI11" i="2"/>
  <c r="CB11" i="2"/>
  <c r="CK11" i="2"/>
  <c r="DD11" i="2"/>
  <c r="V11" i="2"/>
  <c r="SY11" i="2" s="1"/>
  <c r="AH11" i="2"/>
  <c r="AR11" i="2"/>
  <c r="BA11" i="2"/>
  <c r="BJ11" i="2"/>
  <c r="AE11" i="2"/>
  <c r="AN11" i="2"/>
  <c r="BG11" i="2"/>
  <c r="BP11" i="2"/>
  <c r="CI11" i="2"/>
  <c r="CR11" i="2"/>
  <c r="DK11" i="2"/>
  <c r="DT11" i="2"/>
  <c r="LV6" i="2"/>
  <c r="MO6" i="2"/>
  <c r="MX6" i="2"/>
  <c r="NQ6" i="2"/>
  <c r="NZ6" i="2"/>
  <c r="OS6" i="2"/>
  <c r="PB6" i="2"/>
  <c r="HO6" i="2"/>
  <c r="HY6" i="2"/>
  <c r="KL6" i="2"/>
  <c r="LW6" i="2"/>
  <c r="MG6" i="2"/>
  <c r="MP6" i="2"/>
  <c r="MY6" i="2"/>
  <c r="NI6" i="2"/>
  <c r="NR6" i="2"/>
  <c r="OA6" i="2"/>
  <c r="OK6" i="2"/>
  <c r="OT6" i="2"/>
  <c r="PC6" i="2"/>
  <c r="CB6" i="2"/>
  <c r="FQ6" i="2"/>
  <c r="GJ6" i="2"/>
  <c r="LT6" i="2"/>
  <c r="MC6" i="2"/>
  <c r="MV6" i="2"/>
  <c r="NE6" i="2"/>
  <c r="NX6" i="2"/>
  <c r="OG6" i="2"/>
  <c r="OZ6" i="2"/>
  <c r="AX13" i="2"/>
  <c r="DB13" i="2"/>
  <c r="DB16" i="2"/>
  <c r="FF16" i="2"/>
  <c r="FF13" i="2"/>
  <c r="HJ16" i="2"/>
  <c r="HJ13" i="2"/>
  <c r="HJ10" i="2"/>
  <c r="JN13" i="2"/>
  <c r="JN16" i="2"/>
  <c r="LR16" i="2"/>
  <c r="LR13" i="2"/>
  <c r="LR10" i="2"/>
  <c r="GH10" i="2"/>
  <c r="HC10" i="2"/>
  <c r="JN10" i="2"/>
  <c r="AX10" i="2"/>
  <c r="IL12" i="2"/>
  <c r="OU6" i="2"/>
  <c r="OE6" i="2"/>
  <c r="NP6" i="2"/>
  <c r="NB6" i="2"/>
  <c r="MK6" i="2"/>
  <c r="LH6" i="2"/>
  <c r="AD11" i="2"/>
  <c r="V6" i="2"/>
  <c r="KW10" i="2"/>
  <c r="FF10" i="2"/>
  <c r="MT10" i="2"/>
  <c r="IL10" i="2"/>
  <c r="IE16" i="2"/>
  <c r="BS16" i="2"/>
  <c r="BS10" i="2"/>
  <c r="LK10" i="2"/>
  <c r="MM11" i="2"/>
  <c r="KI11" i="2"/>
  <c r="NH17" i="2"/>
  <c r="LD17" i="2"/>
  <c r="IZ17" i="2"/>
  <c r="GV17" i="2"/>
  <c r="ER17" i="2"/>
  <c r="CN17" i="2"/>
  <c r="OR6" i="2"/>
  <c r="OD6" i="2"/>
  <c r="NM6" i="2"/>
  <c r="MJ6" i="2"/>
  <c r="LU6" i="2"/>
  <c r="AH7" i="2"/>
  <c r="AR7" i="2"/>
  <c r="BA7" i="2"/>
  <c r="BJ7" i="2"/>
  <c r="BT7" i="2"/>
  <c r="CC7" i="2"/>
  <c r="CL7" i="2"/>
  <c r="CV7" i="2"/>
  <c r="DE7" i="2"/>
  <c r="DN7" i="2"/>
  <c r="DX7" i="2"/>
  <c r="EG7" i="2"/>
  <c r="EP7" i="2"/>
  <c r="EZ7" i="2"/>
  <c r="FI7" i="2"/>
  <c r="FR7" i="2"/>
  <c r="GB7" i="2"/>
  <c r="GK7" i="2"/>
  <c r="GT7" i="2"/>
  <c r="HD7" i="2"/>
  <c r="HM7" i="2"/>
  <c r="HV7" i="2"/>
  <c r="IF7" i="2"/>
  <c r="IO7" i="2"/>
  <c r="IX7" i="2"/>
  <c r="JH7" i="2"/>
  <c r="JQ7" i="2"/>
  <c r="JZ7" i="2"/>
  <c r="KJ7" i="2"/>
  <c r="KS7" i="2"/>
  <c r="LB7" i="2"/>
  <c r="LL7" i="2"/>
  <c r="LU7" i="2"/>
  <c r="MD7" i="2"/>
  <c r="MN7" i="2"/>
  <c r="MW7" i="2"/>
  <c r="NF7" i="2"/>
  <c r="NP7" i="2"/>
  <c r="NY7" i="2"/>
  <c r="OH7" i="2"/>
  <c r="OR7" i="2"/>
  <c r="PA7" i="2"/>
  <c r="AS7" i="2"/>
  <c r="BB7" i="2"/>
  <c r="BU7" i="2"/>
  <c r="CD7" i="2"/>
  <c r="CW7" i="2"/>
  <c r="DF7" i="2"/>
  <c r="DY7" i="2"/>
  <c r="EH7" i="2"/>
  <c r="FA7" i="2"/>
  <c r="FJ7" i="2"/>
  <c r="GC7" i="2"/>
  <c r="GL7" i="2"/>
  <c r="HE7" i="2"/>
  <c r="HN7" i="2"/>
  <c r="IG7" i="2"/>
  <c r="IP7" i="2"/>
  <c r="JI7" i="2"/>
  <c r="JR7" i="2"/>
  <c r="KK7" i="2"/>
  <c r="KT7" i="2"/>
  <c r="LM7" i="2"/>
  <c r="LV7" i="2"/>
  <c r="MO7" i="2"/>
  <c r="MX7" i="2"/>
  <c r="NQ7" i="2"/>
  <c r="NZ7" i="2"/>
  <c r="OS7" i="2"/>
  <c r="PB7" i="2"/>
  <c r="AD7" i="2"/>
  <c r="AF7" i="2"/>
  <c r="AO7" i="2"/>
  <c r="AY7" i="2"/>
  <c r="BH7" i="2"/>
  <c r="BQ7" i="2"/>
  <c r="CA7" i="2"/>
  <c r="CJ7" i="2"/>
  <c r="CS7" i="2"/>
  <c r="DC7" i="2"/>
  <c r="DL7" i="2"/>
  <c r="DU7" i="2"/>
  <c r="EE7" i="2"/>
  <c r="EN7" i="2"/>
  <c r="EW7" i="2"/>
  <c r="FG7" i="2"/>
  <c r="FP7" i="2"/>
  <c r="FY7" i="2"/>
  <c r="GI7" i="2"/>
  <c r="GR7" i="2"/>
  <c r="HA7" i="2"/>
  <c r="HK7" i="2"/>
  <c r="HT7" i="2"/>
  <c r="IC7" i="2"/>
  <c r="IM7" i="2"/>
  <c r="IV7" i="2"/>
  <c r="JE7" i="2"/>
  <c r="JO7" i="2"/>
  <c r="JX7" i="2"/>
  <c r="KG7" i="2"/>
  <c r="KQ7" i="2"/>
  <c r="KZ7" i="2"/>
  <c r="LI7" i="2"/>
  <c r="MB7" i="2"/>
  <c r="MK7" i="2"/>
  <c r="MU7" i="2"/>
  <c r="ND7" i="2"/>
  <c r="NM7" i="2"/>
  <c r="NW7" i="2"/>
  <c r="OF7" i="2"/>
  <c r="OO7" i="2"/>
  <c r="OY7" i="2"/>
  <c r="CG10" i="2"/>
  <c r="OX10" i="2"/>
  <c r="BS13" i="2"/>
  <c r="GA13" i="2"/>
  <c r="GA10" i="2"/>
  <c r="KI16" i="2"/>
  <c r="KI13" i="2"/>
  <c r="KI10" i="2"/>
  <c r="OQ13" i="2"/>
  <c r="OQ16" i="2"/>
  <c r="OQ10" i="2"/>
  <c r="IE10" i="2"/>
  <c r="IS12" i="2"/>
  <c r="JG10" i="2"/>
  <c r="MM10" i="2"/>
  <c r="MM13" i="2"/>
  <c r="EY16" i="2"/>
  <c r="EY13" i="2"/>
  <c r="HC16" i="2"/>
  <c r="HC13" i="2"/>
  <c r="NO16" i="2"/>
  <c r="NO13" i="2"/>
  <c r="AJ10" i="2"/>
  <c r="AS10" i="2"/>
  <c r="BB10" i="2"/>
  <c r="BU10" i="2"/>
  <c r="CD10" i="2"/>
  <c r="CN10" i="2"/>
  <c r="CW10" i="2"/>
  <c r="DF10" i="2"/>
  <c r="DY10" i="2"/>
  <c r="EH10" i="2"/>
  <c r="ER10" i="2"/>
  <c r="FC10" i="2"/>
  <c r="FP10" i="2"/>
  <c r="GB10" i="2"/>
  <c r="GO10" i="2"/>
  <c r="HA10" i="2"/>
  <c r="HM10" i="2"/>
  <c r="HZ10" i="2"/>
  <c r="IM10" i="2"/>
  <c r="IX10" i="2"/>
  <c r="JK10" i="2"/>
  <c r="JX10" i="2"/>
  <c r="KJ10" i="2"/>
  <c r="LI10" i="2"/>
  <c r="LU10" i="2"/>
  <c r="MH10" i="2"/>
  <c r="MU10" i="2"/>
  <c r="NF10" i="2"/>
  <c r="NS10" i="2"/>
  <c r="OF10" i="2"/>
  <c r="OR10" i="2"/>
  <c r="PE10" i="2"/>
  <c r="AJ7" i="2"/>
  <c r="GH16" i="2"/>
  <c r="GH13" i="2"/>
  <c r="IL16" i="2"/>
  <c r="IL13" i="2"/>
  <c r="MT13" i="2"/>
  <c r="MT16" i="2"/>
  <c r="AF10" i="2"/>
  <c r="AO10" i="2"/>
  <c r="AY10" i="2"/>
  <c r="BH10" i="2"/>
  <c r="BQ10" i="2"/>
  <c r="CA10" i="2"/>
  <c r="CJ10" i="2"/>
  <c r="CS10" i="2"/>
  <c r="DC10" i="2"/>
  <c r="DL10" i="2"/>
  <c r="DU10" i="2"/>
  <c r="EE10" i="2"/>
  <c r="EN10" i="2"/>
  <c r="EY10" i="2"/>
  <c r="FK10" i="2"/>
  <c r="FX10" i="2"/>
  <c r="GJ10" i="2"/>
  <c r="GW10" i="2"/>
  <c r="HU10" i="2"/>
  <c r="IH10" i="2"/>
  <c r="IU10" i="2"/>
  <c r="JS10" i="2"/>
  <c r="KF10" i="2"/>
  <c r="KR10" i="2"/>
  <c r="LE10" i="2"/>
  <c r="MC10" i="2"/>
  <c r="MP10" i="2"/>
  <c r="NC10" i="2"/>
  <c r="NO10" i="2"/>
  <c r="OA10" i="2"/>
  <c r="ON10" i="2"/>
  <c r="OZ10" i="2"/>
  <c r="ED16" i="2"/>
  <c r="PE13" i="2"/>
  <c r="KW13" i="2"/>
  <c r="KW16" i="2"/>
  <c r="AG10" i="2"/>
  <c r="AQ10" i="2"/>
  <c r="AZ10" i="2"/>
  <c r="BI10" i="2"/>
  <c r="CB10" i="2"/>
  <c r="CK10" i="2"/>
  <c r="CU10" i="2"/>
  <c r="DD10" i="2"/>
  <c r="DM10" i="2"/>
  <c r="EF10" i="2"/>
  <c r="EO10" i="2"/>
  <c r="EZ10" i="2"/>
  <c r="FY10" i="2"/>
  <c r="GK10" i="2"/>
  <c r="GX10" i="2"/>
  <c r="HK10" i="2"/>
  <c r="HV10" i="2"/>
  <c r="II10" i="2"/>
  <c r="IV10" i="2"/>
  <c r="JH10" i="2"/>
  <c r="KG10" i="2"/>
  <c r="KS10" i="2"/>
  <c r="LF10" i="2"/>
  <c r="LS10" i="2"/>
  <c r="MD10" i="2"/>
  <c r="MQ10" i="2"/>
  <c r="ND10" i="2"/>
  <c r="NP10" i="2"/>
  <c r="OO10" i="2"/>
  <c r="PA10" i="2"/>
  <c r="CG16" i="2"/>
  <c r="OX13" i="2"/>
  <c r="GV13" i="2"/>
  <c r="GV10" i="2"/>
  <c r="IZ13" i="2"/>
  <c r="IZ10" i="2"/>
  <c r="LD10" i="2"/>
  <c r="NH10" i="2"/>
  <c r="OV10" i="2"/>
  <c r="OM10" i="2"/>
  <c r="OD10" i="2"/>
  <c r="NT10" i="2"/>
  <c r="NK10" i="2"/>
  <c r="NB10" i="2"/>
  <c r="MR10" i="2"/>
  <c r="MI10" i="2"/>
  <c r="LZ10" i="2"/>
  <c r="LP10" i="2"/>
  <c r="LG10" i="2"/>
  <c r="KX10" i="2"/>
  <c r="KN10" i="2"/>
  <c r="KE10" i="2"/>
  <c r="JV10" i="2"/>
  <c r="JL10" i="2"/>
  <c r="JC10" i="2"/>
  <c r="IT10" i="2"/>
  <c r="IJ10" i="2"/>
  <c r="IA10" i="2"/>
  <c r="HR10" i="2"/>
  <c r="HH10" i="2"/>
  <c r="GY10" i="2"/>
  <c r="GP10" i="2"/>
  <c r="GF10" i="2"/>
  <c r="FW10" i="2"/>
  <c r="FN10" i="2"/>
  <c r="FD10" i="2"/>
  <c r="EU10" i="2"/>
  <c r="PB10" i="2"/>
  <c r="OS10" i="2"/>
  <c r="NZ10" i="2"/>
  <c r="NQ10" i="2"/>
  <c r="MX10" i="2"/>
  <c r="MO10" i="2"/>
  <c r="LV10" i="2"/>
  <c r="LM10" i="2"/>
  <c r="KT10" i="2"/>
  <c r="KK10" i="2"/>
  <c r="JR10" i="2"/>
  <c r="JI10" i="2"/>
  <c r="IP10" i="2"/>
  <c r="IG10" i="2"/>
  <c r="HN10" i="2"/>
  <c r="HE10" i="2"/>
  <c r="GL10" i="2"/>
  <c r="GC10" i="2"/>
  <c r="FJ10" i="2"/>
  <c r="FA10" i="2"/>
  <c r="FW8" i="2"/>
  <c r="MI8" i="2"/>
  <c r="NB8" i="2"/>
  <c r="NT8" i="2"/>
  <c r="OM8" i="2"/>
  <c r="MQ8" i="2"/>
  <c r="NJ8" i="2"/>
  <c r="OU8" i="2"/>
  <c r="OZ8" i="2"/>
  <c r="OG8" i="2"/>
  <c r="NX8" i="2"/>
  <c r="NE8" i="2"/>
  <c r="MV8" i="2"/>
  <c r="OY8" i="2"/>
  <c r="OO8" i="2"/>
  <c r="OF8" i="2"/>
  <c r="NW8" i="2"/>
  <c r="NM8" i="2"/>
  <c r="ND8" i="2"/>
  <c r="MU8" i="2"/>
  <c r="MK8" i="2"/>
  <c r="KG8" i="2"/>
  <c r="ON8" i="2"/>
  <c r="OE8" i="2"/>
  <c r="NL8" i="2"/>
  <c r="NC8" i="2"/>
  <c r="MJ8" i="2"/>
  <c r="IB8" i="2"/>
  <c r="PA8" i="2"/>
  <c r="OR8" i="2"/>
  <c r="OH8" i="2"/>
  <c r="NY8" i="2"/>
  <c r="NP8" i="2"/>
  <c r="NF8" i="2"/>
  <c r="MW8" i="2"/>
  <c r="MN8" i="2"/>
  <c r="JQ8" i="2"/>
  <c r="EK16" i="2"/>
  <c r="LK16" i="2"/>
  <c r="CU16" i="2"/>
  <c r="KP16" i="2"/>
  <c r="BZ16" i="2"/>
  <c r="NA16" i="2"/>
  <c r="DP16" i="2"/>
  <c r="CN16" i="2"/>
  <c r="BL16" i="2"/>
  <c r="LD16" i="2"/>
  <c r="KB16" i="2"/>
  <c r="GV16" i="2"/>
  <c r="FT16" i="2"/>
  <c r="MF16" i="2"/>
  <c r="HX16" i="2"/>
  <c r="OJ16" i="2"/>
  <c r="NH16" i="2"/>
  <c r="AJ16" i="2"/>
  <c r="IZ16" i="2"/>
  <c r="ER16" i="2"/>
  <c r="N75" i="3"/>
  <c r="W31" i="3"/>
  <c r="W55" i="3"/>
  <c r="W65" i="3"/>
  <c r="W89" i="3"/>
  <c r="AF7" i="3"/>
  <c r="AF31" i="3"/>
  <c r="AF47" i="3"/>
  <c r="AF55" i="3"/>
  <c r="AF73" i="3"/>
  <c r="AF83" i="3"/>
  <c r="AF91" i="3"/>
  <c r="AF99" i="3"/>
  <c r="AO7" i="3"/>
  <c r="AO37" i="3"/>
  <c r="AO53" i="3"/>
  <c r="AO79" i="3"/>
  <c r="AO97" i="3"/>
  <c r="AX11" i="3"/>
  <c r="AX19" i="3"/>
  <c r="AX29" i="3"/>
  <c r="AX41" i="3"/>
  <c r="AX59" i="3"/>
  <c r="AX77" i="3"/>
  <c r="AX85" i="3"/>
  <c r="AX93" i="3"/>
  <c r="BG7" i="3"/>
  <c r="BG15" i="3"/>
  <c r="BG25" i="3"/>
  <c r="BG35" i="3"/>
  <c r="BG45" i="3"/>
  <c r="BG53" i="3"/>
  <c r="BG69" i="3"/>
  <c r="BG79" i="3"/>
  <c r="BG87" i="3"/>
  <c r="BG97" i="3"/>
  <c r="N61" i="3"/>
  <c r="N29" i="3"/>
  <c r="W17" i="3"/>
  <c r="W41" i="3"/>
  <c r="W63" i="3"/>
  <c r="W85" i="3"/>
  <c r="W93" i="3"/>
  <c r="AF9" i="3"/>
  <c r="AF17" i="3"/>
  <c r="AF25" i="3"/>
  <c r="AF33" i="3"/>
  <c r="AF41" i="3"/>
  <c r="AF49" i="3"/>
  <c r="AF57" i="3"/>
  <c r="AF67" i="3"/>
  <c r="AF75" i="3"/>
  <c r="AF81" i="3"/>
  <c r="AF89" i="3"/>
  <c r="AF97" i="3"/>
  <c r="AO11" i="3"/>
  <c r="AO51" i="3"/>
  <c r="AO59" i="3"/>
  <c r="AO99" i="3"/>
  <c r="AX9" i="3"/>
  <c r="AX15" i="3"/>
  <c r="AX23" i="3"/>
  <c r="AX31" i="3"/>
  <c r="AX45" i="3"/>
  <c r="AX61" i="3"/>
  <c r="AX69" i="3"/>
  <c r="AX75" i="3"/>
  <c r="AX83" i="3"/>
  <c r="AX91" i="3"/>
  <c r="AX99" i="3"/>
  <c r="BG9" i="3"/>
  <c r="BG17" i="3"/>
  <c r="BG23" i="3"/>
  <c r="BG31" i="3"/>
  <c r="BG39" i="3"/>
  <c r="BG47" i="3"/>
  <c r="BG55" i="3"/>
  <c r="BG63" i="3"/>
  <c r="BG73" i="3"/>
  <c r="BG85" i="3"/>
  <c r="BG93" i="3"/>
  <c r="N85" i="3"/>
  <c r="N53" i="3"/>
  <c r="N45" i="3"/>
  <c r="W19" i="3"/>
  <c r="W45" i="3"/>
  <c r="W53" i="3"/>
  <c r="W61" i="3"/>
  <c r="W79" i="3"/>
  <c r="W87" i="3"/>
  <c r="AF5" i="3"/>
  <c r="AF13" i="3"/>
  <c r="AF37" i="3"/>
  <c r="AF45" i="3"/>
  <c r="AF53" i="3"/>
  <c r="AF61" i="3"/>
  <c r="AF71" i="3"/>
  <c r="AF79" i="3"/>
  <c r="AF87" i="3"/>
  <c r="AF95" i="3"/>
  <c r="AO5" i="3"/>
  <c r="AO13" i="3"/>
  <c r="AO31" i="3"/>
  <c r="AO65" i="3"/>
  <c r="AO73" i="3"/>
  <c r="AX5" i="3"/>
  <c r="AX13" i="3"/>
  <c r="AX21" i="3"/>
  <c r="AX33" i="3"/>
  <c r="AX39" i="3"/>
  <c r="AX47" i="3"/>
  <c r="AX55" i="3"/>
  <c r="AX63" i="3"/>
  <c r="AX79" i="3"/>
  <c r="AX87" i="3"/>
  <c r="AX95" i="3"/>
  <c r="BG13" i="3"/>
  <c r="BG21" i="3"/>
  <c r="BG37" i="3"/>
  <c r="BG43" i="3"/>
  <c r="BG51" i="3"/>
  <c r="BG59" i="3"/>
  <c r="BG67" i="3"/>
  <c r="BG75" i="3"/>
  <c r="BG81" i="3"/>
  <c r="BG89" i="3"/>
  <c r="BG95" i="3"/>
  <c r="N4" i="3"/>
  <c r="N93" i="3"/>
  <c r="N69" i="3"/>
  <c r="N37" i="3"/>
  <c r="W67" i="3"/>
  <c r="W75" i="3"/>
  <c r="W99" i="3"/>
  <c r="AF11" i="3"/>
  <c r="AF19" i="3"/>
  <c r="AF35" i="3"/>
  <c r="AF43" i="3"/>
  <c r="AF59" i="3"/>
  <c r="AF69" i="3"/>
  <c r="AF85" i="3"/>
  <c r="AF93" i="3"/>
  <c r="AO19" i="3"/>
  <c r="AO27" i="3"/>
  <c r="AO33" i="3"/>
  <c r="AO49" i="3"/>
  <c r="AO67" i="3"/>
  <c r="AO75" i="3"/>
  <c r="AO85" i="3"/>
  <c r="AO93" i="3"/>
  <c r="AX7" i="3"/>
  <c r="AX17" i="3"/>
  <c r="AX35" i="3"/>
  <c r="AX43" i="3"/>
  <c r="AX57" i="3"/>
  <c r="AX65" i="3"/>
  <c r="AX73" i="3"/>
  <c r="AX81" i="3"/>
  <c r="AX89" i="3"/>
  <c r="AX97" i="3"/>
  <c r="BG5" i="3"/>
  <c r="BG11" i="3"/>
  <c r="BG19" i="3"/>
  <c r="BG27" i="3"/>
  <c r="BG33" i="3"/>
  <c r="BG41" i="3"/>
  <c r="BG49" i="3"/>
  <c r="BG57" i="3"/>
  <c r="BG65" i="3"/>
  <c r="BG83" i="3"/>
  <c r="BG91" i="3"/>
  <c r="BG99" i="3"/>
  <c r="W71" i="3"/>
  <c r="N7" i="3"/>
  <c r="N5" i="3"/>
  <c r="N80" i="3"/>
  <c r="N72" i="3"/>
  <c r="N64" i="3"/>
  <c r="N56" i="3"/>
  <c r="N48" i="3"/>
  <c r="N40" i="3"/>
  <c r="N32" i="3"/>
  <c r="N16" i="3"/>
  <c r="N8" i="3"/>
  <c r="N78" i="3"/>
  <c r="N46" i="3"/>
  <c r="N14" i="3"/>
  <c r="N54" i="3"/>
  <c r="N51" i="3"/>
  <c r="N11" i="3"/>
  <c r="W7" i="3"/>
  <c r="W9" i="3"/>
  <c r="W11" i="3"/>
  <c r="W15" i="3"/>
  <c r="W21" i="3"/>
  <c r="W29" i="3"/>
  <c r="W37" i="3"/>
  <c r="W39" i="3"/>
  <c r="W49" i="3"/>
  <c r="W51" i="3"/>
  <c r="W83" i="3"/>
  <c r="W95" i="3"/>
  <c r="W97" i="3"/>
  <c r="AO21" i="3"/>
  <c r="AO23" i="3"/>
  <c r="AO25" i="3"/>
  <c r="AO35" i="3"/>
  <c r="AO39" i="3"/>
  <c r="AO43" i="3"/>
  <c r="AO45" i="3"/>
  <c r="AO47" i="3"/>
  <c r="AO61" i="3"/>
  <c r="AO63" i="3"/>
  <c r="AO77" i="3"/>
  <c r="AO81" i="3"/>
  <c r="AO83" i="3"/>
  <c r="AO95" i="3"/>
  <c r="W23" i="3"/>
  <c r="W25" i="3"/>
  <c r="W27" i="3"/>
  <c r="W47" i="3"/>
  <c r="W57" i="3"/>
  <c r="W59" i="3"/>
  <c r="W91" i="3"/>
  <c r="AO15" i="3"/>
  <c r="AO55" i="3"/>
  <c r="AO57" i="3"/>
  <c r="AO69" i="3"/>
  <c r="AO87" i="3"/>
  <c r="AO89" i="3"/>
  <c r="AO91" i="3"/>
  <c r="N95" i="3"/>
  <c r="N87" i="3"/>
  <c r="N79" i="3"/>
  <c r="N55" i="3"/>
  <c r="N47" i="3"/>
  <c r="N39" i="3"/>
  <c r="N31" i="3"/>
  <c r="N23" i="3"/>
  <c r="N15" i="3"/>
  <c r="W4" i="3"/>
  <c r="W6" i="3"/>
  <c r="W10" i="3"/>
  <c r="W12" i="3"/>
  <c r="W16" i="3"/>
  <c r="W22" i="3"/>
  <c r="W30" i="3"/>
  <c r="W34" i="3"/>
  <c r="W36" i="3"/>
  <c r="W38" i="3"/>
  <c r="W40" i="3"/>
  <c r="W42" i="3"/>
  <c r="W44" i="3"/>
  <c r="W46" i="3"/>
  <c r="W48" i="3"/>
  <c r="W50" i="3"/>
  <c r="W52" i="3"/>
  <c r="W54" i="3"/>
  <c r="W56" i="3"/>
  <c r="W58" i="3"/>
  <c r="W60" i="3"/>
  <c r="W66" i="3"/>
  <c r="W68" i="3"/>
  <c r="W70" i="3"/>
  <c r="W72" i="3"/>
  <c r="W74" i="3"/>
  <c r="W76" i="3"/>
  <c r="W78" i="3"/>
  <c r="W86" i="3"/>
  <c r="W94" i="3"/>
  <c r="W98" i="3"/>
  <c r="AF4" i="3"/>
  <c r="AF6" i="3"/>
  <c r="AF10" i="3"/>
  <c r="AF12" i="3"/>
  <c r="AF14" i="3"/>
  <c r="AF16" i="3"/>
  <c r="AF18" i="3"/>
  <c r="AF20" i="3"/>
  <c r="AF22" i="3"/>
  <c r="AF24" i="3"/>
  <c r="AF26" i="3"/>
  <c r="AF28" i="3"/>
  <c r="AF34" i="3"/>
  <c r="AF36" i="3"/>
  <c r="AF38" i="3"/>
  <c r="AF40" i="3"/>
  <c r="AF42" i="3"/>
  <c r="AF44" i="3"/>
  <c r="AF48" i="3"/>
  <c r="AF50" i="3"/>
  <c r="AF52" i="3"/>
  <c r="AF62" i="3"/>
  <c r="AF70" i="3"/>
  <c r="AF74" i="3"/>
  <c r="AF76" i="3"/>
  <c r="AF78" i="3"/>
  <c r="AF82" i="3"/>
  <c r="AF84" i="3"/>
  <c r="AF86" i="3"/>
  <c r="AF88" i="3"/>
  <c r="AF90" i="3"/>
  <c r="AF92" i="3"/>
  <c r="AF94" i="3"/>
  <c r="AF96" i="3"/>
  <c r="AO4" i="3"/>
  <c r="AO6" i="3"/>
  <c r="AO26" i="3"/>
  <c r="AO28" i="3"/>
  <c r="AO30" i="3"/>
  <c r="AO32" i="3"/>
  <c r="AO34" i="3"/>
  <c r="AO36" i="3"/>
  <c r="AO38" i="3"/>
  <c r="AO40" i="3"/>
  <c r="AO42" i="3"/>
  <c r="AO44" i="3"/>
  <c r="AO46" i="3"/>
  <c r="AO50" i="3"/>
  <c r="AO52" i="3"/>
  <c r="AO54" i="3"/>
  <c r="AO66" i="3"/>
  <c r="AO68" i="3"/>
  <c r="AO70" i="3"/>
  <c r="AO72" i="3"/>
  <c r="AO90" i="3"/>
  <c r="AO92" i="3"/>
  <c r="AO94" i="3"/>
  <c r="AO98" i="3"/>
  <c r="AX6" i="3"/>
  <c r="AX10" i="3"/>
  <c r="AX12" i="3"/>
  <c r="AX18" i="3"/>
  <c r="AX20" i="3"/>
  <c r="AX22" i="3"/>
  <c r="AX26" i="3"/>
  <c r="AX28" i="3"/>
  <c r="AX30" i="3"/>
  <c r="AX32" i="3"/>
  <c r="AX34" i="3"/>
  <c r="AX36" i="3"/>
  <c r="AX38" i="3"/>
  <c r="AX42" i="3"/>
  <c r="AX44" i="3"/>
  <c r="AX46" i="3"/>
  <c r="AX48" i="3"/>
  <c r="AX50" i="3"/>
  <c r="AX52" i="3"/>
  <c r="AX60" i="3"/>
  <c r="AX62" i="3"/>
  <c r="AX66" i="3"/>
  <c r="AX68" i="3"/>
  <c r="AX70" i="3"/>
  <c r="AX72" i="3"/>
  <c r="AX74" i="3"/>
  <c r="AX76" i="3"/>
  <c r="AX82" i="3"/>
  <c r="AX84" i="3"/>
  <c r="AX86" i="3"/>
  <c r="AX88" i="3"/>
  <c r="AX94" i="3"/>
  <c r="AX98" i="3"/>
  <c r="BG4" i="3"/>
  <c r="BG6" i="3"/>
  <c r="BG8" i="3"/>
  <c r="BG12" i="3"/>
  <c r="BG14" i="3"/>
  <c r="BG18" i="3"/>
  <c r="BG20" i="3"/>
  <c r="BG22" i="3"/>
  <c r="BG24" i="3"/>
  <c r="BG26" i="3"/>
  <c r="BG28" i="3"/>
  <c r="BG30" i="3"/>
  <c r="BG32" i="3"/>
  <c r="BG34" i="3"/>
  <c r="BG36" i="3"/>
  <c r="BG38" i="3"/>
  <c r="BG40" i="3"/>
  <c r="BG42" i="3"/>
  <c r="BG44" i="3"/>
  <c r="BG50" i="3"/>
  <c r="BG54" i="3"/>
  <c r="BG58" i="3"/>
  <c r="BG60" i="3"/>
  <c r="BG62" i="3"/>
  <c r="BG66" i="3"/>
  <c r="BG68" i="3"/>
  <c r="BG70" i="3"/>
  <c r="BG72" i="3"/>
  <c r="BG74" i="3"/>
  <c r="BG76" i="3"/>
  <c r="BG78" i="3"/>
  <c r="BG82" i="3"/>
  <c r="BG84" i="3"/>
  <c r="BG86" i="3"/>
  <c r="BG94" i="3"/>
  <c r="BG98" i="3"/>
  <c r="N60" i="3"/>
  <c r="N44" i="3"/>
  <c r="N92" i="3"/>
  <c r="N76" i="3"/>
  <c r="N36" i="3"/>
  <c r="N17" i="3"/>
  <c r="W32" i="3"/>
  <c r="AO10" i="3"/>
  <c r="N73" i="3"/>
  <c r="N20" i="3"/>
  <c r="W24" i="3"/>
  <c r="AO64" i="3"/>
  <c r="N49" i="3"/>
  <c r="AX90" i="3"/>
  <c r="N68" i="3"/>
  <c r="N28" i="3"/>
  <c r="N6" i="3"/>
  <c r="W18" i="3"/>
  <c r="N84" i="3"/>
  <c r="N12" i="3"/>
  <c r="W14" i="3"/>
  <c r="AO76" i="3"/>
  <c r="N41" i="3"/>
  <c r="W84" i="3"/>
  <c r="N71" i="3"/>
  <c r="N63" i="3"/>
  <c r="N70" i="3"/>
  <c r="N65" i="3"/>
  <c r="N62" i="3"/>
  <c r="N57" i="3"/>
  <c r="N38" i="3"/>
  <c r="N33" i="3"/>
  <c r="N96" i="3"/>
  <c r="N88" i="3"/>
  <c r="N24" i="3"/>
  <c r="N13" i="3"/>
  <c r="BG61" i="3"/>
  <c r="BG77" i="3"/>
  <c r="OG5" i="2"/>
  <c r="MW5" i="2"/>
  <c r="NZ5" i="2"/>
  <c r="LP5" i="2"/>
  <c r="NL5" i="2"/>
  <c r="NI5" i="2"/>
  <c r="OM5" i="2"/>
  <c r="MU5" i="2"/>
  <c r="OF5" i="2"/>
  <c r="OY5" i="2"/>
  <c r="OK5" i="2"/>
  <c r="OZ5" i="2"/>
  <c r="OL5" i="2"/>
  <c r="OH5" i="2"/>
  <c r="NX5" i="2"/>
  <c r="LO5" i="2"/>
  <c r="NS5" i="2"/>
  <c r="OS5" i="2"/>
  <c r="PB5" i="2"/>
  <c r="ON5" i="2"/>
  <c r="V5" i="2"/>
  <c r="OU5" i="2"/>
  <c r="MV5" i="2"/>
  <c r="NP5" i="2"/>
  <c r="MQ5" i="2"/>
  <c r="NC5" i="2"/>
  <c r="Y5" i="2"/>
  <c r="MY5" i="2"/>
  <c r="NT5" i="2"/>
  <c r="NJ5" i="2"/>
  <c r="OD5" i="2"/>
  <c r="NE5" i="2"/>
  <c r="NQ5" i="2"/>
  <c r="MX5" i="2"/>
  <c r="JR5" i="2"/>
  <c r="NY5" i="2"/>
  <c r="NW5" i="2"/>
  <c r="MR5" i="2"/>
  <c r="OO5" i="2"/>
  <c r="MI5" i="2"/>
  <c r="NR5" i="2"/>
  <c r="NM5" i="2"/>
  <c r="PC5" i="2"/>
  <c r="LL5" i="2"/>
  <c r="ND5" i="2"/>
  <c r="OA5" i="2"/>
  <c r="NF5" i="2"/>
  <c r="PA5" i="2"/>
  <c r="LU5" i="2"/>
  <c r="MP5" i="2"/>
  <c r="NB5" i="2"/>
  <c r="OE5" i="2"/>
  <c r="OV5" i="2"/>
  <c r="N97" i="3"/>
  <c r="N89" i="3"/>
  <c r="N86" i="3"/>
  <c r="N81" i="3"/>
  <c r="N25" i="3"/>
  <c r="N9" i="3"/>
  <c r="W8" i="3"/>
  <c r="W20" i="3"/>
  <c r="W26" i="3"/>
  <c r="W28" i="3"/>
  <c r="W62" i="3"/>
  <c r="W88" i="3"/>
  <c r="W96" i="3"/>
  <c r="AF8" i="3"/>
  <c r="AF30" i="3"/>
  <c r="AF32" i="3"/>
  <c r="AF46" i="3"/>
  <c r="AF54" i="3"/>
  <c r="AF56" i="3"/>
  <c r="AF58" i="3"/>
  <c r="AF60" i="3"/>
  <c r="AF64" i="3"/>
  <c r="AF66" i="3"/>
  <c r="AF68" i="3"/>
  <c r="AF72" i="3"/>
  <c r="AF80" i="3"/>
  <c r="AF98" i="3"/>
  <c r="AO8" i="3"/>
  <c r="AO12" i="3"/>
  <c r="AO14" i="3"/>
  <c r="AO20" i="3"/>
  <c r="AO22" i="3"/>
  <c r="AO58" i="3"/>
  <c r="AO60" i="3"/>
  <c r="AO62" i="3"/>
  <c r="AX4" i="3"/>
  <c r="AX8" i="3"/>
  <c r="AX16" i="3"/>
  <c r="AX24" i="3"/>
  <c r="AX54" i="3"/>
  <c r="AX56" i="3"/>
  <c r="AX58" i="3"/>
  <c r="AX78" i="3"/>
  <c r="AX80" i="3"/>
  <c r="BG10" i="3"/>
  <c r="BG46" i="3"/>
  <c r="BG52" i="3"/>
  <c r="BG64" i="3"/>
  <c r="BG80" i="3"/>
  <c r="BG88" i="3"/>
  <c r="BG96" i="3"/>
  <c r="N77" i="3"/>
  <c r="AO17" i="3"/>
  <c r="N21" i="3"/>
  <c r="AF15" i="3"/>
  <c r="AF23" i="3"/>
  <c r="AF27" i="3"/>
  <c r="AF65" i="3"/>
  <c r="AF77" i="3"/>
  <c r="AO9" i="3"/>
  <c r="AO16" i="3"/>
  <c r="AO18" i="3"/>
  <c r="AO24" i="3"/>
  <c r="AO48" i="3"/>
  <c r="AO56" i="3"/>
  <c r="AO74" i="3"/>
  <c r="AO78" i="3"/>
  <c r="AO80" i="3"/>
  <c r="AO82" i="3"/>
  <c r="AO84" i="3"/>
  <c r="AO86" i="3"/>
  <c r="AO88" i="3"/>
  <c r="AO96" i="3"/>
  <c r="N27" i="3"/>
  <c r="W92" i="3"/>
  <c r="AX14" i="3"/>
  <c r="AX64" i="3"/>
  <c r="AX92" i="3"/>
  <c r="N19" i="3"/>
  <c r="AF63" i="3"/>
  <c r="N94" i="3"/>
  <c r="N30" i="3"/>
  <c r="N22" i="3"/>
  <c r="W5" i="3"/>
  <c r="W13" i="3"/>
  <c r="W69" i="3"/>
  <c r="W77" i="3"/>
  <c r="AO29" i="3"/>
  <c r="W64" i="3"/>
  <c r="W82" i="3"/>
  <c r="AX40" i="3"/>
  <c r="AX96" i="3"/>
  <c r="BG16" i="3"/>
  <c r="BG48" i="3"/>
  <c r="BG56" i="3"/>
  <c r="BG90" i="3"/>
  <c r="BG92" i="3"/>
  <c r="N52" i="3"/>
  <c r="W80" i="3"/>
  <c r="W90" i="3"/>
  <c r="NX1" i="2"/>
  <c r="C6" i="3" l="1"/>
  <c r="C5" i="3"/>
  <c r="C7" i="3"/>
  <c r="C8" i="3"/>
  <c r="QN1" i="2"/>
  <c r="SY15" i="2"/>
  <c r="LL6" i="2"/>
  <c r="SR10" i="2"/>
  <c r="QG12" i="2"/>
  <c r="PL12" i="2"/>
  <c r="PL15" i="2"/>
  <c r="QG14" i="2"/>
  <c r="RI10" i="2"/>
  <c r="SR12" i="2"/>
  <c r="RP12" i="2"/>
  <c r="RW15" i="2"/>
  <c r="QU11" i="2"/>
  <c r="RP14" i="2"/>
  <c r="LN6" i="2"/>
  <c r="LO7" i="2"/>
  <c r="QN10" i="2"/>
  <c r="QN12" i="2"/>
  <c r="SK15" i="2"/>
  <c r="SD11" i="2"/>
  <c r="RW14" i="2"/>
  <c r="QG10" i="2"/>
  <c r="RB10" i="2"/>
  <c r="QU12" i="2"/>
  <c r="SR15" i="2"/>
  <c r="RI11" i="2"/>
  <c r="LS7" i="2"/>
  <c r="SD10" i="2"/>
  <c r="SD12" i="2"/>
  <c r="PZ15" i="2"/>
  <c r="PL11" i="2"/>
  <c r="EK1" i="2"/>
  <c r="DJ1" i="2"/>
  <c r="ED1" i="2"/>
  <c r="CB1" i="2"/>
  <c r="LW8" i="2"/>
  <c r="LT8" i="2"/>
  <c r="KR1" i="2"/>
  <c r="NB1" i="2"/>
  <c r="ME1" i="2"/>
  <c r="HK1" i="2"/>
  <c r="GS1" i="2"/>
  <c r="JI1" i="2"/>
  <c r="JF1" i="2"/>
  <c r="LM6" i="2"/>
  <c r="OE1" i="2"/>
  <c r="FS1" i="2"/>
  <c r="MO1" i="2"/>
  <c r="BI1" i="2"/>
  <c r="IU1" i="2"/>
  <c r="AZ1" i="2"/>
  <c r="BB1" i="2"/>
  <c r="HX1" i="2"/>
  <c r="OL1" i="2"/>
  <c r="CE1" i="2"/>
  <c r="HN1" i="2"/>
  <c r="AW1" i="2"/>
  <c r="IJ1" i="2"/>
  <c r="PU1" i="2"/>
  <c r="JG1" i="2"/>
  <c r="AM1" i="2"/>
  <c r="HI1" i="2"/>
  <c r="JV1" i="2"/>
  <c r="LM1" i="2"/>
  <c r="CJ1" i="2"/>
  <c r="LS1" i="2"/>
  <c r="NQ1" i="2"/>
  <c r="DG1" i="2"/>
  <c r="FD1" i="2"/>
  <c r="JU1" i="2"/>
  <c r="MP1" i="2"/>
  <c r="BY1" i="2"/>
  <c r="EL1" i="2"/>
  <c r="LG1" i="2"/>
  <c r="ND1" i="2"/>
  <c r="AP1" i="2"/>
  <c r="BX1" i="2"/>
  <c r="EQ1" i="2"/>
  <c r="GO1" i="2"/>
  <c r="KH1" i="2"/>
  <c r="OZ1" i="2"/>
  <c r="BU1" i="2"/>
  <c r="GL1" i="2"/>
  <c r="QP1" i="2"/>
  <c r="IO8" i="2"/>
  <c r="EV8" i="2"/>
  <c r="HK8" i="2"/>
  <c r="JY8" i="2"/>
  <c r="CH8" i="2"/>
  <c r="IA8" i="2"/>
  <c r="BQ8" i="2"/>
  <c r="KD8" i="2"/>
  <c r="KC8" i="2"/>
  <c r="JH8" i="2"/>
  <c r="GZ8" i="2"/>
  <c r="IV8" i="2"/>
  <c r="KR8" i="2"/>
  <c r="BX8" i="2"/>
  <c r="GP8" i="2"/>
  <c r="AO8" i="2"/>
  <c r="DY8" i="2"/>
  <c r="LZ8" i="2"/>
  <c r="EG8" i="2"/>
  <c r="JZ8" i="2"/>
  <c r="IU8" i="2"/>
  <c r="FD8" i="2"/>
  <c r="KT8" i="2"/>
  <c r="LL8" i="2"/>
  <c r="JD8" i="2"/>
  <c r="EN8" i="2"/>
  <c r="MB8" i="2"/>
  <c r="LF8" i="2"/>
  <c r="AR8" i="2"/>
  <c r="CV8" i="2"/>
  <c r="LN8" i="2"/>
  <c r="DC8" i="2"/>
  <c r="LS8" i="2"/>
  <c r="MC8" i="2"/>
  <c r="LO8" i="2"/>
  <c r="LU8" i="2"/>
  <c r="LU18" i="2" s="1"/>
  <c r="LU20" i="2" s="1"/>
  <c r="LU21" i="2" s="1"/>
  <c r="MA8" i="2"/>
  <c r="FY8" i="2"/>
  <c r="FH8" i="2"/>
  <c r="JB8" i="2"/>
  <c r="BP8" i="2"/>
  <c r="FR8" i="2"/>
  <c r="MD8" i="2"/>
  <c r="GR8" i="2"/>
  <c r="FQ8" i="2"/>
  <c r="DX8" i="2"/>
  <c r="LP8" i="2"/>
  <c r="LV8" i="2"/>
  <c r="LM8" i="2"/>
  <c r="BA8" i="2"/>
  <c r="HD8" i="2"/>
  <c r="EM8" i="2"/>
  <c r="HA8" i="2"/>
  <c r="GJ8" i="2"/>
  <c r="CQ8" i="2"/>
  <c r="KX8" i="2"/>
  <c r="EB8" i="2"/>
  <c r="LG8" i="2"/>
  <c r="EY1" i="2"/>
  <c r="OV1" i="2"/>
  <c r="GW1" i="2"/>
  <c r="BJ1" i="2"/>
  <c r="ML1" i="2"/>
  <c r="GA1" i="2"/>
  <c r="ER1" i="2"/>
  <c r="IF1" i="2"/>
  <c r="DY1" i="2"/>
  <c r="MW1" i="2"/>
  <c r="GT1" i="2"/>
  <c r="AH1" i="2"/>
  <c r="BX7" i="2"/>
  <c r="LP7" i="2"/>
  <c r="LT7" i="2"/>
  <c r="LY7" i="2" s="1"/>
  <c r="HU7" i="2"/>
  <c r="IQ7" i="2"/>
  <c r="PF1" i="2"/>
  <c r="HC1" i="2"/>
  <c r="PD1" i="2"/>
  <c r="JA1" i="2"/>
  <c r="DV1" i="2"/>
  <c r="MT1" i="2"/>
  <c r="IM1" i="2"/>
  <c r="FP1" i="2"/>
  <c r="KJ1" i="2"/>
  <c r="EO1" i="2"/>
  <c r="AI1" i="2"/>
  <c r="HB1" i="2"/>
  <c r="AF1" i="2"/>
  <c r="GQ7" i="2"/>
  <c r="CQ7" i="2"/>
  <c r="JD7" i="2"/>
  <c r="GM7" i="2"/>
  <c r="SD1" i="2"/>
  <c r="BW1" i="2"/>
  <c r="JO1" i="2"/>
  <c r="DU1" i="2"/>
  <c r="LU1" i="2"/>
  <c r="GP1" i="2"/>
  <c r="AU1" i="2"/>
  <c r="LO1" i="2"/>
  <c r="CR1" i="2"/>
  <c r="NL1" i="2"/>
  <c r="JM1" i="2"/>
  <c r="AX1" i="2"/>
  <c r="LZ1" i="2"/>
  <c r="JP1" i="2"/>
  <c r="KD7" i="2"/>
  <c r="GD7" i="2"/>
  <c r="BM7" i="2"/>
  <c r="FW7" i="2"/>
  <c r="LG7" i="2"/>
  <c r="JY7" i="2"/>
  <c r="PS1" i="2"/>
  <c r="CM1" i="2"/>
  <c r="MA1" i="2"/>
  <c r="GG1" i="2"/>
  <c r="NY1" i="2"/>
  <c r="JJ1" i="2"/>
  <c r="DO1" i="2"/>
  <c r="OA1" i="2"/>
  <c r="FL1" i="2"/>
  <c r="BM1" i="2"/>
  <c r="KC1" i="2"/>
  <c r="DZ1" i="2"/>
  <c r="PC1" i="2"/>
  <c r="KF1" i="2"/>
  <c r="ES7" i="2"/>
  <c r="EY7" i="2" s="1"/>
  <c r="LN7" i="2"/>
  <c r="LR7" i="2" s="1"/>
  <c r="AN7" i="2"/>
  <c r="HO7" i="2"/>
  <c r="EV7" i="2"/>
  <c r="EL7" i="2"/>
  <c r="CO7" i="2"/>
  <c r="HG7" i="2"/>
  <c r="LE7" i="2"/>
  <c r="LO6" i="2"/>
  <c r="LR6" i="2" s="1"/>
  <c r="IC6" i="2"/>
  <c r="FG6" i="2"/>
  <c r="PM1" i="2"/>
  <c r="EI1" i="2"/>
  <c r="JW1" i="2"/>
  <c r="BQ1" i="2"/>
  <c r="IS1" i="2"/>
  <c r="OG1" i="2"/>
  <c r="GX1" i="2"/>
  <c r="AD1" i="2"/>
  <c r="GI1" i="2"/>
  <c r="OR1" i="2"/>
  <c r="EV1" i="2"/>
  <c r="KZ1" i="2"/>
  <c r="EG1" i="2"/>
  <c r="MG1" i="2"/>
  <c r="BN1" i="2"/>
  <c r="JN1" i="2"/>
  <c r="GV1" i="2"/>
  <c r="HT1" i="2"/>
  <c r="RL1" i="2"/>
  <c r="SH1" i="2"/>
  <c r="QY1" i="2"/>
  <c r="GU1" i="2"/>
  <c r="MI1" i="2"/>
  <c r="EC1" i="2"/>
  <c r="LE1" i="2"/>
  <c r="BR1" i="2"/>
  <c r="JZ1" i="2"/>
  <c r="CY1" i="2"/>
  <c r="JC1" i="2"/>
  <c r="FH1" i="2"/>
  <c r="HP1" i="2"/>
  <c r="OB1" i="2"/>
  <c r="HA1" i="2"/>
  <c r="OK1" i="2"/>
  <c r="EH1" i="2"/>
  <c r="MH1" i="2"/>
  <c r="IR1" i="2"/>
  <c r="SY1" i="2"/>
  <c r="QI1" i="2"/>
  <c r="PK1" i="2"/>
  <c r="PP1" i="2"/>
  <c r="RG1" i="2"/>
  <c r="SM1" i="2"/>
  <c r="QH1" i="2"/>
  <c r="SC1" i="2"/>
  <c r="PE7" i="2"/>
  <c r="LZ5" i="2"/>
  <c r="AH5" i="2"/>
  <c r="GR5" i="2"/>
  <c r="RB1" i="2"/>
  <c r="SZ1" i="2"/>
  <c r="SL1" i="2"/>
  <c r="PL1" i="2"/>
  <c r="PR1" i="2"/>
  <c r="PT1" i="2"/>
  <c r="PY1" i="2"/>
  <c r="RD1" i="2"/>
  <c r="QF1" i="2"/>
  <c r="QC1" i="2"/>
  <c r="PH1" i="2"/>
  <c r="RS1" i="2"/>
  <c r="SG1" i="2"/>
  <c r="SP1" i="2"/>
  <c r="PI1" i="2"/>
  <c r="TB1" i="2"/>
  <c r="QR1" i="2"/>
  <c r="QX1" i="2"/>
  <c r="QJ1" i="2"/>
  <c r="PO1" i="2"/>
  <c r="SQ1" i="2"/>
  <c r="ST1" i="2"/>
  <c r="RR1" i="2"/>
  <c r="QD1" i="2"/>
  <c r="QQ1" i="2"/>
  <c r="PV1" i="2"/>
  <c r="QB1" i="2"/>
  <c r="RU1" i="2"/>
  <c r="QW1" i="2"/>
  <c r="RH1" i="2"/>
  <c r="RN1" i="2"/>
  <c r="QZ1" i="2"/>
  <c r="QT1" i="2"/>
  <c r="SX1" i="2"/>
  <c r="TE1" i="2"/>
  <c r="SE1" i="2"/>
  <c r="RZ1" i="2"/>
  <c r="SJ1" i="2"/>
  <c r="RC1" i="2"/>
  <c r="RY1" i="2"/>
  <c r="AQ1" i="2"/>
  <c r="MR1" i="2"/>
  <c r="PE1" i="2"/>
  <c r="LL1" i="2"/>
  <c r="HD1" i="2"/>
  <c r="NN1" i="2"/>
  <c r="LB1" i="2"/>
  <c r="IP1" i="2"/>
  <c r="GD1" i="2"/>
  <c r="DR1" i="2"/>
  <c r="BF1" i="2"/>
  <c r="CF1" i="2"/>
  <c r="NM1" i="2"/>
  <c r="LA1" i="2"/>
  <c r="IO1" i="2"/>
  <c r="GC1" i="2"/>
  <c r="DQ1" i="2"/>
  <c r="BE1" i="2"/>
  <c r="NT1" i="2"/>
  <c r="LH1" i="2"/>
  <c r="IV1" i="2"/>
  <c r="GJ1" i="2"/>
  <c r="DX1" i="2"/>
  <c r="BL1" i="2"/>
  <c r="EB1" i="2"/>
  <c r="OI1" i="2"/>
  <c r="LW1" i="2"/>
  <c r="JK1" i="2"/>
  <c r="GY1" i="2"/>
  <c r="EM1" i="2"/>
  <c r="CA1" i="2"/>
  <c r="OY1" i="2"/>
  <c r="MD1" i="2"/>
  <c r="JR1" i="2"/>
  <c r="HF1" i="2"/>
  <c r="ET1" i="2"/>
  <c r="CH1" i="2"/>
  <c r="QV1" i="2"/>
  <c r="RV1" i="2"/>
  <c r="TC1" i="2"/>
  <c r="SS1" i="2"/>
  <c r="SU1" i="2"/>
  <c r="SR1" i="2"/>
  <c r="QK1" i="2"/>
  <c r="QA1" i="2"/>
  <c r="SK1" i="2"/>
  <c r="QL1" i="2"/>
  <c r="QM1" i="2"/>
  <c r="RK1" i="2"/>
  <c r="SB1" i="2"/>
  <c r="FG1" i="2"/>
  <c r="MQ1" i="2"/>
  <c r="ES1" i="2"/>
  <c r="OX1" i="2"/>
  <c r="NJ1" i="2"/>
  <c r="OQ1" i="2"/>
  <c r="IN1" i="2"/>
  <c r="HQ1" i="2"/>
  <c r="BV1" i="2"/>
  <c r="MB1" i="2"/>
  <c r="FB6" i="2"/>
  <c r="RI1" i="2"/>
  <c r="RQ1" i="2"/>
  <c r="DC1" i="2"/>
  <c r="KM1" i="2"/>
  <c r="HM1" i="2"/>
  <c r="CP1" i="2"/>
  <c r="KX1" i="2"/>
  <c r="KA1" i="2"/>
  <c r="AN1" i="2"/>
  <c r="JD1" i="2"/>
  <c r="CK1" i="2"/>
  <c r="KS1" i="2"/>
  <c r="CD1" i="2"/>
  <c r="KL1" i="2"/>
  <c r="GN1" i="2"/>
  <c r="JR6" i="2"/>
  <c r="PN1" i="2"/>
  <c r="RT1" i="2"/>
  <c r="TD1" i="2"/>
  <c r="SR11" i="2"/>
  <c r="FW1" i="2"/>
  <c r="AK1" i="2"/>
  <c r="CW1" i="2"/>
  <c r="FI1" i="2"/>
  <c r="HU1" i="2"/>
  <c r="KG1" i="2"/>
  <c r="MS1" i="2"/>
  <c r="AE1" i="2"/>
  <c r="CX1" i="2"/>
  <c r="FR1" i="2"/>
  <c r="IL1" i="2"/>
  <c r="LF1" i="2"/>
  <c r="NZ1" i="2"/>
  <c r="BS1" i="2"/>
  <c r="EU1" i="2"/>
  <c r="HO1" i="2"/>
  <c r="KI1" i="2"/>
  <c r="NC1" i="2"/>
  <c r="CN1" i="2"/>
  <c r="AV1" i="2"/>
  <c r="DP1" i="2"/>
  <c r="GR1" i="2"/>
  <c r="JL1" i="2"/>
  <c r="MF1" i="2"/>
  <c r="PA1" i="2"/>
  <c r="CS1" i="2"/>
  <c r="FM1" i="2"/>
  <c r="IG1" i="2"/>
  <c r="LI1" i="2"/>
  <c r="OC1" i="2"/>
  <c r="EJ1" i="2"/>
  <c r="CL1" i="2"/>
  <c r="FF1" i="2"/>
  <c r="HZ1" i="2"/>
  <c r="KT1" i="2"/>
  <c r="NV1" i="2"/>
  <c r="OF1" i="2"/>
  <c r="ON1" i="2"/>
  <c r="KN1" i="2"/>
  <c r="MJ1" i="2"/>
  <c r="CV5" i="2"/>
  <c r="CQ6" i="2"/>
  <c r="JI6" i="2"/>
  <c r="CB8" i="2"/>
  <c r="RJ1" i="2"/>
  <c r="SA1" i="2"/>
  <c r="PX1" i="2"/>
  <c r="SO1" i="2"/>
  <c r="SF1" i="2"/>
  <c r="SN1" i="2"/>
  <c r="PQ1" i="2"/>
  <c r="JL6" i="2"/>
  <c r="QG11" i="2"/>
  <c r="HS1" i="2"/>
  <c r="OM1" i="2"/>
  <c r="HE1" i="2"/>
  <c r="MC1" i="2"/>
  <c r="FB1" i="2"/>
  <c r="KP1" i="2"/>
  <c r="DW1" i="2"/>
  <c r="JS1" i="2"/>
  <c r="GF1" i="2"/>
  <c r="FT1" i="2"/>
  <c r="OJ1" i="2"/>
  <c r="EW1" i="2"/>
  <c r="NE1" i="2"/>
  <c r="EP1" i="2"/>
  <c r="MX1" i="2"/>
  <c r="KV1" i="2"/>
  <c r="BI6" i="2"/>
  <c r="SW1" i="2"/>
  <c r="RM1" i="2"/>
  <c r="IA1" i="2"/>
  <c r="AG1" i="2"/>
  <c r="FA1" i="2"/>
  <c r="MK1" i="2"/>
  <c r="FJ1" i="2"/>
  <c r="NR1" i="2"/>
  <c r="HG1" i="2"/>
  <c r="AR1" i="2"/>
  <c r="GB1" i="2"/>
  <c r="OS1" i="2"/>
  <c r="FE1" i="2"/>
  <c r="NU1" i="2"/>
  <c r="EX1" i="2"/>
  <c r="NF1" i="2"/>
  <c r="MZ1" i="2"/>
  <c r="QO1" i="2"/>
  <c r="SV1" i="2"/>
  <c r="DK1" i="2"/>
  <c r="KU1" i="2"/>
  <c r="BG1" i="2"/>
  <c r="IQ1" i="2"/>
  <c r="NO1" i="2"/>
  <c r="FQ1" i="2"/>
  <c r="NA1" i="2"/>
  <c r="DF1" i="2"/>
  <c r="LN1" i="2"/>
  <c r="CI1" i="2"/>
  <c r="HW1" i="2"/>
  <c r="NK1" i="2"/>
  <c r="EF1" i="2"/>
  <c r="JT1" i="2"/>
  <c r="AJ1" i="2"/>
  <c r="IW1" i="2"/>
  <c r="EZ1" i="2"/>
  <c r="LJ1" i="2"/>
  <c r="IB1" i="2"/>
  <c r="HG6" i="2"/>
  <c r="FJ6" i="2"/>
  <c r="FC8" i="2"/>
  <c r="CR8" i="2"/>
  <c r="FN8" i="2"/>
  <c r="IG8" i="2"/>
  <c r="CP8" i="2"/>
  <c r="GC8" i="2"/>
  <c r="DN8" i="2"/>
  <c r="AS8" i="2"/>
  <c r="CL8" i="2"/>
  <c r="JI8" i="2"/>
  <c r="KL8" i="2"/>
  <c r="IH8" i="2"/>
  <c r="EF8" i="2"/>
  <c r="BB8" i="2"/>
  <c r="GX8" i="2"/>
  <c r="JP8" i="2"/>
  <c r="JX8" i="2"/>
  <c r="EE8" i="2"/>
  <c r="GT8" i="2"/>
  <c r="KK8" i="2"/>
  <c r="GD8" i="2"/>
  <c r="CD8" i="2"/>
  <c r="II8" i="2"/>
  <c r="IN8" i="2"/>
  <c r="JO8" i="2"/>
  <c r="DU8" i="2"/>
  <c r="LH8" i="2"/>
  <c r="GK8" i="2"/>
  <c r="GF8" i="2"/>
  <c r="HE8" i="2"/>
  <c r="AL8" i="2"/>
  <c r="FA8" i="2"/>
  <c r="CY8" i="2"/>
  <c r="RA1" i="2"/>
  <c r="QE1" i="2"/>
  <c r="QG1" i="2"/>
  <c r="PW1" i="2"/>
  <c r="RP1" i="2"/>
  <c r="RX1" i="2"/>
  <c r="TA1" i="2"/>
  <c r="OX14" i="2"/>
  <c r="GO14" i="2"/>
  <c r="IE14" i="2"/>
  <c r="LD14" i="2"/>
  <c r="LK14" i="2"/>
  <c r="PE14" i="2"/>
  <c r="AX14" i="2"/>
  <c r="CN14" i="2"/>
  <c r="HJ14" i="2"/>
  <c r="GH14" i="2"/>
  <c r="RI14" i="2"/>
  <c r="QU14" i="2"/>
  <c r="NH14" i="2"/>
  <c r="MT14" i="2"/>
  <c r="CG14" i="2"/>
  <c r="GV14" i="2"/>
  <c r="IS14" i="2"/>
  <c r="LY14" i="2"/>
  <c r="BL14" i="2"/>
  <c r="FT14" i="2"/>
  <c r="KB14" i="2"/>
  <c r="CU14" i="2"/>
  <c r="QN14" i="2"/>
  <c r="SD14" i="2"/>
  <c r="ER14" i="2"/>
  <c r="AQ14" i="2"/>
  <c r="IZ14" i="2"/>
  <c r="EY14" i="2"/>
  <c r="NV14" i="2"/>
  <c r="OC14" i="2"/>
  <c r="SR14" i="2"/>
  <c r="SY14" i="2"/>
  <c r="JN14" i="2"/>
  <c r="DW14" i="2"/>
  <c r="KW14" i="2"/>
  <c r="OJ14" i="2"/>
  <c r="JU14" i="2"/>
  <c r="NA14" i="2"/>
  <c r="PL14" i="2"/>
  <c r="TF14" i="2"/>
  <c r="JG14" i="2"/>
  <c r="IL14" i="2"/>
  <c r="KP14" i="2"/>
  <c r="AG5" i="2"/>
  <c r="BV6" i="2"/>
  <c r="KR6" i="2"/>
  <c r="GR6" i="2"/>
  <c r="DN6" i="2"/>
  <c r="EG6" i="2"/>
  <c r="CE6" i="2"/>
  <c r="GE6" i="2"/>
  <c r="AE6" i="2"/>
  <c r="ES6" i="2"/>
  <c r="BO6" i="2"/>
  <c r="CJ6" i="2"/>
  <c r="FP6" i="2"/>
  <c r="CU1" i="2"/>
  <c r="KE1" i="2"/>
  <c r="CG1" i="2"/>
  <c r="JQ1" i="2"/>
  <c r="BZ1" i="2"/>
  <c r="HV1" i="2"/>
  <c r="BC1" i="2"/>
  <c r="GQ1" i="2"/>
  <c r="MM1" i="2"/>
  <c r="CZ1" i="2"/>
  <c r="LP1" i="2"/>
  <c r="CC1" i="2"/>
  <c r="KK1" i="2"/>
  <c r="DD1" i="2"/>
  <c r="HJ1" i="2"/>
  <c r="KD1" i="2"/>
  <c r="IZ1" i="2"/>
  <c r="NH1" i="2"/>
  <c r="PG1" i="2"/>
  <c r="RF1" i="2"/>
  <c r="FO1" i="2"/>
  <c r="MY1" i="2"/>
  <c r="CO1" i="2"/>
  <c r="JY1" i="2"/>
  <c r="OO1" i="2"/>
  <c r="ID1" i="2"/>
  <c r="BK1" i="2"/>
  <c r="EE1" i="2"/>
  <c r="MU1" i="2"/>
  <c r="DH1" i="2"/>
  <c r="LX1" i="2"/>
  <c r="HY1" i="2"/>
  <c r="DT1" i="2"/>
  <c r="HR1" i="2"/>
  <c r="OW1" i="2"/>
  <c r="BP1" i="2"/>
  <c r="CA6" i="2"/>
  <c r="OC11" i="2"/>
  <c r="RP11" i="2"/>
  <c r="PZ11" i="2"/>
  <c r="RB11" i="2"/>
  <c r="SK11" i="2"/>
  <c r="RW11" i="2"/>
  <c r="TF11" i="2"/>
  <c r="QN11" i="2"/>
  <c r="PJ1" i="2"/>
  <c r="AY1" i="2"/>
  <c r="II1" i="2"/>
  <c r="NG1" i="2"/>
  <c r="DS1" i="2"/>
  <c r="GE1" i="2"/>
  <c r="LC1" i="2"/>
  <c r="AS1" i="2"/>
  <c r="DE1" i="2"/>
  <c r="IC1" i="2"/>
  <c r="KO1" i="2"/>
  <c r="AL1" i="2"/>
  <c r="FZ1" i="2"/>
  <c r="IT1" i="2"/>
  <c r="OH1" i="2"/>
  <c r="FC1" i="2"/>
  <c r="KQ1" i="2"/>
  <c r="CV1" i="2"/>
  <c r="BD1" i="2"/>
  <c r="GZ1" i="2"/>
  <c r="MN1" i="2"/>
  <c r="DA1" i="2"/>
  <c r="FU1" i="2"/>
  <c r="LQ1" i="2"/>
  <c r="OT1" i="2"/>
  <c r="CT1" i="2"/>
  <c r="FN1" i="2"/>
  <c r="IH1" i="2"/>
  <c r="OD1" i="2"/>
  <c r="LT1" i="2"/>
  <c r="NP1" i="2"/>
  <c r="JX1" i="2"/>
  <c r="IO5" i="2"/>
  <c r="BO1" i="2"/>
  <c r="EA1" i="2"/>
  <c r="GM1" i="2"/>
  <c r="IY1" i="2"/>
  <c r="LK1" i="2"/>
  <c r="NW1" i="2"/>
  <c r="BA1" i="2"/>
  <c r="DM1" i="2"/>
  <c r="FY1" i="2"/>
  <c r="IK1" i="2"/>
  <c r="KW1" i="2"/>
  <c r="NI1" i="2"/>
  <c r="AT1" i="2"/>
  <c r="DN1" i="2"/>
  <c r="GH1" i="2"/>
  <c r="JB1" i="2"/>
  <c r="LV1" i="2"/>
  <c r="OP1" i="2"/>
  <c r="CQ1" i="2"/>
  <c r="FK1" i="2"/>
  <c r="IE1" i="2"/>
  <c r="KY1" i="2"/>
  <c r="NS1" i="2"/>
  <c r="DL1" i="2"/>
  <c r="BT1" i="2"/>
  <c r="EN1" i="2"/>
  <c r="HH1" i="2"/>
  <c r="KB1" i="2"/>
  <c r="MV1" i="2"/>
  <c r="AO1" i="2"/>
  <c r="DI1" i="2"/>
  <c r="GK1" i="2"/>
  <c r="JE1" i="2"/>
  <c r="LY1" i="2"/>
  <c r="PB1" i="2"/>
  <c r="FX1" i="2"/>
  <c r="DB1" i="2"/>
  <c r="FV1" i="2"/>
  <c r="IX1" i="2"/>
  <c r="LR1" i="2"/>
  <c r="OU1" i="2"/>
  <c r="JH1" i="2"/>
  <c r="LD1" i="2"/>
  <c r="BH1" i="2"/>
  <c r="HL1" i="2"/>
  <c r="HT6" i="2"/>
  <c r="AY6" i="2"/>
  <c r="JY6" i="2"/>
  <c r="KU6" i="2"/>
  <c r="BB6" i="2"/>
  <c r="SI1" i="2"/>
  <c r="QS1" i="2"/>
  <c r="QU1" i="2"/>
  <c r="PZ1" i="2"/>
  <c r="RO1" i="2"/>
  <c r="RW1" i="2"/>
  <c r="TF1" i="2"/>
  <c r="PS11" i="2"/>
  <c r="RB14" i="2"/>
  <c r="JV7" i="2"/>
  <c r="QG15" i="2"/>
  <c r="RB15" i="2"/>
  <c r="BW7" i="2"/>
  <c r="HH7" i="2"/>
  <c r="GS7" i="2"/>
  <c r="AT7" i="2"/>
  <c r="GX7" i="2"/>
  <c r="JW7" i="2"/>
  <c r="GF7" i="2"/>
  <c r="HF7" i="2"/>
  <c r="SK10" i="2"/>
  <c r="RP10" i="2"/>
  <c r="SY12" i="2"/>
  <c r="SK12" i="2"/>
  <c r="RI15" i="2"/>
  <c r="QU15" i="2"/>
  <c r="CP7" i="2"/>
  <c r="IA7" i="2"/>
  <c r="HL7" i="2"/>
  <c r="HQ7" i="2" s="1"/>
  <c r="BI7" i="2"/>
  <c r="HR7" i="2"/>
  <c r="KN7" i="2"/>
  <c r="KC7" i="2"/>
  <c r="AM7" i="2"/>
  <c r="TA18" i="2"/>
  <c r="TA20" i="2" s="1"/>
  <c r="TA21" i="2" s="1"/>
  <c r="SY10" i="2"/>
  <c r="QU10" i="2"/>
  <c r="RW12" i="2"/>
  <c r="RB12" i="2"/>
  <c r="SD15" i="2"/>
  <c r="KX7" i="2"/>
  <c r="CB7" i="2"/>
  <c r="CG7" i="2" s="1"/>
  <c r="KL7" i="2"/>
  <c r="CI7" i="2"/>
  <c r="IJ7" i="2"/>
  <c r="PZ10" i="2"/>
  <c r="TF12" i="2"/>
  <c r="QN15" i="2"/>
  <c r="TF15" i="2"/>
  <c r="RE1" i="2"/>
  <c r="A5" i="2"/>
  <c r="A11" i="2"/>
  <c r="A12" i="2"/>
  <c r="A13" i="2"/>
  <c r="A6" i="2"/>
  <c r="A14" i="2"/>
  <c r="A7" i="2"/>
  <c r="A15" i="2"/>
  <c r="A8" i="2"/>
  <c r="A16" i="2"/>
  <c r="A9" i="2"/>
  <c r="A17" i="2"/>
  <c r="A10" i="2"/>
  <c r="W104" i="3"/>
  <c r="BG104" i="3"/>
  <c r="H104" i="3"/>
  <c r="AV104" i="3"/>
  <c r="AO104" i="3"/>
  <c r="AD104" i="3"/>
  <c r="V104" i="3"/>
  <c r="AN104" i="3"/>
  <c r="BF104" i="3"/>
  <c r="G104" i="3"/>
  <c r="Y104" i="3"/>
  <c r="AQ104" i="3"/>
  <c r="R104" i="3"/>
  <c r="AJ104" i="3"/>
  <c r="BB104" i="3"/>
  <c r="K104" i="3"/>
  <c r="AL104" i="3"/>
  <c r="M104" i="3"/>
  <c r="AS104" i="3"/>
  <c r="P104" i="3"/>
  <c r="AZ104" i="3"/>
  <c r="T104" i="3"/>
  <c r="BD104" i="3"/>
  <c r="AA104" i="3"/>
  <c r="AC104" i="3"/>
  <c r="AE104" i="3"/>
  <c r="AH104" i="3"/>
  <c r="AW104" i="3"/>
  <c r="I104" i="3"/>
  <c r="AU104" i="3"/>
  <c r="AR104" i="3"/>
  <c r="BE104" i="3"/>
  <c r="AF104" i="3"/>
  <c r="AT104" i="3"/>
  <c r="BC104" i="3"/>
  <c r="U104" i="3"/>
  <c r="AK104" i="3"/>
  <c r="BA104" i="3"/>
  <c r="Q104" i="3"/>
  <c r="L104" i="3"/>
  <c r="S104" i="3"/>
  <c r="N104" i="3"/>
  <c r="AX104" i="3"/>
  <c r="Z104" i="3"/>
  <c r="AB104" i="3"/>
  <c r="J104" i="3"/>
  <c r="AI104" i="3"/>
  <c r="AY104" i="3"/>
  <c r="AY103" i="3"/>
  <c r="AG103" i="3"/>
  <c r="AG104" i="3"/>
  <c r="AP104" i="3"/>
  <c r="AP103" i="3"/>
  <c r="X103" i="3"/>
  <c r="X104" i="3"/>
  <c r="O103" i="3"/>
  <c r="O104" i="3"/>
  <c r="CC8" i="2"/>
  <c r="DE8" i="2"/>
  <c r="CZ8" i="2"/>
  <c r="DF8" i="2"/>
  <c r="DZ8" i="2"/>
  <c r="CO8" i="2"/>
  <c r="IP8" i="2"/>
  <c r="PW18" i="2"/>
  <c r="PW20" i="2" s="1"/>
  <c r="PW21" i="2" s="1"/>
  <c r="NS18" i="2"/>
  <c r="NS20" i="2" s="1"/>
  <c r="NS21" i="2" s="1"/>
  <c r="QW18" i="2"/>
  <c r="QW20" i="2" s="1"/>
  <c r="QW21" i="2" s="1"/>
  <c r="PZ7" i="2"/>
  <c r="TF7" i="2"/>
  <c r="OQ8" i="2"/>
  <c r="PS7" i="2"/>
  <c r="QH18" i="2"/>
  <c r="QH20" i="2" s="1"/>
  <c r="QH21" i="2" s="1"/>
  <c r="PQ18" i="2"/>
  <c r="PQ20" i="2" s="1"/>
  <c r="PQ21" i="2" s="1"/>
  <c r="QC18" i="2"/>
  <c r="QC20" i="2" s="1"/>
  <c r="QC21" i="2" s="1"/>
  <c r="OX8" i="2"/>
  <c r="MM8" i="2"/>
  <c r="GB8" i="2"/>
  <c r="IX8" i="2"/>
  <c r="HS8" i="2"/>
  <c r="DL8" i="2"/>
  <c r="GI8" i="2"/>
  <c r="JE8" i="2"/>
  <c r="IW8" i="2"/>
  <c r="KM8" i="2"/>
  <c r="DM8" i="2"/>
  <c r="HH8" i="2"/>
  <c r="BU8" i="2"/>
  <c r="NH8" i="2"/>
  <c r="FB8" i="2"/>
  <c r="AF8" i="2"/>
  <c r="HF8" i="2"/>
  <c r="BC8" i="2"/>
  <c r="BM8" i="2"/>
  <c r="JJ8" i="2"/>
  <c r="CE8" i="2"/>
  <c r="JC8" i="2"/>
  <c r="DG8" i="2"/>
  <c r="GW8" i="2"/>
  <c r="DT8" i="2"/>
  <c r="KU8" i="2"/>
  <c r="RP8" i="2"/>
  <c r="PS8" i="2"/>
  <c r="QN8" i="2"/>
  <c r="TF8" i="2"/>
  <c r="PL8" i="2"/>
  <c r="RW8" i="2"/>
  <c r="SR8" i="2"/>
  <c r="RI8" i="2"/>
  <c r="RB8" i="2"/>
  <c r="PZ8" i="2"/>
  <c r="SY8" i="2"/>
  <c r="SK8" i="2"/>
  <c r="SD8" i="2"/>
  <c r="QG8" i="2"/>
  <c r="QU8" i="2"/>
  <c r="NA8" i="2"/>
  <c r="AJ8" i="2"/>
  <c r="FV8" i="2"/>
  <c r="AY8" i="2"/>
  <c r="BN8" i="2"/>
  <c r="JA8" i="2"/>
  <c r="BV8" i="2"/>
  <c r="HM8" i="2"/>
  <c r="KJ8" i="2"/>
  <c r="FO8" i="2"/>
  <c r="JW8" i="2"/>
  <c r="EW8" i="2"/>
  <c r="HT8" i="2"/>
  <c r="KQ8" i="2"/>
  <c r="GS8" i="2"/>
  <c r="LA8" i="2"/>
  <c r="GE8" i="2"/>
  <c r="BO8" i="2"/>
  <c r="KE8" i="2"/>
  <c r="EP8" i="2"/>
  <c r="JR8" i="2"/>
  <c r="CJ8" i="2"/>
  <c r="DK8" i="2"/>
  <c r="EU8" i="2"/>
  <c r="AD8" i="2"/>
  <c r="GY8" i="2"/>
  <c r="AZ8" i="2"/>
  <c r="HR8" i="2"/>
  <c r="BJ8" i="2"/>
  <c r="IQ8" i="2"/>
  <c r="PI18" i="2"/>
  <c r="PI20" i="2" s="1"/>
  <c r="PI21" i="2" s="1"/>
  <c r="JV8" i="2"/>
  <c r="DQ8" i="2"/>
  <c r="AG8" i="2"/>
  <c r="CK8" i="2"/>
  <c r="JS8" i="2"/>
  <c r="DD8" i="2"/>
  <c r="BI8" i="2"/>
  <c r="HN8" i="2"/>
  <c r="GL8" i="2"/>
  <c r="BH8" i="2"/>
  <c r="LE8" i="2"/>
  <c r="DR8" i="2"/>
  <c r="AH8" i="2"/>
  <c r="FJ8" i="2"/>
  <c r="EZ8" i="2"/>
  <c r="HV8" i="2"/>
  <c r="KS8" i="2"/>
  <c r="FX8" i="2"/>
  <c r="KF8" i="2"/>
  <c r="FG8" i="2"/>
  <c r="IC8" i="2"/>
  <c r="KZ8" i="2"/>
  <c r="HL8" i="2"/>
  <c r="ET8" i="2"/>
  <c r="BF8" i="2"/>
  <c r="JL8" i="2"/>
  <c r="DS8" i="2"/>
  <c r="OC8" i="2"/>
  <c r="MT8" i="2"/>
  <c r="IJ8" i="2"/>
  <c r="BT8" i="2"/>
  <c r="KN8" i="2"/>
  <c r="CW8" i="2"/>
  <c r="HY8" i="2"/>
  <c r="EA8" i="2"/>
  <c r="FU8" i="2"/>
  <c r="AM8" i="2"/>
  <c r="OJ8" i="2"/>
  <c r="GM8" i="2"/>
  <c r="AV8" i="2"/>
  <c r="EI8" i="2"/>
  <c r="AU8" i="2"/>
  <c r="PT18" i="2"/>
  <c r="PT20" i="2" s="1"/>
  <c r="PT21" i="2" s="1"/>
  <c r="AN8" i="2"/>
  <c r="HZ8" i="2"/>
  <c r="CA8" i="2"/>
  <c r="AT8" i="2"/>
  <c r="FI8" i="2"/>
  <c r="IF8" i="2"/>
  <c r="LB8" i="2"/>
  <c r="GQ8" i="2"/>
  <c r="KY8" i="2"/>
  <c r="CS8" i="2"/>
  <c r="FP8" i="2"/>
  <c r="IM8" i="2"/>
  <c r="IS8" i="2" s="1"/>
  <c r="LI8" i="2"/>
  <c r="HU8" i="2"/>
  <c r="EH8" i="2"/>
  <c r="IT8" i="2"/>
  <c r="CX8" i="2"/>
  <c r="NV8" i="2"/>
  <c r="PE8" i="2"/>
  <c r="HG8" i="2"/>
  <c r="BG8" i="2"/>
  <c r="JK8" i="2"/>
  <c r="CI8" i="2"/>
  <c r="EO8" i="2"/>
  <c r="DJ8" i="2"/>
  <c r="ES8" i="2"/>
  <c r="FK8" i="2"/>
  <c r="AK8" i="2"/>
  <c r="BW8" i="2"/>
  <c r="HO8" i="2"/>
  <c r="QR18" i="2"/>
  <c r="QR20" i="2" s="1"/>
  <c r="QR21" i="2" s="1"/>
  <c r="QU7" i="2"/>
  <c r="QO18" i="2"/>
  <c r="QO20" i="2" s="1"/>
  <c r="QO21" i="2" s="1"/>
  <c r="RX18" i="2"/>
  <c r="RX20" i="2" s="1"/>
  <c r="RX21" i="2" s="1"/>
  <c r="SD7" i="2"/>
  <c r="SY7" i="2"/>
  <c r="RW7" i="2"/>
  <c r="MR18" i="2"/>
  <c r="MR20" i="2" s="1"/>
  <c r="MR21" i="2" s="1"/>
  <c r="QK18" i="2"/>
  <c r="QK20" i="2" s="1"/>
  <c r="QK21" i="2" s="1"/>
  <c r="RB7" i="2"/>
  <c r="RI7" i="2"/>
  <c r="QG7" i="2"/>
  <c r="SK7" i="2"/>
  <c r="OX7" i="2"/>
  <c r="QN7" i="2"/>
  <c r="SZ18" i="2"/>
  <c r="SZ20" i="2" s="1"/>
  <c r="SZ21" i="2" s="1"/>
  <c r="RP7" i="2"/>
  <c r="BL7" i="2"/>
  <c r="OQ7" i="2"/>
  <c r="SM18" i="2"/>
  <c r="SM20" i="2" s="1"/>
  <c r="SM21" i="2" s="1"/>
  <c r="PL7" i="2"/>
  <c r="SR7" i="2"/>
  <c r="PO18" i="2"/>
  <c r="PO20" i="2" s="1"/>
  <c r="PO21" i="2" s="1"/>
  <c r="RN18" i="2"/>
  <c r="RN20" i="2" s="1"/>
  <c r="RN21" i="2" s="1"/>
  <c r="PM18" i="2"/>
  <c r="PM20" i="2" s="1"/>
  <c r="PM21" i="2" s="1"/>
  <c r="SU18" i="2"/>
  <c r="SU20" i="2" s="1"/>
  <c r="SU21" i="2" s="1"/>
  <c r="PU18" i="2"/>
  <c r="PU20" i="2" s="1"/>
  <c r="PU21" i="2" s="1"/>
  <c r="SB18" i="2"/>
  <c r="SB20" i="2" s="1"/>
  <c r="SB21" i="2" s="1"/>
  <c r="RT18" i="2"/>
  <c r="RT20" i="2" s="1"/>
  <c r="RT21" i="2" s="1"/>
  <c r="QS18" i="2"/>
  <c r="QS20" i="2" s="1"/>
  <c r="QS21" i="2" s="1"/>
  <c r="RE18" i="2"/>
  <c r="RE20" i="2" s="1"/>
  <c r="RE21" i="2" s="1"/>
  <c r="RG18" i="2"/>
  <c r="RG20" i="2" s="1"/>
  <c r="RG21" i="2" s="1"/>
  <c r="PF18" i="2"/>
  <c r="PF20" i="2" s="1"/>
  <c r="PF21" i="2" s="1"/>
  <c r="TC18" i="2"/>
  <c r="TC20" i="2" s="1"/>
  <c r="TC21" i="2" s="1"/>
  <c r="AZ7" i="2"/>
  <c r="BE7" i="2" s="1"/>
  <c r="GP7" i="2"/>
  <c r="KR7" i="2"/>
  <c r="KW7" i="2" s="1"/>
  <c r="DR7" i="2"/>
  <c r="HY7" i="2"/>
  <c r="DT7" i="2"/>
  <c r="JK7" i="2"/>
  <c r="JN7" i="2" s="1"/>
  <c r="DD7" i="2"/>
  <c r="HS7" i="2"/>
  <c r="FK7" i="2"/>
  <c r="FM7" i="2" s="1"/>
  <c r="FN7" i="2"/>
  <c r="KY7" i="2"/>
  <c r="FO7" i="2"/>
  <c r="LA7" i="2"/>
  <c r="CZ7" i="2"/>
  <c r="IN7" i="2"/>
  <c r="IS7" i="2" s="1"/>
  <c r="LH7" i="2"/>
  <c r="FV7" i="2"/>
  <c r="CY7" i="2"/>
  <c r="SW18" i="2"/>
  <c r="SW20" i="2" s="1"/>
  <c r="SW21" i="2" s="1"/>
  <c r="PN18" i="2"/>
  <c r="PN20" i="2" s="1"/>
  <c r="PN21" i="2" s="1"/>
  <c r="PH18" i="2"/>
  <c r="PH20" i="2" s="1"/>
  <c r="PH21" i="2" s="1"/>
  <c r="RD18" i="2"/>
  <c r="RD20" i="2" s="1"/>
  <c r="RD21" i="2" s="1"/>
  <c r="AE7" i="2"/>
  <c r="GY7" i="2"/>
  <c r="SO18" i="2"/>
  <c r="SO20" i="2" s="1"/>
  <c r="SO21" i="2" s="1"/>
  <c r="IB7" i="2"/>
  <c r="CR7" i="2"/>
  <c r="IH7" i="2"/>
  <c r="CX7" i="2"/>
  <c r="II7" i="2"/>
  <c r="FU7" i="2"/>
  <c r="LF7" i="2"/>
  <c r="FQ7" i="2"/>
  <c r="EM7" i="2"/>
  <c r="DZ7" i="2"/>
  <c r="RK18" i="2"/>
  <c r="RK20" i="2" s="1"/>
  <c r="RK21" i="2" s="1"/>
  <c r="RZ18" i="2"/>
  <c r="RZ20" i="2" s="1"/>
  <c r="RZ21" i="2" s="1"/>
  <c r="PG18" i="2"/>
  <c r="PG20" i="2" s="1"/>
  <c r="PG21" i="2" s="1"/>
  <c r="AV7" i="2"/>
  <c r="DK7" i="2"/>
  <c r="IW7" i="2"/>
  <c r="IZ7" i="2" s="1"/>
  <c r="DM7" i="2"/>
  <c r="JA7" i="2"/>
  <c r="DQ7" i="2"/>
  <c r="JB7" i="2"/>
  <c r="AG7" i="2"/>
  <c r="GJ7" i="2"/>
  <c r="BV7" i="2"/>
  <c r="DG7" i="2"/>
  <c r="CK7" i="2"/>
  <c r="CH7" i="2"/>
  <c r="FC7" i="2"/>
  <c r="SA18" i="2"/>
  <c r="SA20" i="2" s="1"/>
  <c r="SA21" i="2" s="1"/>
  <c r="EB7" i="2"/>
  <c r="KE7" i="2"/>
  <c r="KI7" i="2" s="1"/>
  <c r="EF7" i="2"/>
  <c r="JP7" i="2"/>
  <c r="EI7" i="2"/>
  <c r="JS7" i="2"/>
  <c r="BO7" i="2"/>
  <c r="GZ7" i="2"/>
  <c r="FD7" i="2"/>
  <c r="BN7" i="2"/>
  <c r="AL7" i="2"/>
  <c r="AK7" i="2"/>
  <c r="QQ18" i="2"/>
  <c r="QQ20" i="2" s="1"/>
  <c r="QQ21" i="2" s="1"/>
  <c r="QE18" i="2"/>
  <c r="QE20" i="2" s="1"/>
  <c r="QE21" i="2" s="1"/>
  <c r="QI18" i="2"/>
  <c r="QI20" i="2" s="1"/>
  <c r="QI21" i="2" s="1"/>
  <c r="QD18" i="2"/>
  <c r="QD20" i="2" s="1"/>
  <c r="QD21" i="2" s="1"/>
  <c r="RF18" i="2"/>
  <c r="RF20" i="2" s="1"/>
  <c r="RF21" i="2" s="1"/>
  <c r="QB18" i="2"/>
  <c r="QB20" i="2" s="1"/>
  <c r="QB21" i="2" s="1"/>
  <c r="KM7" i="2"/>
  <c r="IT6" i="2"/>
  <c r="AV6" i="2"/>
  <c r="EB6" i="2"/>
  <c r="FV6" i="2"/>
  <c r="HD6" i="2"/>
  <c r="KJ6" i="2"/>
  <c r="CS6" i="2"/>
  <c r="EE6" i="2"/>
  <c r="HR6" i="2"/>
  <c r="KX6" i="2"/>
  <c r="BH6" i="2"/>
  <c r="CV6" i="2"/>
  <c r="EM6" i="2"/>
  <c r="FX6" i="2"/>
  <c r="HS6" i="2"/>
  <c r="JK6" i="2"/>
  <c r="LB6" i="2"/>
  <c r="HA6" i="2"/>
  <c r="KG6" i="2"/>
  <c r="CL6" i="2"/>
  <c r="IV6" i="2"/>
  <c r="BA6" i="2"/>
  <c r="FW6" i="2"/>
  <c r="JC6" i="2"/>
  <c r="KZ6" i="2"/>
  <c r="EP6" i="2"/>
  <c r="EA6" i="2"/>
  <c r="AH6" i="2"/>
  <c r="GB6" i="2"/>
  <c r="LG6" i="2"/>
  <c r="EZ6" i="2"/>
  <c r="KE6" i="2"/>
  <c r="HL6" i="2"/>
  <c r="DD6" i="2"/>
  <c r="IQ6" i="2"/>
  <c r="FU6" i="2"/>
  <c r="CX6" i="2"/>
  <c r="KT6" i="2"/>
  <c r="GL6" i="2"/>
  <c r="CD6" i="2"/>
  <c r="FY6" i="2"/>
  <c r="GP6" i="2"/>
  <c r="HK6" i="2"/>
  <c r="AF6" i="2"/>
  <c r="QY18" i="2"/>
  <c r="QY20" i="2" s="1"/>
  <c r="QY21" i="2" s="1"/>
  <c r="QJ18" i="2"/>
  <c r="QJ20" i="2" s="1"/>
  <c r="QJ21" i="2" s="1"/>
  <c r="RL18" i="2"/>
  <c r="RL20" i="2" s="1"/>
  <c r="RL21" i="2" s="1"/>
  <c r="QV18" i="2"/>
  <c r="QV20" i="2" s="1"/>
  <c r="QV21" i="2" s="1"/>
  <c r="SS18" i="2"/>
  <c r="SS20" i="2" s="1"/>
  <c r="SS21" i="2" s="1"/>
  <c r="JW6" i="2"/>
  <c r="BW6" i="2"/>
  <c r="GF6" i="2"/>
  <c r="EU6" i="2"/>
  <c r="BN6" i="2"/>
  <c r="GQ6" i="2"/>
  <c r="AL6" i="2"/>
  <c r="FO6" i="2"/>
  <c r="KS6" i="2"/>
  <c r="LA6" i="2"/>
  <c r="GS6" i="2"/>
  <c r="CK6" i="2"/>
  <c r="LE6" i="2"/>
  <c r="IH6" i="2"/>
  <c r="FK6" i="2"/>
  <c r="CO6" i="2"/>
  <c r="KK6" i="2"/>
  <c r="GC6" i="2"/>
  <c r="BU6" i="2"/>
  <c r="FD6" i="2"/>
  <c r="FR6" i="2"/>
  <c r="GK6" i="2"/>
  <c r="CI6" i="2"/>
  <c r="QZ18" i="2"/>
  <c r="QZ20" i="2" s="1"/>
  <c r="QZ21" i="2" s="1"/>
  <c r="QP18" i="2"/>
  <c r="QP20" i="2" s="1"/>
  <c r="QP21" i="2" s="1"/>
  <c r="PX18" i="2"/>
  <c r="PX20" i="2" s="1"/>
  <c r="PX21" i="2" s="1"/>
  <c r="QX18" i="2"/>
  <c r="QX20" i="2" s="1"/>
  <c r="QX21" i="2" s="1"/>
  <c r="RQ18" i="2"/>
  <c r="RQ20" i="2" s="1"/>
  <c r="RQ21" i="2" s="1"/>
  <c r="RR18" i="2"/>
  <c r="RR20" i="2" s="1"/>
  <c r="RR21" i="2" s="1"/>
  <c r="QL18" i="2"/>
  <c r="QL20" i="2" s="1"/>
  <c r="QL21" i="2" s="1"/>
  <c r="SH18" i="2"/>
  <c r="SH20" i="2" s="1"/>
  <c r="SH21" i="2" s="1"/>
  <c r="DR6" i="2"/>
  <c r="AO6" i="2"/>
  <c r="IB6" i="2"/>
  <c r="GT6" i="2"/>
  <c r="FA6" i="2"/>
  <c r="DL6" i="2"/>
  <c r="LF6" i="2"/>
  <c r="IJ6" i="2"/>
  <c r="CC6" i="2"/>
  <c r="HH6" i="2"/>
  <c r="FH6" i="2"/>
  <c r="HF6" i="2"/>
  <c r="EH6" i="2"/>
  <c r="CP6" i="2"/>
  <c r="CZ6" i="2"/>
  <c r="DS6" i="2"/>
  <c r="PJ18" i="2"/>
  <c r="PJ20" i="2" s="1"/>
  <c r="PJ21" i="2" s="1"/>
  <c r="DK6" i="2"/>
  <c r="DT6" i="2"/>
  <c r="IX6" i="2"/>
  <c r="CR6" i="2"/>
  <c r="HV6" i="2"/>
  <c r="IW6" i="2"/>
  <c r="EO6" i="2"/>
  <c r="AG6" i="2"/>
  <c r="JS6" i="2"/>
  <c r="GW6" i="2"/>
  <c r="DZ6" i="2"/>
  <c r="BC6" i="2"/>
  <c r="IG6" i="2"/>
  <c r="DY6" i="2"/>
  <c r="IU6" i="2"/>
  <c r="BQ6" i="2"/>
  <c r="JE6" i="2"/>
  <c r="CH6" i="2"/>
  <c r="JX6" i="2"/>
  <c r="CY6" i="2"/>
  <c r="HZ6" i="2"/>
  <c r="RM18" i="2"/>
  <c r="RM20" i="2" s="1"/>
  <c r="RM21" i="2" s="1"/>
  <c r="SP18" i="2"/>
  <c r="SP20" i="2" s="1"/>
  <c r="SP21" i="2" s="1"/>
  <c r="TD18" i="2"/>
  <c r="TD20" i="2" s="1"/>
  <c r="TD21" i="2" s="1"/>
  <c r="SI18" i="2"/>
  <c r="SI20" i="2" s="1"/>
  <c r="SI21" i="2" s="1"/>
  <c r="FC6" i="2"/>
  <c r="KF6" i="2"/>
  <c r="BJ6" i="2"/>
  <c r="DE6" i="2"/>
  <c r="FI6" i="2"/>
  <c r="EW6" i="2"/>
  <c r="KD6" i="2"/>
  <c r="DU6" i="2"/>
  <c r="JB6" i="2"/>
  <c r="IN6" i="2"/>
  <c r="EF6" i="2"/>
  <c r="JJ6" i="2"/>
  <c r="GM6" i="2"/>
  <c r="DQ6" i="2"/>
  <c r="AT6" i="2"/>
  <c r="HN6" i="2"/>
  <c r="DF6" i="2"/>
  <c r="IA6" i="2"/>
  <c r="AU6" i="2"/>
  <c r="II6" i="2"/>
  <c r="BG6" i="2"/>
  <c r="JD6" i="2"/>
  <c r="BX6" i="2"/>
  <c r="JH6" i="2"/>
  <c r="RS18" i="2"/>
  <c r="RS20" i="2" s="1"/>
  <c r="RS21" i="2" s="1"/>
  <c r="RC18" i="2"/>
  <c r="RC20" i="2" s="1"/>
  <c r="RC21" i="2" s="1"/>
  <c r="SF18" i="2"/>
  <c r="SF20" i="2" s="1"/>
  <c r="SF21" i="2" s="1"/>
  <c r="SV18" i="2"/>
  <c r="SV20" i="2" s="1"/>
  <c r="SV21" i="2" s="1"/>
  <c r="PV18" i="2"/>
  <c r="PV20" i="2" s="1"/>
  <c r="PV21" i="2" s="1"/>
  <c r="RY18" i="2"/>
  <c r="RY20" i="2" s="1"/>
  <c r="RY21" i="2" s="1"/>
  <c r="QA18" i="2"/>
  <c r="QA20" i="2" s="1"/>
  <c r="QA21" i="2" s="1"/>
  <c r="GX6" i="2"/>
  <c r="DC6" i="2"/>
  <c r="BP6" i="2"/>
  <c r="AS6" i="2"/>
  <c r="KM6" i="2"/>
  <c r="DX6" i="2"/>
  <c r="EV6" i="2"/>
  <c r="BT6" i="2"/>
  <c r="GY6" i="2"/>
  <c r="JV6" i="2"/>
  <c r="JP6" i="2"/>
  <c r="AZ6" i="2"/>
  <c r="KC6" i="2"/>
  <c r="EI6" i="2"/>
  <c r="BM6" i="2"/>
  <c r="IP6" i="2"/>
  <c r="JQ6" i="2"/>
  <c r="JZ6" i="2"/>
  <c r="KY6" i="2"/>
  <c r="GI6" i="2"/>
  <c r="SG18" i="2"/>
  <c r="SG20" i="2" s="1"/>
  <c r="SG21" i="2" s="1"/>
  <c r="ST18" i="2"/>
  <c r="ST20" i="2" s="1"/>
  <c r="ST21" i="2" s="1"/>
  <c r="IO6" i="2"/>
  <c r="LI6" i="2"/>
  <c r="NI18" i="2"/>
  <c r="NI20" i="2" s="1"/>
  <c r="NI21" i="2" s="1"/>
  <c r="AD6" i="2"/>
  <c r="FN6" i="2"/>
  <c r="KQ6" i="2"/>
  <c r="PS6" i="2"/>
  <c r="RI6" i="2"/>
  <c r="RB6" i="2"/>
  <c r="RW6" i="2"/>
  <c r="TF6" i="2"/>
  <c r="QG6" i="2"/>
  <c r="SY6" i="2"/>
  <c r="QU6" i="2"/>
  <c r="RP6" i="2"/>
  <c r="SK6" i="2"/>
  <c r="SD6" i="2"/>
  <c r="PZ6" i="2"/>
  <c r="PL6" i="2"/>
  <c r="QN6" i="2"/>
  <c r="SR6" i="2"/>
  <c r="EL6" i="2"/>
  <c r="JO6" i="2"/>
  <c r="HU6" i="2"/>
  <c r="DM6" i="2"/>
  <c r="JA6" i="2"/>
  <c r="GD6" i="2"/>
  <c r="DG6" i="2"/>
  <c r="AK6" i="2"/>
  <c r="HE6" i="2"/>
  <c r="CW6" i="2"/>
  <c r="GZ6" i="2"/>
  <c r="HM6" i="2"/>
  <c r="AM6" i="2"/>
  <c r="IF6" i="2"/>
  <c r="BF6" i="2"/>
  <c r="KN6" i="2"/>
  <c r="SE18" i="2"/>
  <c r="SE20" i="2" s="1"/>
  <c r="SE21" i="2" s="1"/>
  <c r="RJ18" i="2"/>
  <c r="RJ20" i="2" s="1"/>
  <c r="RJ21" i="2" s="1"/>
  <c r="RU18" i="2"/>
  <c r="RU20" i="2" s="1"/>
  <c r="RU21" i="2" s="1"/>
  <c r="SL18" i="2"/>
  <c r="SL20" i="2" s="1"/>
  <c r="SL21" i="2" s="1"/>
  <c r="SN18" i="2"/>
  <c r="SN20" i="2" s="1"/>
  <c r="SN21" i="2" s="1"/>
  <c r="TB18" i="2"/>
  <c r="TB20" i="2" s="1"/>
  <c r="TB21" i="2" s="1"/>
  <c r="PP18" i="2"/>
  <c r="PP20" i="2" s="1"/>
  <c r="PP21" i="2" s="1"/>
  <c r="IM6" i="2"/>
  <c r="AR6" i="2"/>
  <c r="EN6" i="2"/>
  <c r="DJ6" i="2"/>
  <c r="AN6" i="2"/>
  <c r="NK18" i="2"/>
  <c r="NK20" i="2" s="1"/>
  <c r="NK21" i="2" s="1"/>
  <c r="QU5" i="2"/>
  <c r="RP5" i="2"/>
  <c r="PS5" i="2"/>
  <c r="QN5" i="2"/>
  <c r="TF5" i="2"/>
  <c r="PL5" i="2"/>
  <c r="SY5" i="2"/>
  <c r="RB5" i="2"/>
  <c r="RW5" i="2"/>
  <c r="SR5" i="2"/>
  <c r="QG5" i="2"/>
  <c r="SD5" i="2"/>
  <c r="PZ5" i="2"/>
  <c r="SK5" i="2"/>
  <c r="RI5" i="2"/>
  <c r="AO101" i="3"/>
  <c r="A34" i="4"/>
  <c r="C105" i="3"/>
  <c r="X105" i="3" s="1"/>
  <c r="AF101" i="3"/>
  <c r="BG102" i="3"/>
  <c r="N102" i="3"/>
  <c r="BG101" i="3"/>
  <c r="BH6" i="3"/>
  <c r="E6" i="3" s="1"/>
  <c r="N101" i="3"/>
  <c r="W101" i="3"/>
  <c r="AX101" i="3"/>
  <c r="BH68" i="3"/>
  <c r="E68" i="3" s="1"/>
  <c r="AO102" i="3"/>
  <c r="BH98" i="3"/>
  <c r="E98" i="3" s="1"/>
  <c r="BH94" i="3"/>
  <c r="E94" i="3" s="1"/>
  <c r="BH78" i="3"/>
  <c r="E78" i="3" s="1"/>
  <c r="BH40" i="3"/>
  <c r="E40" i="3" s="1"/>
  <c r="BH14" i="3"/>
  <c r="E14" i="3" s="1"/>
  <c r="BH70" i="3"/>
  <c r="E70" i="3" s="1"/>
  <c r="BH74" i="3"/>
  <c r="E74" i="3" s="1"/>
  <c r="BH29" i="3"/>
  <c r="E29" i="3" s="1"/>
  <c r="BH4" i="3"/>
  <c r="E4" i="3" s="1"/>
  <c r="BH10" i="3"/>
  <c r="E10" i="3" s="1"/>
  <c r="BH7" i="3"/>
  <c r="E7" i="3" s="1"/>
  <c r="BH27" i="3"/>
  <c r="E27" i="3" s="1"/>
  <c r="BH67" i="3"/>
  <c r="E67" i="3" s="1"/>
  <c r="BH79" i="3"/>
  <c r="E79" i="3" s="1"/>
  <c r="BH25" i="3"/>
  <c r="E25" i="3" s="1"/>
  <c r="BH52" i="3"/>
  <c r="E52" i="3" s="1"/>
  <c r="BH12" i="3"/>
  <c r="E12" i="3" s="1"/>
  <c r="BH26" i="3"/>
  <c r="E26" i="3" s="1"/>
  <c r="BH75" i="3"/>
  <c r="E75" i="3" s="1"/>
  <c r="BH86" i="3"/>
  <c r="E86" i="3" s="1"/>
  <c r="BH5" i="3"/>
  <c r="E5" i="3" s="1"/>
  <c r="BH31" i="3"/>
  <c r="E31" i="3" s="1"/>
  <c r="BH23" i="3"/>
  <c r="E23" i="3" s="1"/>
  <c r="BH66" i="3"/>
  <c r="E66" i="3" s="1"/>
  <c r="BH15" i="3"/>
  <c r="E15" i="3" s="1"/>
  <c r="BH46" i="3"/>
  <c r="E46" i="3" s="1"/>
  <c r="BH73" i="3"/>
  <c r="E73" i="3" s="1"/>
  <c r="BH39" i="3"/>
  <c r="E39" i="3" s="1"/>
  <c r="BH45" i="3"/>
  <c r="E45" i="3" s="1"/>
  <c r="BH55" i="3"/>
  <c r="E55" i="3" s="1"/>
  <c r="BH43" i="3"/>
  <c r="E43" i="3" s="1"/>
  <c r="BH19" i="3"/>
  <c r="E19" i="3" s="1"/>
  <c r="BH84" i="3"/>
  <c r="E84" i="3" s="1"/>
  <c r="BH21" i="3"/>
  <c r="E21" i="3" s="1"/>
  <c r="BH72" i="3"/>
  <c r="E72" i="3" s="1"/>
  <c r="BH89" i="3"/>
  <c r="E89" i="3" s="1"/>
  <c r="BH65" i="3"/>
  <c r="E65" i="3" s="1"/>
  <c r="BH97" i="3"/>
  <c r="E97" i="3" s="1"/>
  <c r="BH41" i="3"/>
  <c r="E41" i="3" s="1"/>
  <c r="BH61" i="3"/>
  <c r="E61" i="3" s="1"/>
  <c r="BH38" i="3"/>
  <c r="E38" i="3" s="1"/>
  <c r="BH36" i="3"/>
  <c r="E36" i="3" s="1"/>
  <c r="BH44" i="3"/>
  <c r="E44" i="3" s="1"/>
  <c r="BH60" i="3"/>
  <c r="E60" i="3" s="1"/>
  <c r="BH28" i="3"/>
  <c r="E28" i="3" s="1"/>
  <c r="BH35" i="3"/>
  <c r="E35" i="3" s="1"/>
  <c r="BH37" i="3"/>
  <c r="E37" i="3" s="1"/>
  <c r="BH49" i="3"/>
  <c r="E49" i="3" s="1"/>
  <c r="BH99" i="3"/>
  <c r="E99" i="3" s="1"/>
  <c r="BH53" i="3"/>
  <c r="E53" i="3" s="1"/>
  <c r="BH11" i="3"/>
  <c r="E11" i="3" s="1"/>
  <c r="BH93" i="3"/>
  <c r="E93" i="3" s="1"/>
  <c r="JN12" i="2"/>
  <c r="JG12" i="2"/>
  <c r="HQ12" i="2"/>
  <c r="HJ12" i="2"/>
  <c r="KB15" i="2"/>
  <c r="LK12" i="2"/>
  <c r="LD12" i="2"/>
  <c r="NH12" i="2"/>
  <c r="OO18" i="2"/>
  <c r="OO20" i="2" s="1"/>
  <c r="OO21" i="2" s="1"/>
  <c r="OD18" i="2"/>
  <c r="OD20" i="2" s="1"/>
  <c r="OD21" i="2" s="1"/>
  <c r="NP18" i="2"/>
  <c r="NP20" i="2" s="1"/>
  <c r="NP21" i="2" s="1"/>
  <c r="CG12" i="2"/>
  <c r="KW12" i="2"/>
  <c r="BZ12" i="2"/>
  <c r="KP12" i="2"/>
  <c r="MM12" i="2"/>
  <c r="IE12" i="2"/>
  <c r="FM15" i="2"/>
  <c r="IZ12" i="2"/>
  <c r="AX12" i="2"/>
  <c r="MV18" i="2"/>
  <c r="MV20" i="2" s="1"/>
  <c r="MV21" i="2" s="1"/>
  <c r="DI12" i="2"/>
  <c r="LY12" i="2"/>
  <c r="DB12" i="2"/>
  <c r="LR12" i="2"/>
  <c r="DW12" i="2"/>
  <c r="HC12" i="2"/>
  <c r="HX12" i="2"/>
  <c r="CN12" i="2"/>
  <c r="OK18" i="2"/>
  <c r="OK20" i="2" s="1"/>
  <c r="OK21" i="2" s="1"/>
  <c r="JU12" i="2"/>
  <c r="NO12" i="2"/>
  <c r="MW18" i="2"/>
  <c r="MW20" i="2" s="1"/>
  <c r="MW21" i="2" s="1"/>
  <c r="EK12" i="2"/>
  <c r="NA12" i="2"/>
  <c r="OQ6" i="2"/>
  <c r="ED12" i="2"/>
  <c r="MT12" i="2"/>
  <c r="CU12" i="2"/>
  <c r="GA12" i="2"/>
  <c r="OC15" i="2"/>
  <c r="DP12" i="2"/>
  <c r="KB12" i="2"/>
  <c r="NY18" i="2"/>
  <c r="NY20" i="2" s="1"/>
  <c r="NY21" i="2" s="1"/>
  <c r="FM12" i="2"/>
  <c r="OC12" i="2"/>
  <c r="NO6" i="2"/>
  <c r="OJ6" i="2"/>
  <c r="FF12" i="2"/>
  <c r="NV12" i="2"/>
  <c r="HX15" i="2"/>
  <c r="BS12" i="2"/>
  <c r="EY12" i="2"/>
  <c r="MF12" i="2"/>
  <c r="BE12" i="2"/>
  <c r="GO12" i="2"/>
  <c r="PE12" i="2"/>
  <c r="MM6" i="2"/>
  <c r="MF6" i="2"/>
  <c r="GH12" i="2"/>
  <c r="OX12" i="2"/>
  <c r="DI15" i="2"/>
  <c r="AQ12" i="2"/>
  <c r="ER12" i="2"/>
  <c r="AJ12" i="2"/>
  <c r="OJ12" i="2"/>
  <c r="OR18" i="2"/>
  <c r="OR20" i="2" s="1"/>
  <c r="OR21" i="2" s="1"/>
  <c r="NJ18" i="2"/>
  <c r="NJ20" i="2" s="1"/>
  <c r="NJ21" i="2" s="1"/>
  <c r="NX18" i="2"/>
  <c r="NX20" i="2" s="1"/>
  <c r="NX21" i="2" s="1"/>
  <c r="NH6" i="2"/>
  <c r="FM11" i="2"/>
  <c r="OT18" i="2"/>
  <c r="OT20" i="2" s="1"/>
  <c r="OT21" i="2" s="1"/>
  <c r="NR18" i="2"/>
  <c r="NR20" i="2" s="1"/>
  <c r="NR21" i="2" s="1"/>
  <c r="NC18" i="2"/>
  <c r="NC20" i="2" s="1"/>
  <c r="NC21" i="2" s="1"/>
  <c r="AJ6" i="2"/>
  <c r="OA18" i="2"/>
  <c r="OA20" i="2" s="1"/>
  <c r="OA21" i="2" s="1"/>
  <c r="MI18" i="2"/>
  <c r="MI20" i="2" s="1"/>
  <c r="MI21" i="2" s="1"/>
  <c r="NE18" i="2"/>
  <c r="NE20" i="2" s="1"/>
  <c r="NE21" i="2" s="1"/>
  <c r="MQ18" i="2"/>
  <c r="MQ20" i="2" s="1"/>
  <c r="MQ21" i="2" s="1"/>
  <c r="MU18" i="2"/>
  <c r="MU20" i="2" s="1"/>
  <c r="MU21" i="2" s="1"/>
  <c r="BH83" i="3"/>
  <c r="E83" i="3" s="1"/>
  <c r="BH17" i="3"/>
  <c r="E17" i="3" s="1"/>
  <c r="BH69" i="3"/>
  <c r="E69" i="3" s="1"/>
  <c r="BH57" i="3"/>
  <c r="E57" i="3" s="1"/>
  <c r="BH13" i="3"/>
  <c r="E13" i="3" s="1"/>
  <c r="BH63" i="3"/>
  <c r="E63" i="3" s="1"/>
  <c r="BH85" i="3"/>
  <c r="E85" i="3" s="1"/>
  <c r="BH42" i="3"/>
  <c r="E42" i="3" s="1"/>
  <c r="BH50" i="3"/>
  <c r="E50" i="3" s="1"/>
  <c r="BH71" i="3"/>
  <c r="E71" i="3" s="1"/>
  <c r="BH95" i="3"/>
  <c r="E95" i="3" s="1"/>
  <c r="BH59" i="3"/>
  <c r="E59" i="3" s="1"/>
  <c r="BH33" i="3"/>
  <c r="E33" i="3" s="1"/>
  <c r="BH87" i="3"/>
  <c r="E87" i="3" s="1"/>
  <c r="BH51" i="3"/>
  <c r="E51" i="3" s="1"/>
  <c r="AQ11" i="2"/>
  <c r="CU11" i="2"/>
  <c r="BZ11" i="2"/>
  <c r="ED11" i="2"/>
  <c r="FF11" i="2"/>
  <c r="GH11" i="2"/>
  <c r="HJ11" i="2"/>
  <c r="IL11" i="2"/>
  <c r="JN11" i="2"/>
  <c r="KP11" i="2"/>
  <c r="LR11" i="2"/>
  <c r="MT11" i="2"/>
  <c r="NV11" i="2"/>
  <c r="OX11" i="2"/>
  <c r="EY11" i="2"/>
  <c r="JG11" i="2"/>
  <c r="AJ11" i="2"/>
  <c r="LK11" i="2"/>
  <c r="CG11" i="2"/>
  <c r="EK11" i="2"/>
  <c r="GO11" i="2"/>
  <c r="IS11" i="2"/>
  <c r="KW11" i="2"/>
  <c r="NA11" i="2"/>
  <c r="PE11" i="2"/>
  <c r="CN11" i="2"/>
  <c r="HC11" i="2"/>
  <c r="NO11" i="2"/>
  <c r="LD11" i="2"/>
  <c r="MF11" i="2"/>
  <c r="HX11" i="2"/>
  <c r="IZ11" i="2"/>
  <c r="ER11" i="2"/>
  <c r="NH11" i="2"/>
  <c r="GV11" i="2"/>
  <c r="DP11" i="2"/>
  <c r="FT11" i="2"/>
  <c r="OJ11" i="2"/>
  <c r="KB11" i="2"/>
  <c r="MP18" i="2"/>
  <c r="MP20" i="2" s="1"/>
  <c r="MP21" i="2" s="1"/>
  <c r="LL18" i="2"/>
  <c r="LL20" i="2" s="1"/>
  <c r="LL21" i="2" s="1"/>
  <c r="OZ18" i="2"/>
  <c r="OZ20" i="2" s="1"/>
  <c r="OZ21" i="2" s="1"/>
  <c r="OY18" i="2"/>
  <c r="OY20" i="2" s="1"/>
  <c r="OY21" i="2" s="1"/>
  <c r="OF18" i="2"/>
  <c r="OF20" i="2" s="1"/>
  <c r="OF21" i="2" s="1"/>
  <c r="NZ18" i="2"/>
  <c r="NZ20" i="2" s="1"/>
  <c r="NZ21" i="2" s="1"/>
  <c r="AX11" i="2"/>
  <c r="JU15" i="2"/>
  <c r="BE11" i="2"/>
  <c r="LY6" i="2"/>
  <c r="NW18" i="2"/>
  <c r="NW20" i="2" s="1"/>
  <c r="NW21" i="2" s="1"/>
  <c r="OG18" i="2"/>
  <c r="OG20" i="2" s="1"/>
  <c r="OG21" i="2" s="1"/>
  <c r="PA18" i="2"/>
  <c r="PA20" i="2" s="1"/>
  <c r="PA21" i="2" s="1"/>
  <c r="NM18" i="2"/>
  <c r="NM20" i="2" s="1"/>
  <c r="NM21" i="2" s="1"/>
  <c r="NT18" i="2"/>
  <c r="NT20" i="2" s="1"/>
  <c r="NT21" i="2" s="1"/>
  <c r="PB18" i="2"/>
  <c r="PB20" i="2" s="1"/>
  <c r="PB21" i="2" s="1"/>
  <c r="OC6" i="2"/>
  <c r="PC18" i="2"/>
  <c r="PC20" i="2" s="1"/>
  <c r="PC21" i="2" s="1"/>
  <c r="ON18" i="2"/>
  <c r="ON20" i="2" s="1"/>
  <c r="ON21" i="2" s="1"/>
  <c r="AJ15" i="2"/>
  <c r="CN15" i="2"/>
  <c r="ER15" i="2"/>
  <c r="GV15" i="2"/>
  <c r="IZ15" i="2"/>
  <c r="LD15" i="2"/>
  <c r="NH15" i="2"/>
  <c r="JN15" i="2"/>
  <c r="NV15" i="2"/>
  <c r="FF15" i="2"/>
  <c r="GH15" i="2"/>
  <c r="HJ15" i="2"/>
  <c r="IL15" i="2"/>
  <c r="CG15" i="2"/>
  <c r="EK15" i="2"/>
  <c r="GO15" i="2"/>
  <c r="IS15" i="2"/>
  <c r="KW15" i="2"/>
  <c r="NA15" i="2"/>
  <c r="PE15" i="2"/>
  <c r="AX15" i="2"/>
  <c r="BZ15" i="2"/>
  <c r="DB15" i="2"/>
  <c r="ED15" i="2"/>
  <c r="KP15" i="2"/>
  <c r="LR15" i="2"/>
  <c r="MT15" i="2"/>
  <c r="BS15" i="2"/>
  <c r="GA15" i="2"/>
  <c r="KI15" i="2"/>
  <c r="MM15" i="2"/>
  <c r="AQ15" i="2"/>
  <c r="EY15" i="2"/>
  <c r="JG15" i="2"/>
  <c r="NO15" i="2"/>
  <c r="OQ15" i="2"/>
  <c r="DW15" i="2"/>
  <c r="HC15" i="2"/>
  <c r="OX15" i="2"/>
  <c r="IE15" i="2"/>
  <c r="CU15" i="2"/>
  <c r="LK15" i="2"/>
  <c r="OV18" i="2"/>
  <c r="OV20" i="2" s="1"/>
  <c r="OV21" i="2" s="1"/>
  <c r="NF18" i="2"/>
  <c r="NF20" i="2" s="1"/>
  <c r="NF21" i="2" s="1"/>
  <c r="MY18" i="2"/>
  <c r="MY20" i="2" s="1"/>
  <c r="MY21" i="2" s="1"/>
  <c r="OS18" i="2"/>
  <c r="OS20" i="2" s="1"/>
  <c r="OS21" i="2" s="1"/>
  <c r="OH18" i="2"/>
  <c r="OH20" i="2" s="1"/>
  <c r="OH21" i="2" s="1"/>
  <c r="NL18" i="2"/>
  <c r="NL20" i="2" s="1"/>
  <c r="NL21" i="2" s="1"/>
  <c r="DB11" i="2"/>
  <c r="DW11" i="2"/>
  <c r="DI11" i="2"/>
  <c r="MF15" i="2"/>
  <c r="DP15" i="2"/>
  <c r="LY11" i="2"/>
  <c r="HQ11" i="2"/>
  <c r="BE15" i="2"/>
  <c r="BL11" i="2"/>
  <c r="OE18" i="2"/>
  <c r="OE20" i="2" s="1"/>
  <c r="OE21" i="2" s="1"/>
  <c r="MX18" i="2"/>
  <c r="MX20" i="2" s="1"/>
  <c r="MX21" i="2" s="1"/>
  <c r="IE11" i="2"/>
  <c r="GA11" i="2"/>
  <c r="OM18" i="2"/>
  <c r="OM20" i="2" s="1"/>
  <c r="OM21" i="2" s="1"/>
  <c r="NB18" i="2"/>
  <c r="NB20" i="2" s="1"/>
  <c r="NB21" i="2" s="1"/>
  <c r="ND18" i="2"/>
  <c r="ND20" i="2" s="1"/>
  <c r="ND21" i="2" s="1"/>
  <c r="NQ18" i="2"/>
  <c r="NQ20" i="2" s="1"/>
  <c r="NQ21" i="2" s="1"/>
  <c r="OU18" i="2"/>
  <c r="OU20" i="2" s="1"/>
  <c r="OU21" i="2" s="1"/>
  <c r="OL18" i="2"/>
  <c r="OL20" i="2" s="1"/>
  <c r="OL21" i="2" s="1"/>
  <c r="OQ11" i="2"/>
  <c r="BS11" i="2"/>
  <c r="OX6" i="2"/>
  <c r="NA6" i="2"/>
  <c r="PE6" i="2"/>
  <c r="NV6" i="2"/>
  <c r="MT6" i="2"/>
  <c r="JU11" i="2"/>
  <c r="OJ15" i="2"/>
  <c r="FT15" i="2"/>
  <c r="LY15" i="2"/>
  <c r="HQ15" i="2"/>
  <c r="BH81" i="3"/>
  <c r="E81" i="3" s="1"/>
  <c r="BH82" i="3"/>
  <c r="E82" i="3" s="1"/>
  <c r="BH34" i="3"/>
  <c r="E34" i="3" s="1"/>
  <c r="BH47" i="3"/>
  <c r="E47" i="3" s="1"/>
  <c r="BH91" i="3"/>
  <c r="E91" i="3" s="1"/>
  <c r="BH32" i="3"/>
  <c r="E32" i="3" s="1"/>
  <c r="BH76" i="3"/>
  <c r="E76" i="3" s="1"/>
  <c r="BH30" i="3"/>
  <c r="E30" i="3" s="1"/>
  <c r="BH77" i="3"/>
  <c r="E77" i="3" s="1"/>
  <c r="BH88" i="3"/>
  <c r="E88" i="3" s="1"/>
  <c r="BH48" i="3"/>
  <c r="E48" i="3" s="1"/>
  <c r="BH24" i="3"/>
  <c r="E24" i="3" s="1"/>
  <c r="BH54" i="3"/>
  <c r="E54" i="3" s="1"/>
  <c r="BH18" i="3"/>
  <c r="E18" i="3" s="1"/>
  <c r="BH103" i="3"/>
  <c r="BH90" i="3"/>
  <c r="E90" i="3" s="1"/>
  <c r="MC5" i="2"/>
  <c r="MC18" i="2" s="1"/>
  <c r="MC20" i="2" s="1"/>
  <c r="MC21" i="2" s="1"/>
  <c r="LV5" i="2"/>
  <c r="MO5" i="2"/>
  <c r="MO18" i="2" s="1"/>
  <c r="MO20" i="2" s="1"/>
  <c r="MO21" i="2" s="1"/>
  <c r="MA5" i="2"/>
  <c r="MN5" i="2"/>
  <c r="MN18" i="2" s="1"/>
  <c r="MN20" i="2" s="1"/>
  <c r="MN21" i="2" s="1"/>
  <c r="LF5" i="2"/>
  <c r="MB5" i="2"/>
  <c r="MH5" i="2"/>
  <c r="MH18" i="2" s="1"/>
  <c r="MH20" i="2" s="1"/>
  <c r="MH21" i="2" s="1"/>
  <c r="MJ5" i="2"/>
  <c r="MJ18" i="2" s="1"/>
  <c r="MJ20" i="2" s="1"/>
  <c r="MJ21" i="2" s="1"/>
  <c r="LS5" i="2"/>
  <c r="MK5" i="2"/>
  <c r="MK18" i="2" s="1"/>
  <c r="MK20" i="2" s="1"/>
  <c r="MK21" i="2" s="1"/>
  <c r="MD5" i="2"/>
  <c r="LM5" i="2"/>
  <c r="LT5" i="2"/>
  <c r="LW5" i="2"/>
  <c r="MG5" i="2"/>
  <c r="MG18" i="2" s="1"/>
  <c r="MG20" i="2" s="1"/>
  <c r="MG21" i="2" s="1"/>
  <c r="LN5" i="2"/>
  <c r="HN5" i="2"/>
  <c r="FN5" i="2"/>
  <c r="GB5" i="2"/>
  <c r="EZ5" i="2"/>
  <c r="HH5" i="2"/>
  <c r="KQ5" i="2"/>
  <c r="LE5" i="2"/>
  <c r="KT5" i="2"/>
  <c r="EV5" i="2"/>
  <c r="IF5" i="2"/>
  <c r="LA5" i="2"/>
  <c r="FI5" i="2"/>
  <c r="GW5" i="2"/>
  <c r="LI5" i="2"/>
  <c r="KY5" i="2"/>
  <c r="CO5" i="2"/>
  <c r="LB5" i="2"/>
  <c r="LG5" i="2"/>
  <c r="JJ5" i="2"/>
  <c r="KD5" i="2"/>
  <c r="HO5" i="2"/>
  <c r="II5" i="2"/>
  <c r="LH5" i="2"/>
  <c r="DU5" i="2"/>
  <c r="AM5" i="2"/>
  <c r="DN5" i="2"/>
  <c r="IC5" i="2"/>
  <c r="CD5" i="2"/>
  <c r="IH5" i="2"/>
  <c r="DJ5" i="2"/>
  <c r="CQ5" i="2"/>
  <c r="JQ5" i="2"/>
  <c r="BU5" i="2"/>
  <c r="IP5" i="2"/>
  <c r="FK5" i="2"/>
  <c r="HR5" i="2"/>
  <c r="KZ5" i="2"/>
  <c r="EG5" i="2"/>
  <c r="DT5" i="2"/>
  <c r="KK5" i="2"/>
  <c r="JS5" i="2"/>
  <c r="GF5" i="2"/>
  <c r="DC5" i="2"/>
  <c r="BN5" i="2"/>
  <c r="IV5" i="2"/>
  <c r="GI5" i="2"/>
  <c r="DE5" i="2"/>
  <c r="JY5" i="2"/>
  <c r="CI5" i="2"/>
  <c r="JD5" i="2"/>
  <c r="IQ5" i="2"/>
  <c r="IJ5" i="2"/>
  <c r="DQ5" i="2"/>
  <c r="DR5" i="2"/>
  <c r="KL5" i="2"/>
  <c r="HK5" i="2"/>
  <c r="DS5" i="2"/>
  <c r="KS5" i="2"/>
  <c r="DK5" i="2"/>
  <c r="KF5" i="2"/>
  <c r="EW5" i="2"/>
  <c r="DZ5" i="2"/>
  <c r="IT5" i="2"/>
  <c r="JE5" i="2"/>
  <c r="DG5" i="2"/>
  <c r="IM5" i="2"/>
  <c r="FB5" i="2"/>
  <c r="JH5" i="2"/>
  <c r="FW5" i="2"/>
  <c r="FJ5" i="2"/>
  <c r="KC5" i="2"/>
  <c r="FP5" i="2"/>
  <c r="GK5" i="2"/>
  <c r="FX5" i="2"/>
  <c r="IX5" i="2"/>
  <c r="HF5" i="2"/>
  <c r="HM5" i="2"/>
  <c r="HQ5" i="2" s="1"/>
  <c r="GL5" i="2"/>
  <c r="EP5" i="2"/>
  <c r="FY5" i="2"/>
  <c r="HT5" i="2"/>
  <c r="CH5" i="2"/>
  <c r="HU5" i="2"/>
  <c r="GZ5" i="2"/>
  <c r="GZ18" i="2" s="1"/>
  <c r="GZ20" i="2" s="1"/>
  <c r="GZ21" i="2" s="1"/>
  <c r="IU5" i="2"/>
  <c r="GE5" i="2"/>
  <c r="KR5" i="2"/>
  <c r="KN5" i="2"/>
  <c r="JK5" i="2"/>
  <c r="BX5" i="2"/>
  <c r="CL5" i="2"/>
  <c r="EE5" i="2"/>
  <c r="CX5" i="2"/>
  <c r="IG5" i="2"/>
  <c r="DM5" i="2"/>
  <c r="IW5" i="2"/>
  <c r="BM5" i="2"/>
  <c r="GQ5" i="2"/>
  <c r="EA5" i="2"/>
  <c r="IN5" i="2"/>
  <c r="KG5" i="2"/>
  <c r="HG5" i="2"/>
  <c r="JP5" i="2"/>
  <c r="BQ5" i="2"/>
  <c r="HL5" i="2"/>
  <c r="EL5" i="2"/>
  <c r="EU5" i="2"/>
  <c r="JX5" i="2"/>
  <c r="IB5" i="2"/>
  <c r="EB5" i="2"/>
  <c r="JA5" i="2"/>
  <c r="KE5" i="2"/>
  <c r="JI5" i="2"/>
  <c r="EO5" i="2"/>
  <c r="JB5" i="2"/>
  <c r="CR5" i="2"/>
  <c r="EF5" i="2"/>
  <c r="GM5" i="2"/>
  <c r="JW5" i="2"/>
  <c r="CY5" i="2"/>
  <c r="FH5" i="2"/>
  <c r="KU5" i="2"/>
  <c r="CE5" i="2"/>
  <c r="IA5" i="2"/>
  <c r="GP5" i="2"/>
  <c r="BW5" i="2"/>
  <c r="EN5" i="2"/>
  <c r="HE5" i="2"/>
  <c r="CK5" i="2"/>
  <c r="GX5" i="2"/>
  <c r="EI5" i="2"/>
  <c r="BP5" i="2"/>
  <c r="JV5" i="2"/>
  <c r="BV5" i="2"/>
  <c r="BJ5" i="2"/>
  <c r="HS5" i="2"/>
  <c r="DD5" i="2"/>
  <c r="FR5" i="2"/>
  <c r="EH5" i="2"/>
  <c r="FD5" i="2"/>
  <c r="FG5" i="2"/>
  <c r="CA5" i="2"/>
  <c r="GY5" i="2"/>
  <c r="GS5" i="2"/>
  <c r="FC5" i="2"/>
  <c r="CJ5" i="2"/>
  <c r="ES5" i="2"/>
  <c r="CB5" i="2"/>
  <c r="FQ5" i="2"/>
  <c r="CS5" i="2"/>
  <c r="HZ5" i="2"/>
  <c r="CW5" i="2"/>
  <c r="FA5" i="2"/>
  <c r="ET5" i="2"/>
  <c r="FU5" i="2"/>
  <c r="CC5" i="2"/>
  <c r="JZ5" i="2"/>
  <c r="FO5" i="2"/>
  <c r="HY5" i="2"/>
  <c r="KJ5" i="2"/>
  <c r="GD5" i="2"/>
  <c r="CZ5" i="2"/>
  <c r="EM5" i="2"/>
  <c r="BO5" i="2"/>
  <c r="GJ5" i="2"/>
  <c r="JL5" i="2"/>
  <c r="FV5" i="2"/>
  <c r="DY5" i="2"/>
  <c r="AV5" i="2"/>
  <c r="DL5" i="2"/>
  <c r="JC5" i="2"/>
  <c r="GT5" i="2"/>
  <c r="GC5" i="2"/>
  <c r="DF5" i="2"/>
  <c r="KX5" i="2"/>
  <c r="CP5" i="2"/>
  <c r="HV5" i="2"/>
  <c r="KM5" i="2"/>
  <c r="BT5" i="2"/>
  <c r="JO5" i="2"/>
  <c r="HA5" i="2"/>
  <c r="DX5" i="2"/>
  <c r="HD5" i="2"/>
  <c r="AN5" i="2"/>
  <c r="BC5" i="2"/>
  <c r="BI5" i="2"/>
  <c r="BA5" i="2"/>
  <c r="BG5" i="2"/>
  <c r="AZ5" i="2"/>
  <c r="AS5" i="2"/>
  <c r="BF5" i="2"/>
  <c r="NO5" i="2"/>
  <c r="OC5" i="2"/>
  <c r="PE5" i="2"/>
  <c r="OQ5" i="2"/>
  <c r="NV5" i="2"/>
  <c r="OJ5" i="2"/>
  <c r="OX5" i="2"/>
  <c r="NH5" i="2"/>
  <c r="NA5" i="2"/>
  <c r="MF5" i="2"/>
  <c r="AJ5" i="2"/>
  <c r="LR5" i="2"/>
  <c r="AF5" i="2"/>
  <c r="AY5" i="2"/>
  <c r="AO5" i="2"/>
  <c r="AR5" i="2"/>
  <c r="AL5" i="2"/>
  <c r="AE5" i="2"/>
  <c r="BH5" i="2"/>
  <c r="AU5" i="2"/>
  <c r="AK5" i="2"/>
  <c r="BB5" i="2"/>
  <c r="AT5" i="2"/>
  <c r="AD5" i="2"/>
  <c r="BH92" i="3"/>
  <c r="E92" i="3" s="1"/>
  <c r="BH62" i="3"/>
  <c r="E62" i="3" s="1"/>
  <c r="BH80" i="3"/>
  <c r="E80" i="3" s="1"/>
  <c r="BH64" i="3"/>
  <c r="E64" i="3" s="1"/>
  <c r="BH22" i="3"/>
  <c r="E22" i="3" s="1"/>
  <c r="BH20" i="3"/>
  <c r="E20" i="3" s="1"/>
  <c r="BH58" i="3"/>
  <c r="E58" i="3" s="1"/>
  <c r="BH8" i="3"/>
  <c r="E8" i="3" s="1"/>
  <c r="BH9" i="3"/>
  <c r="E9" i="3" s="1"/>
  <c r="BH16" i="3"/>
  <c r="E16" i="3" s="1"/>
  <c r="BH96" i="3"/>
  <c r="E96" i="3" s="1"/>
  <c r="BH56" i="3"/>
  <c r="E56" i="3" s="1"/>
  <c r="LY8" i="2" l="1"/>
  <c r="LW18" i="2"/>
  <c r="LW20" i="2" s="1"/>
  <c r="LW21" i="2" s="1"/>
  <c r="JR18" i="2"/>
  <c r="JR20" i="2" s="1"/>
  <c r="JR21" i="2" s="1"/>
  <c r="MF8" i="2"/>
  <c r="LP18" i="2"/>
  <c r="LP20" i="2" s="1"/>
  <c r="LP21" i="2" s="1"/>
  <c r="LM18" i="2"/>
  <c r="LM20" i="2" s="1"/>
  <c r="LM21" i="2" s="1"/>
  <c r="LT18" i="2"/>
  <c r="LT20" i="2" s="1"/>
  <c r="LT21" i="2" s="1"/>
  <c r="LN18" i="2"/>
  <c r="LN20" i="2" s="1"/>
  <c r="LN21" i="2" s="1"/>
  <c r="DX18" i="2"/>
  <c r="DX20" i="2" s="1"/>
  <c r="DX21" i="2" s="1"/>
  <c r="FW18" i="2"/>
  <c r="FW20" i="2" s="1"/>
  <c r="FW21" i="2" s="1"/>
  <c r="GQ18" i="2"/>
  <c r="GQ20" i="2" s="1"/>
  <c r="GQ21" i="2" s="1"/>
  <c r="DN18" i="2"/>
  <c r="DN20" i="2" s="1"/>
  <c r="DN21" i="2" s="1"/>
  <c r="DY18" i="2"/>
  <c r="DY20" i="2" s="1"/>
  <c r="DY21" i="2" s="1"/>
  <c r="LO18" i="2"/>
  <c r="LO20" i="2" s="1"/>
  <c r="LO21" i="2" s="1"/>
  <c r="JY18" i="2"/>
  <c r="JY20" i="2" s="1"/>
  <c r="JY21" i="2" s="1"/>
  <c r="MB18" i="2"/>
  <c r="MB20" i="2" s="1"/>
  <c r="MB21" i="2" s="1"/>
  <c r="MD18" i="2"/>
  <c r="MD20" i="2" s="1"/>
  <c r="MD21" i="2" s="1"/>
  <c r="GR18" i="2"/>
  <c r="GR20" i="2" s="1"/>
  <c r="GR21" i="2" s="1"/>
  <c r="LS18" i="2"/>
  <c r="LS20" i="2" s="1"/>
  <c r="LS21" i="2" s="1"/>
  <c r="LR8" i="2"/>
  <c r="HC8" i="2"/>
  <c r="MA18" i="2"/>
  <c r="MA20" i="2" s="1"/>
  <c r="MA21" i="2" s="1"/>
  <c r="LV18" i="2"/>
  <c r="LV20" i="2" s="1"/>
  <c r="LV21" i="2" s="1"/>
  <c r="LZ18" i="2"/>
  <c r="LZ20" i="2" s="1"/>
  <c r="LZ21" i="2" s="1"/>
  <c r="GO7" i="2"/>
  <c r="AX7" i="2"/>
  <c r="ER7" i="2"/>
  <c r="GH7" i="2"/>
  <c r="KB7" i="2"/>
  <c r="BZ7" i="2"/>
  <c r="LK7" i="2"/>
  <c r="HC7" i="2"/>
  <c r="HX7" i="2"/>
  <c r="HC6" i="2"/>
  <c r="JG6" i="2"/>
  <c r="DW6" i="2"/>
  <c r="FM6" i="2"/>
  <c r="HQ6" i="2"/>
  <c r="BQ18" i="2"/>
  <c r="BQ20" i="2" s="1"/>
  <c r="BQ21" i="2" s="1"/>
  <c r="FY18" i="2"/>
  <c r="FY20" i="2" s="1"/>
  <c r="FY21" i="2" s="1"/>
  <c r="CC18" i="2"/>
  <c r="CC20" i="2" s="1"/>
  <c r="CC21" i="2" s="1"/>
  <c r="EE18" i="2"/>
  <c r="EE20" i="2" s="1"/>
  <c r="EE21" i="2" s="1"/>
  <c r="CD18" i="2"/>
  <c r="CD20" i="2" s="1"/>
  <c r="CD21" i="2" s="1"/>
  <c r="KD18" i="2"/>
  <c r="KD20" i="2" s="1"/>
  <c r="KD21" i="2" s="1"/>
  <c r="BX18" i="2"/>
  <c r="BX20" i="2" s="1"/>
  <c r="BX21" i="2" s="1"/>
  <c r="IP18" i="2"/>
  <c r="IP20" i="2" s="1"/>
  <c r="IP21" i="2" s="1"/>
  <c r="JI18" i="2"/>
  <c r="JI20" i="2" s="1"/>
  <c r="JI21" i="2" s="1"/>
  <c r="LB18" i="2"/>
  <c r="LB20" i="2" s="1"/>
  <c r="LB21" i="2" s="1"/>
  <c r="EV18" i="2"/>
  <c r="EV20" i="2" s="1"/>
  <c r="EV21" i="2" s="1"/>
  <c r="EG18" i="2"/>
  <c r="EG20" i="2" s="1"/>
  <c r="EG21" i="2" s="1"/>
  <c r="IO18" i="2"/>
  <c r="IO20" i="2" s="1"/>
  <c r="IO21" i="2" s="1"/>
  <c r="IU18" i="2"/>
  <c r="IU20" i="2" s="1"/>
  <c r="IU21" i="2" s="1"/>
  <c r="IS6" i="2"/>
  <c r="AQ6" i="2"/>
  <c r="FT6" i="2"/>
  <c r="LD6" i="2"/>
  <c r="JU6" i="2"/>
  <c r="ED6" i="2"/>
  <c r="BZ6" i="2"/>
  <c r="JD18" i="2"/>
  <c r="JD20" i="2" s="1"/>
  <c r="JD21" i="2" s="1"/>
  <c r="CG6" i="2"/>
  <c r="B9" i="3" a="1"/>
  <c r="B9" i="3" s="1"/>
  <c r="C9" i="3" s="1"/>
  <c r="JU7" i="2"/>
  <c r="FQ18" i="2"/>
  <c r="FQ20" i="2" s="1"/>
  <c r="FQ21" i="2" s="1"/>
  <c r="DW7" i="2"/>
  <c r="AE18" i="2"/>
  <c r="GV7" i="2"/>
  <c r="HJ7" i="2"/>
  <c r="CB18" i="2"/>
  <c r="CB20" i="2" s="1"/>
  <c r="CB21" i="2" s="1"/>
  <c r="CU7" i="2"/>
  <c r="LD7" i="2"/>
  <c r="B99" i="3" a="1"/>
  <c r="B99" i="3" s="1"/>
  <c r="C99" i="3" s="1"/>
  <c r="KP8" i="2"/>
  <c r="FB18" i="2"/>
  <c r="FB20" i="2" s="1"/>
  <c r="FB21" i="2" s="1"/>
  <c r="IC18" i="2"/>
  <c r="IC20" i="2" s="1"/>
  <c r="IC21" i="2" s="1"/>
  <c r="GO6" i="2"/>
  <c r="FF8" i="2"/>
  <c r="ED8" i="2"/>
  <c r="GK18" i="2"/>
  <c r="GK20" i="2" s="1"/>
  <c r="GK21" i="2" s="1"/>
  <c r="KX18" i="2"/>
  <c r="KX20" i="2" s="1"/>
  <c r="KX21" i="2" s="1"/>
  <c r="EN18" i="2"/>
  <c r="EN20" i="2" s="1"/>
  <c r="EN21" i="2" s="1"/>
  <c r="JP18" i="2"/>
  <c r="JP20" i="2" s="1"/>
  <c r="JP21" i="2" s="1"/>
  <c r="KL18" i="2"/>
  <c r="KL20" i="2" s="1"/>
  <c r="KL21" i="2" s="1"/>
  <c r="CQ18" i="2"/>
  <c r="CQ20" i="2" s="1"/>
  <c r="CQ21" i="2" s="1"/>
  <c r="HT18" i="2"/>
  <c r="HT20" i="2" s="1"/>
  <c r="HT21" i="2" s="1"/>
  <c r="BB18" i="2"/>
  <c r="BB20" i="2" s="1"/>
  <c r="BB21" i="2" s="1"/>
  <c r="KP7" i="2"/>
  <c r="AO18" i="2"/>
  <c r="AO20" i="2" s="1"/>
  <c r="AO21" i="2" s="1"/>
  <c r="HA18" i="2"/>
  <c r="HA20" i="2" s="1"/>
  <c r="HA21" i="2" s="1"/>
  <c r="GP18" i="2"/>
  <c r="GP20" i="2" s="1"/>
  <c r="GP21" i="2" s="1"/>
  <c r="GA7" i="2"/>
  <c r="B13" i="3" a="1"/>
  <c r="B13" i="3" s="1"/>
  <c r="C13" i="3" s="1"/>
  <c r="B17" i="3" a="1"/>
  <c r="B17" i="3" s="1"/>
  <c r="C17" i="3" s="1"/>
  <c r="B21" i="3" a="1"/>
  <c r="B21" i="3" s="1"/>
  <c r="C21" i="3" s="1"/>
  <c r="B25" i="3" a="1"/>
  <c r="B25" i="3" s="1"/>
  <c r="C25" i="3" s="1"/>
  <c r="B29" i="3" a="1"/>
  <c r="B29" i="3" s="1"/>
  <c r="C29" i="3" s="1"/>
  <c r="B33" i="3" a="1"/>
  <c r="B33" i="3" s="1"/>
  <c r="C33" i="3" s="1"/>
  <c r="B37" i="3" a="1"/>
  <c r="B37" i="3" s="1"/>
  <c r="C37" i="3" s="1"/>
  <c r="B41" i="3" a="1"/>
  <c r="B41" i="3" s="1"/>
  <c r="C41" i="3" s="1"/>
  <c r="B45" i="3" a="1"/>
  <c r="B45" i="3" s="1"/>
  <c r="C45" i="3" s="1"/>
  <c r="B49" i="3" a="1"/>
  <c r="B49" i="3" s="1"/>
  <c r="C49" i="3" s="1"/>
  <c r="B53" i="3" a="1"/>
  <c r="B53" i="3" s="1"/>
  <c r="C53" i="3" s="1"/>
  <c r="B57" i="3" a="1"/>
  <c r="B57" i="3" s="1"/>
  <c r="C57" i="3" s="1"/>
  <c r="B61" i="3" a="1"/>
  <c r="B61" i="3" s="1"/>
  <c r="C61" i="3" s="1"/>
  <c r="B65" i="3" a="1"/>
  <c r="B65" i="3" s="1"/>
  <c r="C65" i="3" s="1"/>
  <c r="B69" i="3" a="1"/>
  <c r="B69" i="3" s="1"/>
  <c r="C69" i="3" s="1"/>
  <c r="B73" i="3" a="1"/>
  <c r="B73" i="3" s="1"/>
  <c r="C73" i="3" s="1"/>
  <c r="B77" i="3" a="1"/>
  <c r="B77" i="3" s="1"/>
  <c r="C77" i="3" s="1"/>
  <c r="B81" i="3" a="1"/>
  <c r="B81" i="3" s="1"/>
  <c r="C81" i="3" s="1"/>
  <c r="B89" i="3" a="1"/>
  <c r="B89" i="3" s="1"/>
  <c r="C89" i="3" s="1"/>
  <c r="B97" i="3" a="1"/>
  <c r="B97" i="3" s="1"/>
  <c r="C97" i="3" s="1"/>
  <c r="B55" i="3" a="1"/>
  <c r="B55" i="3" s="1"/>
  <c r="C55" i="3" s="1"/>
  <c r="B71" i="3" a="1"/>
  <c r="B71" i="3" s="1"/>
  <c r="C71" i="3" s="1"/>
  <c r="B87" i="3" a="1"/>
  <c r="B87" i="3" s="1"/>
  <c r="C87" i="3" s="1"/>
  <c r="B14" i="3" a="1"/>
  <c r="B14" i="3" s="1"/>
  <c r="C14" i="3" s="1"/>
  <c r="B30" i="3" a="1"/>
  <c r="B30" i="3" s="1"/>
  <c r="C30" i="3" s="1"/>
  <c r="B42" i="3" a="1"/>
  <c r="B42" i="3" s="1"/>
  <c r="C42" i="3" s="1"/>
  <c r="B50" i="3" a="1"/>
  <c r="B50" i="3" s="1"/>
  <c r="C50" i="3" s="1"/>
  <c r="B58" i="3" a="1"/>
  <c r="B58" i="3" s="1"/>
  <c r="C58" i="3" s="1"/>
  <c r="B66" i="3" a="1"/>
  <c r="B66" i="3" s="1"/>
  <c r="C66" i="3" s="1"/>
  <c r="B74" i="3" a="1"/>
  <c r="B74" i="3" s="1"/>
  <c r="C74" i="3" s="1"/>
  <c r="B82" i="3" a="1"/>
  <c r="B82" i="3" s="1"/>
  <c r="C82" i="3" s="1"/>
  <c r="B90" i="3" a="1"/>
  <c r="B90" i="3" s="1"/>
  <c r="C90" i="3" s="1"/>
  <c r="B98" i="3" a="1"/>
  <c r="B98" i="3" s="1"/>
  <c r="C98" i="3" s="1"/>
  <c r="B11" i="3" a="1"/>
  <c r="B11" i="3" s="1"/>
  <c r="C11" i="3" s="1"/>
  <c r="B19" i="3" a="1"/>
  <c r="B19" i="3" s="1"/>
  <c r="C19" i="3" s="1"/>
  <c r="B27" i="3" a="1"/>
  <c r="B27" i="3" s="1"/>
  <c r="C27" i="3" s="1"/>
  <c r="B35" i="3" a="1"/>
  <c r="B35" i="3" s="1"/>
  <c r="C35" i="3" s="1"/>
  <c r="B47" i="3" a="1"/>
  <c r="B47" i="3" s="1"/>
  <c r="C47" i="3" s="1"/>
  <c r="B59" i="3" a="1"/>
  <c r="B59" i="3" s="1"/>
  <c r="C59" i="3" s="1"/>
  <c r="B75" i="3" a="1"/>
  <c r="B75" i="3" s="1"/>
  <c r="C75" i="3" s="1"/>
  <c r="B95" i="3" a="1"/>
  <c r="B95" i="3" s="1"/>
  <c r="C95" i="3" s="1"/>
  <c r="B10" i="3" a="1"/>
  <c r="B10" i="3" s="1"/>
  <c r="C10" i="3" s="1"/>
  <c r="B18" i="3" a="1"/>
  <c r="B18" i="3" s="1"/>
  <c r="C18" i="3" s="1"/>
  <c r="B22" i="3" a="1"/>
  <c r="B22" i="3" s="1"/>
  <c r="C22" i="3" s="1"/>
  <c r="B26" i="3" a="1"/>
  <c r="B26" i="3" s="1"/>
  <c r="C26" i="3" s="1"/>
  <c r="B34" i="3" a="1"/>
  <c r="B34" i="3" s="1"/>
  <c r="C34" i="3" s="1"/>
  <c r="B38" i="3" a="1"/>
  <c r="B38" i="3" s="1"/>
  <c r="C38" i="3" s="1"/>
  <c r="B46" i="3" a="1"/>
  <c r="B46" i="3" s="1"/>
  <c r="C46" i="3" s="1"/>
  <c r="B54" i="3" a="1"/>
  <c r="B54" i="3" s="1"/>
  <c r="C54" i="3" s="1"/>
  <c r="B62" i="3" a="1"/>
  <c r="B62" i="3" s="1"/>
  <c r="C62" i="3" s="1"/>
  <c r="B70" i="3" a="1"/>
  <c r="B70" i="3" s="1"/>
  <c r="C70" i="3" s="1"/>
  <c r="B78" i="3" a="1"/>
  <c r="B78" i="3" s="1"/>
  <c r="C78" i="3" s="1"/>
  <c r="B86" i="3" a="1"/>
  <c r="B86" i="3" s="1"/>
  <c r="C86" i="3" s="1"/>
  <c r="B94" i="3" a="1"/>
  <c r="B94" i="3" s="1"/>
  <c r="C94" i="3" s="1"/>
  <c r="B15" i="3" a="1"/>
  <c r="B15" i="3" s="1"/>
  <c r="C15" i="3" s="1"/>
  <c r="B23" i="3" a="1"/>
  <c r="B23" i="3" s="1"/>
  <c r="C23" i="3" s="1"/>
  <c r="B31" i="3" a="1"/>
  <c r="B31" i="3" s="1"/>
  <c r="C31" i="3" s="1"/>
  <c r="B39" i="3" a="1"/>
  <c r="B39" i="3" s="1"/>
  <c r="C39" i="3" s="1"/>
  <c r="B51" i="3" a="1"/>
  <c r="B51" i="3" s="1"/>
  <c r="C51" i="3" s="1"/>
  <c r="B63" i="3" a="1"/>
  <c r="B63" i="3" s="1"/>
  <c r="C63" i="3" s="1"/>
  <c r="B83" i="3" a="1"/>
  <c r="B83" i="3" s="1"/>
  <c r="C83" i="3" s="1"/>
  <c r="B12" i="3" a="1"/>
  <c r="B12" i="3" s="1"/>
  <c r="C12" i="3" s="1"/>
  <c r="B16" i="3" a="1"/>
  <c r="B16" i="3" s="1"/>
  <c r="C16" i="3" s="1"/>
  <c r="B20" i="3" a="1"/>
  <c r="B20" i="3" s="1"/>
  <c r="C20" i="3" s="1"/>
  <c r="B24" i="3" a="1"/>
  <c r="B24" i="3" s="1"/>
  <c r="C24" i="3" s="1"/>
  <c r="B28" i="3" a="1"/>
  <c r="B28" i="3" s="1"/>
  <c r="C28" i="3" s="1"/>
  <c r="B32" i="3" a="1"/>
  <c r="B32" i="3" s="1"/>
  <c r="C32" i="3" s="1"/>
  <c r="B36" i="3" a="1"/>
  <c r="B36" i="3" s="1"/>
  <c r="C36" i="3" s="1"/>
  <c r="B40" i="3" a="1"/>
  <c r="B40" i="3" s="1"/>
  <c r="C40" i="3" s="1"/>
  <c r="B44" i="3" a="1"/>
  <c r="B44" i="3" s="1"/>
  <c r="C44" i="3" s="1"/>
  <c r="B48" i="3" a="1"/>
  <c r="B48" i="3" s="1"/>
  <c r="C48" i="3" s="1"/>
  <c r="B52" i="3" a="1"/>
  <c r="B52" i="3" s="1"/>
  <c r="C52" i="3" s="1"/>
  <c r="B56" i="3" a="1"/>
  <c r="B56" i="3" s="1"/>
  <c r="C56" i="3" s="1"/>
  <c r="B60" i="3" a="1"/>
  <c r="B60" i="3" s="1"/>
  <c r="C60" i="3" s="1"/>
  <c r="B64" i="3" a="1"/>
  <c r="B64" i="3" s="1"/>
  <c r="C64" i="3" s="1"/>
  <c r="B68" i="3" a="1"/>
  <c r="B68" i="3" s="1"/>
  <c r="C68" i="3" s="1"/>
  <c r="B72" i="3" a="1"/>
  <c r="B72" i="3" s="1"/>
  <c r="C72" i="3" s="1"/>
  <c r="B76" i="3" a="1"/>
  <c r="B76" i="3" s="1"/>
  <c r="C76" i="3" s="1"/>
  <c r="B80" i="3" a="1"/>
  <c r="B80" i="3" s="1"/>
  <c r="C80" i="3" s="1"/>
  <c r="B84" i="3" a="1"/>
  <c r="B84" i="3" s="1"/>
  <c r="C84" i="3" s="1"/>
  <c r="B88" i="3" a="1"/>
  <c r="B88" i="3" s="1"/>
  <c r="C88" i="3" s="1"/>
  <c r="B92" i="3" a="1"/>
  <c r="B92" i="3" s="1"/>
  <c r="C92" i="3" s="1"/>
  <c r="B96" i="3" a="1"/>
  <c r="B96" i="3" s="1"/>
  <c r="C96" i="3" s="1"/>
  <c r="B85" i="3" a="1"/>
  <c r="B85" i="3" s="1"/>
  <c r="C85" i="3" s="1"/>
  <c r="B93" i="3" a="1"/>
  <c r="B93" i="3" s="1"/>
  <c r="C93" i="3" s="1"/>
  <c r="B43" i="3" a="1"/>
  <c r="B43" i="3" s="1"/>
  <c r="C43" i="3" s="1"/>
  <c r="B67" i="3" a="1"/>
  <c r="B67" i="3" s="1"/>
  <c r="C67" i="3" s="1"/>
  <c r="B79" i="3" a="1"/>
  <c r="B79" i="3" s="1"/>
  <c r="C79" i="3" s="1"/>
  <c r="B91" i="3" a="1"/>
  <c r="B91" i="3" s="1"/>
  <c r="C91" i="3" s="1"/>
  <c r="AG105" i="3"/>
  <c r="O105" i="3"/>
  <c r="AP105" i="3"/>
  <c r="BH104" i="3"/>
  <c r="AY105" i="3"/>
  <c r="V105" i="3"/>
  <c r="G105" i="3"/>
  <c r="R105" i="3"/>
  <c r="AJ105" i="3"/>
  <c r="BB105" i="3"/>
  <c r="M105" i="3"/>
  <c r="AL105" i="3"/>
  <c r="BF105" i="3"/>
  <c r="P105" i="3"/>
  <c r="AN105" i="3"/>
  <c r="AE105" i="3"/>
  <c r="AH105" i="3"/>
  <c r="I105" i="3"/>
  <c r="AU105" i="3"/>
  <c r="T105" i="3"/>
  <c r="AZ105" i="3"/>
  <c r="Y105" i="3"/>
  <c r="BD105" i="3"/>
  <c r="AA105" i="3"/>
  <c r="AC105" i="3"/>
  <c r="K105" i="3"/>
  <c r="AQ105" i="3"/>
  <c r="AS105" i="3"/>
  <c r="AW105" i="3"/>
  <c r="AR105" i="3"/>
  <c r="AM105" i="3"/>
  <c r="BE105" i="3"/>
  <c r="AX105" i="3"/>
  <c r="BG105" i="3"/>
  <c r="BA105" i="3"/>
  <c r="Q105" i="3"/>
  <c r="AV105" i="3"/>
  <c r="AF105" i="3"/>
  <c r="L105" i="3"/>
  <c r="AD105" i="3"/>
  <c r="AB105" i="3"/>
  <c r="Z105" i="3"/>
  <c r="AK105" i="3"/>
  <c r="BC105" i="3"/>
  <c r="W105" i="3"/>
  <c r="J105" i="3"/>
  <c r="H105" i="3"/>
  <c r="AI105" i="3"/>
  <c r="S105" i="3"/>
  <c r="U105" i="3"/>
  <c r="N105" i="3"/>
  <c r="AT105" i="3"/>
  <c r="AO105" i="3"/>
  <c r="F104" i="3"/>
  <c r="F103" i="3"/>
  <c r="ES18" i="2"/>
  <c r="ES20" i="2" s="1"/>
  <c r="ES21" i="2" s="1"/>
  <c r="HU18" i="2"/>
  <c r="HU20" i="2" s="1"/>
  <c r="HU21" i="2" s="1"/>
  <c r="LK8" i="2"/>
  <c r="KI8" i="2"/>
  <c r="GH8" i="2"/>
  <c r="CU8" i="2"/>
  <c r="LD8" i="2"/>
  <c r="DI8" i="2"/>
  <c r="HJ8" i="2"/>
  <c r="CO18" i="2"/>
  <c r="CO20" i="2" s="1"/>
  <c r="CO21" i="2" s="1"/>
  <c r="DF18" i="2"/>
  <c r="DF20" i="2" s="1"/>
  <c r="DF21" i="2" s="1"/>
  <c r="ER8" i="2"/>
  <c r="HH18" i="2"/>
  <c r="HH20" i="2" s="1"/>
  <c r="HH21" i="2" s="1"/>
  <c r="BI18" i="2"/>
  <c r="BI20" i="2" s="1"/>
  <c r="BI21" i="2" s="1"/>
  <c r="CJ18" i="2"/>
  <c r="CJ20" i="2" s="1"/>
  <c r="CJ21" i="2" s="1"/>
  <c r="KU18" i="2"/>
  <c r="KU20" i="2" s="1"/>
  <c r="KU21" i="2" s="1"/>
  <c r="FP18" i="2"/>
  <c r="FP20" i="2" s="1"/>
  <c r="FP21" i="2" s="1"/>
  <c r="AT18" i="2"/>
  <c r="AT20" i="2" s="1"/>
  <c r="AT21" i="2" s="1"/>
  <c r="GE18" i="2"/>
  <c r="GE20" i="2" s="1"/>
  <c r="GE21" i="2" s="1"/>
  <c r="FJ18" i="2"/>
  <c r="FJ20" i="2" s="1"/>
  <c r="FJ21" i="2" s="1"/>
  <c r="HM18" i="2"/>
  <c r="HM20" i="2" s="1"/>
  <c r="HM21" i="2" s="1"/>
  <c r="KZ18" i="2"/>
  <c r="KZ20" i="2" s="1"/>
  <c r="KZ21" i="2" s="1"/>
  <c r="HO18" i="2"/>
  <c r="HO20" i="2" s="1"/>
  <c r="HO21" i="2" s="1"/>
  <c r="DS18" i="2"/>
  <c r="DS20" i="2" s="1"/>
  <c r="DS21" i="2" s="1"/>
  <c r="BF18" i="2"/>
  <c r="BF20" i="2" s="1"/>
  <c r="BF21" i="2" s="1"/>
  <c r="FV18" i="2"/>
  <c r="FV20" i="2" s="1"/>
  <c r="FV21" i="2" s="1"/>
  <c r="HY18" i="2"/>
  <c r="HY20" i="2" s="1"/>
  <c r="HY21" i="2" s="1"/>
  <c r="JW18" i="2"/>
  <c r="JW20" i="2" s="1"/>
  <c r="JW21" i="2" s="1"/>
  <c r="JA18" i="2"/>
  <c r="JA20" i="2" s="1"/>
  <c r="JA21" i="2" s="1"/>
  <c r="IT18" i="2"/>
  <c r="IT20" i="2" s="1"/>
  <c r="IT21" i="2" s="1"/>
  <c r="BW18" i="2"/>
  <c r="BW20" i="2" s="1"/>
  <c r="BW21" i="2" s="1"/>
  <c r="AG18" i="2"/>
  <c r="KW6" i="2"/>
  <c r="BE6" i="2"/>
  <c r="EK6" i="2"/>
  <c r="FF6" i="2"/>
  <c r="CN6" i="2"/>
  <c r="EY6" i="2"/>
  <c r="GH6" i="2"/>
  <c r="IZ6" i="2"/>
  <c r="HJ6" i="2"/>
  <c r="CN8" i="2"/>
  <c r="IZ8" i="2"/>
  <c r="FO18" i="2"/>
  <c r="FO20" i="2" s="1"/>
  <c r="FO21" i="2" s="1"/>
  <c r="FT7" i="2"/>
  <c r="BG18" i="2"/>
  <c r="BG20" i="2" s="1"/>
  <c r="BG21" i="2" s="1"/>
  <c r="JO18" i="2"/>
  <c r="JO20" i="2" s="1"/>
  <c r="JO21" i="2" s="1"/>
  <c r="JH18" i="2"/>
  <c r="JH20" i="2" s="1"/>
  <c r="JH21" i="2" s="1"/>
  <c r="BL8" i="2"/>
  <c r="KB8" i="2"/>
  <c r="OX18" i="2"/>
  <c r="OX20" i="2" s="1"/>
  <c r="OX21" i="2" s="1"/>
  <c r="IH18" i="2"/>
  <c r="IH20" i="2" s="1"/>
  <c r="IH21" i="2" s="1"/>
  <c r="GV6" i="2"/>
  <c r="EK7" i="2"/>
  <c r="DP7" i="2"/>
  <c r="BE8" i="2"/>
  <c r="IL6" i="2"/>
  <c r="CZ18" i="2"/>
  <c r="CZ20" i="2" s="1"/>
  <c r="CZ21" i="2" s="1"/>
  <c r="BS7" i="2"/>
  <c r="DI7" i="2"/>
  <c r="CG8" i="2"/>
  <c r="GO8" i="2"/>
  <c r="BZ8" i="2"/>
  <c r="ET18" i="2"/>
  <c r="ET20" i="2" s="1"/>
  <c r="ET21" i="2" s="1"/>
  <c r="SK18" i="2"/>
  <c r="SK20" i="2" s="1"/>
  <c r="SK21" i="2" s="1"/>
  <c r="HV18" i="2"/>
  <c r="HV20" i="2" s="1"/>
  <c r="HV21" i="2" s="1"/>
  <c r="HL18" i="2"/>
  <c r="HL20" i="2" s="1"/>
  <c r="HL21" i="2" s="1"/>
  <c r="JK18" i="2"/>
  <c r="JK20" i="2" s="1"/>
  <c r="JK21" i="2" s="1"/>
  <c r="CI18" i="2"/>
  <c r="CI20" i="2" s="1"/>
  <c r="CI21" i="2" s="1"/>
  <c r="EY8" i="2"/>
  <c r="EK8" i="2"/>
  <c r="DB8" i="2"/>
  <c r="KW8" i="2"/>
  <c r="JG8" i="2"/>
  <c r="CS18" i="2"/>
  <c r="CS20" i="2" s="1"/>
  <c r="CS21" i="2" s="1"/>
  <c r="CA18" i="2"/>
  <c r="CA20" i="2" s="1"/>
  <c r="CA21" i="2" s="1"/>
  <c r="EO18" i="2"/>
  <c r="EO20" i="2" s="1"/>
  <c r="EO21" i="2" s="1"/>
  <c r="IE8" i="2"/>
  <c r="GV8" i="2"/>
  <c r="AN18" i="2"/>
  <c r="AN20" i="2" s="1"/>
  <c r="AN21" i="2" s="1"/>
  <c r="DP8" i="2"/>
  <c r="AX8" i="2"/>
  <c r="DW8" i="2"/>
  <c r="GM18" i="2"/>
  <c r="GM20" i="2" s="1"/>
  <c r="GM21" i="2" s="1"/>
  <c r="HQ8" i="2"/>
  <c r="HQ18" i="2" s="1"/>
  <c r="HQ20" i="2" s="1"/>
  <c r="HQ21" i="2" s="1"/>
  <c r="BO18" i="2"/>
  <c r="BO20" i="2" s="1"/>
  <c r="BO21" i="2" s="1"/>
  <c r="EZ18" i="2"/>
  <c r="EZ20" i="2" s="1"/>
  <c r="EZ21" i="2" s="1"/>
  <c r="BS8" i="2"/>
  <c r="JN8" i="2"/>
  <c r="BT18" i="2"/>
  <c r="BT20" i="2" s="1"/>
  <c r="BT21" i="2" s="1"/>
  <c r="JC18" i="2"/>
  <c r="JC20" i="2" s="1"/>
  <c r="JC21" i="2" s="1"/>
  <c r="CE18" i="2"/>
  <c r="CE20" i="2" s="1"/>
  <c r="CE21" i="2" s="1"/>
  <c r="FK18" i="2"/>
  <c r="FK20" i="2" s="1"/>
  <c r="FK21" i="2" s="1"/>
  <c r="AQ8" i="2"/>
  <c r="HX8" i="2"/>
  <c r="IL8" i="2"/>
  <c r="JU8" i="2"/>
  <c r="FM8" i="2"/>
  <c r="BM18" i="2"/>
  <c r="BM20" i="2" s="1"/>
  <c r="BM21" i="2" s="1"/>
  <c r="IW18" i="2"/>
  <c r="IW20" i="2" s="1"/>
  <c r="IW21" i="2" s="1"/>
  <c r="DT18" i="2"/>
  <c r="DT20" i="2" s="1"/>
  <c r="DT21" i="2" s="1"/>
  <c r="KY18" i="2"/>
  <c r="KY20" i="2" s="1"/>
  <c r="KY21" i="2" s="1"/>
  <c r="JL18" i="2"/>
  <c r="JL20" i="2" s="1"/>
  <c r="JL21" i="2" s="1"/>
  <c r="HG18" i="2"/>
  <c r="HG20" i="2" s="1"/>
  <c r="HG21" i="2" s="1"/>
  <c r="GL18" i="2"/>
  <c r="GL20" i="2" s="1"/>
  <c r="GL21" i="2" s="1"/>
  <c r="DR18" i="2"/>
  <c r="DR20" i="2" s="1"/>
  <c r="DR21" i="2" s="1"/>
  <c r="DJ18" i="2"/>
  <c r="DJ20" i="2" s="1"/>
  <c r="DJ21" i="2" s="1"/>
  <c r="LI18" i="2"/>
  <c r="LI20" i="2" s="1"/>
  <c r="LI21" i="2" s="1"/>
  <c r="GA8" i="2"/>
  <c r="FT8" i="2"/>
  <c r="EP18" i="2"/>
  <c r="EP20" i="2" s="1"/>
  <c r="EP21" i="2" s="1"/>
  <c r="AH18" i="2"/>
  <c r="FG18" i="2"/>
  <c r="FG20" i="2" s="1"/>
  <c r="FG21" i="2" s="1"/>
  <c r="EW18" i="2"/>
  <c r="EW20" i="2" s="1"/>
  <c r="EW21" i="2" s="1"/>
  <c r="DQ18" i="2"/>
  <c r="DQ20" i="2" s="1"/>
  <c r="DQ21" i="2" s="1"/>
  <c r="RW18" i="2"/>
  <c r="RW20" i="2" s="1"/>
  <c r="RW21" i="2" s="1"/>
  <c r="CW18" i="2"/>
  <c r="CW20" i="2" s="1"/>
  <c r="CW21" i="2" s="1"/>
  <c r="PS18" i="2"/>
  <c r="PS20" i="2" s="1"/>
  <c r="PS21" i="2" s="1"/>
  <c r="AY18" i="2"/>
  <c r="AY20" i="2" s="1"/>
  <c r="AY21" i="2" s="1"/>
  <c r="IJ18" i="2"/>
  <c r="IJ20" i="2" s="1"/>
  <c r="IJ21" i="2" s="1"/>
  <c r="HR18" i="2"/>
  <c r="HR20" i="2" s="1"/>
  <c r="HR21" i="2" s="1"/>
  <c r="FI18" i="2"/>
  <c r="FI20" i="2" s="1"/>
  <c r="FI21" i="2" s="1"/>
  <c r="RB18" i="2"/>
  <c r="RB20" i="2" s="1"/>
  <c r="RB21" i="2" s="1"/>
  <c r="SD18" i="2"/>
  <c r="SD20" i="2" s="1"/>
  <c r="SD21" i="2" s="1"/>
  <c r="QG18" i="2"/>
  <c r="QG20" i="2" s="1"/>
  <c r="QG21" i="2" s="1"/>
  <c r="FF7" i="2"/>
  <c r="RP18" i="2"/>
  <c r="RP20" i="2" s="1"/>
  <c r="RP21" i="2" s="1"/>
  <c r="ED7" i="2"/>
  <c r="BL6" i="2"/>
  <c r="DB6" i="2"/>
  <c r="RI18" i="2"/>
  <c r="RI20" i="2" s="1"/>
  <c r="RI21" i="2" s="1"/>
  <c r="GX18" i="2"/>
  <c r="GX20" i="2" s="1"/>
  <c r="GX21" i="2" s="1"/>
  <c r="KS18" i="2"/>
  <c r="KS20" i="2" s="1"/>
  <c r="KS21" i="2" s="1"/>
  <c r="BC18" i="2"/>
  <c r="BC20" i="2" s="1"/>
  <c r="BC21" i="2" s="1"/>
  <c r="AV18" i="2"/>
  <c r="AV20" i="2" s="1"/>
  <c r="AV21" i="2" s="1"/>
  <c r="GD18" i="2"/>
  <c r="GD20" i="2" s="1"/>
  <c r="GD21" i="2" s="1"/>
  <c r="FA18" i="2"/>
  <c r="FA20" i="2" s="1"/>
  <c r="FA21" i="2" s="1"/>
  <c r="FC18" i="2"/>
  <c r="FC20" i="2" s="1"/>
  <c r="FC21" i="2" s="1"/>
  <c r="DD18" i="2"/>
  <c r="DD20" i="2" s="1"/>
  <c r="DD21" i="2" s="1"/>
  <c r="CK18" i="2"/>
  <c r="CK20" i="2" s="1"/>
  <c r="CK21" i="2" s="1"/>
  <c r="FH18" i="2"/>
  <c r="FH20" i="2" s="1"/>
  <c r="FH21" i="2" s="1"/>
  <c r="DG18" i="2"/>
  <c r="DG20" i="2" s="1"/>
  <c r="DG21" i="2" s="1"/>
  <c r="JS18" i="2"/>
  <c r="JS20" i="2" s="1"/>
  <c r="JS21" i="2" s="1"/>
  <c r="BU18" i="2"/>
  <c r="BU20" i="2" s="1"/>
  <c r="BU21" i="2" s="1"/>
  <c r="AM18" i="2"/>
  <c r="AM20" i="2" s="1"/>
  <c r="AM21" i="2" s="1"/>
  <c r="HN18" i="2"/>
  <c r="HN20" i="2" s="1"/>
  <c r="HN21" i="2" s="1"/>
  <c r="CV18" i="2"/>
  <c r="CV20" i="2" s="1"/>
  <c r="CV21" i="2" s="1"/>
  <c r="AD18" i="2"/>
  <c r="GS18" i="2"/>
  <c r="GS20" i="2" s="1"/>
  <c r="GS21" i="2" s="1"/>
  <c r="CY18" i="2"/>
  <c r="CY20" i="2" s="1"/>
  <c r="CY21" i="2" s="1"/>
  <c r="KN18" i="2"/>
  <c r="KN20" i="2" s="1"/>
  <c r="KN21" i="2" s="1"/>
  <c r="JE18" i="2"/>
  <c r="JE20" i="2" s="1"/>
  <c r="JE21" i="2" s="1"/>
  <c r="HK18" i="2"/>
  <c r="HK20" i="2" s="1"/>
  <c r="HK21" i="2" s="1"/>
  <c r="KK18" i="2"/>
  <c r="KK20" i="2" s="1"/>
  <c r="KK21" i="2" s="1"/>
  <c r="JQ18" i="2"/>
  <c r="JQ20" i="2" s="1"/>
  <c r="JQ21" i="2" s="1"/>
  <c r="DU18" i="2"/>
  <c r="DU20" i="2" s="1"/>
  <c r="DU21" i="2" s="1"/>
  <c r="QN18" i="2"/>
  <c r="QN20" i="2" s="1"/>
  <c r="QN21" i="2" s="1"/>
  <c r="AX6" i="2"/>
  <c r="ER6" i="2"/>
  <c r="KI6" i="2"/>
  <c r="JN6" i="2"/>
  <c r="DI6" i="2"/>
  <c r="IE6" i="2"/>
  <c r="HX6" i="2"/>
  <c r="CU6" i="2"/>
  <c r="DP6" i="2"/>
  <c r="LK6" i="2"/>
  <c r="BS6" i="2"/>
  <c r="GA6" i="2"/>
  <c r="KP6" i="2"/>
  <c r="EI18" i="2"/>
  <c r="EI20" i="2" s="1"/>
  <c r="EI21" i="2" s="1"/>
  <c r="DK18" i="2"/>
  <c r="DK20" i="2" s="1"/>
  <c r="DK21" i="2" s="1"/>
  <c r="AQ7" i="2"/>
  <c r="AL18" i="2"/>
  <c r="AL20" i="2" s="1"/>
  <c r="AL21" i="2" s="1"/>
  <c r="GY18" i="2"/>
  <c r="GY20" i="2" s="1"/>
  <c r="GY21" i="2" s="1"/>
  <c r="DM18" i="2"/>
  <c r="DM20" i="2" s="1"/>
  <c r="DM21" i="2" s="1"/>
  <c r="KR18" i="2"/>
  <c r="KR20" i="2" s="1"/>
  <c r="KR21" i="2" s="1"/>
  <c r="LH18" i="2"/>
  <c r="LH20" i="2" s="1"/>
  <c r="LH21" i="2" s="1"/>
  <c r="DB7" i="2"/>
  <c r="BV18" i="2"/>
  <c r="BV20" i="2" s="1"/>
  <c r="BV21" i="2" s="1"/>
  <c r="EB18" i="2"/>
  <c r="EB20" i="2" s="1"/>
  <c r="EB21" i="2" s="1"/>
  <c r="IL7" i="2"/>
  <c r="IE7" i="2"/>
  <c r="HS18" i="2"/>
  <c r="HS20" i="2" s="1"/>
  <c r="HS21" i="2" s="1"/>
  <c r="KE18" i="2"/>
  <c r="KE20" i="2" s="1"/>
  <c r="KE21" i="2" s="1"/>
  <c r="GJ18" i="2"/>
  <c r="GJ20" i="2" s="1"/>
  <c r="GJ21" i="2" s="1"/>
  <c r="LF18" i="2"/>
  <c r="LF20" i="2" s="1"/>
  <c r="LF21" i="2" s="1"/>
  <c r="CN7" i="2"/>
  <c r="JG7" i="2"/>
  <c r="HD18" i="2"/>
  <c r="HD20" i="2" s="1"/>
  <c r="HD21" i="2" s="1"/>
  <c r="KQ18" i="2"/>
  <c r="KQ20" i="2" s="1"/>
  <c r="KQ21" i="2" s="1"/>
  <c r="AF18" i="2"/>
  <c r="AZ18" i="2"/>
  <c r="AZ20" i="2" s="1"/>
  <c r="AZ21" i="2" s="1"/>
  <c r="GC18" i="2"/>
  <c r="GC20" i="2" s="1"/>
  <c r="GC21" i="2" s="1"/>
  <c r="AU18" i="2"/>
  <c r="AU20" i="2" s="1"/>
  <c r="AU21" i="2" s="1"/>
  <c r="BH18" i="2"/>
  <c r="BH20" i="2" s="1"/>
  <c r="BH21" i="2" s="1"/>
  <c r="AJ18" i="2"/>
  <c r="AJ20" i="2" s="1"/>
  <c r="AJ21" i="2" s="1"/>
  <c r="BA18" i="2"/>
  <c r="BA20" i="2" s="1"/>
  <c r="BA21" i="2" s="1"/>
  <c r="KM18" i="2"/>
  <c r="KM20" i="2" s="1"/>
  <c r="KM21" i="2" s="1"/>
  <c r="DL18" i="2"/>
  <c r="DL20" i="2" s="1"/>
  <c r="DL21" i="2" s="1"/>
  <c r="FR18" i="2"/>
  <c r="FR20" i="2" s="1"/>
  <c r="FR21" i="2" s="1"/>
  <c r="EL18" i="2"/>
  <c r="EL20" i="2" s="1"/>
  <c r="EL21" i="2" s="1"/>
  <c r="CH18" i="2"/>
  <c r="CH20" i="2" s="1"/>
  <c r="CH21" i="2" s="1"/>
  <c r="FX18" i="2"/>
  <c r="FX20" i="2" s="1"/>
  <c r="FX21" i="2" s="1"/>
  <c r="IM18" i="2"/>
  <c r="IM20" i="2" s="1"/>
  <c r="IM21" i="2" s="1"/>
  <c r="GF18" i="2"/>
  <c r="GF20" i="2" s="1"/>
  <c r="GF21" i="2" s="1"/>
  <c r="LG18" i="2"/>
  <c r="LG20" i="2" s="1"/>
  <c r="LG21" i="2" s="1"/>
  <c r="IF18" i="2"/>
  <c r="IF20" i="2" s="1"/>
  <c r="IF21" i="2" s="1"/>
  <c r="FN18" i="2"/>
  <c r="FN20" i="2" s="1"/>
  <c r="FN21" i="2" s="1"/>
  <c r="PZ18" i="2"/>
  <c r="PZ20" i="2" s="1"/>
  <c r="PZ21" i="2" s="1"/>
  <c r="TF18" i="2"/>
  <c r="TF20" i="2" s="1"/>
  <c r="TF21" i="2" s="1"/>
  <c r="HE18" i="2"/>
  <c r="HE20" i="2" s="1"/>
  <c r="HE21" i="2" s="1"/>
  <c r="HZ18" i="2"/>
  <c r="HZ20" i="2" s="1"/>
  <c r="HZ21" i="2" s="1"/>
  <c r="BJ18" i="2"/>
  <c r="BJ20" i="2" s="1"/>
  <c r="BJ21" i="2" s="1"/>
  <c r="LE18" i="2"/>
  <c r="LE20" i="2" s="1"/>
  <c r="LE21" i="2" s="1"/>
  <c r="IG18" i="2"/>
  <c r="IG20" i="2" s="1"/>
  <c r="IG21" i="2" s="1"/>
  <c r="JZ18" i="2"/>
  <c r="JZ20" i="2" s="1"/>
  <c r="JZ21" i="2" s="1"/>
  <c r="JV18" i="2"/>
  <c r="JV20" i="2" s="1"/>
  <c r="JV21" i="2" s="1"/>
  <c r="EF18" i="2"/>
  <c r="EF20" i="2" s="1"/>
  <c r="EF21" i="2" s="1"/>
  <c r="IB18" i="2"/>
  <c r="IB20" i="2" s="1"/>
  <c r="IB21" i="2" s="1"/>
  <c r="KG18" i="2"/>
  <c r="KG20" i="2" s="1"/>
  <c r="KG21" i="2" s="1"/>
  <c r="CX18" i="2"/>
  <c r="CX20" i="2" s="1"/>
  <c r="CX21" i="2" s="1"/>
  <c r="IV18" i="2"/>
  <c r="IV20" i="2" s="1"/>
  <c r="IV21" i="2" s="1"/>
  <c r="GW18" i="2"/>
  <c r="GW20" i="2" s="1"/>
  <c r="GW21" i="2" s="1"/>
  <c r="AR18" i="2"/>
  <c r="AR20" i="2" s="1"/>
  <c r="AR21" i="2" s="1"/>
  <c r="CP18" i="2"/>
  <c r="CP20" i="2" s="1"/>
  <c r="CP21" i="2" s="1"/>
  <c r="KT18" i="2"/>
  <c r="KT20" i="2" s="1"/>
  <c r="KT21" i="2" s="1"/>
  <c r="DE18" i="2"/>
  <c r="DE20" i="2" s="1"/>
  <c r="DE21" i="2" s="1"/>
  <c r="AS18" i="2"/>
  <c r="AS20" i="2" s="1"/>
  <c r="AS21" i="2" s="1"/>
  <c r="AK18" i="2"/>
  <c r="AK20" i="2" s="1"/>
  <c r="AK21" i="2" s="1"/>
  <c r="GT18" i="2"/>
  <c r="GT20" i="2" s="1"/>
  <c r="GT21" i="2" s="1"/>
  <c r="FD18" i="2"/>
  <c r="FD20" i="2" s="1"/>
  <c r="FD21" i="2" s="1"/>
  <c r="BP18" i="2"/>
  <c r="BP20" i="2" s="1"/>
  <c r="BP21" i="2" s="1"/>
  <c r="IA18" i="2"/>
  <c r="IA20" i="2" s="1"/>
  <c r="IA21" i="2" s="1"/>
  <c r="CR18" i="2"/>
  <c r="CR20" i="2" s="1"/>
  <c r="CR21" i="2" s="1"/>
  <c r="JX18" i="2"/>
  <c r="JX20" i="2" s="1"/>
  <c r="JX21" i="2" s="1"/>
  <c r="IN18" i="2"/>
  <c r="IN20" i="2" s="1"/>
  <c r="IN21" i="2" s="1"/>
  <c r="HF18" i="2"/>
  <c r="HF20" i="2" s="1"/>
  <c r="HF21" i="2" s="1"/>
  <c r="KF18" i="2"/>
  <c r="KF20" i="2" s="1"/>
  <c r="KF21" i="2" s="1"/>
  <c r="BN18" i="2"/>
  <c r="BN20" i="2" s="1"/>
  <c r="BN21" i="2" s="1"/>
  <c r="SY18" i="2"/>
  <c r="SY20" i="2" s="1"/>
  <c r="SY21" i="2" s="1"/>
  <c r="KJ18" i="2"/>
  <c r="KJ20" i="2" s="1"/>
  <c r="KJ21" i="2" s="1"/>
  <c r="KC18" i="2"/>
  <c r="KC20" i="2" s="1"/>
  <c r="KC21" i="2" s="1"/>
  <c r="SR18" i="2"/>
  <c r="SR20" i="2" s="1"/>
  <c r="SR21" i="2" s="1"/>
  <c r="DZ18" i="2"/>
  <c r="DZ20" i="2" s="1"/>
  <c r="DZ21" i="2" s="1"/>
  <c r="GI18" i="2"/>
  <c r="GI20" i="2" s="1"/>
  <c r="GI21" i="2" s="1"/>
  <c r="II18" i="2"/>
  <c r="II20" i="2" s="1"/>
  <c r="II21" i="2" s="1"/>
  <c r="QU18" i="2"/>
  <c r="QU20" i="2" s="1"/>
  <c r="QU21" i="2" s="1"/>
  <c r="KB6" i="2"/>
  <c r="EM18" i="2"/>
  <c r="EM20" i="2" s="1"/>
  <c r="EM21" i="2" s="1"/>
  <c r="FU18" i="2"/>
  <c r="FU20" i="2" s="1"/>
  <c r="FU21" i="2" s="1"/>
  <c r="EH18" i="2"/>
  <c r="EH20" i="2" s="1"/>
  <c r="EH21" i="2" s="1"/>
  <c r="JB18" i="2"/>
  <c r="JB20" i="2" s="1"/>
  <c r="JB21" i="2" s="1"/>
  <c r="EU18" i="2"/>
  <c r="EU20" i="2" s="1"/>
  <c r="EU21" i="2" s="1"/>
  <c r="EA18" i="2"/>
  <c r="EA20" i="2" s="1"/>
  <c r="EA21" i="2" s="1"/>
  <c r="CL18" i="2"/>
  <c r="CL20" i="2" s="1"/>
  <c r="CL21" i="2" s="1"/>
  <c r="IX18" i="2"/>
  <c r="IX20" i="2" s="1"/>
  <c r="IX21" i="2" s="1"/>
  <c r="IQ18" i="2"/>
  <c r="IQ20" i="2" s="1"/>
  <c r="IQ21" i="2" s="1"/>
  <c r="DC18" i="2"/>
  <c r="DC20" i="2" s="1"/>
  <c r="DC21" i="2" s="1"/>
  <c r="JJ18" i="2"/>
  <c r="JJ20" i="2" s="1"/>
  <c r="JJ21" i="2" s="1"/>
  <c r="LA18" i="2"/>
  <c r="LA20" i="2" s="1"/>
  <c r="LA21" i="2" s="1"/>
  <c r="GB18" i="2"/>
  <c r="GB20" i="2" s="1"/>
  <c r="GB21" i="2" s="1"/>
  <c r="PL18" i="2"/>
  <c r="PL20" i="2" s="1"/>
  <c r="PL21" i="2" s="1"/>
  <c r="BZ5" i="2"/>
  <c r="A35" i="4"/>
  <c r="C106" i="3"/>
  <c r="BH102" i="3"/>
  <c r="BH101" i="3"/>
  <c r="NO18" i="2"/>
  <c r="NO20" i="2" s="1"/>
  <c r="NO21" i="2" s="1"/>
  <c r="OJ18" i="2"/>
  <c r="OJ20" i="2" s="1"/>
  <c r="OJ21" i="2" s="1"/>
  <c r="MF18" i="2"/>
  <c r="MF20" i="2" s="1"/>
  <c r="MF21" i="2" s="1"/>
  <c r="OQ18" i="2"/>
  <c r="OQ20" i="2" s="1"/>
  <c r="OQ21" i="2" s="1"/>
  <c r="PE18" i="2"/>
  <c r="PE20" i="2" s="1"/>
  <c r="PE21" i="2" s="1"/>
  <c r="NV18" i="2"/>
  <c r="NV20" i="2" s="1"/>
  <c r="NV21" i="2" s="1"/>
  <c r="NA18" i="2"/>
  <c r="NA20" i="2" s="1"/>
  <c r="NA21" i="2" s="1"/>
  <c r="NH18" i="2"/>
  <c r="NH20" i="2" s="1"/>
  <c r="NH21" i="2" s="1"/>
  <c r="LR18" i="2"/>
  <c r="LR20" i="2" s="1"/>
  <c r="LR21" i="2" s="1"/>
  <c r="OC18" i="2"/>
  <c r="OC20" i="2" s="1"/>
  <c r="OC21" i="2" s="1"/>
  <c r="MT5" i="2"/>
  <c r="MT18" i="2" s="1"/>
  <c r="MT20" i="2" s="1"/>
  <c r="MT21" i="2" s="1"/>
  <c r="MM5" i="2"/>
  <c r="MM18" i="2" s="1"/>
  <c r="MM20" i="2" s="1"/>
  <c r="MM21" i="2" s="1"/>
  <c r="CN5" i="2"/>
  <c r="GO5" i="2"/>
  <c r="FF5" i="2"/>
  <c r="LY5" i="2"/>
  <c r="LY18" i="2" s="1"/>
  <c r="LY20" i="2" s="1"/>
  <c r="LY21" i="2" s="1"/>
  <c r="IS5" i="2"/>
  <c r="ER5" i="2"/>
  <c r="LD5" i="2"/>
  <c r="IL5" i="2"/>
  <c r="JN5" i="2"/>
  <c r="DW5" i="2"/>
  <c r="EY5" i="2"/>
  <c r="IE5" i="2"/>
  <c r="LK5" i="2"/>
  <c r="HC5" i="2"/>
  <c r="HJ5" i="2"/>
  <c r="KI5" i="2"/>
  <c r="GV5" i="2"/>
  <c r="JG5" i="2"/>
  <c r="KP5" i="2"/>
  <c r="FT5" i="2"/>
  <c r="GA5" i="2"/>
  <c r="DB5" i="2"/>
  <c r="JU5" i="2"/>
  <c r="ED5" i="2"/>
  <c r="KW5" i="2"/>
  <c r="HX5" i="2"/>
  <c r="DI5" i="2"/>
  <c r="GH5" i="2"/>
  <c r="IZ5" i="2"/>
  <c r="BS5" i="2"/>
  <c r="CG5" i="2"/>
  <c r="DP5" i="2"/>
  <c r="CU5" i="2"/>
  <c r="KB5" i="2"/>
  <c r="EK5" i="2"/>
  <c r="FM5" i="2"/>
  <c r="BE5" i="2"/>
  <c r="AX5" i="2"/>
  <c r="AQ5" i="2"/>
  <c r="BL5" i="2"/>
  <c r="BZ18" i="2" l="1"/>
  <c r="BZ20" i="2" s="1"/>
  <c r="BZ21" i="2" s="1"/>
  <c r="IS18" i="2"/>
  <c r="IS20" i="2" s="1"/>
  <c r="IS21" i="2" s="1"/>
  <c r="HC18" i="2"/>
  <c r="HC20" i="2" s="1"/>
  <c r="HC21" i="2" s="1"/>
  <c r="LD18" i="2"/>
  <c r="LD20" i="2" s="1"/>
  <c r="LD21" i="2" s="1"/>
  <c r="HJ18" i="2"/>
  <c r="HJ20" i="2" s="1"/>
  <c r="HJ21" i="2" s="1"/>
  <c r="LK18" i="2"/>
  <c r="LK20" i="2" s="1"/>
  <c r="LK21" i="2" s="1"/>
  <c r="F105" i="3"/>
  <c r="R106" i="3"/>
  <c r="AJ106" i="3"/>
  <c r="BB106" i="3"/>
  <c r="Y106" i="3"/>
  <c r="AS106" i="3"/>
  <c r="G106" i="3"/>
  <c r="AA106" i="3"/>
  <c r="AU106" i="3"/>
  <c r="I106" i="3"/>
  <c r="AH106" i="3"/>
  <c r="K106" i="3"/>
  <c r="AL106" i="3"/>
  <c r="AC106" i="3"/>
  <c r="AN106" i="3"/>
  <c r="AQ106" i="3"/>
  <c r="M106" i="3"/>
  <c r="AW106" i="3"/>
  <c r="P106" i="3"/>
  <c r="AZ106" i="3"/>
  <c r="BD106" i="3"/>
  <c r="BF106" i="3"/>
  <c r="AE106" i="3"/>
  <c r="T106" i="3"/>
  <c r="V106" i="3"/>
  <c r="AT106" i="3"/>
  <c r="AM106" i="3"/>
  <c r="Z106" i="3"/>
  <c r="AR106" i="3"/>
  <c r="AO106" i="3"/>
  <c r="AV106" i="3"/>
  <c r="H106" i="3"/>
  <c r="L106" i="3"/>
  <c r="U106" i="3"/>
  <c r="BA106" i="3"/>
  <c r="AF106" i="3"/>
  <c r="AK106" i="3"/>
  <c r="BC106" i="3"/>
  <c r="N106" i="3"/>
  <c r="AD106" i="3"/>
  <c r="BG106" i="3"/>
  <c r="Q106" i="3"/>
  <c r="AB106" i="3"/>
  <c r="AI106" i="3"/>
  <c r="J106" i="3"/>
  <c r="BE106" i="3"/>
  <c r="W106" i="3"/>
  <c r="AX106" i="3"/>
  <c r="S106" i="3"/>
  <c r="X106" i="3"/>
  <c r="O106" i="3"/>
  <c r="AG106" i="3"/>
  <c r="AP106" i="3"/>
  <c r="AY106" i="3"/>
  <c r="BH105" i="3"/>
  <c r="BE18" i="2"/>
  <c r="BE20" i="2" s="1"/>
  <c r="BE21" i="2" s="1"/>
  <c r="HX18" i="2"/>
  <c r="HX20" i="2" s="1"/>
  <c r="HX21" i="2" s="1"/>
  <c r="GV18" i="2"/>
  <c r="GV20" i="2" s="1"/>
  <c r="GV21" i="2" s="1"/>
  <c r="GO18" i="2"/>
  <c r="GO20" i="2" s="1"/>
  <c r="GO21" i="2" s="1"/>
  <c r="FT18" i="2"/>
  <c r="FT20" i="2" s="1"/>
  <c r="FT21" i="2" s="1"/>
  <c r="IE18" i="2"/>
  <c r="IE20" i="2" s="1"/>
  <c r="IE21" i="2" s="1"/>
  <c r="CN18" i="2"/>
  <c r="CN20" i="2" s="1"/>
  <c r="CN21" i="2" s="1"/>
  <c r="CG18" i="2"/>
  <c r="CG20" i="2" s="1"/>
  <c r="CG21" i="2" s="1"/>
  <c r="DW18" i="2"/>
  <c r="DW20" i="2" s="1"/>
  <c r="DW21" i="2" s="1"/>
  <c r="BL18" i="2"/>
  <c r="BL20" i="2" s="1"/>
  <c r="BL21" i="2" s="1"/>
  <c r="IZ18" i="2"/>
  <c r="IZ20" i="2" s="1"/>
  <c r="IZ21" i="2" s="1"/>
  <c r="GA18" i="2"/>
  <c r="GA20" i="2" s="1"/>
  <c r="GA21" i="2" s="1"/>
  <c r="AQ18" i="2"/>
  <c r="AQ20" i="2" s="1"/>
  <c r="AQ21" i="2" s="1"/>
  <c r="DB18" i="2"/>
  <c r="DB20" i="2" s="1"/>
  <c r="DB21" i="2" s="1"/>
  <c r="GH18" i="2"/>
  <c r="GH20" i="2" s="1"/>
  <c r="GH21" i="2" s="1"/>
  <c r="EK18" i="2"/>
  <c r="EK20" i="2" s="1"/>
  <c r="EK21" i="2" s="1"/>
  <c r="DI18" i="2"/>
  <c r="DI20" i="2" s="1"/>
  <c r="DI21" i="2" s="1"/>
  <c r="KP18" i="2"/>
  <c r="KP20" i="2" s="1"/>
  <c r="KP21" i="2" s="1"/>
  <c r="EY18" i="2"/>
  <c r="EY20" i="2" s="1"/>
  <c r="EY21" i="2" s="1"/>
  <c r="FF18" i="2"/>
  <c r="FF20" i="2" s="1"/>
  <c r="FF21" i="2" s="1"/>
  <c r="JU18" i="2"/>
  <c r="JU20" i="2" s="1"/>
  <c r="JU21" i="2" s="1"/>
  <c r="JG18" i="2"/>
  <c r="JG20" i="2" s="1"/>
  <c r="JG21" i="2" s="1"/>
  <c r="FM18" i="2"/>
  <c r="FM20" i="2" s="1"/>
  <c r="FM21" i="2" s="1"/>
  <c r="KW18" i="2"/>
  <c r="KW20" i="2" s="1"/>
  <c r="KW21" i="2" s="1"/>
  <c r="JN18" i="2"/>
  <c r="JN20" i="2" s="1"/>
  <c r="JN21" i="2" s="1"/>
  <c r="ED18" i="2"/>
  <c r="ED20" i="2" s="1"/>
  <c r="ED21" i="2" s="1"/>
  <c r="DP18" i="2"/>
  <c r="DP20" i="2" s="1"/>
  <c r="DP21" i="2" s="1"/>
  <c r="KI18" i="2"/>
  <c r="KI20" i="2" s="1"/>
  <c r="KI21" i="2" s="1"/>
  <c r="CU18" i="2"/>
  <c r="CU20" i="2" s="1"/>
  <c r="CU21" i="2" s="1"/>
  <c r="AX18" i="2"/>
  <c r="AX20" i="2" s="1"/>
  <c r="AX21" i="2" s="1"/>
  <c r="BS18" i="2"/>
  <c r="BS20" i="2" s="1"/>
  <c r="BS21" i="2" s="1"/>
  <c r="ER18" i="2"/>
  <c r="ER20" i="2" s="1"/>
  <c r="ER21" i="2" s="1"/>
  <c r="IL18" i="2"/>
  <c r="IL20" i="2" s="1"/>
  <c r="IL21" i="2" s="1"/>
  <c r="KB18" i="2"/>
  <c r="KB20" i="2" s="1"/>
  <c r="KB21" i="2" s="1"/>
  <c r="A36" i="4"/>
  <c r="C107" i="3"/>
  <c r="BH106" i="3" l="1"/>
  <c r="F106" i="3"/>
  <c r="R107" i="3"/>
  <c r="AJ107" i="3"/>
  <c r="BB107" i="3"/>
  <c r="K107" i="3"/>
  <c r="AE107" i="3"/>
  <c r="AZ107" i="3"/>
  <c r="M107" i="3"/>
  <c r="AH107" i="3"/>
  <c r="BD107" i="3"/>
  <c r="G107" i="3"/>
  <c r="AL107" i="3"/>
  <c r="I107" i="3"/>
  <c r="AN107" i="3"/>
  <c r="P107" i="3"/>
  <c r="AU107" i="3"/>
  <c r="V107" i="3"/>
  <c r="BF107" i="3"/>
  <c r="Y107" i="3"/>
  <c r="AA107" i="3"/>
  <c r="AC107" i="3"/>
  <c r="AS107" i="3"/>
  <c r="AW107" i="3"/>
  <c r="T107" i="3"/>
  <c r="AQ107" i="3"/>
  <c r="AK107" i="3"/>
  <c r="BC107" i="3"/>
  <c r="AM107" i="3"/>
  <c r="AV107" i="3"/>
  <c r="AT107" i="3"/>
  <c r="U107" i="3"/>
  <c r="AF107" i="3"/>
  <c r="BA107" i="3"/>
  <c r="W107" i="3"/>
  <c r="Q107" i="3"/>
  <c r="AO107" i="3"/>
  <c r="BE107" i="3"/>
  <c r="AX107" i="3"/>
  <c r="H107" i="3"/>
  <c r="L107" i="3"/>
  <c r="AR107" i="3"/>
  <c r="S107" i="3"/>
  <c r="AB107" i="3"/>
  <c r="Z107" i="3"/>
  <c r="BG107" i="3"/>
  <c r="AI107" i="3"/>
  <c r="AD107" i="3"/>
  <c r="N107" i="3"/>
  <c r="J107" i="3"/>
  <c r="AP107" i="3"/>
  <c r="O107" i="3"/>
  <c r="AG107" i="3"/>
  <c r="AY107" i="3"/>
  <c r="X107" i="3"/>
  <c r="A37" i="4"/>
  <c r="C108" i="3"/>
  <c r="BH107" i="3" l="1"/>
  <c r="F107" i="3"/>
  <c r="R108" i="3"/>
  <c r="AJ108" i="3"/>
  <c r="BB108" i="3"/>
  <c r="T108" i="3"/>
  <c r="AN108" i="3"/>
  <c r="V108" i="3"/>
  <c r="AQ108" i="3"/>
  <c r="I108" i="3"/>
  <c r="AH108" i="3"/>
  <c r="K108" i="3"/>
  <c r="AL108" i="3"/>
  <c r="AC108" i="3"/>
  <c r="AS108" i="3"/>
  <c r="G108" i="3"/>
  <c r="AU108" i="3"/>
  <c r="M108" i="3"/>
  <c r="AW108" i="3"/>
  <c r="P108" i="3"/>
  <c r="AZ108" i="3"/>
  <c r="AE108" i="3"/>
  <c r="BD108" i="3"/>
  <c r="Y108" i="3"/>
  <c r="AA108" i="3"/>
  <c r="BF108" i="3"/>
  <c r="AT108" i="3"/>
  <c r="BC108" i="3"/>
  <c r="AM108" i="3"/>
  <c r="AF108" i="3"/>
  <c r="BE108" i="3"/>
  <c r="AR108" i="3"/>
  <c r="AD108" i="3"/>
  <c r="AK108" i="3"/>
  <c r="BA108" i="3"/>
  <c r="N108" i="3"/>
  <c r="AO108" i="3"/>
  <c r="BG108" i="3"/>
  <c r="Q108" i="3"/>
  <c r="AB108" i="3"/>
  <c r="Z108" i="3"/>
  <c r="AI108" i="3"/>
  <c r="AX108" i="3"/>
  <c r="S108" i="3"/>
  <c r="H108" i="3"/>
  <c r="L108" i="3"/>
  <c r="J108" i="3"/>
  <c r="AV108" i="3"/>
  <c r="W108" i="3"/>
  <c r="U108" i="3"/>
  <c r="AG108" i="3"/>
  <c r="O108" i="3"/>
  <c r="AP108" i="3"/>
  <c r="AY108" i="3"/>
  <c r="X108" i="3"/>
  <c r="A38" i="4"/>
  <c r="C109" i="3"/>
  <c r="BH108" i="3" l="1"/>
  <c r="F108" i="3"/>
  <c r="R109" i="3"/>
  <c r="AJ109" i="3"/>
  <c r="BB109" i="3"/>
  <c r="G109" i="3"/>
  <c r="AA109" i="3"/>
  <c r="AU109" i="3"/>
  <c r="I109" i="3"/>
  <c r="AC109" i="3"/>
  <c r="AW109" i="3"/>
  <c r="K109" i="3"/>
  <c r="AL109" i="3"/>
  <c r="M109" i="3"/>
  <c r="AN109" i="3"/>
  <c r="P109" i="3"/>
  <c r="AZ109" i="3"/>
  <c r="V109" i="3"/>
  <c r="BF109" i="3"/>
  <c r="Y109" i="3"/>
  <c r="AE109" i="3"/>
  <c r="AH109" i="3"/>
  <c r="BD109" i="3"/>
  <c r="AS109" i="3"/>
  <c r="T109" i="3"/>
  <c r="AQ109" i="3"/>
  <c r="AK109" i="3"/>
  <c r="AR109" i="3"/>
  <c r="AT109" i="3"/>
  <c r="AM109" i="3"/>
  <c r="AV109" i="3"/>
  <c r="W109" i="3"/>
  <c r="AF109" i="3"/>
  <c r="AB109" i="3"/>
  <c r="BC109" i="3"/>
  <c r="AO109" i="3"/>
  <c r="BE109" i="3"/>
  <c r="AX109" i="3"/>
  <c r="Q109" i="3"/>
  <c r="J109" i="3"/>
  <c r="U109" i="3"/>
  <c r="BA109" i="3"/>
  <c r="AD109" i="3"/>
  <c r="N109" i="3"/>
  <c r="L109" i="3"/>
  <c r="H109" i="3"/>
  <c r="Z109" i="3"/>
  <c r="S109" i="3"/>
  <c r="BG109" i="3"/>
  <c r="AI109" i="3"/>
  <c r="X109" i="3"/>
  <c r="O109" i="3"/>
  <c r="AP109" i="3"/>
  <c r="AY109" i="3"/>
  <c r="AG109" i="3"/>
  <c r="A39" i="4"/>
  <c r="C110" i="3"/>
  <c r="BH109" i="3" l="1"/>
  <c r="F109" i="3"/>
  <c r="R110" i="3"/>
  <c r="AJ110" i="3"/>
  <c r="BB110" i="3"/>
  <c r="M110" i="3"/>
  <c r="AH110" i="3"/>
  <c r="BD110" i="3"/>
  <c r="P110" i="3"/>
  <c r="AL110" i="3"/>
  <c r="BF110" i="3"/>
  <c r="I110" i="3"/>
  <c r="AN110" i="3"/>
  <c r="K110" i="3"/>
  <c r="AQ110" i="3"/>
  <c r="AC110" i="3"/>
  <c r="AS110" i="3"/>
  <c r="G110" i="3"/>
  <c r="AU110" i="3"/>
  <c r="T110" i="3"/>
  <c r="AW110" i="3"/>
  <c r="V110" i="3"/>
  <c r="AZ110" i="3"/>
  <c r="AA110" i="3"/>
  <c r="AE110" i="3"/>
  <c r="Y110" i="3"/>
  <c r="AV110" i="3"/>
  <c r="Z110" i="3"/>
  <c r="AT110" i="3"/>
  <c r="W110" i="3"/>
  <c r="AM110" i="3"/>
  <c r="AF110" i="3"/>
  <c r="AK110" i="3"/>
  <c r="AR110" i="3"/>
  <c r="AX110" i="3"/>
  <c r="BG110" i="3"/>
  <c r="L110" i="3"/>
  <c r="N110" i="3"/>
  <c r="AI110" i="3"/>
  <c r="BC110" i="3"/>
  <c r="BA110" i="3"/>
  <c r="AO110" i="3"/>
  <c r="S110" i="3"/>
  <c r="J110" i="3"/>
  <c r="Q110" i="3"/>
  <c r="AB110" i="3"/>
  <c r="U110" i="3"/>
  <c r="H110" i="3"/>
  <c r="AD110" i="3"/>
  <c r="BE110" i="3"/>
  <c r="AG110" i="3"/>
  <c r="AY110" i="3"/>
  <c r="X110" i="3"/>
  <c r="O110" i="3"/>
  <c r="AP110" i="3"/>
  <c r="A40" i="4"/>
  <c r="C111" i="3"/>
  <c r="BH110" i="3" l="1"/>
  <c r="R111" i="3"/>
  <c r="AJ111" i="3"/>
  <c r="BB111" i="3"/>
  <c r="V111" i="3"/>
  <c r="AQ111" i="3"/>
  <c r="Y111" i="3"/>
  <c r="AS111" i="3"/>
  <c r="K111" i="3"/>
  <c r="AL111" i="3"/>
  <c r="M111" i="3"/>
  <c r="AN111" i="3"/>
  <c r="P111" i="3"/>
  <c r="AZ111" i="3"/>
  <c r="AA111" i="3"/>
  <c r="BF111" i="3"/>
  <c r="AC111" i="3"/>
  <c r="AE111" i="3"/>
  <c r="AH111" i="3"/>
  <c r="G111" i="3"/>
  <c r="I111" i="3"/>
  <c r="T111" i="3"/>
  <c r="AU111" i="3"/>
  <c r="AW111" i="3"/>
  <c r="BD111" i="3"/>
  <c r="U111" i="3"/>
  <c r="AF111" i="3"/>
  <c r="AV111" i="3"/>
  <c r="AR111" i="3"/>
  <c r="AI111" i="3"/>
  <c r="S111" i="3"/>
  <c r="AB111" i="3"/>
  <c r="AT111" i="3"/>
  <c r="L111" i="3"/>
  <c r="AK111" i="3"/>
  <c r="BA111" i="3"/>
  <c r="J111" i="3"/>
  <c r="BC111" i="3"/>
  <c r="AX111" i="3"/>
  <c r="H111" i="3"/>
  <c r="Q111" i="3"/>
  <c r="N111" i="3"/>
  <c r="W111" i="3"/>
  <c r="AO111" i="3"/>
  <c r="AM111" i="3"/>
  <c r="Z111" i="3"/>
  <c r="BG111" i="3"/>
  <c r="BE111" i="3"/>
  <c r="AD111" i="3"/>
  <c r="AG111" i="3"/>
  <c r="AP111" i="3"/>
  <c r="AY111" i="3"/>
  <c r="O111" i="3"/>
  <c r="X111" i="3"/>
  <c r="F110" i="3"/>
  <c r="A41" i="4"/>
  <c r="C112" i="3"/>
  <c r="R112" i="3" l="1"/>
  <c r="AJ112" i="3"/>
  <c r="BB112" i="3"/>
  <c r="I112" i="3"/>
  <c r="AC112" i="3"/>
  <c r="AW112" i="3"/>
  <c r="K112" i="3"/>
  <c r="AE112" i="3"/>
  <c r="AZ112" i="3"/>
  <c r="M112" i="3"/>
  <c r="AN112" i="3"/>
  <c r="P112" i="3"/>
  <c r="AQ112" i="3"/>
  <c r="AH112" i="3"/>
  <c r="AS112" i="3"/>
  <c r="G112" i="3"/>
  <c r="AU112" i="3"/>
  <c r="T112" i="3"/>
  <c r="BD112" i="3"/>
  <c r="V112" i="3"/>
  <c r="BF112" i="3"/>
  <c r="Y112" i="3"/>
  <c r="AA112" i="3"/>
  <c r="AL112" i="3"/>
  <c r="AK112" i="3"/>
  <c r="AM112" i="3"/>
  <c r="W112" i="3"/>
  <c r="AR112" i="3"/>
  <c r="BE112" i="3"/>
  <c r="Z112" i="3"/>
  <c r="AV112" i="3"/>
  <c r="AO112" i="3"/>
  <c r="AI112" i="3"/>
  <c r="S112" i="3"/>
  <c r="BC112" i="3"/>
  <c r="U112" i="3"/>
  <c r="AD112" i="3"/>
  <c r="Q112" i="3"/>
  <c r="AT112" i="3"/>
  <c r="J112" i="3"/>
  <c r="AB112" i="3"/>
  <c r="BG112" i="3"/>
  <c r="AF112" i="3"/>
  <c r="H112" i="3"/>
  <c r="AX112" i="3"/>
  <c r="BA112" i="3"/>
  <c r="N112" i="3"/>
  <c r="L112" i="3"/>
  <c r="O112" i="3"/>
  <c r="AP112" i="3"/>
  <c r="AG112" i="3"/>
  <c r="AY112" i="3"/>
  <c r="X112" i="3"/>
  <c r="F111" i="3"/>
  <c r="BH111" i="3"/>
  <c r="A42" i="4"/>
  <c r="C113" i="3"/>
  <c r="F112" i="3" l="1"/>
  <c r="BH112" i="3"/>
  <c r="R113" i="3"/>
  <c r="AJ113" i="3"/>
  <c r="BB113" i="3"/>
  <c r="P113" i="3"/>
  <c r="AL113" i="3"/>
  <c r="BF113" i="3"/>
  <c r="T113" i="3"/>
  <c r="AN113" i="3"/>
  <c r="K113" i="3"/>
  <c r="AQ113" i="3"/>
  <c r="M113" i="3"/>
  <c r="AS113" i="3"/>
  <c r="V113" i="3"/>
  <c r="AZ113" i="3"/>
  <c r="AA113" i="3"/>
  <c r="AC113" i="3"/>
  <c r="AE113" i="3"/>
  <c r="AH113" i="3"/>
  <c r="BD113" i="3"/>
  <c r="G113" i="3"/>
  <c r="I113" i="3"/>
  <c r="Y113" i="3"/>
  <c r="AU113" i="3"/>
  <c r="AW113" i="3"/>
  <c r="Z113" i="3"/>
  <c r="AT113" i="3"/>
  <c r="AK113" i="3"/>
  <c r="U113" i="3"/>
  <c r="AR113" i="3"/>
  <c r="AM113" i="3"/>
  <c r="W113" i="3"/>
  <c r="AB113" i="3"/>
  <c r="BC113" i="3"/>
  <c r="AX113" i="3"/>
  <c r="AF113" i="3"/>
  <c r="S113" i="3"/>
  <c r="J113" i="3"/>
  <c r="N113" i="3"/>
  <c r="BA113" i="3"/>
  <c r="Q113" i="3"/>
  <c r="AO113" i="3"/>
  <c r="AI113" i="3"/>
  <c r="BE113" i="3"/>
  <c r="AV113" i="3"/>
  <c r="L113" i="3"/>
  <c r="AD113" i="3"/>
  <c r="BG113" i="3"/>
  <c r="H113" i="3"/>
  <c r="X113" i="3"/>
  <c r="AP113" i="3"/>
  <c r="AG113" i="3"/>
  <c r="O113" i="3"/>
  <c r="AY113" i="3"/>
  <c r="A43" i="4"/>
  <c r="C114" i="3"/>
  <c r="E134" i="3" l="1"/>
  <c r="E131" i="3"/>
  <c r="E136" i="3"/>
  <c r="E130" i="3"/>
  <c r="E138" i="3"/>
  <c r="E132" i="3"/>
  <c r="E129" i="3"/>
  <c r="E133" i="3"/>
  <c r="E128" i="3"/>
  <c r="E137" i="3"/>
  <c r="E127" i="3"/>
  <c r="E135" i="3"/>
  <c r="BH113" i="3"/>
  <c r="F113" i="3"/>
  <c r="R114" i="3"/>
  <c r="AJ114" i="3"/>
  <c r="BB114" i="3"/>
  <c r="Y114" i="3"/>
  <c r="AS114" i="3"/>
  <c r="G114" i="3"/>
  <c r="AA114" i="3"/>
  <c r="AU114" i="3"/>
  <c r="M114" i="3"/>
  <c r="AN114" i="3"/>
  <c r="P114" i="3"/>
  <c r="AQ114" i="3"/>
  <c r="AH114" i="3"/>
  <c r="I114" i="3"/>
  <c r="AW114" i="3"/>
  <c r="K114" i="3"/>
  <c r="AZ114" i="3"/>
  <c r="T114" i="3"/>
  <c r="BD114" i="3"/>
  <c r="V114" i="3"/>
  <c r="BF114" i="3"/>
  <c r="AC114" i="3"/>
  <c r="AE114" i="3"/>
  <c r="AL114" i="3"/>
  <c r="AF114" i="3"/>
  <c r="AT114" i="3"/>
  <c r="BE114" i="3"/>
  <c r="AO114" i="3"/>
  <c r="BG114" i="3"/>
  <c r="AV114" i="3"/>
  <c r="Q114" i="3"/>
  <c r="N114" i="3"/>
  <c r="AR114" i="3"/>
  <c r="H114" i="3"/>
  <c r="L114" i="3"/>
  <c r="AK114" i="3"/>
  <c r="AM114" i="3"/>
  <c r="AB114" i="3"/>
  <c r="W114" i="3"/>
  <c r="S114" i="3"/>
  <c r="J114" i="3"/>
  <c r="BC114" i="3"/>
  <c r="AD114" i="3"/>
  <c r="AX114" i="3"/>
  <c r="BA114" i="3"/>
  <c r="U114" i="3"/>
  <c r="AI114" i="3"/>
  <c r="Z114" i="3"/>
  <c r="AY114" i="3"/>
  <c r="AG114" i="3"/>
  <c r="X114" i="3"/>
  <c r="O114" i="3"/>
  <c r="AP114" i="3"/>
  <c r="A44" i="4"/>
  <c r="E139" i="3" s="1"/>
  <c r="C115" i="3"/>
  <c r="F114" i="3" l="1"/>
  <c r="BH114" i="3"/>
  <c r="R115" i="3"/>
  <c r="AJ115" i="3"/>
  <c r="BB115" i="3"/>
  <c r="K115" i="3"/>
  <c r="AE115" i="3"/>
  <c r="AZ115" i="3"/>
  <c r="M115" i="3"/>
  <c r="AH115" i="3"/>
  <c r="BD115" i="3"/>
  <c r="P115" i="3"/>
  <c r="AQ115" i="3"/>
  <c r="T115" i="3"/>
  <c r="AS115" i="3"/>
  <c r="V115" i="3"/>
  <c r="BF115" i="3"/>
  <c r="AA115" i="3"/>
  <c r="AC115" i="3"/>
  <c r="AL115" i="3"/>
  <c r="AN115" i="3"/>
  <c r="AW115" i="3"/>
  <c r="G115" i="3"/>
  <c r="I115" i="3"/>
  <c r="Y115" i="3"/>
  <c r="AU115" i="3"/>
  <c r="U115" i="3"/>
  <c r="BC115" i="3"/>
  <c r="AM115" i="3"/>
  <c r="AF115" i="3"/>
  <c r="Z115" i="3"/>
  <c r="AD115" i="3"/>
  <c r="AI115" i="3"/>
  <c r="BA115" i="3"/>
  <c r="J115" i="3"/>
  <c r="AT115" i="3"/>
  <c r="L115" i="3"/>
  <c r="N115" i="3"/>
  <c r="W115" i="3"/>
  <c r="AO115" i="3"/>
  <c r="AX115" i="3"/>
  <c r="BG115" i="3"/>
  <c r="AB115" i="3"/>
  <c r="BE115" i="3"/>
  <c r="S115" i="3"/>
  <c r="AR115" i="3"/>
  <c r="AK115" i="3"/>
  <c r="H115" i="3"/>
  <c r="AV115" i="3"/>
  <c r="Q115" i="3"/>
  <c r="AY115" i="3"/>
  <c r="AG115" i="3"/>
  <c r="O115" i="3"/>
  <c r="AP115" i="3"/>
  <c r="X115" i="3"/>
  <c r="A45" i="4"/>
  <c r="C129" i="3"/>
  <c r="C116" i="3"/>
  <c r="V129" i="3" l="1"/>
  <c r="AN129" i="3"/>
  <c r="BF129" i="3"/>
  <c r="T129" i="3"/>
  <c r="AQ129" i="3"/>
  <c r="Y129" i="3"/>
  <c r="AS129" i="3"/>
  <c r="AE129" i="3"/>
  <c r="BD129" i="3"/>
  <c r="G129" i="3"/>
  <c r="AH129" i="3"/>
  <c r="I129" i="3"/>
  <c r="AU129" i="3"/>
  <c r="K129" i="3"/>
  <c r="AW129" i="3"/>
  <c r="P129" i="3"/>
  <c r="AZ129" i="3"/>
  <c r="R129" i="3"/>
  <c r="BB129" i="3"/>
  <c r="AJ129" i="3"/>
  <c r="AL129" i="3"/>
  <c r="AA129" i="3"/>
  <c r="AC129" i="3"/>
  <c r="AV129" i="3"/>
  <c r="U129" i="3"/>
  <c r="BE129" i="3"/>
  <c r="AB129" i="3"/>
  <c r="BC129" i="3"/>
  <c r="AD129" i="3"/>
  <c r="BG129" i="3"/>
  <c r="S129" i="3"/>
  <c r="W129" i="3"/>
  <c r="Z129" i="3"/>
  <c r="AR129" i="3"/>
  <c r="AX129" i="3"/>
  <c r="AI129" i="3"/>
  <c r="BA129" i="3"/>
  <c r="AT129" i="3"/>
  <c r="AF129" i="3"/>
  <c r="AO129" i="3"/>
  <c r="AK129" i="3"/>
  <c r="AM129" i="3"/>
  <c r="M129" i="3"/>
  <c r="L129" i="3"/>
  <c r="J129" i="3"/>
  <c r="N129" i="3"/>
  <c r="H129" i="3"/>
  <c r="Q129" i="3"/>
  <c r="X129" i="3"/>
  <c r="O129" i="3"/>
  <c r="AP129" i="3"/>
  <c r="AY129" i="3"/>
  <c r="AG129" i="3"/>
  <c r="BH115" i="3"/>
  <c r="R116" i="3"/>
  <c r="AJ116" i="3"/>
  <c r="BB116" i="3"/>
  <c r="T116" i="3"/>
  <c r="AN116" i="3"/>
  <c r="V116" i="3"/>
  <c r="AQ116" i="3"/>
  <c r="M116" i="3"/>
  <c r="AS116" i="3"/>
  <c r="P116" i="3"/>
  <c r="AU116" i="3"/>
  <c r="AH116" i="3"/>
  <c r="I116" i="3"/>
  <c r="AW116" i="3"/>
  <c r="K116" i="3"/>
  <c r="AZ116" i="3"/>
  <c r="Y116" i="3"/>
  <c r="BD116" i="3"/>
  <c r="AA116" i="3"/>
  <c r="BF116" i="3"/>
  <c r="G116" i="3"/>
  <c r="AC116" i="3"/>
  <c r="AL116" i="3"/>
  <c r="AE116" i="3"/>
  <c r="AK116" i="3"/>
  <c r="AT116" i="3"/>
  <c r="AM116" i="3"/>
  <c r="W116" i="3"/>
  <c r="AO116" i="3"/>
  <c r="AX116" i="3"/>
  <c r="Z116" i="3"/>
  <c r="U116" i="3"/>
  <c r="AV116" i="3"/>
  <c r="BE116" i="3"/>
  <c r="AI116" i="3"/>
  <c r="H116" i="3"/>
  <c r="S116" i="3"/>
  <c r="AD116" i="3"/>
  <c r="L116" i="3"/>
  <c r="AR116" i="3"/>
  <c r="BC116" i="3"/>
  <c r="Q116" i="3"/>
  <c r="N116" i="3"/>
  <c r="J116" i="3"/>
  <c r="AB116" i="3"/>
  <c r="BA116" i="3"/>
  <c r="BG116" i="3"/>
  <c r="AF116" i="3"/>
  <c r="AY116" i="3"/>
  <c r="AG116" i="3"/>
  <c r="X116" i="3"/>
  <c r="AP116" i="3"/>
  <c r="O116" i="3"/>
  <c r="F115" i="3"/>
  <c r="A46" i="4"/>
  <c r="C130" i="3"/>
  <c r="C117" i="3"/>
  <c r="BH129" i="3" l="1"/>
  <c r="R117" i="3"/>
  <c r="AJ117" i="3"/>
  <c r="BB117" i="3"/>
  <c r="G117" i="3"/>
  <c r="AA117" i="3"/>
  <c r="AU117" i="3"/>
  <c r="I117" i="3"/>
  <c r="AC117" i="3"/>
  <c r="AW117" i="3"/>
  <c r="P117" i="3"/>
  <c r="AQ117" i="3"/>
  <c r="T117" i="3"/>
  <c r="AS117" i="3"/>
  <c r="V117" i="3"/>
  <c r="BF117" i="3"/>
  <c r="AE117" i="3"/>
  <c r="AH117" i="3"/>
  <c r="AL117" i="3"/>
  <c r="AN117" i="3"/>
  <c r="AZ117" i="3"/>
  <c r="BD117" i="3"/>
  <c r="M117" i="3"/>
  <c r="Y117" i="3"/>
  <c r="K117" i="3"/>
  <c r="Z117" i="3"/>
  <c r="AO117" i="3"/>
  <c r="AK117" i="3"/>
  <c r="AT117" i="3"/>
  <c r="AF117" i="3"/>
  <c r="AV117" i="3"/>
  <c r="AB117" i="3"/>
  <c r="BC117" i="3"/>
  <c r="BE117" i="3"/>
  <c r="BG117" i="3"/>
  <c r="Q117" i="3"/>
  <c r="J117" i="3"/>
  <c r="U117" i="3"/>
  <c r="AI117" i="3"/>
  <c r="AR117" i="3"/>
  <c r="S117" i="3"/>
  <c r="N117" i="3"/>
  <c r="H117" i="3"/>
  <c r="L117" i="3"/>
  <c r="BA117" i="3"/>
  <c r="AM117" i="3"/>
  <c r="AX117" i="3"/>
  <c r="W117" i="3"/>
  <c r="AD117" i="3"/>
  <c r="AG117" i="3"/>
  <c r="AY117" i="3"/>
  <c r="X117" i="3"/>
  <c r="O117" i="3"/>
  <c r="AP117" i="3"/>
  <c r="F116" i="3"/>
  <c r="Y130" i="3"/>
  <c r="AQ130" i="3"/>
  <c r="I130" i="3"/>
  <c r="AE130" i="3"/>
  <c r="AZ130" i="3"/>
  <c r="K130" i="3"/>
  <c r="AH130" i="3"/>
  <c r="BB130" i="3"/>
  <c r="AJ130" i="3"/>
  <c r="G130" i="3"/>
  <c r="AL130" i="3"/>
  <c r="AA130" i="3"/>
  <c r="AC130" i="3"/>
  <c r="AN130" i="3"/>
  <c r="AS130" i="3"/>
  <c r="P130" i="3"/>
  <c r="R130" i="3"/>
  <c r="T130" i="3"/>
  <c r="V130" i="3"/>
  <c r="AU130" i="3"/>
  <c r="AW130" i="3"/>
  <c r="BD130" i="3"/>
  <c r="BF130" i="3"/>
  <c r="AR130" i="3"/>
  <c r="U130" i="3"/>
  <c r="AO130" i="3"/>
  <c r="AF130" i="3"/>
  <c r="AI130" i="3"/>
  <c r="AT130" i="3"/>
  <c r="BA130" i="3"/>
  <c r="AD130" i="3"/>
  <c r="Z130" i="3"/>
  <c r="AK130" i="3"/>
  <c r="L130" i="3"/>
  <c r="AM130" i="3"/>
  <c r="AB130" i="3"/>
  <c r="BE130" i="3"/>
  <c r="BG130" i="3"/>
  <c r="AV130" i="3"/>
  <c r="N130" i="3"/>
  <c r="BC130" i="3"/>
  <c r="Q130" i="3"/>
  <c r="S130" i="3"/>
  <c r="W130" i="3"/>
  <c r="AX130" i="3"/>
  <c r="J130" i="3"/>
  <c r="H130" i="3"/>
  <c r="M130" i="3"/>
  <c r="AP130" i="3"/>
  <c r="AG130" i="3"/>
  <c r="X130" i="3"/>
  <c r="AY130" i="3"/>
  <c r="O130" i="3"/>
  <c r="F129" i="3"/>
  <c r="BH116" i="3"/>
  <c r="A47" i="4"/>
  <c r="C118" i="3"/>
  <c r="C131" i="3"/>
  <c r="BH130" i="3" l="1"/>
  <c r="G131" i="3"/>
  <c r="AA131" i="3"/>
  <c r="AS131" i="3"/>
  <c r="T131" i="3"/>
  <c r="AN131" i="3"/>
  <c r="V131" i="3"/>
  <c r="AQ131" i="3"/>
  <c r="I131" i="3"/>
  <c r="AJ131" i="3"/>
  <c r="K131" i="3"/>
  <c r="AL131" i="3"/>
  <c r="P131" i="3"/>
  <c r="AZ131" i="3"/>
  <c r="R131" i="3"/>
  <c r="BB131" i="3"/>
  <c r="Y131" i="3"/>
  <c r="BD131" i="3"/>
  <c r="AC131" i="3"/>
  <c r="BF131" i="3"/>
  <c r="AE131" i="3"/>
  <c r="AH131" i="3"/>
  <c r="AU131" i="3"/>
  <c r="AW131" i="3"/>
  <c r="AB131" i="3"/>
  <c r="BC131" i="3"/>
  <c r="AR131" i="3"/>
  <c r="BE131" i="3"/>
  <c r="S131" i="3"/>
  <c r="AK131" i="3"/>
  <c r="AM131" i="3"/>
  <c r="Q131" i="3"/>
  <c r="N131" i="3"/>
  <c r="W131" i="3"/>
  <c r="AF131" i="3"/>
  <c r="AO131" i="3"/>
  <c r="H131" i="3"/>
  <c r="Z131" i="3"/>
  <c r="AX131" i="3"/>
  <c r="AV131" i="3"/>
  <c r="BA131" i="3"/>
  <c r="M131" i="3"/>
  <c r="AT131" i="3"/>
  <c r="AD131" i="3"/>
  <c r="J131" i="3"/>
  <c r="L131" i="3"/>
  <c r="AI131" i="3"/>
  <c r="U131" i="3"/>
  <c r="BG131" i="3"/>
  <c r="AP131" i="3"/>
  <c r="X131" i="3"/>
  <c r="AG131" i="3"/>
  <c r="O131" i="3"/>
  <c r="AY131" i="3"/>
  <c r="F130" i="3"/>
  <c r="F117" i="3"/>
  <c r="R118" i="3"/>
  <c r="AJ118" i="3"/>
  <c r="BB118" i="3"/>
  <c r="M118" i="3"/>
  <c r="AH118" i="3"/>
  <c r="BD118" i="3"/>
  <c r="P118" i="3"/>
  <c r="AL118" i="3"/>
  <c r="BF118" i="3"/>
  <c r="T118" i="3"/>
  <c r="AS118" i="3"/>
  <c r="V118" i="3"/>
  <c r="AU118" i="3"/>
  <c r="AN118" i="3"/>
  <c r="I118" i="3"/>
  <c r="AW118" i="3"/>
  <c r="K118" i="3"/>
  <c r="AZ118" i="3"/>
  <c r="Y118" i="3"/>
  <c r="AA118" i="3"/>
  <c r="G118" i="3"/>
  <c r="AC118" i="3"/>
  <c r="AE118" i="3"/>
  <c r="AQ118" i="3"/>
  <c r="AB118" i="3"/>
  <c r="AK118" i="3"/>
  <c r="BC118" i="3"/>
  <c r="Z118" i="3"/>
  <c r="BA118" i="3"/>
  <c r="S118" i="3"/>
  <c r="BE118" i="3"/>
  <c r="AO118" i="3"/>
  <c r="J118" i="3"/>
  <c r="BG118" i="3"/>
  <c r="AD118" i="3"/>
  <c r="Q118" i="3"/>
  <c r="AM118" i="3"/>
  <c r="AV118" i="3"/>
  <c r="L118" i="3"/>
  <c r="AT118" i="3"/>
  <c r="U118" i="3"/>
  <c r="H118" i="3"/>
  <c r="AF118" i="3"/>
  <c r="AX118" i="3"/>
  <c r="AI118" i="3"/>
  <c r="AR118" i="3"/>
  <c r="W118" i="3"/>
  <c r="N118" i="3"/>
  <c r="AP118" i="3"/>
  <c r="AY118" i="3"/>
  <c r="AG118" i="3"/>
  <c r="X118" i="3"/>
  <c r="O118" i="3"/>
  <c r="BH117" i="3"/>
  <c r="A48" i="4"/>
  <c r="C132" i="3"/>
  <c r="C119" i="3"/>
  <c r="R119" i="3" l="1"/>
  <c r="AJ119" i="3"/>
  <c r="BB119" i="3"/>
  <c r="V119" i="3"/>
  <c r="AQ119" i="3"/>
  <c r="Y119" i="3"/>
  <c r="AS119" i="3"/>
  <c r="P119" i="3"/>
  <c r="AU119" i="3"/>
  <c r="T119" i="3"/>
  <c r="AW119" i="3"/>
  <c r="AA119" i="3"/>
  <c r="BF119" i="3"/>
  <c r="AE119" i="3"/>
  <c r="AH119" i="3"/>
  <c r="G119" i="3"/>
  <c r="AL119" i="3"/>
  <c r="I119" i="3"/>
  <c r="AN119" i="3"/>
  <c r="AC119" i="3"/>
  <c r="AZ119" i="3"/>
  <c r="BD119" i="3"/>
  <c r="M119" i="3"/>
  <c r="K119" i="3"/>
  <c r="Z119" i="3"/>
  <c r="AB119" i="3"/>
  <c r="W119" i="3"/>
  <c r="U119" i="3"/>
  <c r="BC119" i="3"/>
  <c r="BE119" i="3"/>
  <c r="AO119" i="3"/>
  <c r="AX119" i="3"/>
  <c r="BG119" i="3"/>
  <c r="BA119" i="3"/>
  <c r="AR119" i="3"/>
  <c r="AF119" i="3"/>
  <c r="AD119" i="3"/>
  <c r="AI119" i="3"/>
  <c r="H119" i="3"/>
  <c r="Q119" i="3"/>
  <c r="N119" i="3"/>
  <c r="AV119" i="3"/>
  <c r="AM119" i="3"/>
  <c r="J119" i="3"/>
  <c r="L119" i="3"/>
  <c r="AK119" i="3"/>
  <c r="AT119" i="3"/>
  <c r="S119" i="3"/>
  <c r="AY119" i="3"/>
  <c r="AP119" i="3"/>
  <c r="O119" i="3"/>
  <c r="AG119" i="3"/>
  <c r="X119" i="3"/>
  <c r="I132" i="3"/>
  <c r="AC132" i="3"/>
  <c r="G132" i="3"/>
  <c r="AE132" i="3"/>
  <c r="AW132" i="3"/>
  <c r="K132" i="3"/>
  <c r="AH132" i="3"/>
  <c r="AZ132" i="3"/>
  <c r="P132" i="3"/>
  <c r="AN132" i="3"/>
  <c r="AA132" i="3"/>
  <c r="BF132" i="3"/>
  <c r="AJ132" i="3"/>
  <c r="AL132" i="3"/>
  <c r="AQ132" i="3"/>
  <c r="AS132" i="3"/>
  <c r="AU132" i="3"/>
  <c r="R132" i="3"/>
  <c r="T132" i="3"/>
  <c r="V132" i="3"/>
  <c r="BB132" i="3"/>
  <c r="BD132" i="3"/>
  <c r="Y132" i="3"/>
  <c r="U132" i="3"/>
  <c r="AT132" i="3"/>
  <c r="BC132" i="3"/>
  <c r="AM132" i="3"/>
  <c r="AF132" i="3"/>
  <c r="AI132" i="3"/>
  <c r="BA132" i="3"/>
  <c r="W132" i="3"/>
  <c r="AB132" i="3"/>
  <c r="Z132" i="3"/>
  <c r="AR132" i="3"/>
  <c r="AX132" i="3"/>
  <c r="N132" i="3"/>
  <c r="AV132" i="3"/>
  <c r="J132" i="3"/>
  <c r="BE132" i="3"/>
  <c r="BG132" i="3"/>
  <c r="H132" i="3"/>
  <c r="L132" i="3"/>
  <c r="AO132" i="3"/>
  <c r="AK132" i="3"/>
  <c r="S132" i="3"/>
  <c r="M132" i="3"/>
  <c r="AD132" i="3"/>
  <c r="Q132" i="3"/>
  <c r="AG132" i="3"/>
  <c r="O132" i="3"/>
  <c r="AY132" i="3"/>
  <c r="X132" i="3"/>
  <c r="AP132" i="3"/>
  <c r="BH118" i="3"/>
  <c r="F118" i="3"/>
  <c r="F131" i="3"/>
  <c r="A49" i="4"/>
  <c r="C120" i="3"/>
  <c r="C133" i="3"/>
  <c r="P133" i="3" l="1"/>
  <c r="AH133" i="3"/>
  <c r="AZ133" i="3"/>
  <c r="R133" i="3"/>
  <c r="AJ133" i="3"/>
  <c r="BB133" i="3"/>
  <c r="I133" i="3"/>
  <c r="AL133" i="3"/>
  <c r="AE133" i="3"/>
  <c r="G133" i="3"/>
  <c r="AN133" i="3"/>
  <c r="K133" i="3"/>
  <c r="AQ133" i="3"/>
  <c r="T133" i="3"/>
  <c r="AS133" i="3"/>
  <c r="AU133" i="3"/>
  <c r="AW133" i="3"/>
  <c r="V133" i="3"/>
  <c r="Y133" i="3"/>
  <c r="AA133" i="3"/>
  <c r="AC133" i="3"/>
  <c r="BD133" i="3"/>
  <c r="BF133" i="3"/>
  <c r="AM133" i="3"/>
  <c r="AR133" i="3"/>
  <c r="AB133" i="3"/>
  <c r="BE133" i="3"/>
  <c r="AV133" i="3"/>
  <c r="S133" i="3"/>
  <c r="W133" i="3"/>
  <c r="AI133" i="3"/>
  <c r="AT133" i="3"/>
  <c r="AD133" i="3"/>
  <c r="M133" i="3"/>
  <c r="AK133" i="3"/>
  <c r="AX133" i="3"/>
  <c r="H133" i="3"/>
  <c r="L133" i="3"/>
  <c r="AO133" i="3"/>
  <c r="Z133" i="3"/>
  <c r="U133" i="3"/>
  <c r="AF133" i="3"/>
  <c r="Q133" i="3"/>
  <c r="N133" i="3"/>
  <c r="BG133" i="3"/>
  <c r="BA133" i="3"/>
  <c r="J133" i="3"/>
  <c r="BC133" i="3"/>
  <c r="AP133" i="3"/>
  <c r="X133" i="3"/>
  <c r="O133" i="3"/>
  <c r="AG133" i="3"/>
  <c r="AY133" i="3"/>
  <c r="F132" i="3"/>
  <c r="F119" i="3"/>
  <c r="R120" i="3"/>
  <c r="AJ120" i="3"/>
  <c r="BB120" i="3"/>
  <c r="I120" i="3"/>
  <c r="AC120" i="3"/>
  <c r="AW120" i="3"/>
  <c r="K120" i="3"/>
  <c r="AE120" i="3"/>
  <c r="AZ120" i="3"/>
  <c r="T120" i="3"/>
  <c r="AS120" i="3"/>
  <c r="V120" i="3"/>
  <c r="AU120" i="3"/>
  <c r="AN120" i="3"/>
  <c r="M120" i="3"/>
  <c r="BD120" i="3"/>
  <c r="P120" i="3"/>
  <c r="BF120" i="3"/>
  <c r="Y120" i="3"/>
  <c r="AA120" i="3"/>
  <c r="G120" i="3"/>
  <c r="AH120" i="3"/>
  <c r="AL120" i="3"/>
  <c r="AQ120" i="3"/>
  <c r="AB120" i="3"/>
  <c r="Z120" i="3"/>
  <c r="AK120" i="3"/>
  <c r="BG120" i="3"/>
  <c r="AX120" i="3"/>
  <c r="BC120" i="3"/>
  <c r="U120" i="3"/>
  <c r="AV120" i="3"/>
  <c r="AI120" i="3"/>
  <c r="AD120" i="3"/>
  <c r="W120" i="3"/>
  <c r="H120" i="3"/>
  <c r="AT120" i="3"/>
  <c r="BE120" i="3"/>
  <c r="AO120" i="3"/>
  <c r="J120" i="3"/>
  <c r="BA120" i="3"/>
  <c r="AM120" i="3"/>
  <c r="AF120" i="3"/>
  <c r="Q120" i="3"/>
  <c r="L120" i="3"/>
  <c r="AR120" i="3"/>
  <c r="S120" i="3"/>
  <c r="N120" i="3"/>
  <c r="X120" i="3"/>
  <c r="AG120" i="3"/>
  <c r="AP120" i="3"/>
  <c r="AY120" i="3"/>
  <c r="O120" i="3"/>
  <c r="BH119" i="3"/>
  <c r="A50" i="4"/>
  <c r="C121" i="3"/>
  <c r="C134" i="3"/>
  <c r="E144" i="3" l="1"/>
  <c r="E143" i="3"/>
  <c r="E145" i="3"/>
  <c r="E140" i="3"/>
  <c r="E141" i="3"/>
  <c r="E142" i="3"/>
  <c r="R134" i="3"/>
  <c r="AJ134" i="3"/>
  <c r="BB134" i="3"/>
  <c r="T134" i="3"/>
  <c r="AL134" i="3"/>
  <c r="BD134" i="3"/>
  <c r="G134" i="3"/>
  <c r="AE134" i="3"/>
  <c r="BF134" i="3"/>
  <c r="I134" i="3"/>
  <c r="AN134" i="3"/>
  <c r="K134" i="3"/>
  <c r="AQ134" i="3"/>
  <c r="P134" i="3"/>
  <c r="AS134" i="3"/>
  <c r="V134" i="3"/>
  <c r="AU134" i="3"/>
  <c r="AW134" i="3"/>
  <c r="AZ134" i="3"/>
  <c r="AC134" i="3"/>
  <c r="AH134" i="3"/>
  <c r="AA134" i="3"/>
  <c r="Y134" i="3"/>
  <c r="AT134" i="3"/>
  <c r="AM134" i="3"/>
  <c r="AV134" i="3"/>
  <c r="BC134" i="3"/>
  <c r="AO134" i="3"/>
  <c r="AB134" i="3"/>
  <c r="Z134" i="3"/>
  <c r="W134" i="3"/>
  <c r="AX134" i="3"/>
  <c r="Q134" i="3"/>
  <c r="BA134" i="3"/>
  <c r="H134" i="3"/>
  <c r="AI134" i="3"/>
  <c r="U134" i="3"/>
  <c r="S134" i="3"/>
  <c r="AK134" i="3"/>
  <c r="BE134" i="3"/>
  <c r="AF134" i="3"/>
  <c r="N134" i="3"/>
  <c r="BG134" i="3"/>
  <c r="M134" i="3"/>
  <c r="AR134" i="3"/>
  <c r="AD134" i="3"/>
  <c r="L134" i="3"/>
  <c r="J134" i="3"/>
  <c r="AY134" i="3"/>
  <c r="AP134" i="3"/>
  <c r="X134" i="3"/>
  <c r="O134" i="3"/>
  <c r="AG134" i="3"/>
  <c r="R121" i="3"/>
  <c r="AJ121" i="3"/>
  <c r="BB121" i="3"/>
  <c r="P121" i="3"/>
  <c r="AL121" i="3"/>
  <c r="BF121" i="3"/>
  <c r="T121" i="3"/>
  <c r="AN121" i="3"/>
  <c r="V121" i="3"/>
  <c r="AU121" i="3"/>
  <c r="Y121" i="3"/>
  <c r="AW121" i="3"/>
  <c r="AA121" i="3"/>
  <c r="AE121" i="3"/>
  <c r="AH121" i="3"/>
  <c r="G121" i="3"/>
  <c r="AQ121" i="3"/>
  <c r="I121" i="3"/>
  <c r="AS121" i="3"/>
  <c r="M121" i="3"/>
  <c r="AC121" i="3"/>
  <c r="K121" i="3"/>
  <c r="AZ121" i="3"/>
  <c r="BD121" i="3"/>
  <c r="AT121" i="3"/>
  <c r="BC121" i="3"/>
  <c r="U121" i="3"/>
  <c r="AV121" i="3"/>
  <c r="AX121" i="3"/>
  <c r="Z121" i="3"/>
  <c r="AK121" i="3"/>
  <c r="AM121" i="3"/>
  <c r="AF121" i="3"/>
  <c r="AI121" i="3"/>
  <c r="H121" i="3"/>
  <c r="Q121" i="3"/>
  <c r="BG121" i="3"/>
  <c r="BE121" i="3"/>
  <c r="W121" i="3"/>
  <c r="J121" i="3"/>
  <c r="N121" i="3"/>
  <c r="L121" i="3"/>
  <c r="AO121" i="3"/>
  <c r="BA121" i="3"/>
  <c r="S121" i="3"/>
  <c r="AD121" i="3"/>
  <c r="AB121" i="3"/>
  <c r="AR121" i="3"/>
  <c r="AY121" i="3"/>
  <c r="X121" i="3"/>
  <c r="O121" i="3"/>
  <c r="AG121" i="3"/>
  <c r="AP121" i="3"/>
  <c r="BH120" i="3"/>
  <c r="F133" i="3"/>
  <c r="F120" i="3"/>
  <c r="A51" i="4"/>
  <c r="E146" i="3" s="1"/>
  <c r="C122" i="3"/>
  <c r="C135" i="3"/>
  <c r="BH121" i="3" l="1"/>
  <c r="R135" i="3"/>
  <c r="AJ135" i="3"/>
  <c r="BB135" i="3"/>
  <c r="T135" i="3"/>
  <c r="AL135" i="3"/>
  <c r="BD135" i="3"/>
  <c r="AA135" i="3"/>
  <c r="AW135" i="3"/>
  <c r="K135" i="3"/>
  <c r="AN135" i="3"/>
  <c r="M135" i="3"/>
  <c r="AQ135" i="3"/>
  <c r="P135" i="3"/>
  <c r="AS135" i="3"/>
  <c r="V135" i="3"/>
  <c r="AU135" i="3"/>
  <c r="AZ135" i="3"/>
  <c r="BF135" i="3"/>
  <c r="G135" i="3"/>
  <c r="I135" i="3"/>
  <c r="Y135" i="3"/>
  <c r="AC135" i="3"/>
  <c r="AE135" i="3"/>
  <c r="AH135" i="3"/>
  <c r="AB135" i="3"/>
  <c r="AR135" i="3"/>
  <c r="U135" i="3"/>
  <c r="BE135" i="3"/>
  <c r="W135" i="3"/>
  <c r="AI135" i="3"/>
  <c r="BC135" i="3"/>
  <c r="S135" i="3"/>
  <c r="J135" i="3"/>
  <c r="AT135" i="3"/>
  <c r="L135" i="3"/>
  <c r="AF135" i="3"/>
  <c r="AV135" i="3"/>
  <c r="AX135" i="3"/>
  <c r="H135" i="3"/>
  <c r="Q135" i="3"/>
  <c r="AK135" i="3"/>
  <c r="BG135" i="3"/>
  <c r="Z135" i="3"/>
  <c r="AM135" i="3"/>
  <c r="BA135" i="3"/>
  <c r="AD135" i="3"/>
  <c r="AO135" i="3"/>
  <c r="N135" i="3"/>
  <c r="O135" i="3"/>
  <c r="AP135" i="3"/>
  <c r="X135" i="3"/>
  <c r="AY135" i="3"/>
  <c r="AG135" i="3"/>
  <c r="R122" i="3"/>
  <c r="AJ122" i="3"/>
  <c r="BB122" i="3"/>
  <c r="Y122" i="3"/>
  <c r="AS122" i="3"/>
  <c r="G122" i="3"/>
  <c r="AA122" i="3"/>
  <c r="AU122" i="3"/>
  <c r="T122" i="3"/>
  <c r="AW122" i="3"/>
  <c r="V122" i="3"/>
  <c r="AZ122" i="3"/>
  <c r="I122" i="3"/>
  <c r="AN122" i="3"/>
  <c r="M122" i="3"/>
  <c r="BD122" i="3"/>
  <c r="P122" i="3"/>
  <c r="BF122" i="3"/>
  <c r="AC122" i="3"/>
  <c r="AE122" i="3"/>
  <c r="K122" i="3"/>
  <c r="AH122" i="3"/>
  <c r="AL122" i="3"/>
  <c r="AQ122" i="3"/>
  <c r="U122" i="3"/>
  <c r="AB122" i="3"/>
  <c r="BC122" i="3"/>
  <c r="AX122" i="3"/>
  <c r="AF122" i="3"/>
  <c r="Z122" i="3"/>
  <c r="W122" i="3"/>
  <c r="BG122" i="3"/>
  <c r="S122" i="3"/>
  <c r="AV122" i="3"/>
  <c r="BE122" i="3"/>
  <c r="AO122" i="3"/>
  <c r="Q122" i="3"/>
  <c r="N122" i="3"/>
  <c r="AR122" i="3"/>
  <c r="AD122" i="3"/>
  <c r="AI122" i="3"/>
  <c r="AM122" i="3"/>
  <c r="J122" i="3"/>
  <c r="AT122" i="3"/>
  <c r="L122" i="3"/>
  <c r="BA122" i="3"/>
  <c r="AK122" i="3"/>
  <c r="H122" i="3"/>
  <c r="AP122" i="3"/>
  <c r="AY122" i="3"/>
  <c r="AG122" i="3"/>
  <c r="X122" i="3"/>
  <c r="O122" i="3"/>
  <c r="F134" i="3"/>
  <c r="F121" i="3"/>
  <c r="A52" i="4"/>
  <c r="C136" i="3"/>
  <c r="C123" i="3"/>
  <c r="C142" i="3"/>
  <c r="V142" i="3" l="1"/>
  <c r="AN142" i="3"/>
  <c r="BF142" i="3"/>
  <c r="T142" i="3"/>
  <c r="AQ142" i="3"/>
  <c r="Y142" i="3"/>
  <c r="AS142" i="3"/>
  <c r="G142" i="3"/>
  <c r="AA142" i="3"/>
  <c r="AU142" i="3"/>
  <c r="P142" i="3"/>
  <c r="AZ142" i="3"/>
  <c r="R142" i="3"/>
  <c r="BB142" i="3"/>
  <c r="AH142" i="3"/>
  <c r="AJ142" i="3"/>
  <c r="AL142" i="3"/>
  <c r="I142" i="3"/>
  <c r="AW142" i="3"/>
  <c r="K142" i="3"/>
  <c r="M142" i="3"/>
  <c r="BD142" i="3"/>
  <c r="AC142" i="3"/>
  <c r="AE142" i="3"/>
  <c r="AR142" i="3"/>
  <c r="W142" i="3"/>
  <c r="AF142" i="3"/>
  <c r="AB142" i="3"/>
  <c r="AT142" i="3"/>
  <c r="BC142" i="3"/>
  <c r="AM142" i="3"/>
  <c r="AV142" i="3"/>
  <c r="BG142" i="3"/>
  <c r="AI142" i="3"/>
  <c r="J142" i="3"/>
  <c r="AK142" i="3"/>
  <c r="AX142" i="3"/>
  <c r="Q142" i="3"/>
  <c r="Z142" i="3"/>
  <c r="BE142" i="3"/>
  <c r="AD142" i="3"/>
  <c r="U142" i="3"/>
  <c r="N142" i="3"/>
  <c r="BA142" i="3"/>
  <c r="S142" i="3"/>
  <c r="H142" i="3"/>
  <c r="L142" i="3"/>
  <c r="AO142" i="3"/>
  <c r="AP142" i="3"/>
  <c r="X142" i="3"/>
  <c r="O142" i="3"/>
  <c r="AG142" i="3"/>
  <c r="AY142" i="3"/>
  <c r="R123" i="3"/>
  <c r="AJ123" i="3"/>
  <c r="BB123" i="3"/>
  <c r="K123" i="3"/>
  <c r="AE123" i="3"/>
  <c r="AZ123" i="3"/>
  <c r="M123" i="3"/>
  <c r="AH123" i="3"/>
  <c r="BD123" i="3"/>
  <c r="V123" i="3"/>
  <c r="AU123" i="3"/>
  <c r="Y123" i="3"/>
  <c r="AW123" i="3"/>
  <c r="AL123" i="3"/>
  <c r="AN123" i="3"/>
  <c r="G123" i="3"/>
  <c r="AQ123" i="3"/>
  <c r="I123" i="3"/>
  <c r="AS123" i="3"/>
  <c r="P123" i="3"/>
  <c r="T123" i="3"/>
  <c r="AA123" i="3"/>
  <c r="AC123" i="3"/>
  <c r="BF123" i="3"/>
  <c r="AB123" i="3"/>
  <c r="Z123" i="3"/>
  <c r="BE123" i="3"/>
  <c r="W123" i="3"/>
  <c r="U123" i="3"/>
  <c r="AO123" i="3"/>
  <c r="BG123" i="3"/>
  <c r="J123" i="3"/>
  <c r="AF123" i="3"/>
  <c r="BA123" i="3"/>
  <c r="AD123" i="3"/>
  <c r="AM123" i="3"/>
  <c r="AK123" i="3"/>
  <c r="N123" i="3"/>
  <c r="AI123" i="3"/>
  <c r="AR123" i="3"/>
  <c r="AX123" i="3"/>
  <c r="Q123" i="3"/>
  <c r="S123" i="3"/>
  <c r="BC123" i="3"/>
  <c r="H123" i="3"/>
  <c r="L123" i="3"/>
  <c r="AV123" i="3"/>
  <c r="AT123" i="3"/>
  <c r="X123" i="3"/>
  <c r="AP123" i="3"/>
  <c r="AY123" i="3"/>
  <c r="AG123" i="3"/>
  <c r="O123" i="3"/>
  <c r="BH122" i="3"/>
  <c r="F122" i="3"/>
  <c r="F135" i="3"/>
  <c r="R136" i="3"/>
  <c r="T136" i="3"/>
  <c r="V136" i="3"/>
  <c r="AN136" i="3"/>
  <c r="BF136" i="3"/>
  <c r="K136" i="3"/>
  <c r="AJ136" i="3"/>
  <c r="BD136" i="3"/>
  <c r="M136" i="3"/>
  <c r="AL136" i="3"/>
  <c r="P136" i="3"/>
  <c r="AQ136" i="3"/>
  <c r="Y136" i="3"/>
  <c r="AS136" i="3"/>
  <c r="AU136" i="3"/>
  <c r="AW136" i="3"/>
  <c r="G136" i="3"/>
  <c r="I136" i="3"/>
  <c r="AA136" i="3"/>
  <c r="AC136" i="3"/>
  <c r="AE136" i="3"/>
  <c r="AH136" i="3"/>
  <c r="AZ136" i="3"/>
  <c r="BB136" i="3"/>
  <c r="BC136" i="3"/>
  <c r="AK136" i="3"/>
  <c r="AM136" i="3"/>
  <c r="AF136" i="3"/>
  <c r="U136" i="3"/>
  <c r="AV136" i="3"/>
  <c r="BE136" i="3"/>
  <c r="W136" i="3"/>
  <c r="BG136" i="3"/>
  <c r="AO136" i="3"/>
  <c r="AR136" i="3"/>
  <c r="AI136" i="3"/>
  <c r="H136" i="3"/>
  <c r="Q136" i="3"/>
  <c r="L136" i="3"/>
  <c r="AB136" i="3"/>
  <c r="AT136" i="3"/>
  <c r="AD136" i="3"/>
  <c r="Z136" i="3"/>
  <c r="BA136" i="3"/>
  <c r="AX136" i="3"/>
  <c r="S136" i="3"/>
  <c r="N136" i="3"/>
  <c r="J136" i="3"/>
  <c r="AY136" i="3"/>
  <c r="O136" i="3"/>
  <c r="AG136" i="3"/>
  <c r="X136" i="3"/>
  <c r="AP136" i="3"/>
  <c r="A53" i="4"/>
  <c r="C137" i="3"/>
  <c r="C124" i="3"/>
  <c r="C143" i="3"/>
  <c r="E147" i="3" l="1"/>
  <c r="E148" i="3"/>
  <c r="F136" i="3"/>
  <c r="F142" i="3"/>
  <c r="V143" i="3"/>
  <c r="AN143" i="3"/>
  <c r="BF143" i="3"/>
  <c r="I143" i="3"/>
  <c r="AC143" i="3"/>
  <c r="AW143" i="3"/>
  <c r="K143" i="3"/>
  <c r="AE143" i="3"/>
  <c r="AZ143" i="3"/>
  <c r="M143" i="3"/>
  <c r="AH143" i="3"/>
  <c r="BB143" i="3"/>
  <c r="AA143" i="3"/>
  <c r="AJ143" i="3"/>
  <c r="T143" i="3"/>
  <c r="Y143" i="3"/>
  <c r="AL143" i="3"/>
  <c r="AQ143" i="3"/>
  <c r="AS143" i="3"/>
  <c r="AU143" i="3"/>
  <c r="P143" i="3"/>
  <c r="BD143" i="3"/>
  <c r="G143" i="3"/>
  <c r="R143" i="3"/>
  <c r="AB143" i="3"/>
  <c r="AR143" i="3"/>
  <c r="AT143" i="3"/>
  <c r="BC143" i="3"/>
  <c r="U143" i="3"/>
  <c r="AV143" i="3"/>
  <c r="BE143" i="3"/>
  <c r="W143" i="3"/>
  <c r="AI143" i="3"/>
  <c r="J143" i="3"/>
  <c r="AM143" i="3"/>
  <c r="S143" i="3"/>
  <c r="Z143" i="3"/>
  <c r="BA143" i="3"/>
  <c r="L143" i="3"/>
  <c r="N143" i="3"/>
  <c r="BG143" i="3"/>
  <c r="AD143" i="3"/>
  <c r="Q143" i="3"/>
  <c r="AO143" i="3"/>
  <c r="AK143" i="3"/>
  <c r="H143" i="3"/>
  <c r="AF143" i="3"/>
  <c r="AX143" i="3"/>
  <c r="AY143" i="3"/>
  <c r="AG143" i="3"/>
  <c r="X143" i="3"/>
  <c r="O143" i="3"/>
  <c r="AP143" i="3"/>
  <c r="BH123" i="3"/>
  <c r="R124" i="3"/>
  <c r="AJ124" i="3"/>
  <c r="BB124" i="3"/>
  <c r="T124" i="3"/>
  <c r="AN124" i="3"/>
  <c r="V124" i="3"/>
  <c r="AQ124" i="3"/>
  <c r="Y124" i="3"/>
  <c r="AW124" i="3"/>
  <c r="AA124" i="3"/>
  <c r="AZ124" i="3"/>
  <c r="M124" i="3"/>
  <c r="BD124" i="3"/>
  <c r="P124" i="3"/>
  <c r="BF124" i="3"/>
  <c r="AC124" i="3"/>
  <c r="AE124" i="3"/>
  <c r="AH124" i="3"/>
  <c r="AL124" i="3"/>
  <c r="I124" i="3"/>
  <c r="K124" i="3"/>
  <c r="AS124" i="3"/>
  <c r="AU124" i="3"/>
  <c r="G124" i="3"/>
  <c r="AV124" i="3"/>
  <c r="Z124" i="3"/>
  <c r="AT124" i="3"/>
  <c r="AO124" i="3"/>
  <c r="AR124" i="3"/>
  <c r="AM124" i="3"/>
  <c r="AB124" i="3"/>
  <c r="BC124" i="3"/>
  <c r="W124" i="3"/>
  <c r="BG124" i="3"/>
  <c r="H124" i="3"/>
  <c r="L124" i="3"/>
  <c r="U124" i="3"/>
  <c r="BE124" i="3"/>
  <c r="AX124" i="3"/>
  <c r="AF124" i="3"/>
  <c r="AK124" i="3"/>
  <c r="N124" i="3"/>
  <c r="AI124" i="3"/>
  <c r="Q124" i="3"/>
  <c r="J124" i="3"/>
  <c r="BA124" i="3"/>
  <c r="AD124" i="3"/>
  <c r="S124" i="3"/>
  <c r="AG124" i="3"/>
  <c r="O124" i="3"/>
  <c r="X124" i="3"/>
  <c r="AY124" i="3"/>
  <c r="AP124" i="3"/>
  <c r="F123" i="3"/>
  <c r="V137" i="3"/>
  <c r="AN137" i="3"/>
  <c r="BF137" i="3"/>
  <c r="Y137" i="3"/>
  <c r="AS137" i="3"/>
  <c r="G137" i="3"/>
  <c r="AA137" i="3"/>
  <c r="AU137" i="3"/>
  <c r="I137" i="3"/>
  <c r="AC137" i="3"/>
  <c r="AW137" i="3"/>
  <c r="K137" i="3"/>
  <c r="AE137" i="3"/>
  <c r="AZ137" i="3"/>
  <c r="AH137" i="3"/>
  <c r="AJ137" i="3"/>
  <c r="M137" i="3"/>
  <c r="P137" i="3"/>
  <c r="R137" i="3"/>
  <c r="T137" i="3"/>
  <c r="AL137" i="3"/>
  <c r="BB137" i="3"/>
  <c r="BD137" i="3"/>
  <c r="AQ137" i="3"/>
  <c r="Z137" i="3"/>
  <c r="AK137" i="3"/>
  <c r="AV137" i="3"/>
  <c r="AT137" i="3"/>
  <c r="AM137" i="3"/>
  <c r="AF137" i="3"/>
  <c r="J137" i="3"/>
  <c r="AR137" i="3"/>
  <c r="L137" i="3"/>
  <c r="BE137" i="3"/>
  <c r="W137" i="3"/>
  <c r="AI137" i="3"/>
  <c r="S137" i="3"/>
  <c r="BC137" i="3"/>
  <c r="AX137" i="3"/>
  <c r="AO137" i="3"/>
  <c r="AD137" i="3"/>
  <c r="AB137" i="3"/>
  <c r="H137" i="3"/>
  <c r="Q137" i="3"/>
  <c r="BA137" i="3"/>
  <c r="BG137" i="3"/>
  <c r="N137" i="3"/>
  <c r="U137" i="3"/>
  <c r="X137" i="3"/>
  <c r="AY137" i="3"/>
  <c r="AG137" i="3"/>
  <c r="AP137" i="3"/>
  <c r="O137" i="3"/>
  <c r="A54" i="4"/>
  <c r="E149" i="3" s="1"/>
  <c r="C144" i="3"/>
  <c r="C125" i="3"/>
  <c r="C138" i="3"/>
  <c r="T125" i="3" l="1"/>
  <c r="AL125" i="3"/>
  <c r="BD125" i="3"/>
  <c r="G125" i="3"/>
  <c r="AC125" i="3"/>
  <c r="AW125" i="3"/>
  <c r="I125" i="3"/>
  <c r="AE125" i="3"/>
  <c r="AZ125" i="3"/>
  <c r="Y125" i="3"/>
  <c r="BB125" i="3"/>
  <c r="AA125" i="3"/>
  <c r="BF125" i="3"/>
  <c r="AN125" i="3"/>
  <c r="AQ125" i="3"/>
  <c r="K125" i="3"/>
  <c r="AS125" i="3"/>
  <c r="P125" i="3"/>
  <c r="AU125" i="3"/>
  <c r="R125" i="3"/>
  <c r="AH125" i="3"/>
  <c r="AJ125" i="3"/>
  <c r="V125" i="3"/>
  <c r="Z125" i="3"/>
  <c r="M125" i="3"/>
  <c r="U125" i="3"/>
  <c r="AV125" i="3"/>
  <c r="BE125" i="3"/>
  <c r="AT125" i="3"/>
  <c r="BC125" i="3"/>
  <c r="AO125" i="3"/>
  <c r="BA125" i="3"/>
  <c r="AD125" i="3"/>
  <c r="L125" i="3"/>
  <c r="AF125" i="3"/>
  <c r="BG125" i="3"/>
  <c r="AB125" i="3"/>
  <c r="AR125" i="3"/>
  <c r="S125" i="3"/>
  <c r="AK125" i="3"/>
  <c r="W125" i="3"/>
  <c r="AI125" i="3"/>
  <c r="J125" i="3"/>
  <c r="N125" i="3"/>
  <c r="AX125" i="3"/>
  <c r="AM125" i="3"/>
  <c r="Q125" i="3"/>
  <c r="H125" i="3"/>
  <c r="AG125" i="3"/>
  <c r="AY125" i="3"/>
  <c r="AP125" i="3"/>
  <c r="X125" i="3"/>
  <c r="O125" i="3"/>
  <c r="V144" i="3"/>
  <c r="AN144" i="3"/>
  <c r="BF144" i="3"/>
  <c r="P144" i="3"/>
  <c r="AJ144" i="3"/>
  <c r="BD144" i="3"/>
  <c r="R144" i="3"/>
  <c r="AL144" i="3"/>
  <c r="T144" i="3"/>
  <c r="AQ144" i="3"/>
  <c r="I144" i="3"/>
  <c r="AS144" i="3"/>
  <c r="K144" i="3"/>
  <c r="AU144" i="3"/>
  <c r="M144" i="3"/>
  <c r="BB144" i="3"/>
  <c r="Y144" i="3"/>
  <c r="AA144" i="3"/>
  <c r="AC144" i="3"/>
  <c r="AE144" i="3"/>
  <c r="AH144" i="3"/>
  <c r="AW144" i="3"/>
  <c r="AZ144" i="3"/>
  <c r="G144" i="3"/>
  <c r="AR144" i="3"/>
  <c r="W144" i="3"/>
  <c r="AK144" i="3"/>
  <c r="AX144" i="3"/>
  <c r="L144" i="3"/>
  <c r="AB144" i="3"/>
  <c r="AM144" i="3"/>
  <c r="AV144" i="3"/>
  <c r="AI144" i="3"/>
  <c r="BG144" i="3"/>
  <c r="BA144" i="3"/>
  <c r="S144" i="3"/>
  <c r="AT144" i="3"/>
  <c r="U144" i="3"/>
  <c r="AF144" i="3"/>
  <c r="BE144" i="3"/>
  <c r="J144" i="3"/>
  <c r="N144" i="3"/>
  <c r="BC144" i="3"/>
  <c r="H144" i="3"/>
  <c r="Z144" i="3"/>
  <c r="AO144" i="3"/>
  <c r="AD144" i="3"/>
  <c r="Q144" i="3"/>
  <c r="O144" i="3"/>
  <c r="AG144" i="3"/>
  <c r="AY144" i="3"/>
  <c r="X144" i="3"/>
  <c r="AP144" i="3"/>
  <c r="F124" i="3"/>
  <c r="F137" i="3"/>
  <c r="BH124" i="3"/>
  <c r="V138" i="3"/>
  <c r="AN138" i="3"/>
  <c r="BF138" i="3"/>
  <c r="K138" i="3"/>
  <c r="AE138" i="3"/>
  <c r="AZ138" i="3"/>
  <c r="M138" i="3"/>
  <c r="AH138" i="3"/>
  <c r="BB138" i="3"/>
  <c r="P138" i="3"/>
  <c r="AJ138" i="3"/>
  <c r="BD138" i="3"/>
  <c r="R138" i="3"/>
  <c r="AL138" i="3"/>
  <c r="T138" i="3"/>
  <c r="Y138" i="3"/>
  <c r="G138" i="3"/>
  <c r="I138" i="3"/>
  <c r="AA138" i="3"/>
  <c r="AC138" i="3"/>
  <c r="AQ138" i="3"/>
  <c r="AW138" i="3"/>
  <c r="AS138" i="3"/>
  <c r="AU138" i="3"/>
  <c r="AR138" i="3"/>
  <c r="AT138" i="3"/>
  <c r="AV138" i="3"/>
  <c r="AX138" i="3"/>
  <c r="AO138" i="3"/>
  <c r="AB138" i="3"/>
  <c r="S138" i="3"/>
  <c r="AM138" i="3"/>
  <c r="AI138" i="3"/>
  <c r="Z138" i="3"/>
  <c r="BC138" i="3"/>
  <c r="W138" i="3"/>
  <c r="BG138" i="3"/>
  <c r="H138" i="3"/>
  <c r="J138" i="3"/>
  <c r="L138" i="3"/>
  <c r="AK138" i="3"/>
  <c r="AF138" i="3"/>
  <c r="BA138" i="3"/>
  <c r="AD138" i="3"/>
  <c r="U138" i="3"/>
  <c r="Q138" i="3"/>
  <c r="N138" i="3"/>
  <c r="BE138" i="3"/>
  <c r="O138" i="3"/>
  <c r="X138" i="3"/>
  <c r="AP138" i="3"/>
  <c r="AG138" i="3"/>
  <c r="AY138" i="3"/>
  <c r="F143" i="3"/>
  <c r="A55" i="4"/>
  <c r="C148" i="3"/>
  <c r="C145" i="3"/>
  <c r="C139" i="3"/>
  <c r="C126" i="3"/>
  <c r="E150" i="3" l="1"/>
  <c r="T126" i="3"/>
  <c r="AL126" i="3"/>
  <c r="BD126" i="3"/>
  <c r="P126" i="3"/>
  <c r="AJ126" i="3"/>
  <c r="BF126" i="3"/>
  <c r="R126" i="3"/>
  <c r="AN126" i="3"/>
  <c r="AA126" i="3"/>
  <c r="AZ126" i="3"/>
  <c r="AC126" i="3"/>
  <c r="BB126" i="3"/>
  <c r="V126" i="3"/>
  <c r="Y126" i="3"/>
  <c r="AE126" i="3"/>
  <c r="AH126" i="3"/>
  <c r="G126" i="3"/>
  <c r="I126" i="3"/>
  <c r="K126" i="3"/>
  <c r="M126" i="3"/>
  <c r="AQ126" i="3"/>
  <c r="AS126" i="3"/>
  <c r="AU126" i="3"/>
  <c r="AW126" i="3"/>
  <c r="AM126" i="3"/>
  <c r="U126" i="3"/>
  <c r="AT126" i="3"/>
  <c r="AB126" i="3"/>
  <c r="Z126" i="3"/>
  <c r="H126" i="3"/>
  <c r="AO126" i="3"/>
  <c r="S126" i="3"/>
  <c r="AD126" i="3"/>
  <c r="J126" i="3"/>
  <c r="AR126" i="3"/>
  <c r="BC126" i="3"/>
  <c r="AF126" i="3"/>
  <c r="BG126" i="3"/>
  <c r="N126" i="3"/>
  <c r="AX126" i="3"/>
  <c r="AK126" i="3"/>
  <c r="AV126" i="3"/>
  <c r="BE126" i="3"/>
  <c r="L126" i="3"/>
  <c r="W126" i="3"/>
  <c r="AI126" i="3"/>
  <c r="BA126" i="3"/>
  <c r="Q126" i="3"/>
  <c r="AY126" i="3"/>
  <c r="O126" i="3"/>
  <c r="X126" i="3"/>
  <c r="AP126" i="3"/>
  <c r="AG126" i="3"/>
  <c r="V139" i="3"/>
  <c r="AN139" i="3"/>
  <c r="BF139" i="3"/>
  <c r="R139" i="3"/>
  <c r="AL139" i="3"/>
  <c r="T139" i="3"/>
  <c r="AQ139" i="3"/>
  <c r="Y139" i="3"/>
  <c r="AS139" i="3"/>
  <c r="G139" i="3"/>
  <c r="AA139" i="3"/>
  <c r="AU139" i="3"/>
  <c r="I139" i="3"/>
  <c r="AW139" i="3"/>
  <c r="K139" i="3"/>
  <c r="AZ139" i="3"/>
  <c r="M139" i="3"/>
  <c r="P139" i="3"/>
  <c r="AC139" i="3"/>
  <c r="AE139" i="3"/>
  <c r="AH139" i="3"/>
  <c r="AJ139" i="3"/>
  <c r="BB139" i="3"/>
  <c r="BD139" i="3"/>
  <c r="AK139" i="3"/>
  <c r="AB139" i="3"/>
  <c r="AR139" i="3"/>
  <c r="BC139" i="3"/>
  <c r="W139" i="3"/>
  <c r="AV139" i="3"/>
  <c r="BE139" i="3"/>
  <c r="AI139" i="3"/>
  <c r="N139" i="3"/>
  <c r="S139" i="3"/>
  <c r="AD139" i="3"/>
  <c r="AF139" i="3"/>
  <c r="AT139" i="3"/>
  <c r="H139" i="3"/>
  <c r="U139" i="3"/>
  <c r="AO139" i="3"/>
  <c r="BG139" i="3"/>
  <c r="L139" i="3"/>
  <c r="J139" i="3"/>
  <c r="AM139" i="3"/>
  <c r="BA139" i="3"/>
  <c r="Z139" i="3"/>
  <c r="AX139" i="3"/>
  <c r="Q139" i="3"/>
  <c r="X139" i="3"/>
  <c r="AY139" i="3"/>
  <c r="AP139" i="3"/>
  <c r="O139" i="3"/>
  <c r="AG139" i="3"/>
  <c r="F138" i="3"/>
  <c r="BH125" i="3"/>
  <c r="V145" i="3"/>
  <c r="AN145" i="3"/>
  <c r="BF145" i="3"/>
  <c r="Y145" i="3"/>
  <c r="AS145" i="3"/>
  <c r="G145" i="3"/>
  <c r="AA145" i="3"/>
  <c r="AU145" i="3"/>
  <c r="I145" i="3"/>
  <c r="AC145" i="3"/>
  <c r="AW145" i="3"/>
  <c r="R145" i="3"/>
  <c r="BB145" i="3"/>
  <c r="T145" i="3"/>
  <c r="BD145" i="3"/>
  <c r="AQ145" i="3"/>
  <c r="K145" i="3"/>
  <c r="AZ145" i="3"/>
  <c r="M145" i="3"/>
  <c r="P145" i="3"/>
  <c r="AE145" i="3"/>
  <c r="AH145" i="3"/>
  <c r="AJ145" i="3"/>
  <c r="AL145" i="3"/>
  <c r="Z145" i="3"/>
  <c r="W145" i="3"/>
  <c r="BA145" i="3"/>
  <c r="H145" i="3"/>
  <c r="N145" i="3"/>
  <c r="AM145" i="3"/>
  <c r="J145" i="3"/>
  <c r="AR145" i="3"/>
  <c r="BG145" i="3"/>
  <c r="AD145" i="3"/>
  <c r="Q145" i="3"/>
  <c r="AB145" i="3"/>
  <c r="AK145" i="3"/>
  <c r="AX145" i="3"/>
  <c r="BC145" i="3"/>
  <c r="AV145" i="3"/>
  <c r="AI145" i="3"/>
  <c r="S145" i="3"/>
  <c r="L145" i="3"/>
  <c r="AF145" i="3"/>
  <c r="AT145" i="3"/>
  <c r="U145" i="3"/>
  <c r="BE145" i="3"/>
  <c r="AO145" i="3"/>
  <c r="O145" i="3"/>
  <c r="X145" i="3"/>
  <c r="AP145" i="3"/>
  <c r="AY145" i="3"/>
  <c r="AG145" i="3"/>
  <c r="V148" i="3"/>
  <c r="AN148" i="3"/>
  <c r="BF148" i="3"/>
  <c r="G148" i="3"/>
  <c r="AA148" i="3"/>
  <c r="AU148" i="3"/>
  <c r="I148" i="3"/>
  <c r="AC148" i="3"/>
  <c r="AW148" i="3"/>
  <c r="K148" i="3"/>
  <c r="AE148" i="3"/>
  <c r="AZ148" i="3"/>
  <c r="T148" i="3"/>
  <c r="BD148" i="3"/>
  <c r="AQ148" i="3"/>
  <c r="M148" i="3"/>
  <c r="AS148" i="3"/>
  <c r="P148" i="3"/>
  <c r="BB148" i="3"/>
  <c r="R148" i="3"/>
  <c r="Y148" i="3"/>
  <c r="AH148" i="3"/>
  <c r="AJ148" i="3"/>
  <c r="AL148" i="3"/>
  <c r="AR148" i="3"/>
  <c r="AB148" i="3"/>
  <c r="BE148" i="3"/>
  <c r="AO148" i="3"/>
  <c r="Z148" i="3"/>
  <c r="BA148" i="3"/>
  <c r="AD148" i="3"/>
  <c r="AV148" i="3"/>
  <c r="S148" i="3"/>
  <c r="L148" i="3"/>
  <c r="W148" i="3"/>
  <c r="AI148" i="3"/>
  <c r="AK148" i="3"/>
  <c r="AT148" i="3"/>
  <c r="U148" i="3"/>
  <c r="H148" i="3"/>
  <c r="BC148" i="3"/>
  <c r="AF148" i="3"/>
  <c r="BG148" i="3"/>
  <c r="J148" i="3"/>
  <c r="AX148" i="3"/>
  <c r="AM148" i="3"/>
  <c r="N148" i="3"/>
  <c r="Q148" i="3"/>
  <c r="AY148" i="3"/>
  <c r="AP148" i="3"/>
  <c r="AG148" i="3"/>
  <c r="O148" i="3"/>
  <c r="X148" i="3"/>
  <c r="F144" i="3"/>
  <c r="F125" i="3"/>
  <c r="A56" i="4"/>
  <c r="E151" i="3" s="1"/>
  <c r="C146" i="3"/>
  <c r="C127" i="3"/>
  <c r="C151" i="3"/>
  <c r="C140" i="3"/>
  <c r="C149" i="3"/>
  <c r="E152" i="3" l="1"/>
  <c r="F139" i="3"/>
  <c r="BH126" i="3"/>
  <c r="V149" i="3"/>
  <c r="AN149" i="3"/>
  <c r="BF149" i="3"/>
  <c r="M149" i="3"/>
  <c r="AH149" i="3"/>
  <c r="BB149" i="3"/>
  <c r="P149" i="3"/>
  <c r="AJ149" i="3"/>
  <c r="BD149" i="3"/>
  <c r="R149" i="3"/>
  <c r="AL149" i="3"/>
  <c r="AE149" i="3"/>
  <c r="AA149" i="3"/>
  <c r="AC149" i="3"/>
  <c r="AQ149" i="3"/>
  <c r="G149" i="3"/>
  <c r="AS149" i="3"/>
  <c r="AU149" i="3"/>
  <c r="AW149" i="3"/>
  <c r="I149" i="3"/>
  <c r="AZ149" i="3"/>
  <c r="K149" i="3"/>
  <c r="T149" i="3"/>
  <c r="Y149" i="3"/>
  <c r="U149" i="3"/>
  <c r="AF149" i="3"/>
  <c r="Z149" i="3"/>
  <c r="AK149" i="3"/>
  <c r="AR149" i="3"/>
  <c r="AT149" i="3"/>
  <c r="AX149" i="3"/>
  <c r="AM149" i="3"/>
  <c r="W149" i="3"/>
  <c r="S149" i="3"/>
  <c r="N149" i="3"/>
  <c r="BE149" i="3"/>
  <c r="AO149" i="3"/>
  <c r="BA149" i="3"/>
  <c r="H149" i="3"/>
  <c r="AV149" i="3"/>
  <c r="AI149" i="3"/>
  <c r="AB149" i="3"/>
  <c r="BC149" i="3"/>
  <c r="AD149" i="3"/>
  <c r="BG149" i="3"/>
  <c r="Q149" i="3"/>
  <c r="L149" i="3"/>
  <c r="J149" i="3"/>
  <c r="X149" i="3"/>
  <c r="AP149" i="3"/>
  <c r="AG149" i="3"/>
  <c r="AY149" i="3"/>
  <c r="O149" i="3"/>
  <c r="V140" i="3"/>
  <c r="AN140" i="3"/>
  <c r="BF140" i="3"/>
  <c r="G140" i="3"/>
  <c r="AA140" i="3"/>
  <c r="AU140" i="3"/>
  <c r="I140" i="3"/>
  <c r="AC140" i="3"/>
  <c r="AW140" i="3"/>
  <c r="K140" i="3"/>
  <c r="AE140" i="3"/>
  <c r="AZ140" i="3"/>
  <c r="Y140" i="3"/>
  <c r="AH140" i="3"/>
  <c r="M140" i="3"/>
  <c r="BB140" i="3"/>
  <c r="P140" i="3"/>
  <c r="BD140" i="3"/>
  <c r="R140" i="3"/>
  <c r="T140" i="3"/>
  <c r="AJ140" i="3"/>
  <c r="AL140" i="3"/>
  <c r="AQ140" i="3"/>
  <c r="AS140" i="3"/>
  <c r="AR140" i="3"/>
  <c r="AM140" i="3"/>
  <c r="BC140" i="3"/>
  <c r="AV140" i="3"/>
  <c r="BE140" i="3"/>
  <c r="AO140" i="3"/>
  <c r="AK140" i="3"/>
  <c r="W140" i="3"/>
  <c r="AF140" i="3"/>
  <c r="U140" i="3"/>
  <c r="BA140" i="3"/>
  <c r="N140" i="3"/>
  <c r="AB140" i="3"/>
  <c r="AT140" i="3"/>
  <c r="AD140" i="3"/>
  <c r="AX140" i="3"/>
  <c r="J140" i="3"/>
  <c r="AI140" i="3"/>
  <c r="BG140" i="3"/>
  <c r="Z140" i="3"/>
  <c r="Q140" i="3"/>
  <c r="L140" i="3"/>
  <c r="S140" i="3"/>
  <c r="H140" i="3"/>
  <c r="AG140" i="3"/>
  <c r="O140" i="3"/>
  <c r="X140" i="3"/>
  <c r="AY140" i="3"/>
  <c r="AP140" i="3"/>
  <c r="T127" i="3"/>
  <c r="AL127" i="3"/>
  <c r="BD127" i="3"/>
  <c r="Y127" i="3"/>
  <c r="AS127" i="3"/>
  <c r="G127" i="3"/>
  <c r="AA127" i="3"/>
  <c r="AU127" i="3"/>
  <c r="AC127" i="3"/>
  <c r="BB127" i="3"/>
  <c r="AE127" i="3"/>
  <c r="BF127" i="3"/>
  <c r="I127" i="3"/>
  <c r="AN127" i="3"/>
  <c r="K127" i="3"/>
  <c r="AQ127" i="3"/>
  <c r="M127" i="3"/>
  <c r="AW127" i="3"/>
  <c r="P127" i="3"/>
  <c r="AZ127" i="3"/>
  <c r="R127" i="3"/>
  <c r="V127" i="3"/>
  <c r="AJ127" i="3"/>
  <c r="AH127" i="3"/>
  <c r="AK127" i="3"/>
  <c r="AR127" i="3"/>
  <c r="AO127" i="3"/>
  <c r="AX127" i="3"/>
  <c r="Z127" i="3"/>
  <c r="BC127" i="3"/>
  <c r="U127" i="3"/>
  <c r="AB127" i="3"/>
  <c r="AM127" i="3"/>
  <c r="BG127" i="3"/>
  <c r="AV127" i="3"/>
  <c r="BE127" i="3"/>
  <c r="S127" i="3"/>
  <c r="H127" i="3"/>
  <c r="Q127" i="3"/>
  <c r="AF127" i="3"/>
  <c r="J127" i="3"/>
  <c r="AT127" i="3"/>
  <c r="AD127" i="3"/>
  <c r="W127" i="3"/>
  <c r="BA127" i="3"/>
  <c r="L127" i="3"/>
  <c r="N127" i="3"/>
  <c r="AI127" i="3"/>
  <c r="AG127" i="3"/>
  <c r="X127" i="3"/>
  <c r="AY127" i="3"/>
  <c r="AP127" i="3"/>
  <c r="O127" i="3"/>
  <c r="F148" i="3"/>
  <c r="V146" i="3"/>
  <c r="AN146" i="3"/>
  <c r="BF146" i="3"/>
  <c r="K146" i="3"/>
  <c r="AE146" i="3"/>
  <c r="AZ146" i="3"/>
  <c r="M146" i="3"/>
  <c r="AH146" i="3"/>
  <c r="BB146" i="3"/>
  <c r="P146" i="3"/>
  <c r="AJ146" i="3"/>
  <c r="BD146" i="3"/>
  <c r="AC146" i="3"/>
  <c r="AL146" i="3"/>
  <c r="AQ146" i="3"/>
  <c r="AS146" i="3"/>
  <c r="G146" i="3"/>
  <c r="AU146" i="3"/>
  <c r="I146" i="3"/>
  <c r="AW146" i="3"/>
  <c r="R146" i="3"/>
  <c r="T146" i="3"/>
  <c r="Y146" i="3"/>
  <c r="AA146" i="3"/>
  <c r="AB146" i="3"/>
  <c r="Z146" i="3"/>
  <c r="U146" i="3"/>
  <c r="AO146" i="3"/>
  <c r="AV146" i="3"/>
  <c r="AM146" i="3"/>
  <c r="BA146" i="3"/>
  <c r="AD146" i="3"/>
  <c r="AK146" i="3"/>
  <c r="W146" i="3"/>
  <c r="BC146" i="3"/>
  <c r="H146" i="3"/>
  <c r="J146" i="3"/>
  <c r="AR146" i="3"/>
  <c r="Q146" i="3"/>
  <c r="BE146" i="3"/>
  <c r="S146" i="3"/>
  <c r="N146" i="3"/>
  <c r="BG146" i="3"/>
  <c r="L146" i="3"/>
  <c r="AF146" i="3"/>
  <c r="AI146" i="3"/>
  <c r="AT146" i="3"/>
  <c r="AX146" i="3"/>
  <c r="AG146" i="3"/>
  <c r="AY146" i="3"/>
  <c r="O146" i="3"/>
  <c r="X146" i="3"/>
  <c r="AP146" i="3"/>
  <c r="F145" i="3"/>
  <c r="V151" i="3"/>
  <c r="AN151" i="3"/>
  <c r="BF151" i="3"/>
  <c r="I151" i="3"/>
  <c r="AC151" i="3"/>
  <c r="AW151" i="3"/>
  <c r="K151" i="3"/>
  <c r="AE151" i="3"/>
  <c r="AZ151" i="3"/>
  <c r="M151" i="3"/>
  <c r="AH151" i="3"/>
  <c r="BB151" i="3"/>
  <c r="Y151" i="3"/>
  <c r="AJ151" i="3"/>
  <c r="AL151" i="3"/>
  <c r="AQ151" i="3"/>
  <c r="G151" i="3"/>
  <c r="AS151" i="3"/>
  <c r="P151" i="3"/>
  <c r="R151" i="3"/>
  <c r="AU151" i="3"/>
  <c r="T151" i="3"/>
  <c r="AA151" i="3"/>
  <c r="BD151" i="3"/>
  <c r="AR151" i="3"/>
  <c r="U151" i="3"/>
  <c r="BE151" i="3"/>
  <c r="AF151" i="3"/>
  <c r="Z151" i="3"/>
  <c r="AK151" i="3"/>
  <c r="AM151" i="3"/>
  <c r="AT151" i="3"/>
  <c r="BG151" i="3"/>
  <c r="BA151" i="3"/>
  <c r="N151" i="3"/>
  <c r="AX151" i="3"/>
  <c r="AI151" i="3"/>
  <c r="AV151" i="3"/>
  <c r="BC151" i="3"/>
  <c r="S151" i="3"/>
  <c r="AB151" i="3"/>
  <c r="W151" i="3"/>
  <c r="AO151" i="3"/>
  <c r="L151" i="3"/>
  <c r="J151" i="3"/>
  <c r="Q151" i="3"/>
  <c r="H151" i="3"/>
  <c r="AD151" i="3"/>
  <c r="AY151" i="3"/>
  <c r="AP151" i="3"/>
  <c r="O151" i="3"/>
  <c r="AG151" i="3"/>
  <c r="X151" i="3"/>
  <c r="F126" i="3"/>
  <c r="C128" i="3"/>
  <c r="C152" i="3"/>
  <c r="C147" i="3"/>
  <c r="C141" i="3"/>
  <c r="C150" i="3"/>
  <c r="V152" i="3" l="1"/>
  <c r="AN152" i="3"/>
  <c r="BF152" i="3"/>
  <c r="P152" i="3"/>
  <c r="AJ152" i="3"/>
  <c r="BD152" i="3"/>
  <c r="R152" i="3"/>
  <c r="AL152" i="3"/>
  <c r="T152" i="3"/>
  <c r="AQ152" i="3"/>
  <c r="G152" i="3"/>
  <c r="AH152" i="3"/>
  <c r="M152" i="3"/>
  <c r="AZ152" i="3"/>
  <c r="Y152" i="3"/>
  <c r="BB152" i="3"/>
  <c r="AA152" i="3"/>
  <c r="AC152" i="3"/>
  <c r="AE152" i="3"/>
  <c r="AS152" i="3"/>
  <c r="AU152" i="3"/>
  <c r="AW152" i="3"/>
  <c r="I152" i="3"/>
  <c r="K152" i="3"/>
  <c r="BC152" i="3"/>
  <c r="AB152" i="3"/>
  <c r="U152" i="3"/>
  <c r="W152" i="3"/>
  <c r="AK152" i="3"/>
  <c r="BG152" i="3"/>
  <c r="AF152" i="3"/>
  <c r="AO152" i="3"/>
  <c r="Z152" i="3"/>
  <c r="AT152" i="3"/>
  <c r="BA152" i="3"/>
  <c r="S152" i="3"/>
  <c r="L152" i="3"/>
  <c r="AM152" i="3"/>
  <c r="AX152" i="3"/>
  <c r="AD152" i="3"/>
  <c r="H152" i="3"/>
  <c r="J152" i="3"/>
  <c r="AR152" i="3"/>
  <c r="AV152" i="3"/>
  <c r="BE152" i="3"/>
  <c r="AI152" i="3"/>
  <c r="Q152" i="3"/>
  <c r="N152" i="3"/>
  <c r="AP152" i="3"/>
  <c r="AY152" i="3"/>
  <c r="O152" i="3"/>
  <c r="AG152" i="3"/>
  <c r="X152" i="3"/>
  <c r="T128" i="3"/>
  <c r="AL128" i="3"/>
  <c r="BD128" i="3"/>
  <c r="K128" i="3"/>
  <c r="AE128" i="3"/>
  <c r="AZ128" i="3"/>
  <c r="M128" i="3"/>
  <c r="AH128" i="3"/>
  <c r="BB128" i="3"/>
  <c r="AA128" i="3"/>
  <c r="BF128" i="3"/>
  <c r="AC128" i="3"/>
  <c r="V128" i="3"/>
  <c r="Y128" i="3"/>
  <c r="AJ128" i="3"/>
  <c r="AN128" i="3"/>
  <c r="AQ128" i="3"/>
  <c r="AS128" i="3"/>
  <c r="G128" i="3"/>
  <c r="I128" i="3"/>
  <c r="P128" i="3"/>
  <c r="R128" i="3"/>
  <c r="AU128" i="3"/>
  <c r="AW128" i="3"/>
  <c r="AV128" i="3"/>
  <c r="AB128" i="3"/>
  <c r="AM128" i="3"/>
  <c r="AT128" i="3"/>
  <c r="BE128" i="3"/>
  <c r="AK128" i="3"/>
  <c r="AR128" i="3"/>
  <c r="AX128" i="3"/>
  <c r="S128" i="3"/>
  <c r="N128" i="3"/>
  <c r="H128" i="3"/>
  <c r="U128" i="3"/>
  <c r="Z128" i="3"/>
  <c r="Q128" i="3"/>
  <c r="W128" i="3"/>
  <c r="AI128" i="3"/>
  <c r="AD128" i="3"/>
  <c r="AF128" i="3"/>
  <c r="BC128" i="3"/>
  <c r="AO128" i="3"/>
  <c r="BG128" i="3"/>
  <c r="L128" i="3"/>
  <c r="J128" i="3"/>
  <c r="BA128" i="3"/>
  <c r="O128" i="3"/>
  <c r="AY128" i="3"/>
  <c r="AP128" i="3"/>
  <c r="AG128" i="3"/>
  <c r="X128" i="3"/>
  <c r="V150" i="3"/>
  <c r="AN150" i="3"/>
  <c r="BF150" i="3"/>
  <c r="T150" i="3"/>
  <c r="AQ150" i="3"/>
  <c r="Y150" i="3"/>
  <c r="AS150" i="3"/>
  <c r="G150" i="3"/>
  <c r="AA150" i="3"/>
  <c r="AU150" i="3"/>
  <c r="M150" i="3"/>
  <c r="AW150" i="3"/>
  <c r="K150" i="3"/>
  <c r="AZ150" i="3"/>
  <c r="P150" i="3"/>
  <c r="BB150" i="3"/>
  <c r="R150" i="3"/>
  <c r="BD150" i="3"/>
  <c r="AC150" i="3"/>
  <c r="AE150" i="3"/>
  <c r="AH150" i="3"/>
  <c r="AJ150" i="3"/>
  <c r="AL150" i="3"/>
  <c r="I150" i="3"/>
  <c r="AK150" i="3"/>
  <c r="AM150" i="3"/>
  <c r="AV150" i="3"/>
  <c r="AB150" i="3"/>
  <c r="L150" i="3"/>
  <c r="BE150" i="3"/>
  <c r="AO150" i="3"/>
  <c r="AX150" i="3"/>
  <c r="J150" i="3"/>
  <c r="Z150" i="3"/>
  <c r="N150" i="3"/>
  <c r="AR150" i="3"/>
  <c r="AD150" i="3"/>
  <c r="BC150" i="3"/>
  <c r="W150" i="3"/>
  <c r="AI150" i="3"/>
  <c r="Q150" i="3"/>
  <c r="BG150" i="3"/>
  <c r="S150" i="3"/>
  <c r="U150" i="3"/>
  <c r="H150" i="3"/>
  <c r="AT150" i="3"/>
  <c r="AF150" i="3"/>
  <c r="BA150" i="3"/>
  <c r="AP150" i="3"/>
  <c r="O150" i="3"/>
  <c r="X150" i="3"/>
  <c r="AG150" i="3"/>
  <c r="AY150" i="3"/>
  <c r="F146" i="3"/>
  <c r="BH127" i="3"/>
  <c r="F140" i="3"/>
  <c r="V141" i="3"/>
  <c r="AN141" i="3"/>
  <c r="BF141" i="3"/>
  <c r="M141" i="3"/>
  <c r="AH141" i="3"/>
  <c r="BB141" i="3"/>
  <c r="P141" i="3"/>
  <c r="AJ141" i="3"/>
  <c r="BD141" i="3"/>
  <c r="R141" i="3"/>
  <c r="AL141" i="3"/>
  <c r="G141" i="3"/>
  <c r="AQ141" i="3"/>
  <c r="I141" i="3"/>
  <c r="AS141" i="3"/>
  <c r="AU141" i="3"/>
  <c r="AW141" i="3"/>
  <c r="K141" i="3"/>
  <c r="AZ141" i="3"/>
  <c r="T141" i="3"/>
  <c r="Y141" i="3"/>
  <c r="AA141" i="3"/>
  <c r="AE141" i="3"/>
  <c r="AC141" i="3"/>
  <c r="AT141" i="3"/>
  <c r="BC141" i="3"/>
  <c r="AK141" i="3"/>
  <c r="AV141" i="3"/>
  <c r="Z141" i="3"/>
  <c r="AM141" i="3"/>
  <c r="AF141" i="3"/>
  <c r="AO141" i="3"/>
  <c r="H141" i="3"/>
  <c r="W141" i="3"/>
  <c r="AR141" i="3"/>
  <c r="AX141" i="3"/>
  <c r="L141" i="3"/>
  <c r="AB141" i="3"/>
  <c r="N141" i="3"/>
  <c r="S141" i="3"/>
  <c r="Q141" i="3"/>
  <c r="BE141" i="3"/>
  <c r="AD141" i="3"/>
  <c r="U141" i="3"/>
  <c r="BG141" i="3"/>
  <c r="AI141" i="3"/>
  <c r="BA141" i="3"/>
  <c r="J141" i="3"/>
  <c r="X141" i="3"/>
  <c r="AP141" i="3"/>
  <c r="AG141" i="3"/>
  <c r="AY141" i="3"/>
  <c r="O141" i="3"/>
  <c r="F127" i="3"/>
  <c r="F149" i="3"/>
  <c r="V147" i="3"/>
  <c r="AN147" i="3"/>
  <c r="BF147" i="3"/>
  <c r="R147" i="3"/>
  <c r="AL147" i="3"/>
  <c r="T147" i="3"/>
  <c r="AQ147" i="3"/>
  <c r="Y147" i="3"/>
  <c r="AS147" i="3"/>
  <c r="K147" i="3"/>
  <c r="AU147" i="3"/>
  <c r="AA147" i="3"/>
  <c r="BD147" i="3"/>
  <c r="AC147" i="3"/>
  <c r="AE147" i="3"/>
  <c r="AH147" i="3"/>
  <c r="G147" i="3"/>
  <c r="I147" i="3"/>
  <c r="AJ147" i="3"/>
  <c r="AW147" i="3"/>
  <c r="AZ147" i="3"/>
  <c r="BB147" i="3"/>
  <c r="M147" i="3"/>
  <c r="P147" i="3"/>
  <c r="AB147" i="3"/>
  <c r="Z147" i="3"/>
  <c r="AK147" i="3"/>
  <c r="AT147" i="3"/>
  <c r="U147" i="3"/>
  <c r="AX147" i="3"/>
  <c r="AI147" i="3"/>
  <c r="BA147" i="3"/>
  <c r="S147" i="3"/>
  <c r="BC147" i="3"/>
  <c r="BE147" i="3"/>
  <c r="W147" i="3"/>
  <c r="AF147" i="3"/>
  <c r="N147" i="3"/>
  <c r="AM147" i="3"/>
  <c r="AD147" i="3"/>
  <c r="AO147" i="3"/>
  <c r="Q147" i="3"/>
  <c r="H147" i="3"/>
  <c r="L147" i="3"/>
  <c r="AV147" i="3"/>
  <c r="AR147" i="3"/>
  <c r="J147" i="3"/>
  <c r="BG147" i="3"/>
  <c r="O147" i="3"/>
  <c r="AP147" i="3"/>
  <c r="X147" i="3"/>
  <c r="AY147" i="3"/>
  <c r="AG147" i="3"/>
  <c r="F151" i="3"/>
  <c r="F141" i="3" l="1"/>
  <c r="F128" i="3"/>
  <c r="BH128" i="3"/>
  <c r="F152" i="3"/>
  <c r="F147" i="3"/>
  <c r="F150" i="3"/>
</calcChain>
</file>

<file path=xl/sharedStrings.xml><?xml version="1.0" encoding="utf-8"?>
<sst xmlns="http://schemas.openxmlformats.org/spreadsheetml/2006/main" count="361" uniqueCount="100">
  <si>
    <t>NOM</t>
  </si>
  <si>
    <t>TOTAL</t>
  </si>
  <si>
    <t>Nb heures HEBDO contrat</t>
  </si>
  <si>
    <t>FERMETURE SITE</t>
  </si>
  <si>
    <t>ABSENCES</t>
  </si>
  <si>
    <t>Code</t>
  </si>
  <si>
    <t>Nb heures BE</t>
  </si>
  <si>
    <t>POSE</t>
  </si>
  <si>
    <t>N° semaine</t>
  </si>
  <si>
    <t>BE</t>
  </si>
  <si>
    <t>ATELIER</t>
  </si>
  <si>
    <t>Date de début</t>
  </si>
  <si>
    <t>Date de fin</t>
  </si>
  <si>
    <t>Nb heures prévues</t>
  </si>
  <si>
    <t>Heures estimées devis</t>
  </si>
  <si>
    <t>Heures revues suite analyse</t>
  </si>
  <si>
    <t>Nb de personnes par JOUR</t>
  </si>
  <si>
    <t>Nb de personnes par jour</t>
  </si>
  <si>
    <t>Nb heures disponibles ATELIER</t>
  </si>
  <si>
    <t>Solde heures ATELIER</t>
  </si>
  <si>
    <t>Date dossier FAB prévue</t>
  </si>
  <si>
    <t>Date dossier FAB réalisé</t>
  </si>
  <si>
    <t>Nb personnes manquantes</t>
  </si>
  <si>
    <t>Nombre d'heure par jour</t>
  </si>
  <si>
    <t>Nombre de jour par semaine</t>
  </si>
  <si>
    <t>Nombre d'heure par semaine</t>
  </si>
  <si>
    <t>Nombre d'heure de pose par jour</t>
  </si>
  <si>
    <t>Nombre de jour de pose par semaine</t>
  </si>
  <si>
    <t>Nombre d'heure de pose par semaine</t>
  </si>
  <si>
    <t>Date de fin
(Dépend de la pose)</t>
  </si>
  <si>
    <t>TOTAL SEMAINE</t>
  </si>
  <si>
    <t>Nouvel ouvrage</t>
  </si>
  <si>
    <t>Lundi</t>
  </si>
  <si>
    <t>Mardi</t>
  </si>
  <si>
    <t>Mercredi</t>
  </si>
  <si>
    <t>Jeudi</t>
  </si>
  <si>
    <t>Vendredi</t>
  </si>
  <si>
    <t>Samedi</t>
  </si>
  <si>
    <t>Total</t>
  </si>
  <si>
    <t>CHANTIERS</t>
  </si>
  <si>
    <t>Date:</t>
  </si>
  <si>
    <t>Chantier
 /!\ COMLETER SEULEMENT LES COLONES FONCEES</t>
  </si>
  <si>
    <t>CDW</t>
  </si>
  <si>
    <t>CHEF</t>
  </si>
  <si>
    <t>Date</t>
  </si>
  <si>
    <t>-</t>
  </si>
  <si>
    <t>POSTE</t>
  </si>
  <si>
    <t>Atelier</t>
  </si>
  <si>
    <t>Pose</t>
  </si>
  <si>
    <t>Bureau</t>
  </si>
  <si>
    <t>TOTAL GENERAL</t>
  </si>
  <si>
    <t>Désignation</t>
  </si>
  <si>
    <t>PERSONNEL</t>
  </si>
  <si>
    <t>Nom</t>
  </si>
  <si>
    <t>Dispo</t>
  </si>
  <si>
    <t>Total prévu semaine</t>
  </si>
  <si>
    <t>OF test</t>
  </si>
  <si>
    <t>A</t>
  </si>
  <si>
    <t>OF2631</t>
  </si>
  <si>
    <t>OF2534</t>
  </si>
  <si>
    <t>Fab huisserie</t>
  </si>
  <si>
    <t>Fab portes</t>
  </si>
  <si>
    <t>OF2743</t>
  </si>
  <si>
    <t>OF3876</t>
  </si>
  <si>
    <t>Fab chambranles</t>
  </si>
  <si>
    <t>Fab seuils</t>
  </si>
  <si>
    <t>Fab test</t>
  </si>
  <si>
    <t>Nanar 1</t>
  </si>
  <si>
    <t>Nanar 2</t>
  </si>
  <si>
    <t>Test</t>
  </si>
  <si>
    <t>Nanar 3</t>
  </si>
  <si>
    <t>Nanar 4</t>
  </si>
  <si>
    <t>Nanar 5</t>
  </si>
  <si>
    <t>Nanar 6</t>
  </si>
  <si>
    <t>Nanar 7</t>
  </si>
  <si>
    <t>Nanar 8</t>
  </si>
  <si>
    <t>Nanar 9</t>
  </si>
  <si>
    <t>Nanar 10</t>
  </si>
  <si>
    <t>Nanar 11</t>
  </si>
  <si>
    <t>Nanar 12</t>
  </si>
  <si>
    <t>Nanar 13</t>
  </si>
  <si>
    <t>Nanar 14</t>
  </si>
  <si>
    <t>Nanar 15</t>
  </si>
  <si>
    <t>Nanar 16</t>
  </si>
  <si>
    <t>Nanar 17</t>
  </si>
  <si>
    <t>Nanar 18</t>
  </si>
  <si>
    <t>Nanar 19</t>
  </si>
  <si>
    <t>Nanar 20</t>
  </si>
  <si>
    <t>Nanar 21</t>
  </si>
  <si>
    <t>Nanar 22</t>
  </si>
  <si>
    <t>Nanar 23</t>
  </si>
  <si>
    <t>Nanar 24</t>
  </si>
  <si>
    <t>Nanar 25</t>
  </si>
  <si>
    <t>Nanar 26</t>
  </si>
  <si>
    <t>INTERIM (Nanar 27)</t>
  </si>
  <si>
    <t>INTERIM (Nanar 28)</t>
  </si>
  <si>
    <t>INTERIM (Nanar 29)</t>
  </si>
  <si>
    <t>INTERIM (Nanar 30)</t>
  </si>
  <si>
    <t>INTERIM (Nanar 31)</t>
  </si>
  <si>
    <t>INTERIM (Nanar 32)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</si>
</sst>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mmmm\-yy"/>
    <numFmt numFmtId="165" formatCode="###.00&quot;H&quot;"/>
    <numFmt numFmtId="166" formatCode="###&quot;H&quot;"/>
    <numFmt numFmtId="167" formatCode="##0&quot;H&quot;"/>
  </numFmts>
  <fonts count="2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2"/>
      <name val="Arial"/>
      <family val="2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162">
    <xf numFmtId="0" fontId="0" fillId="0" borderId="0" xfId="0"/>
    <xf numFmtId="0" fontId="0" fillId="0" borderId="0" xfId="0" applyFont="1" applyFill="1" applyBorder="1"/>
    <xf numFmtId="3" fontId="0" fillId="0" borderId="0" xfId="0" applyNumberFormat="1" applyFont="1" applyFill="1" applyBorder="1"/>
    <xf numFmtId="0" fontId="2" fillId="0" borderId="0" xfId="0" applyFont="1" applyFill="1" applyBorder="1"/>
    <xf numFmtId="3" fontId="2" fillId="0" borderId="0" xfId="0" applyNumberFormat="1" applyFont="1" applyFill="1" applyBorder="1"/>
    <xf numFmtId="0" fontId="1" fillId="2" borderId="0" xfId="0" applyFont="1" applyFill="1" applyBorder="1"/>
    <xf numFmtId="0" fontId="4" fillId="3" borderId="0" xfId="0" applyFont="1" applyFill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4" fontId="0" fillId="0" borderId="2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horizontal="center"/>
    </xf>
    <xf numFmtId="4" fontId="0" fillId="0" borderId="0" xfId="0" applyNumberFormat="1" applyAlignment="1">
      <alignment horizontal="center"/>
    </xf>
    <xf numFmtId="4" fontId="6" fillId="0" borderId="0" xfId="0" applyNumberFormat="1" applyFont="1" applyAlignment="1">
      <alignment horizontal="center"/>
    </xf>
    <xf numFmtId="0" fontId="7" fillId="0" borderId="4" xfId="0" applyFont="1" applyFill="1" applyBorder="1" applyAlignment="1"/>
    <xf numFmtId="4" fontId="0" fillId="0" borderId="3" xfId="0" applyNumberFormat="1" applyFill="1" applyBorder="1" applyAlignment="1">
      <alignment horizontal="center"/>
    </xf>
    <xf numFmtId="4" fontId="0" fillId="0" borderId="5" xfId="0" applyNumberFormat="1" applyFill="1" applyBorder="1" applyAlignment="1">
      <alignment horizontal="center"/>
    </xf>
    <xf numFmtId="4" fontId="0" fillId="0" borderId="6" xfId="0" applyNumberFormat="1" applyFill="1" applyBorder="1" applyAlignment="1">
      <alignment horizontal="center"/>
    </xf>
    <xf numFmtId="164" fontId="11" fillId="0" borderId="0" xfId="1" applyNumberFormat="1" applyFont="1" applyFill="1" applyBorder="1" applyAlignment="1">
      <alignment horizontal="left" vertical="center"/>
    </xf>
    <xf numFmtId="164" fontId="8" fillId="0" borderId="0" xfId="1" applyNumberFormat="1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5" fontId="0" fillId="0" borderId="0" xfId="0" applyNumberFormat="1"/>
    <xf numFmtId="0" fontId="14" fillId="0" borderId="0" xfId="0" applyFont="1" applyAlignment="1">
      <alignment vertical="center"/>
    </xf>
    <xf numFmtId="0" fontId="0" fillId="6" borderId="0" xfId="0" applyFill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 wrapText="1"/>
    </xf>
    <xf numFmtId="0" fontId="0" fillId="0" borderId="0" xfId="0" applyAlignment="1">
      <alignment horizontal="center"/>
    </xf>
    <xf numFmtId="14" fontId="13" fillId="0" borderId="9" xfId="0" applyNumberFormat="1" applyFont="1" applyBorder="1" applyAlignment="1">
      <alignment horizontal="left" vertical="center"/>
    </xf>
    <xf numFmtId="166" fontId="0" fillId="0" borderId="0" xfId="0" applyNumberFormat="1"/>
    <xf numFmtId="167" fontId="0" fillId="6" borderId="0" xfId="0" applyNumberFormat="1" applyFill="1"/>
    <xf numFmtId="0" fontId="8" fillId="7" borderId="0" xfId="0" applyFont="1" applyFill="1" applyAlignment="1">
      <alignment horizontal="center"/>
    </xf>
    <xf numFmtId="0" fontId="8" fillId="7" borderId="0" xfId="0" applyFont="1" applyFill="1" applyAlignment="1">
      <alignment horizontal="left"/>
    </xf>
    <xf numFmtId="0" fontId="8" fillId="7" borderId="0" xfId="0" applyFont="1" applyFill="1"/>
    <xf numFmtId="0" fontId="0" fillId="0" borderId="2" xfId="0" applyBorder="1" applyAlignment="1" applyProtection="1">
      <alignment horizontal="center"/>
      <protection locked="0"/>
    </xf>
    <xf numFmtId="14" fontId="0" fillId="9" borderId="2" xfId="0" applyNumberFormat="1" applyFill="1" applyBorder="1" applyAlignment="1" applyProtection="1">
      <alignment horizontal="center"/>
      <protection locked="0"/>
    </xf>
    <xf numFmtId="0" fontId="0" fillId="9" borderId="2" xfId="0" applyFill="1" applyBorder="1" applyAlignment="1" applyProtection="1">
      <alignment horizontal="center"/>
      <protection locked="0"/>
    </xf>
    <xf numFmtId="0" fontId="0" fillId="11" borderId="2" xfId="0" applyFill="1" applyBorder="1" applyAlignment="1" applyProtection="1">
      <alignment horizontal="center"/>
      <protection locked="0"/>
    </xf>
    <xf numFmtId="14" fontId="0" fillId="13" borderId="2" xfId="0" applyNumberFormat="1" applyFill="1" applyBorder="1" applyAlignment="1" applyProtection="1">
      <alignment horizontal="center"/>
      <protection locked="0"/>
    </xf>
    <xf numFmtId="0" fontId="0" fillId="13" borderId="2" xfId="0" applyFill="1" applyBorder="1" applyAlignment="1" applyProtection="1">
      <alignment horizontal="center"/>
      <protection locked="0"/>
    </xf>
    <xf numFmtId="0" fontId="0" fillId="14" borderId="2" xfId="0" applyFill="1" applyBorder="1" applyAlignment="1" applyProtection="1">
      <alignment horizontal="center"/>
      <protection locked="0"/>
    </xf>
    <xf numFmtId="14" fontId="8" fillId="12" borderId="2" xfId="0" applyNumberFormat="1" applyFont="1" applyFill="1" applyBorder="1" applyAlignment="1" applyProtection="1">
      <alignment horizontal="center"/>
      <protection locked="0"/>
    </xf>
    <xf numFmtId="14" fontId="0" fillId="10" borderId="2" xfId="0" applyNumberFormat="1" applyFill="1" applyBorder="1" applyAlignment="1" applyProtection="1">
      <alignment horizontal="center"/>
      <protection locked="0"/>
    </xf>
    <xf numFmtId="2" fontId="0" fillId="6" borderId="2" xfId="0" applyNumberFormat="1" applyFill="1" applyBorder="1" applyAlignment="1" applyProtection="1">
      <alignment horizontal="center"/>
      <protection locked="0"/>
    </xf>
    <xf numFmtId="0" fontId="0" fillId="9" borderId="2" xfId="0" applyFill="1" applyBorder="1" applyAlignment="1" applyProtection="1">
      <alignment horizontal="center" wrapText="1"/>
      <protection locked="0"/>
    </xf>
    <xf numFmtId="0" fontId="0" fillId="11" borderId="2" xfId="0" applyFill="1" applyBorder="1" applyAlignment="1" applyProtection="1">
      <alignment horizontal="center" wrapText="1"/>
      <protection locked="0"/>
    </xf>
    <xf numFmtId="0" fontId="0" fillId="10" borderId="2" xfId="0" applyFill="1" applyBorder="1" applyAlignment="1" applyProtection="1">
      <alignment horizontal="center" wrapText="1"/>
      <protection locked="0"/>
    </xf>
    <xf numFmtId="0" fontId="0" fillId="13" borderId="2" xfId="0" applyFill="1" applyBorder="1" applyAlignment="1" applyProtection="1">
      <alignment horizontal="center" wrapText="1"/>
      <protection locked="0"/>
    </xf>
    <xf numFmtId="0" fontId="8" fillId="12" borderId="2" xfId="0" applyFont="1" applyFill="1" applyBorder="1" applyAlignment="1" applyProtection="1">
      <alignment horizontal="center" wrapText="1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Fill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</xf>
    <xf numFmtId="0" fontId="6" fillId="0" borderId="2" xfId="0" applyFont="1" applyBorder="1" applyAlignment="1" applyProtection="1">
      <alignment horizontal="center" vertical="center" wrapText="1"/>
    </xf>
    <xf numFmtId="14" fontId="6" fillId="0" borderId="2" xfId="0" applyNumberFormat="1" applyFont="1" applyBorder="1" applyAlignment="1" applyProtection="1">
      <alignment horizontal="center" vertical="center" wrapText="1"/>
    </xf>
    <xf numFmtId="14" fontId="6" fillId="0" borderId="3" xfId="0" applyNumberFormat="1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15" fillId="0" borderId="2" xfId="0" applyFont="1" applyBorder="1" applyAlignment="1" applyProtection="1">
      <alignment horizontal="center" wrapText="1"/>
    </xf>
    <xf numFmtId="0" fontId="0" fillId="9" borderId="2" xfId="0" applyFill="1" applyBorder="1" applyAlignment="1" applyProtection="1">
      <alignment horizontal="center" wrapText="1"/>
    </xf>
    <xf numFmtId="0" fontId="0" fillId="8" borderId="2" xfId="0" applyFill="1" applyBorder="1" applyAlignment="1" applyProtection="1">
      <alignment horizontal="center" wrapText="1"/>
    </xf>
    <xf numFmtId="0" fontId="0" fillId="6" borderId="2" xfId="0" applyFill="1" applyBorder="1" applyAlignment="1" applyProtection="1">
      <alignment horizontal="center" wrapText="1"/>
    </xf>
    <xf numFmtId="0" fontId="0" fillId="4" borderId="2" xfId="0" applyFill="1" applyBorder="1" applyAlignment="1" applyProtection="1">
      <alignment horizontal="center" wrapText="1"/>
    </xf>
    <xf numFmtId="0" fontId="0" fillId="11" borderId="2" xfId="0" applyFill="1" applyBorder="1" applyAlignment="1" applyProtection="1">
      <alignment horizontal="center" wrapText="1"/>
    </xf>
    <xf numFmtId="0" fontId="0" fillId="10" borderId="2" xfId="0" applyFill="1" applyBorder="1" applyAlignment="1" applyProtection="1">
      <alignment horizontal="center" wrapText="1"/>
    </xf>
    <xf numFmtId="0" fontId="0" fillId="13" borderId="2" xfId="0" applyFill="1" applyBorder="1" applyAlignment="1" applyProtection="1">
      <alignment horizontal="center" wrapText="1"/>
    </xf>
    <xf numFmtId="0" fontId="0" fillId="12" borderId="2" xfId="0" applyFill="1" applyBorder="1" applyAlignment="1" applyProtection="1">
      <alignment horizontal="center" wrapText="1"/>
    </xf>
    <xf numFmtId="0" fontId="8" fillId="12" borderId="2" xfId="0" applyFont="1" applyFill="1" applyBorder="1" applyAlignment="1" applyProtection="1">
      <alignment horizontal="center" wrapText="1"/>
    </xf>
    <xf numFmtId="0" fontId="0" fillId="14" borderId="2" xfId="0" applyFill="1" applyBorder="1" applyAlignment="1" applyProtection="1">
      <alignment horizontal="center" wrapText="1"/>
    </xf>
    <xf numFmtId="0" fontId="0" fillId="8" borderId="2" xfId="0" applyFill="1" applyBorder="1" applyAlignment="1" applyProtection="1">
      <alignment horizontal="center"/>
    </xf>
    <xf numFmtId="2" fontId="0" fillId="8" borderId="2" xfId="0" applyNumberFormat="1" applyFill="1" applyBorder="1" applyAlignment="1" applyProtection="1">
      <alignment horizontal="center"/>
    </xf>
    <xf numFmtId="2" fontId="0" fillId="4" borderId="2" xfId="0" applyNumberForma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0" fontId="0" fillId="12" borderId="2" xfId="0" applyFill="1" applyBorder="1" applyAlignment="1" applyProtection="1">
      <alignment horizontal="center"/>
    </xf>
    <xf numFmtId="2" fontId="0" fillId="12" borderId="2" xfId="0" applyNumberFormat="1" applyFill="1" applyBorder="1" applyAlignment="1" applyProtection="1">
      <alignment horizontal="center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right"/>
    </xf>
    <xf numFmtId="0" fontId="6" fillId="0" borderId="0" xfId="0" applyFont="1" applyAlignment="1" applyProtection="1">
      <alignment horizontal="righ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2" xfId="0" applyNumberFormat="1" applyBorder="1" applyAlignment="1" applyProtection="1">
      <alignment horizontal="center" vertical="center" wrapText="1"/>
      <protection locked="0"/>
    </xf>
    <xf numFmtId="14" fontId="0" fillId="9" borderId="2" xfId="0" applyNumberFormat="1" applyFill="1" applyBorder="1" applyAlignment="1" applyProtection="1">
      <alignment horizontal="center" wrapText="1"/>
      <protection locked="0"/>
    </xf>
    <xf numFmtId="14" fontId="0" fillId="8" borderId="2" xfId="0" applyNumberFormat="1" applyFill="1" applyBorder="1" applyAlignment="1" applyProtection="1">
      <alignment horizontal="center" wrapText="1"/>
    </xf>
    <xf numFmtId="14" fontId="0" fillId="6" borderId="2" xfId="0" applyNumberFormat="1" applyFill="1" applyBorder="1" applyAlignment="1" applyProtection="1">
      <alignment horizontal="center" wrapText="1"/>
      <protection locked="0"/>
    </xf>
    <xf numFmtId="14" fontId="0" fillId="4" borderId="2" xfId="0" applyNumberFormat="1" applyFill="1" applyBorder="1" applyAlignment="1" applyProtection="1">
      <alignment horizontal="center" wrapText="1"/>
    </xf>
    <xf numFmtId="14" fontId="0" fillId="11" borderId="2" xfId="0" applyNumberFormat="1" applyFill="1" applyBorder="1" applyAlignment="1" applyProtection="1">
      <alignment horizontal="center" wrapText="1"/>
      <protection locked="0"/>
    </xf>
    <xf numFmtId="14" fontId="0" fillId="10" borderId="2" xfId="0" applyNumberFormat="1" applyFill="1" applyBorder="1" applyAlignment="1" applyProtection="1">
      <alignment horizontal="center" wrapText="1"/>
      <protection locked="0"/>
    </xf>
    <xf numFmtId="14" fontId="0" fillId="13" borderId="2" xfId="0" applyNumberFormat="1" applyFill="1" applyBorder="1" applyAlignment="1" applyProtection="1">
      <alignment horizontal="center" wrapText="1"/>
      <protection locked="0"/>
    </xf>
    <xf numFmtId="14" fontId="0" fillId="12" borderId="2" xfId="0" applyNumberFormat="1" applyFill="1" applyBorder="1" applyAlignment="1" applyProtection="1">
      <alignment horizontal="center" wrapText="1"/>
    </xf>
    <xf numFmtId="14" fontId="8" fillId="12" borderId="2" xfId="0" applyNumberFormat="1" applyFont="1" applyFill="1" applyBorder="1" applyAlignment="1" applyProtection="1">
      <alignment horizontal="center" wrapText="1"/>
      <protection locked="0"/>
    </xf>
    <xf numFmtId="14" fontId="0" fillId="14" borderId="2" xfId="0" applyNumberFormat="1" applyFill="1" applyBorder="1" applyAlignment="1" applyProtection="1">
      <alignment horizontal="center" wrapText="1"/>
      <protection locked="0"/>
    </xf>
    <xf numFmtId="14" fontId="0" fillId="0" borderId="0" xfId="0" applyNumberFormat="1" applyFill="1" applyAlignment="1">
      <alignment horizontal="center"/>
    </xf>
    <xf numFmtId="14" fontId="5" fillId="0" borderId="8" xfId="0" applyNumberFormat="1" applyFont="1" applyFill="1" applyBorder="1" applyAlignment="1">
      <alignment horizontal="center"/>
    </xf>
    <xf numFmtId="14" fontId="5" fillId="0" borderId="7" xfId="0" applyNumberFormat="1" applyFont="1" applyFill="1" applyBorder="1" applyAlignment="1">
      <alignment horizontal="center"/>
    </xf>
    <xf numFmtId="14" fontId="2" fillId="0" borderId="0" xfId="0" applyNumberFormat="1" applyFont="1" applyFill="1" applyBorder="1"/>
    <xf numFmtId="0" fontId="16" fillId="0" borderId="0" xfId="0" applyFont="1" applyFill="1" applyBorder="1" applyAlignment="1">
      <alignment textRotation="45"/>
    </xf>
    <xf numFmtId="0" fontId="17" fillId="0" borderId="0" xfId="0" applyFont="1" applyFill="1" applyBorder="1" applyAlignment="1">
      <alignment textRotation="45"/>
    </xf>
    <xf numFmtId="0" fontId="14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0" fillId="0" borderId="2" xfId="0" applyFont="1" applyBorder="1" applyAlignment="1" applyProtection="1">
      <alignment horizontal="center"/>
      <protection locked="0"/>
    </xf>
    <xf numFmtId="0" fontId="18" fillId="0" borderId="0" xfId="0" applyFont="1" applyFill="1" applyBorder="1" applyAlignment="1">
      <alignment horizontal="center" vertical="center" textRotation="45"/>
    </xf>
    <xf numFmtId="0" fontId="0" fillId="0" borderId="0" xfId="0" applyNumberFormat="1" applyAlignment="1">
      <alignment horizontal="center"/>
    </xf>
    <xf numFmtId="0" fontId="0" fillId="0" borderId="0" xfId="0" applyBorder="1" applyAlignment="1">
      <alignment horizontal="left" wrapText="1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0" fillId="0" borderId="0" xfId="0" applyNumberFormat="1" applyBorder="1" applyAlignment="1">
      <alignment horizontal="left"/>
    </xf>
    <xf numFmtId="167" fontId="0" fillId="0" borderId="0" xfId="0" applyNumberFormat="1" applyBorder="1" applyAlignment="1">
      <alignment horizontal="center"/>
    </xf>
    <xf numFmtId="166" fontId="0" fillId="6" borderId="2" xfId="0" applyNumberFormat="1" applyFill="1" applyBorder="1" applyAlignment="1"/>
    <xf numFmtId="166" fontId="0" fillId="6" borderId="2" xfId="0" applyNumberFormat="1" applyFill="1" applyBorder="1" applyAlignment="1">
      <alignment horizontal="center"/>
    </xf>
    <xf numFmtId="166" fontId="0" fillId="6" borderId="2" xfId="0" applyNumberFormat="1" applyFill="1" applyBorder="1"/>
    <xf numFmtId="0" fontId="0" fillId="6" borderId="2" xfId="0" applyNumberFormat="1" applyFill="1" applyBorder="1" applyAlignment="1">
      <alignment horizontal="center"/>
    </xf>
    <xf numFmtId="166" fontId="0" fillId="6" borderId="2" xfId="0" applyNumberFormat="1" applyFill="1" applyBorder="1" applyAlignment="1">
      <alignment horizontal="left"/>
    </xf>
    <xf numFmtId="0" fontId="0" fillId="6" borderId="2" xfId="0" applyFill="1" applyBorder="1"/>
    <xf numFmtId="165" fontId="0" fillId="6" borderId="2" xfId="0" applyNumberFormat="1" applyFill="1" applyBorder="1"/>
    <xf numFmtId="167" fontId="0" fillId="0" borderId="0" xfId="0" applyNumberFormat="1" applyProtection="1">
      <protection locked="0"/>
    </xf>
    <xf numFmtId="165" fontId="0" fillId="5" borderId="0" xfId="0" applyNumberFormat="1" applyFill="1" applyProtection="1"/>
    <xf numFmtId="167" fontId="0" fillId="5" borderId="0" xfId="0" applyNumberFormat="1" applyFill="1" applyProtection="1"/>
    <xf numFmtId="2" fontId="0" fillId="0" borderId="0" xfId="0" applyNumberFormat="1" applyBorder="1" applyAlignment="1" applyProtection="1">
      <alignment horizontal="center"/>
      <protection locked="0"/>
    </xf>
    <xf numFmtId="49" fontId="6" fillId="0" borderId="2" xfId="0" applyNumberFormat="1" applyFont="1" applyBorder="1" applyAlignment="1" applyProtection="1">
      <alignment horizontal="center" vertical="center" wrapText="1"/>
    </xf>
    <xf numFmtId="49" fontId="0" fillId="0" borderId="2" xfId="0" applyNumberFormat="1" applyBorder="1" applyAlignment="1" applyProtection="1">
      <alignment horizontal="center" vertical="center" wrapText="1"/>
    </xf>
    <xf numFmtId="49" fontId="0" fillId="0" borderId="2" xfId="0" applyNumberFormat="1" applyBorder="1" applyAlignment="1" applyProtection="1">
      <alignment horizontal="center" vertical="center" wrapText="1"/>
      <protection locked="0"/>
    </xf>
    <xf numFmtId="49" fontId="0" fillId="0" borderId="2" xfId="0" applyNumberFormat="1" applyFill="1" applyBorder="1" applyAlignment="1" applyProtection="1">
      <alignment horizontal="center"/>
      <protection locked="0"/>
    </xf>
    <xf numFmtId="49" fontId="0" fillId="0" borderId="2" xfId="0" applyNumberFormat="1" applyBorder="1" applyAlignment="1" applyProtection="1">
      <alignment horizontal="center"/>
      <protection locked="0"/>
    </xf>
    <xf numFmtId="49" fontId="0" fillId="0" borderId="0" xfId="0" applyNumberFormat="1" applyBorder="1" applyAlignment="1" applyProtection="1">
      <alignment horizontal="center"/>
      <protection locked="0"/>
    </xf>
    <xf numFmtId="49" fontId="6" fillId="0" borderId="0" xfId="0" applyNumberFormat="1" applyFont="1" applyBorder="1" applyAlignment="1" applyProtection="1">
      <alignment horizontal="center"/>
      <protection locked="0"/>
    </xf>
    <xf numFmtId="167" fontId="0" fillId="15" borderId="0" xfId="0" applyNumberFormat="1" applyFill="1" applyProtection="1">
      <protection locked="0"/>
    </xf>
    <xf numFmtId="0" fontId="8" fillId="0" borderId="0" xfId="0" applyNumberFormat="1" applyFont="1" applyAlignment="1">
      <alignment horizontal="center"/>
    </xf>
    <xf numFmtId="0" fontId="14" fillId="0" borderId="0" xfId="0" applyNumberFormat="1" applyFont="1" applyBorder="1" applyAlignment="1">
      <alignment vertical="center"/>
    </xf>
    <xf numFmtId="0" fontId="0" fillId="0" borderId="0" xfId="0" applyNumberFormat="1" applyBorder="1" applyAlignment="1">
      <alignment horizontal="center"/>
    </xf>
    <xf numFmtId="0" fontId="8" fillId="7" borderId="0" xfId="0" applyNumberFormat="1" applyFont="1" applyFill="1" applyAlignment="1">
      <alignment horizontal="center"/>
    </xf>
    <xf numFmtId="0" fontId="0" fillId="0" borderId="0" xfId="0" applyFont="1" applyFill="1" applyBorder="1" applyProtection="1">
      <protection locked="0"/>
    </xf>
    <xf numFmtId="164" fontId="8" fillId="0" borderId="0" xfId="1" applyNumberFormat="1" applyFont="1" applyFill="1" applyBorder="1" applyAlignment="1" applyProtection="1">
      <alignment horizontal="left" vertical="center"/>
      <protection locked="0"/>
    </xf>
    <xf numFmtId="3" fontId="0" fillId="0" borderId="0" xfId="0" applyNumberFormat="1" applyFont="1" applyFill="1" applyBorder="1" applyProtection="1">
      <protection locked="0"/>
    </xf>
    <xf numFmtId="3" fontId="0" fillId="0" borderId="1" xfId="0" applyNumberFormat="1" applyFont="1" applyFill="1" applyBorder="1" applyProtection="1">
      <protection locked="0"/>
    </xf>
    <xf numFmtId="3" fontId="12" fillId="0" borderId="1" xfId="0" applyNumberFormat="1" applyFont="1" applyFill="1" applyBorder="1" applyProtection="1">
      <protection locked="0"/>
    </xf>
    <xf numFmtId="3" fontId="12" fillId="0" borderId="0" xfId="0" applyNumberFormat="1" applyFont="1" applyFill="1" applyBorder="1" applyProtection="1">
      <protection locked="0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7" fillId="10" borderId="3" xfId="0" applyFont="1" applyFill="1" applyBorder="1" applyAlignment="1" applyProtection="1">
      <alignment horizontal="center"/>
    </xf>
    <xf numFmtId="0" fontId="7" fillId="10" borderId="4" xfId="0" applyFont="1" applyFill="1" applyBorder="1" applyAlignment="1" applyProtection="1">
      <alignment horizontal="center"/>
    </xf>
    <xf numFmtId="0" fontId="7" fillId="10" borderId="5" xfId="0" applyFont="1" applyFill="1" applyBorder="1" applyAlignment="1" applyProtection="1">
      <alignment horizontal="center"/>
    </xf>
    <xf numFmtId="0" fontId="7" fillId="12" borderId="3" xfId="0" applyFont="1" applyFill="1" applyBorder="1" applyAlignment="1" applyProtection="1">
      <alignment horizontal="center"/>
    </xf>
    <xf numFmtId="0" fontId="7" fillId="12" borderId="4" xfId="0" applyFont="1" applyFill="1" applyBorder="1" applyAlignment="1" applyProtection="1">
      <alignment horizontal="center"/>
    </xf>
    <xf numFmtId="0" fontId="7" fillId="8" borderId="3" xfId="0" applyFont="1" applyFill="1" applyBorder="1" applyAlignment="1" applyProtection="1">
      <alignment horizontal="center"/>
    </xf>
    <xf numFmtId="0" fontId="7" fillId="8" borderId="4" xfId="0" applyFont="1" applyFill="1" applyBorder="1" applyAlignment="1" applyProtection="1">
      <alignment horizontal="center"/>
    </xf>
    <xf numFmtId="0" fontId="7" fillId="8" borderId="5" xfId="0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 vertical="center"/>
    </xf>
    <xf numFmtId="166" fontId="0" fillId="6" borderId="2" xfId="0" applyNumberFormat="1" applyFill="1" applyBorder="1" applyAlignment="1">
      <alignment horizontal="center"/>
    </xf>
    <xf numFmtId="0" fontId="0" fillId="16" borderId="0" xfId="0" applyFill="1" applyAlignment="1">
      <alignment horizontal="left"/>
    </xf>
  </cellXfs>
  <cellStyles count="2">
    <cellStyle name="Normal" xfId="0" builtinId="0"/>
    <cellStyle name="Normal 2" xfId="1"/>
  </cellStyles>
  <dxfs count="48">
    <dxf>
      <font>
        <color rgb="FFFFFF00"/>
      </font>
      <fill>
        <patternFill>
          <bgColor rgb="FFFF0000"/>
        </patternFill>
      </fill>
    </dxf>
    <dxf>
      <font>
        <strike val="0"/>
        <color theme="0"/>
      </font>
    </dxf>
    <dxf>
      <font>
        <color rgb="FF9C0006"/>
      </font>
      <fill>
        <patternFill>
          <bgColor rgb="FFFFC7CE"/>
        </patternFill>
      </fill>
    </dxf>
    <dxf>
      <font>
        <strike val="0"/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C00"/>
      </font>
    </dxf>
    <dxf>
      <font>
        <strike val="0"/>
        <color theme="0"/>
      </font>
    </dxf>
    <dxf>
      <numFmt numFmtId="168" formatCode="###.00&quot;H ATELIER&quot;"/>
      <fill>
        <patternFill>
          <bgColor rgb="FFFFFF00"/>
        </patternFill>
      </fill>
    </dxf>
    <dxf>
      <numFmt numFmtId="169" formatCode="###.00&quot;H POSE&quot;"/>
      <fill>
        <patternFill>
          <bgColor rgb="FFFFC000"/>
        </patternFill>
      </fill>
    </dxf>
    <dxf>
      <font>
        <color rgb="FFFFCC00"/>
      </font>
    </dxf>
    <dxf>
      <font>
        <strike val="0"/>
        <color theme="0"/>
      </font>
    </dxf>
    <dxf>
      <numFmt numFmtId="168" formatCode="###.00&quot;H ATELIER&quot;"/>
      <fill>
        <patternFill>
          <bgColor rgb="FFFFFF00"/>
        </patternFill>
      </fill>
    </dxf>
    <dxf>
      <numFmt numFmtId="169" formatCode="###.00&quot;H POSE&quot;"/>
      <fill>
        <patternFill>
          <bgColor rgb="FFFFC000"/>
        </patternFill>
      </fill>
    </dxf>
    <dxf>
      <font>
        <color rgb="FFFFCC00"/>
      </font>
    </dxf>
    <dxf>
      <font>
        <strike val="0"/>
        <color theme="0"/>
      </font>
    </dxf>
    <dxf>
      <numFmt numFmtId="168" formatCode="###.00&quot;H ATELIER&quot;"/>
      <fill>
        <patternFill>
          <bgColor rgb="FFFFFF00"/>
        </patternFill>
      </fill>
    </dxf>
    <dxf>
      <numFmt numFmtId="169" formatCode="###.00&quot;H POSE&quot;"/>
      <fill>
        <patternFill>
          <bgColor rgb="FFFFC000"/>
        </patternFill>
      </fill>
    </dxf>
    <dxf>
      <font>
        <color rgb="FFFFCC00"/>
      </font>
    </dxf>
    <dxf>
      <font>
        <strike val="0"/>
        <color theme="0"/>
      </font>
    </dxf>
    <dxf>
      <numFmt numFmtId="168" formatCode="###.00&quot;H ATELIER&quot;"/>
      <fill>
        <patternFill>
          <bgColor rgb="FFFFFF00"/>
        </patternFill>
      </fill>
    </dxf>
    <dxf>
      <numFmt numFmtId="169" formatCode="###.00&quot;H POSE&quot;"/>
      <fill>
        <patternFill>
          <bgColor rgb="FFFFC000"/>
        </patternFill>
      </fill>
    </dxf>
    <dxf>
      <font>
        <color rgb="FFFFCC00"/>
      </font>
    </dxf>
    <dxf>
      <font>
        <strike val="0"/>
        <color theme="0"/>
      </font>
    </dxf>
    <dxf>
      <numFmt numFmtId="168" formatCode="###.00&quot;H ATELIER&quot;"/>
      <fill>
        <patternFill>
          <bgColor rgb="FFFFFF00"/>
        </patternFill>
      </fill>
    </dxf>
    <dxf>
      <numFmt numFmtId="169" formatCode="###.00&quot;H POSE&quot;"/>
      <fill>
        <patternFill>
          <bgColor rgb="FFFFC000"/>
        </patternFill>
      </fill>
    </dxf>
    <dxf>
      <font>
        <b/>
        <i val="0"/>
        <color rgb="FFFF0000"/>
      </font>
      <numFmt numFmtId="2" formatCode="0.00"/>
      <fill>
        <patternFill>
          <bgColor rgb="FFFFFF00"/>
        </patternFill>
      </fill>
    </dxf>
    <dxf>
      <font>
        <b/>
        <i val="0"/>
        <color rgb="FFFF0000"/>
      </font>
      <numFmt numFmtId="2" formatCode="0.00"/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C00"/>
      </font>
    </dxf>
    <dxf>
      <font>
        <color rgb="FFFFCC00"/>
      </font>
    </dxf>
    <dxf>
      <font>
        <color rgb="FFFFCC00"/>
      </font>
    </dxf>
    <dxf>
      <font>
        <color rgb="FFFFCC00"/>
      </font>
    </dxf>
    <dxf>
      <font>
        <color rgb="FFFFCC00"/>
      </font>
    </dxf>
    <dxf>
      <font>
        <color rgb="FFFFCC00"/>
      </font>
    </dxf>
    <dxf>
      <font>
        <color rgb="FFFFCC00"/>
      </font>
    </dxf>
    <dxf>
      <font>
        <color rgb="FFFFCC00"/>
      </font>
    </dxf>
    <dxf>
      <font>
        <strike val="0"/>
        <color theme="0"/>
      </font>
    </dxf>
    <dxf>
      <numFmt numFmtId="168" formatCode="###.00&quot;H ATELIER&quot;"/>
      <fill>
        <patternFill>
          <bgColor rgb="FFFFFF00"/>
        </patternFill>
      </fill>
    </dxf>
    <dxf>
      <numFmt numFmtId="169" formatCode="###.00&quot;H POSE&quot;"/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FF00"/>
      <color rgb="FFFFCC00"/>
      <color rgb="FFFF3300"/>
      <color rgb="FFFF9933"/>
      <color rgb="FFFFFF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45720</xdr:colOff>
          <xdr:row>1</xdr:row>
          <xdr:rowOff>83820</xdr:rowOff>
        </xdr:from>
        <xdr:to>
          <xdr:col>2</xdr:col>
          <xdr:colOff>982980</xdr:colOff>
          <xdr:row>1</xdr:row>
          <xdr:rowOff>716280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OUVRAGE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TF30"/>
  <sheetViews>
    <sheetView zoomScale="70" zoomScaleNormal="7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O5" sqref="O5"/>
    </sheetView>
  </sheetViews>
  <sheetFormatPr baseColWidth="10" defaultColWidth="11.44140625" defaultRowHeight="14.4" outlineLevelCol="1" x14ac:dyDescent="0.3"/>
  <cols>
    <col min="1" max="1" width="2.5546875" style="22" customWidth="1"/>
    <col min="2" max="2" width="11.6640625" style="134" bestFit="1" customWidth="1"/>
    <col min="3" max="3" width="58.109375" style="52" bestFit="1" customWidth="1"/>
    <col min="4" max="4" width="12.33203125" style="52" bestFit="1" customWidth="1"/>
    <col min="5" max="5" width="9.5546875" style="52" bestFit="1" customWidth="1"/>
    <col min="6" max="6" width="12.44140625" style="52" bestFit="1" customWidth="1"/>
    <col min="7" max="7" width="20.109375" style="53" customWidth="1"/>
    <col min="8" max="8" width="11.6640625" style="62" customWidth="1"/>
    <col min="9" max="9" width="26.88671875" style="53" customWidth="1"/>
    <col min="10" max="10" width="11.6640625" style="62" customWidth="1"/>
    <col min="11" max="11" width="11.6640625" style="53" customWidth="1"/>
    <col min="12" max="12" width="11.6640625" style="62" customWidth="1"/>
    <col min="13" max="14" width="11.5546875" style="54" customWidth="1"/>
    <col min="15" max="15" width="11.5546875" style="77" customWidth="1"/>
    <col min="16" max="16" width="11.5546875" style="53" hidden="1" customWidth="1"/>
    <col min="17" max="17" width="14.88671875" style="53" customWidth="1"/>
    <col min="18" max="18" width="11.5546875" style="53" customWidth="1"/>
    <col min="19" max="19" width="13.88671875" style="53" customWidth="1"/>
    <col min="20" max="20" width="11.5546875" style="62" customWidth="1"/>
    <col min="21" max="21" width="16.44140625" style="53" customWidth="1"/>
    <col min="22" max="22" width="11.5546875" style="62" customWidth="1"/>
    <col min="23" max="24" width="11.5546875" style="53" customWidth="1"/>
    <col min="25" max="25" width="11.5546875" style="62" customWidth="1"/>
    <col min="26" max="27" width="11.5546875" style="54" customWidth="1"/>
    <col min="28" max="28" width="11.5546875" style="77" customWidth="1"/>
    <col min="29" max="29" width="11.5546875" style="12" customWidth="1"/>
    <col min="30" max="35" width="27.109375" style="12" hidden="1" customWidth="1" outlineLevel="1"/>
    <col min="36" max="36" width="27.109375" style="12" customWidth="1" collapsed="1"/>
    <col min="37" max="37" width="21.109375" style="9" hidden="1" customWidth="1" outlineLevel="1"/>
    <col min="38" max="38" width="21.6640625" style="9" hidden="1" customWidth="1" outlineLevel="1"/>
    <col min="39" max="39" width="24.88671875" style="9" hidden="1" customWidth="1" outlineLevel="1"/>
    <col min="40" max="40" width="21.109375" style="9" hidden="1" customWidth="1" outlineLevel="1"/>
    <col min="41" max="41" width="24.88671875" style="9" hidden="1" customWidth="1" outlineLevel="1"/>
    <col min="42" max="42" width="24.33203125" style="9" hidden="1" customWidth="1" outlineLevel="1"/>
    <col min="43" max="43" width="19.33203125" style="9" customWidth="1" collapsed="1"/>
    <col min="44" max="44" width="22" style="9" hidden="1" customWidth="1" outlineLevel="1"/>
    <col min="45" max="45" width="22.5546875" style="9" hidden="1" customWidth="1" outlineLevel="1"/>
    <col min="46" max="46" width="25.6640625" style="9" hidden="1" customWidth="1" outlineLevel="1"/>
    <col min="47" max="47" width="22" style="9" hidden="1" customWidth="1" outlineLevel="1"/>
    <col min="48" max="48" width="25.6640625" style="9" hidden="1" customWidth="1" outlineLevel="1"/>
    <col min="49" max="49" width="24.33203125" style="9" hidden="1" customWidth="1" outlineLevel="1"/>
    <col min="50" max="50" width="19.33203125" style="9" customWidth="1" collapsed="1"/>
    <col min="51" max="51" width="22" style="9" hidden="1" customWidth="1" outlineLevel="1"/>
    <col min="52" max="52" width="23" style="9" hidden="1" customWidth="1" outlineLevel="1"/>
    <col min="53" max="53" width="25.6640625" style="9" hidden="1" customWidth="1" outlineLevel="1"/>
    <col min="54" max="54" width="22.44140625" style="9" hidden="1" customWidth="1" outlineLevel="1"/>
    <col min="55" max="55" width="26" style="9" hidden="1" customWidth="1" outlineLevel="1"/>
    <col min="56" max="56" width="24.5546875" style="9" hidden="1" customWidth="1" outlineLevel="1"/>
    <col min="57" max="57" width="19.33203125" style="9" customWidth="1" collapsed="1"/>
    <col min="58" max="58" width="22.44140625" style="9" hidden="1" customWidth="1" outlineLevel="1"/>
    <col min="59" max="59" width="23" style="9" hidden="1" customWidth="1" outlineLevel="1"/>
    <col min="60" max="60" width="26" style="9" hidden="1" customWidth="1" outlineLevel="1"/>
    <col min="61" max="61" width="22.44140625" style="9" hidden="1" customWidth="1" outlineLevel="1"/>
    <col min="62" max="62" width="26" style="9" hidden="1" customWidth="1" outlineLevel="1"/>
    <col min="63" max="63" width="24.33203125" style="9" hidden="1" customWidth="1" outlineLevel="1"/>
    <col min="64" max="64" width="19.33203125" style="9" customWidth="1" collapsed="1"/>
    <col min="65" max="65" width="19.5546875" style="9" hidden="1" customWidth="1" outlineLevel="1"/>
    <col min="66" max="66" width="20.109375" style="9" hidden="1" customWidth="1" outlineLevel="1"/>
    <col min="67" max="67" width="23.44140625" style="9" hidden="1" customWidth="1" outlineLevel="1"/>
    <col min="68" max="68" width="19.5546875" style="9" hidden="1" customWidth="1" outlineLevel="1"/>
    <col min="69" max="69" width="23.44140625" style="9" hidden="1" customWidth="1" outlineLevel="1"/>
    <col min="70" max="70" width="22" style="9" hidden="1" customWidth="1" outlineLevel="1"/>
    <col min="71" max="71" width="19.33203125" style="9" customWidth="1" collapsed="1"/>
    <col min="72" max="72" width="19.5546875" style="9" hidden="1" customWidth="1" outlineLevel="1"/>
    <col min="73" max="73" width="21.109375" style="9" hidden="1" customWidth="1" outlineLevel="1"/>
    <col min="74" max="74" width="23.88671875" style="9" hidden="1" customWidth="1" outlineLevel="1"/>
    <col min="75" max="75" width="20.33203125" style="9" hidden="1" customWidth="1" outlineLevel="1"/>
    <col min="76" max="76" width="24.33203125" style="9" hidden="1" customWidth="1" outlineLevel="1"/>
    <col min="77" max="77" width="22.88671875" style="9" hidden="1" customWidth="1" outlineLevel="1"/>
    <col min="78" max="78" width="19.33203125" style="9" customWidth="1" collapsed="1"/>
    <col min="79" max="79" width="20.33203125" style="9" hidden="1" customWidth="1" outlineLevel="1"/>
    <col min="80" max="80" width="21.109375" style="9" hidden="1" customWidth="1" outlineLevel="1"/>
    <col min="81" max="81" width="24.33203125" style="9" hidden="1" customWidth="1" outlineLevel="1"/>
    <col min="82" max="82" width="20.33203125" style="9" hidden="1" customWidth="1" outlineLevel="1"/>
    <col min="83" max="83" width="24.5546875" style="9" hidden="1" customWidth="1" outlineLevel="1"/>
    <col min="84" max="84" width="22.88671875" style="9" hidden="1" customWidth="1" outlineLevel="1"/>
    <col min="85" max="85" width="19.33203125" style="9" customWidth="1" collapsed="1"/>
    <col min="86" max="86" width="21" style="9" hidden="1" customWidth="1" outlineLevel="1"/>
    <col min="87" max="87" width="21.5546875" style="9" hidden="1" customWidth="1" outlineLevel="1"/>
    <col min="88" max="88" width="24.5546875" style="9" hidden="1" customWidth="1" outlineLevel="1"/>
    <col min="89" max="89" width="21" style="9" hidden="1" customWidth="1" outlineLevel="1"/>
    <col min="90" max="90" width="24.5546875" style="9" hidden="1" customWidth="1" outlineLevel="1"/>
    <col min="91" max="91" width="23.109375" style="9" hidden="1" customWidth="1" outlineLevel="1"/>
    <col min="92" max="92" width="19.33203125" style="9" customWidth="1" collapsed="1"/>
    <col min="93" max="93" width="19.33203125" style="9" hidden="1" customWidth="1" outlineLevel="1"/>
    <col min="94" max="94" width="20" style="9" hidden="1" customWidth="1" outlineLevel="1"/>
    <col min="95" max="95" width="23.109375" style="9" hidden="1" customWidth="1" outlineLevel="1"/>
    <col min="96" max="96" width="19.33203125" style="9" hidden="1" customWidth="1" outlineLevel="1"/>
    <col min="97" max="97" width="23.109375" style="9" hidden="1" customWidth="1" outlineLevel="1"/>
    <col min="98" max="98" width="21.6640625" style="9" hidden="1" customWidth="1" outlineLevel="1"/>
    <col min="99" max="99" width="19.33203125" style="9" customWidth="1" collapsed="1"/>
    <col min="100" max="100" width="19.33203125" style="9" hidden="1" customWidth="1" outlineLevel="1"/>
    <col min="101" max="101" width="21" style="9" hidden="1" customWidth="1" outlineLevel="1"/>
    <col min="102" max="102" width="23.5546875" style="9" hidden="1" customWidth="1" outlineLevel="1"/>
    <col min="103" max="103" width="20.109375" style="9" hidden="1" customWidth="1" outlineLevel="1"/>
    <col min="104" max="104" width="24" style="9" hidden="1" customWidth="1" outlineLevel="1"/>
    <col min="105" max="105" width="22.5546875" style="9" hidden="1" customWidth="1" outlineLevel="1"/>
    <col min="106" max="106" width="19.33203125" style="9" customWidth="1" collapsed="1"/>
    <col min="107" max="107" width="20.109375" style="9" hidden="1" customWidth="1" outlineLevel="1"/>
    <col min="108" max="108" width="21" style="9" hidden="1" customWidth="1" outlineLevel="1"/>
    <col min="109" max="109" width="24" style="9" hidden="1" customWidth="1" outlineLevel="1"/>
    <col min="110" max="110" width="20.109375" style="9" hidden="1" customWidth="1" outlineLevel="1"/>
    <col min="111" max="111" width="24.44140625" style="9" hidden="1" customWidth="1" outlineLevel="1"/>
    <col min="112" max="112" width="22.5546875" style="9" hidden="1" customWidth="1" outlineLevel="1"/>
    <col min="113" max="113" width="19.33203125" style="9" customWidth="1" collapsed="1"/>
    <col min="114" max="114" width="20.5546875" style="9" hidden="1" customWidth="1" outlineLevel="1"/>
    <col min="115" max="115" width="21.44140625" style="9" hidden="1" customWidth="1" outlineLevel="1"/>
    <col min="116" max="116" width="24.44140625" style="9" hidden="1" customWidth="1" outlineLevel="1"/>
    <col min="117" max="117" width="20.5546875" style="9" hidden="1" customWidth="1" outlineLevel="1"/>
    <col min="118" max="118" width="24.44140625" style="9" hidden="1" customWidth="1" outlineLevel="1"/>
    <col min="119" max="119" width="23" style="9" hidden="1" customWidth="1" outlineLevel="1"/>
    <col min="120" max="120" width="19.33203125" style="9" customWidth="1" collapsed="1"/>
    <col min="121" max="121" width="20.5546875" style="9" hidden="1" customWidth="1" outlineLevel="1"/>
    <col min="122" max="122" width="21" style="9" hidden="1" customWidth="1" outlineLevel="1"/>
    <col min="123" max="123" width="22" style="9" hidden="1" customWidth="1" outlineLevel="1"/>
    <col min="124" max="124" width="18.5546875" style="9" hidden="1" customWidth="1" outlineLevel="1"/>
    <col min="125" max="125" width="22.44140625" style="9" hidden="1" customWidth="1" outlineLevel="1"/>
    <col min="126" max="126" width="21" style="9" hidden="1" customWidth="1" outlineLevel="1"/>
    <col min="127" max="127" width="19.33203125" style="9" customWidth="1" collapsed="1"/>
    <col min="128" max="128" width="18.5546875" style="9" hidden="1" customWidth="1" outlineLevel="1"/>
    <col min="129" max="129" width="19.109375" style="9" hidden="1" customWidth="1" outlineLevel="1"/>
    <col min="130" max="130" width="22.44140625" style="9" hidden="1" customWidth="1" outlineLevel="1"/>
    <col min="131" max="131" width="18.5546875" style="9" hidden="1" customWidth="1" outlineLevel="1"/>
    <col min="132" max="132" width="23.109375" style="9" hidden="1" customWidth="1" outlineLevel="1"/>
    <col min="133" max="133" width="21.44140625" style="9" hidden="1" customWidth="1" outlineLevel="1"/>
    <col min="134" max="134" width="19.33203125" style="9" customWidth="1" collapsed="1"/>
    <col min="135" max="135" width="19.33203125" style="9" hidden="1" customWidth="1" outlineLevel="1"/>
    <col min="136" max="136" width="20" style="9" hidden="1" customWidth="1" outlineLevel="1"/>
    <col min="137" max="137" width="23.109375" style="9" hidden="1" customWidth="1" outlineLevel="1"/>
    <col min="138" max="138" width="19.33203125" style="9" hidden="1" customWidth="1" outlineLevel="1"/>
    <col min="139" max="139" width="23.109375" style="9" hidden="1" customWidth="1" outlineLevel="1"/>
    <col min="140" max="140" width="21.6640625" style="9" hidden="1" customWidth="1" outlineLevel="1"/>
    <col min="141" max="141" width="19.33203125" style="9" customWidth="1" collapsed="1"/>
    <col min="142" max="142" width="19.6640625" style="9" hidden="1" customWidth="1" outlineLevel="1"/>
    <col min="143" max="143" width="20" style="9" hidden="1" customWidth="1" outlineLevel="1"/>
    <col min="144" max="144" width="23.5546875" style="9" hidden="1" customWidth="1" outlineLevel="1"/>
    <col min="145" max="145" width="19.6640625" style="9" hidden="1" customWidth="1" outlineLevel="1"/>
    <col min="146" max="146" width="23.5546875" style="9" hidden="1" customWidth="1" outlineLevel="1"/>
    <col min="147" max="147" width="22.109375" style="9" hidden="1" customWidth="1" outlineLevel="1"/>
    <col min="148" max="148" width="19.33203125" style="9" customWidth="1" collapsed="1"/>
    <col min="149" max="149" width="19.6640625" style="9" hidden="1" customWidth="1" outlineLevel="1"/>
    <col min="150" max="150" width="20.33203125" style="9" hidden="1" customWidth="1" outlineLevel="1"/>
    <col min="151" max="151" width="23.5546875" style="9" hidden="1" customWidth="1" outlineLevel="1"/>
    <col min="152" max="152" width="19.6640625" style="9" hidden="1" customWidth="1" outlineLevel="1"/>
    <col min="153" max="153" width="21.5546875" style="9" hidden="1" customWidth="1" outlineLevel="1"/>
    <col min="154" max="154" width="20.33203125" style="9" hidden="1" customWidth="1" outlineLevel="1"/>
    <col min="155" max="155" width="19.33203125" style="9" customWidth="1" collapsed="1"/>
    <col min="156" max="156" width="18.109375" style="9" hidden="1" customWidth="1" outlineLevel="1"/>
    <col min="157" max="157" width="18.6640625" style="9" hidden="1" customWidth="1" outlineLevel="1"/>
    <col min="158" max="158" width="22" style="9" hidden="1" customWidth="1" outlineLevel="1"/>
    <col min="159" max="159" width="18.109375" style="9" hidden="1" customWidth="1" outlineLevel="1"/>
    <col min="160" max="160" width="22" style="9" hidden="1" customWidth="1" outlineLevel="1"/>
    <col min="161" max="161" width="20.33203125" style="9" hidden="1" customWidth="1" outlineLevel="1"/>
    <col min="162" max="162" width="19.33203125" style="9" customWidth="1" collapsed="1"/>
    <col min="163" max="163" width="18.5546875" style="9" hidden="1" customWidth="1" outlineLevel="1"/>
    <col min="164" max="164" width="19.5546875" style="9" hidden="1" customWidth="1" outlineLevel="1"/>
    <col min="165" max="165" width="22.88671875" style="9" hidden="1" customWidth="1" outlineLevel="1"/>
    <col min="166" max="166" width="18.88671875" style="9" hidden="1" customWidth="1" outlineLevel="1"/>
    <col min="167" max="167" width="22.88671875" style="9" hidden="1" customWidth="1" outlineLevel="1"/>
    <col min="168" max="168" width="21.44140625" style="9" hidden="1" customWidth="1" outlineLevel="1"/>
    <col min="169" max="169" width="19.33203125" style="9" customWidth="1" collapsed="1"/>
    <col min="170" max="170" width="18.88671875" style="9" hidden="1" customWidth="1" outlineLevel="1"/>
    <col min="171" max="171" width="19.5546875" style="9" hidden="1" customWidth="1" outlineLevel="1"/>
    <col min="172" max="172" width="23.109375" style="9" hidden="1" customWidth="1" outlineLevel="1"/>
    <col min="173" max="173" width="18.88671875" style="9" hidden="1" customWidth="1" outlineLevel="1"/>
    <col min="174" max="174" width="23.109375" style="9" hidden="1" customWidth="1" outlineLevel="1"/>
    <col min="175" max="175" width="21.6640625" style="9" hidden="1" customWidth="1" outlineLevel="1"/>
    <col min="176" max="176" width="19.33203125" style="9" customWidth="1" collapsed="1"/>
    <col min="177" max="177" width="19.33203125" style="9" hidden="1" customWidth="1" outlineLevel="1"/>
    <col min="178" max="178" width="20" style="9" hidden="1" customWidth="1" outlineLevel="1"/>
    <col min="179" max="179" width="23.109375" style="9" hidden="1" customWidth="1" outlineLevel="1"/>
    <col min="180" max="180" width="19.33203125" style="9" hidden="1" customWidth="1" outlineLevel="1"/>
    <col min="181" max="181" width="23.109375" style="9" hidden="1" customWidth="1" outlineLevel="1"/>
    <col min="182" max="182" width="21.6640625" style="9" hidden="1" customWidth="1" outlineLevel="1"/>
    <col min="183" max="183" width="19.33203125" style="9" customWidth="1" collapsed="1"/>
    <col min="184" max="184" width="17.6640625" style="9" hidden="1" customWidth="1" outlineLevel="1"/>
    <col min="185" max="185" width="18.6640625" style="9" hidden="1" customWidth="1" outlineLevel="1"/>
    <col min="186" max="186" width="22" style="9" hidden="1" customWidth="1" outlineLevel="1"/>
    <col min="187" max="187" width="18.109375" style="9" hidden="1" customWidth="1" outlineLevel="1"/>
    <col min="188" max="188" width="22" style="9" hidden="1" customWidth="1" outlineLevel="1"/>
    <col min="189" max="189" width="20.33203125" style="9" hidden="1" customWidth="1" outlineLevel="1"/>
    <col min="190" max="190" width="19.33203125" style="9" bestFit="1" customWidth="1" collapsed="1"/>
    <col min="191" max="191" width="18.109375" style="9" hidden="1" customWidth="1" outlineLevel="1"/>
    <col min="192" max="192" width="18.6640625" style="9" hidden="1" customWidth="1" outlineLevel="1"/>
    <col min="193" max="193" width="22.88671875" style="9" hidden="1" customWidth="1" outlineLevel="1"/>
    <col min="194" max="194" width="18.5546875" style="9" hidden="1" customWidth="1" outlineLevel="1"/>
    <col min="195" max="195" width="22.88671875" style="9" hidden="1" customWidth="1" outlineLevel="1"/>
    <col min="196" max="196" width="21.44140625" style="9" hidden="1" customWidth="1" outlineLevel="1"/>
    <col min="197" max="197" width="19.33203125" style="9" bestFit="1" customWidth="1" collapsed="1"/>
    <col min="198" max="198" width="18.88671875" style="9" hidden="1" customWidth="1" outlineLevel="1"/>
    <col min="199" max="199" width="19.5546875" style="9" hidden="1" customWidth="1" outlineLevel="1"/>
    <col min="200" max="200" width="22.88671875" style="9" hidden="1" customWidth="1" outlineLevel="1"/>
    <col min="201" max="201" width="18.88671875" style="9" hidden="1" customWidth="1" outlineLevel="1"/>
    <col min="202" max="202" width="22.88671875" style="9" hidden="1" customWidth="1" outlineLevel="1"/>
    <col min="203" max="203" width="21.6640625" style="9" hidden="1" customWidth="1" outlineLevel="1"/>
    <col min="204" max="204" width="19.33203125" style="9" bestFit="1" customWidth="1" collapsed="1"/>
    <col min="205" max="205" width="19.33203125" style="9" hidden="1" customWidth="1" outlineLevel="1"/>
    <col min="206" max="206" width="20" style="9" hidden="1" customWidth="1" outlineLevel="1"/>
    <col min="207" max="207" width="23.109375" style="9" hidden="1" customWidth="1" outlineLevel="1"/>
    <col min="208" max="208" width="19.33203125" style="9" hidden="1" customWidth="1" outlineLevel="1"/>
    <col min="209" max="209" width="23.109375" style="9" hidden="1" customWidth="1" outlineLevel="1"/>
    <col min="210" max="210" width="21.6640625" style="9" hidden="1" customWidth="1" outlineLevel="1"/>
    <col min="211" max="211" width="19.33203125" style="9" bestFit="1" customWidth="1" collapsed="1"/>
    <col min="212" max="212" width="19.33203125" style="9" hidden="1" customWidth="1" outlineLevel="1"/>
    <col min="213" max="213" width="20" style="9" hidden="1" customWidth="1" outlineLevel="1"/>
    <col min="214" max="214" width="23" style="9" hidden="1" customWidth="1" outlineLevel="1"/>
    <col min="215" max="215" width="19.5546875" style="9" hidden="1" customWidth="1" outlineLevel="1"/>
    <col min="216" max="216" width="23.44140625" style="9" hidden="1" customWidth="1" outlineLevel="1"/>
    <col min="217" max="217" width="22" style="9" hidden="1" customWidth="1" outlineLevel="1"/>
    <col min="218" max="218" width="19.33203125" style="9" bestFit="1" customWidth="1" collapsed="1"/>
    <col min="219" max="219" width="19.5546875" style="9" hidden="1" customWidth="1" outlineLevel="1"/>
    <col min="220" max="220" width="20.109375" style="9" hidden="1" customWidth="1" outlineLevel="1"/>
    <col min="221" max="221" width="23.44140625" style="9" hidden="1" customWidth="1" outlineLevel="1"/>
    <col min="222" max="222" width="19.5546875" style="9" hidden="1" customWidth="1" outlineLevel="1"/>
    <col min="223" max="223" width="24.33203125" style="9" hidden="1" customWidth="1" outlineLevel="1"/>
    <col min="224" max="224" width="22.44140625" style="9" hidden="1" customWidth="1" outlineLevel="1"/>
    <col min="225" max="225" width="19.33203125" style="9" bestFit="1" customWidth="1" collapsed="1"/>
    <col min="226" max="226" width="20.33203125" style="9" hidden="1" customWidth="1" outlineLevel="1"/>
    <col min="227" max="227" width="21.109375" style="9" hidden="1" customWidth="1" outlineLevel="1"/>
    <col min="228" max="228" width="24.33203125" style="9" hidden="1" customWidth="1" outlineLevel="1"/>
    <col min="229" max="229" width="20.33203125" style="9" hidden="1" customWidth="1" outlineLevel="1"/>
    <col min="230" max="230" width="24.33203125" style="9" hidden="1" customWidth="1" outlineLevel="1"/>
    <col min="231" max="231" width="22.88671875" style="9" hidden="1" customWidth="1" outlineLevel="1"/>
    <col min="232" max="232" width="19.33203125" style="9" bestFit="1" customWidth="1" collapsed="1"/>
    <col min="233" max="233" width="21" style="9" hidden="1" customWidth="1" outlineLevel="1"/>
    <col min="234" max="234" width="21.109375" style="9" hidden="1" customWidth="1" outlineLevel="1"/>
    <col min="235" max="235" width="24.5546875" style="9" hidden="1" customWidth="1" outlineLevel="1"/>
    <col min="236" max="236" width="21" style="9" hidden="1" customWidth="1" outlineLevel="1"/>
    <col min="237" max="237" width="24.5546875" style="9" hidden="1" customWidth="1" outlineLevel="1"/>
    <col min="238" max="238" width="23.109375" style="9" hidden="1" customWidth="1" outlineLevel="1"/>
    <col min="239" max="239" width="19.33203125" style="9" bestFit="1" customWidth="1" collapsed="1"/>
    <col min="240" max="240" width="21" style="9" hidden="1" customWidth="1" outlineLevel="1"/>
    <col min="241" max="241" width="21.5546875" style="9" hidden="1" customWidth="1" outlineLevel="1"/>
    <col min="242" max="242" width="24.5546875" style="9" hidden="1" customWidth="1" outlineLevel="1"/>
    <col min="243" max="243" width="21" style="9" hidden="1" customWidth="1" outlineLevel="1"/>
    <col min="244" max="244" width="24.33203125" style="9" hidden="1" customWidth="1" outlineLevel="1"/>
    <col min="245" max="245" width="20" style="9" hidden="1" customWidth="1" outlineLevel="1"/>
    <col min="246" max="246" width="19.33203125" style="9" bestFit="1" customWidth="1" collapsed="1"/>
    <col min="247" max="247" width="18.109375" style="9" hidden="1" customWidth="1" outlineLevel="1"/>
    <col min="248" max="248" width="18.6640625" style="9" hidden="1" customWidth="1" outlineLevel="1"/>
    <col min="249" max="249" width="22" style="9" hidden="1" customWidth="1" outlineLevel="1"/>
    <col min="250" max="250" width="18.109375" style="9" hidden="1" customWidth="1" outlineLevel="1"/>
    <col min="251" max="251" width="22" style="9" hidden="1" customWidth="1" outlineLevel="1"/>
    <col min="252" max="252" width="20.33203125" style="9" hidden="1" customWidth="1" outlineLevel="1"/>
    <col min="253" max="253" width="19.33203125" style="9" bestFit="1" customWidth="1" collapsed="1"/>
    <col min="254" max="254" width="18.88671875" style="9" hidden="1" customWidth="1" outlineLevel="1"/>
    <col min="255" max="255" width="19.109375" style="9" hidden="1" customWidth="1" outlineLevel="1"/>
    <col min="256" max="256" width="22.88671875" style="9" hidden="1" customWidth="1" outlineLevel="1"/>
    <col min="257" max="257" width="18.88671875" style="9" hidden="1" customWidth="1" outlineLevel="1"/>
    <col min="258" max="258" width="22.88671875" style="9" hidden="1" customWidth="1" outlineLevel="1"/>
    <col min="259" max="259" width="21.44140625" style="9" hidden="1" customWidth="1" outlineLevel="1"/>
    <col min="260" max="260" width="19.33203125" style="9" bestFit="1" customWidth="1" collapsed="1"/>
    <col min="261" max="261" width="18.88671875" style="9" hidden="1" customWidth="1" outlineLevel="1"/>
    <col min="262" max="262" width="19.5546875" style="9" hidden="1" customWidth="1" outlineLevel="1"/>
    <col min="263" max="263" width="22.88671875" style="9" hidden="1" customWidth="1" outlineLevel="1"/>
    <col min="264" max="264" width="19.33203125" style="9" hidden="1" customWidth="1" outlineLevel="1"/>
    <col min="265" max="265" width="22.88671875" style="9" hidden="1" customWidth="1" outlineLevel="1"/>
    <col min="266" max="266" width="21.6640625" style="9" hidden="1" customWidth="1" outlineLevel="1"/>
    <col min="267" max="267" width="19.33203125" style="9" bestFit="1" customWidth="1" collapsed="1"/>
    <col min="268" max="268" width="19.33203125" style="9" hidden="1" customWidth="1" outlineLevel="1"/>
    <col min="269" max="269" width="20" style="9" hidden="1" customWidth="1" outlineLevel="1"/>
    <col min="270" max="270" width="23.109375" style="9" hidden="1" customWidth="1" outlineLevel="1"/>
    <col min="271" max="271" width="19.33203125" style="9" hidden="1" customWidth="1" outlineLevel="1"/>
    <col min="272" max="272" width="23.109375" style="9" hidden="1" customWidth="1" outlineLevel="1"/>
    <col min="273" max="273" width="21.6640625" style="9" hidden="1" customWidth="1" outlineLevel="1"/>
    <col min="274" max="274" width="19.33203125" style="9" bestFit="1" customWidth="1" collapsed="1"/>
    <col min="275" max="275" width="18.88671875" style="9" hidden="1" customWidth="1" outlineLevel="1"/>
    <col min="276" max="276" width="25.33203125" style="9" hidden="1" customWidth="1" outlineLevel="1"/>
    <col min="277" max="277" width="28.88671875" style="9" hidden="1" customWidth="1" outlineLevel="1"/>
    <col min="278" max="278" width="25" style="9" hidden="1" customWidth="1" outlineLevel="1"/>
    <col min="279" max="279" width="28.88671875" style="9" hidden="1" customWidth="1" outlineLevel="1"/>
    <col min="280" max="280" width="27.44140625" style="9" hidden="1" customWidth="1" outlineLevel="1"/>
    <col min="281" max="281" width="19.33203125" style="9" bestFit="1" customWidth="1" collapsed="1"/>
    <col min="282" max="282" width="25" style="9" hidden="1" customWidth="1" outlineLevel="1"/>
    <col min="283" max="283" width="25.6640625" style="9" hidden="1" customWidth="1" outlineLevel="1"/>
    <col min="284" max="284" width="28.88671875" style="9" hidden="1" customWidth="1" outlineLevel="1"/>
    <col min="285" max="285" width="25.88671875" style="9" hidden="1" customWidth="1" outlineLevel="1"/>
    <col min="286" max="286" width="29.33203125" style="9" hidden="1" customWidth="1" outlineLevel="1"/>
    <col min="287" max="287" width="28.33203125" style="9" hidden="1" customWidth="1" outlineLevel="1"/>
    <col min="288" max="288" width="19.33203125" style="9" bestFit="1" customWidth="1" collapsed="1"/>
    <col min="289" max="289" width="25.88671875" style="9" hidden="1" customWidth="1" outlineLevel="1"/>
    <col min="290" max="290" width="26.44140625" style="9" hidden="1" customWidth="1" outlineLevel="1"/>
    <col min="291" max="291" width="29.6640625" style="9" hidden="1" customWidth="1" outlineLevel="1"/>
    <col min="292" max="292" width="25.88671875" style="9" hidden="1" customWidth="1" outlineLevel="1"/>
    <col min="293" max="293" width="29.6640625" style="9" hidden="1" customWidth="1" outlineLevel="1"/>
    <col min="294" max="294" width="28.33203125" style="9" hidden="1" customWidth="1" outlineLevel="1"/>
    <col min="295" max="295" width="19.33203125" style="9" bestFit="1" customWidth="1" collapsed="1"/>
    <col min="296" max="296" width="25.88671875" style="9" hidden="1" customWidth="1" outlineLevel="1"/>
    <col min="297" max="297" width="26.88671875" style="9" hidden="1" customWidth="1" outlineLevel="1"/>
    <col min="298" max="298" width="30.109375" style="9" hidden="1" customWidth="1" outlineLevel="1"/>
    <col min="299" max="299" width="26.33203125" style="9" hidden="1" customWidth="1" outlineLevel="1"/>
    <col min="300" max="300" width="30.109375" style="9" hidden="1" customWidth="1" outlineLevel="1"/>
    <col min="301" max="301" width="28.6640625" style="9" hidden="1" customWidth="1" outlineLevel="1"/>
    <col min="302" max="302" width="19.33203125" style="9" bestFit="1" customWidth="1" collapsed="1"/>
    <col min="303" max="303" width="26.33203125" style="9" hidden="1" customWidth="1" outlineLevel="1"/>
    <col min="304" max="304" width="26.88671875" style="9" hidden="1" customWidth="1" outlineLevel="1"/>
    <col min="305" max="305" width="30.109375" style="9" hidden="1" customWidth="1" outlineLevel="1"/>
    <col min="306" max="306" width="22" style="9" hidden="1" customWidth="1" outlineLevel="1"/>
    <col min="307" max="307" width="26" style="9" hidden="1" customWidth="1" outlineLevel="1"/>
    <col min="308" max="308" width="24.5546875" style="9" hidden="1" customWidth="1" outlineLevel="1"/>
    <col min="309" max="309" width="19.33203125" style="9" bestFit="1" customWidth="1" collapsed="1"/>
    <col min="310" max="310" width="22.44140625" style="9" hidden="1" customWidth="1" outlineLevel="1"/>
    <col min="311" max="311" width="23" style="9" hidden="1" customWidth="1" outlineLevel="1"/>
    <col min="312" max="312" width="26" style="9" hidden="1" customWidth="1" outlineLevel="1"/>
    <col min="313" max="313" width="22.44140625" style="9" hidden="1" customWidth="1" outlineLevel="1"/>
    <col min="314" max="314" width="26" style="9" hidden="1" customWidth="1" outlineLevel="1"/>
    <col min="315" max="315" width="25.44140625" style="9" hidden="1" customWidth="1" outlineLevel="1"/>
    <col min="316" max="316" width="19.33203125" style="9" bestFit="1" customWidth="1" collapsed="1"/>
    <col min="317" max="317" width="23.109375" style="9" hidden="1" customWidth="1" outlineLevel="1"/>
    <col min="318" max="318" width="23.88671875" style="9" hidden="1" customWidth="1" outlineLevel="1"/>
    <col min="319" max="319" width="26.88671875" style="9" hidden="1" customWidth="1" outlineLevel="1"/>
    <col min="320" max="320" width="23.109375" style="9" hidden="1" customWidth="1" outlineLevel="1"/>
    <col min="321" max="321" width="26.88671875" style="9" hidden="1" customWidth="1" outlineLevel="1"/>
    <col min="322" max="322" width="25.44140625" style="9" hidden="1" customWidth="1" outlineLevel="1"/>
    <col min="323" max="323" width="19.33203125" style="9" bestFit="1" customWidth="1" collapsed="1"/>
    <col min="324" max="324" width="23.109375" style="9" hidden="1" customWidth="1" outlineLevel="1"/>
    <col min="325" max="325" width="24.33203125" style="9" hidden="1" customWidth="1" outlineLevel="1"/>
    <col min="326" max="326" width="26.88671875" style="9" hidden="1" customWidth="1" outlineLevel="1"/>
    <col min="327" max="327" width="23.5546875" style="9" hidden="1" customWidth="1" outlineLevel="1"/>
    <col min="328" max="328" width="27.44140625" style="9" hidden="1" customWidth="1" outlineLevel="1"/>
    <col min="329" max="329" width="25.88671875" style="9" hidden="1" customWidth="1" outlineLevel="1"/>
    <col min="330" max="330" width="19.33203125" style="9" bestFit="1" customWidth="1" collapsed="1"/>
    <col min="331" max="331" width="23.5546875" style="9" hidden="1" customWidth="1" outlineLevel="1"/>
    <col min="332" max="332" width="24.33203125" style="9" hidden="1" customWidth="1" outlineLevel="1"/>
    <col min="333" max="333" width="27.44140625" style="9" hidden="1" customWidth="1" outlineLevel="1"/>
    <col min="334" max="334" width="23.5546875" style="9" hidden="1" customWidth="1" outlineLevel="1"/>
    <col min="335" max="335" width="27.44140625" style="9" hidden="1" customWidth="1" outlineLevel="1"/>
    <col min="336" max="336" width="25.44140625" style="9" hidden="1" customWidth="1" outlineLevel="1"/>
    <col min="337" max="337" width="19.33203125" style="9" bestFit="1" customWidth="1" collapsed="1"/>
    <col min="338" max="338" width="24.44140625" style="9" hidden="1" customWidth="1" outlineLevel="1"/>
    <col min="339" max="339" width="25" style="9" hidden="1" customWidth="1" outlineLevel="1"/>
    <col min="340" max="340" width="28.33203125" style="9" hidden="1" customWidth="1" outlineLevel="1"/>
    <col min="341" max="341" width="24.44140625" style="9" hidden="1" customWidth="1" outlineLevel="1"/>
    <col min="342" max="342" width="28.33203125" style="9" hidden="1" customWidth="1" outlineLevel="1"/>
    <col min="343" max="343" width="26.6640625" style="9" hidden="1" customWidth="1" outlineLevel="1"/>
    <col min="344" max="344" width="19.33203125" style="9" bestFit="1" customWidth="1" collapsed="1"/>
    <col min="345" max="345" width="24.44140625" style="9" hidden="1" customWidth="1" outlineLevel="1"/>
    <col min="346" max="346" width="25.88671875" style="9" hidden="1" customWidth="1" outlineLevel="1"/>
    <col min="347" max="347" width="28.6640625" style="9" hidden="1" customWidth="1" outlineLevel="1"/>
    <col min="348" max="348" width="25.33203125" style="9" hidden="1" customWidth="1" outlineLevel="1"/>
    <col min="349" max="349" width="29.109375" style="9" hidden="1" customWidth="1" outlineLevel="1"/>
    <col min="350" max="350" width="27.6640625" style="9" hidden="1" customWidth="1" outlineLevel="1"/>
    <col min="351" max="351" width="19.33203125" style="9" bestFit="1" customWidth="1" collapsed="1"/>
    <col min="352" max="352" width="25.33203125" style="9" hidden="1" customWidth="1" outlineLevel="1"/>
    <col min="353" max="353" width="25.88671875" style="9" hidden="1" customWidth="1" outlineLevel="1"/>
    <col min="354" max="354" width="29.109375" style="9" hidden="1" customWidth="1" outlineLevel="1"/>
    <col min="355" max="355" width="25.33203125" style="9" hidden="1" customWidth="1" outlineLevel="1"/>
    <col min="356" max="356" width="29.5546875" style="9" hidden="1" customWidth="1" outlineLevel="1"/>
    <col min="357" max="357" width="27.6640625" style="9" hidden="1" customWidth="1" outlineLevel="1"/>
    <col min="358" max="358" width="19.33203125" style="9" bestFit="1" customWidth="1" collapsed="1"/>
    <col min="359" max="359" width="25.6640625" style="9" hidden="1" customWidth="1" outlineLevel="1"/>
    <col min="360" max="360" width="26.33203125" style="9" hidden="1" customWidth="1" outlineLevel="1"/>
    <col min="361" max="361" width="29.5546875" style="9" hidden="1" customWidth="1" outlineLevel="1"/>
    <col min="362" max="362" width="25.6640625" style="9" hidden="1" customWidth="1" outlineLevel="1"/>
    <col min="363" max="363" width="29.5546875" style="9" hidden="1" customWidth="1" outlineLevel="1"/>
    <col min="364" max="364" width="28.109375" style="9" hidden="1" customWidth="1" outlineLevel="1"/>
    <col min="365" max="365" width="19.33203125" style="9" bestFit="1" customWidth="1" collapsed="1"/>
    <col min="366" max="366" width="25.6640625" style="9" hidden="1" customWidth="1" outlineLevel="1"/>
    <col min="367" max="367" width="23.88671875" style="9" hidden="1" customWidth="1" outlineLevel="1"/>
    <col min="368" max="368" width="27.44140625" style="9" hidden="1" customWidth="1" outlineLevel="1"/>
    <col min="369" max="369" width="23.5546875" style="9" hidden="1" customWidth="1" outlineLevel="1"/>
    <col min="370" max="370" width="27.44140625" style="9" hidden="1" customWidth="1" outlineLevel="1"/>
    <col min="371" max="371" width="25.88671875" style="9" hidden="1" customWidth="1" outlineLevel="1"/>
    <col min="372" max="372" width="19.33203125" style="9" bestFit="1" customWidth="1" collapsed="1"/>
    <col min="373" max="373" width="23.5546875" style="9" hidden="1" customWidth="1" outlineLevel="1"/>
    <col min="374" max="374" width="24.33203125" style="9" hidden="1" customWidth="1" outlineLevel="1"/>
    <col min="375" max="375" width="27.44140625" style="9" hidden="1" customWidth="1" outlineLevel="1"/>
    <col min="376" max="376" width="24.44140625" style="9" hidden="1" customWidth="1" outlineLevel="1"/>
    <col min="377" max="377" width="27.88671875" style="9" hidden="1" customWidth="1" outlineLevel="1"/>
    <col min="378" max="378" width="26.6640625" style="9" hidden="1" customWidth="1" outlineLevel="1"/>
    <col min="379" max="379" width="19.33203125" style="9" bestFit="1" customWidth="1" collapsed="1"/>
    <col min="380" max="380" width="24.44140625" style="9" hidden="1" customWidth="1" outlineLevel="1"/>
    <col min="381" max="381" width="25" style="9" hidden="1" customWidth="1" outlineLevel="1"/>
    <col min="382" max="382" width="28.33203125" style="9" hidden="1" customWidth="1" outlineLevel="1"/>
    <col min="383" max="383" width="24.44140625" style="9" hidden="1" customWidth="1" outlineLevel="1"/>
    <col min="384" max="384" width="28.33203125" style="9" hidden="1" customWidth="1" outlineLevel="1"/>
    <col min="385" max="385" width="26.6640625" style="9" hidden="1" customWidth="1" outlineLevel="1"/>
    <col min="386" max="386" width="19.33203125" style="9" bestFit="1" customWidth="1" collapsed="1"/>
    <col min="387" max="387" width="24.44140625" style="9" hidden="1" customWidth="1" outlineLevel="1"/>
    <col min="388" max="388" width="25.44140625" style="9" hidden="1" customWidth="1" outlineLevel="1"/>
    <col min="389" max="389" width="28.6640625" style="9" hidden="1" customWidth="1" outlineLevel="1"/>
    <col min="390" max="390" width="24.88671875" style="9" hidden="1" customWidth="1" outlineLevel="1"/>
    <col min="391" max="391" width="28.6640625" style="9" hidden="1" customWidth="1" outlineLevel="1"/>
    <col min="392" max="392" width="27.33203125" style="9" hidden="1" customWidth="1" outlineLevel="1"/>
    <col min="393" max="393" width="19.33203125" style="9" bestFit="1" customWidth="1" collapsed="1"/>
    <col min="394" max="394" width="24.88671875" style="9" hidden="1" customWidth="1" outlineLevel="1"/>
    <col min="395" max="395" width="25.44140625" style="9" hidden="1" customWidth="1" outlineLevel="1"/>
    <col min="396" max="396" width="28.6640625" style="9" hidden="1" customWidth="1" outlineLevel="1"/>
    <col min="397" max="398" width="24.44140625" style="9" hidden="1" customWidth="1" outlineLevel="1"/>
    <col min="399" max="399" width="23.44140625" style="9" hidden="1" customWidth="1" outlineLevel="1"/>
    <col min="400" max="400" width="26" style="9" bestFit="1" customWidth="1" collapsed="1"/>
    <col min="401" max="406" width="23.44140625" style="9" hidden="1" customWidth="1" outlineLevel="1"/>
    <col min="407" max="407" width="23.44140625" style="9" customWidth="1" collapsed="1"/>
    <col min="408" max="413" width="23.44140625" style="9" hidden="1" customWidth="1" outlineLevel="1"/>
    <col min="414" max="414" width="23.44140625" style="9" customWidth="1" collapsed="1"/>
    <col min="415" max="420" width="23.44140625" style="9" hidden="1" customWidth="1" outlineLevel="1"/>
    <col min="421" max="421" width="23.44140625" style="9" customWidth="1" collapsed="1"/>
    <col min="422" max="427" width="23.44140625" style="84" hidden="1" customWidth="1" outlineLevel="1"/>
    <col min="428" max="428" width="23.44140625" style="84" customWidth="1" collapsed="1"/>
    <col min="429" max="434" width="23.44140625" style="84" hidden="1" customWidth="1" outlineLevel="1"/>
    <col min="435" max="435" width="23.44140625" style="84" customWidth="1" collapsed="1"/>
    <col min="436" max="441" width="23.44140625" style="84" hidden="1" customWidth="1" outlineLevel="1"/>
    <col min="442" max="442" width="23.44140625" style="84" customWidth="1" collapsed="1"/>
    <col min="443" max="448" width="23.44140625" style="84" hidden="1" customWidth="1" outlineLevel="1"/>
    <col min="449" max="449" width="23.44140625" style="84" customWidth="1" collapsed="1"/>
    <col min="450" max="455" width="23.44140625" style="84" hidden="1" customWidth="1" outlineLevel="1"/>
    <col min="456" max="456" width="23.44140625" style="84" customWidth="1" collapsed="1"/>
    <col min="457" max="462" width="23.44140625" style="84" hidden="1" customWidth="1" outlineLevel="1"/>
    <col min="463" max="463" width="23.44140625" style="84" customWidth="1" collapsed="1"/>
    <col min="464" max="469" width="23.44140625" style="84" hidden="1" customWidth="1" outlineLevel="1"/>
    <col min="470" max="470" width="23.44140625" style="84" customWidth="1" collapsed="1"/>
    <col min="471" max="476" width="23.44140625" style="84" hidden="1" customWidth="1" outlineLevel="1"/>
    <col min="477" max="477" width="23.44140625" style="84" customWidth="1" collapsed="1"/>
    <col min="478" max="483" width="23.44140625" style="84" hidden="1" customWidth="1" outlineLevel="1"/>
    <col min="484" max="484" width="23.44140625" style="84" customWidth="1" collapsed="1"/>
    <col min="485" max="490" width="23.44140625" style="84" hidden="1" customWidth="1" outlineLevel="1"/>
    <col min="491" max="491" width="23.44140625" style="84" customWidth="1" collapsed="1"/>
    <col min="492" max="497" width="23.44140625" style="84" hidden="1" customWidth="1" outlineLevel="1"/>
    <col min="498" max="498" width="23.44140625" style="84" customWidth="1" collapsed="1"/>
    <col min="499" max="504" width="23.44140625" style="84" hidden="1" customWidth="1" outlineLevel="1"/>
    <col min="505" max="505" width="23.44140625" style="84" customWidth="1" collapsed="1"/>
    <col min="506" max="511" width="23.44140625" style="84" hidden="1" customWidth="1" outlineLevel="1"/>
    <col min="512" max="512" width="23.44140625" style="84" customWidth="1" collapsed="1"/>
    <col min="513" max="518" width="23.44140625" style="84" hidden="1" customWidth="1" outlineLevel="1"/>
    <col min="519" max="519" width="23.44140625" style="84" customWidth="1" collapsed="1"/>
    <col min="520" max="525" width="23.44140625" style="84" hidden="1" customWidth="1" outlineLevel="1"/>
    <col min="526" max="526" width="23.44140625" style="84" customWidth="1" collapsed="1"/>
    <col min="527" max="16384" width="11.44140625" style="9"/>
  </cols>
  <sheetData>
    <row r="1" spans="1:526" s="10" customFormat="1" ht="18" x14ac:dyDescent="0.35">
      <c r="A1" s="58"/>
      <c r="B1" s="129">
        <f ca="1">WEEKNUM(C1)</f>
        <v>44</v>
      </c>
      <c r="C1" s="60">
        <f ca="1">TODAY()</f>
        <v>42305</v>
      </c>
      <c r="D1" s="61"/>
      <c r="E1" s="61"/>
      <c r="F1" s="61"/>
      <c r="G1" s="155" t="s">
        <v>7</v>
      </c>
      <c r="H1" s="156"/>
      <c r="I1" s="156"/>
      <c r="J1" s="156"/>
      <c r="K1" s="156"/>
      <c r="L1" s="156"/>
      <c r="M1" s="156"/>
      <c r="N1" s="156"/>
      <c r="O1" s="157"/>
      <c r="P1" s="150" t="s">
        <v>9</v>
      </c>
      <c r="Q1" s="151"/>
      <c r="R1" s="152"/>
      <c r="S1" s="153" t="s">
        <v>10</v>
      </c>
      <c r="T1" s="154"/>
      <c r="U1" s="154"/>
      <c r="V1" s="154"/>
      <c r="W1" s="154"/>
      <c r="X1" s="154"/>
      <c r="Y1" s="154"/>
      <c r="Z1" s="154"/>
      <c r="AA1" s="154"/>
      <c r="AB1" s="154"/>
      <c r="AC1" s="12"/>
      <c r="AD1" s="16">
        <f ca="1">IF(AD2=$B$1,1,0)</f>
        <v>0</v>
      </c>
      <c r="AE1" s="16">
        <f ca="1">IF(AD2=$B$1,1,0)</f>
        <v>0</v>
      </c>
      <c r="AF1" s="16">
        <f ca="1">IF(AD2=$B$1,1,0)</f>
        <v>0</v>
      </c>
      <c r="AG1" s="16">
        <f ca="1">IF(AD2=$B$1,1,0)</f>
        <v>0</v>
      </c>
      <c r="AH1" s="16">
        <f ca="1">IF(AD2=$B$1,1,0)</f>
        <v>0</v>
      </c>
      <c r="AI1" s="16">
        <f ca="1">IF(AD2=$B$1,1,0)</f>
        <v>0</v>
      </c>
      <c r="AJ1" s="16">
        <f ca="1">IF(AD2=$B$1,1,0)</f>
        <v>0</v>
      </c>
      <c r="AK1" s="16">
        <f ca="1">IF(Y2=$B$1,1,0)</f>
        <v>0</v>
      </c>
      <c r="AL1" s="16">
        <f ca="1">IF(AK2=$B$1,1,0)</f>
        <v>0</v>
      </c>
      <c r="AM1" s="16">
        <f ca="1">IF(AK2=$B$1,1,0)</f>
        <v>0</v>
      </c>
      <c r="AN1" s="16">
        <f ca="1">IF(AK2=$B$1,1,0)</f>
        <v>0</v>
      </c>
      <c r="AO1" s="16">
        <f ca="1">IF(AK2=$B$1,1,0)</f>
        <v>0</v>
      </c>
      <c r="AP1" s="16">
        <f ca="1">IF(AK2=$B$1,1,0)</f>
        <v>0</v>
      </c>
      <c r="AQ1" s="16">
        <f ca="1">IF(AK2=$B$1,1,0)</f>
        <v>0</v>
      </c>
      <c r="AR1" s="16">
        <f t="shared" ref="AR1" ca="1" si="0">IF(AR2=$B$1,1,0)</f>
        <v>0</v>
      </c>
      <c r="AS1" s="16">
        <f t="shared" ref="AS1" ca="1" si="1">IF(AR2=$B$1,1,0)</f>
        <v>0</v>
      </c>
      <c r="AT1" s="16">
        <f t="shared" ref="AT1" ca="1" si="2">IF(AR2=$B$1,1,0)</f>
        <v>0</v>
      </c>
      <c r="AU1" s="16">
        <f t="shared" ref="AU1" ca="1" si="3">IF(AR2=$B$1,1,0)</f>
        <v>0</v>
      </c>
      <c r="AV1" s="16">
        <f t="shared" ref="AV1" ca="1" si="4">IF(AR2=$B$1,1,0)</f>
        <v>0</v>
      </c>
      <c r="AW1" s="16">
        <f t="shared" ref="AW1" ca="1" si="5">IF(AR2=$B$1,1,0)</f>
        <v>0</v>
      </c>
      <c r="AX1" s="16">
        <f t="shared" ref="AX1" ca="1" si="6">IF(AR2=$B$1,1,0)</f>
        <v>0</v>
      </c>
      <c r="AY1" s="16">
        <f t="shared" ref="AY1" ca="1" si="7">IF(AM2=$B$1,1,0)</f>
        <v>0</v>
      </c>
      <c r="AZ1" s="16">
        <f t="shared" ref="AZ1:DD1" ca="1" si="8">IF(AY2=$B$1,1,0)</f>
        <v>0</v>
      </c>
      <c r="BA1" s="16">
        <f t="shared" ref="BA1" ca="1" si="9">IF(AY2=$B$1,1,0)</f>
        <v>0</v>
      </c>
      <c r="BB1" s="16">
        <f t="shared" ref="BB1" ca="1" si="10">IF(AY2=$B$1,1,0)</f>
        <v>0</v>
      </c>
      <c r="BC1" s="16">
        <f t="shared" ref="BC1" ca="1" si="11">IF(AY2=$B$1,1,0)</f>
        <v>0</v>
      </c>
      <c r="BD1" s="16">
        <f t="shared" ref="BD1" ca="1" si="12">IF(AY2=$B$1,1,0)</f>
        <v>0</v>
      </c>
      <c r="BE1" s="16">
        <f t="shared" ref="BE1" ca="1" si="13">IF(AY2=$B$1,1,0)</f>
        <v>0</v>
      </c>
      <c r="BF1" s="16">
        <f t="shared" ref="BF1" ca="1" si="14">IF(BF2=$B$1,1,0)</f>
        <v>0</v>
      </c>
      <c r="BG1" s="16">
        <f t="shared" ref="BG1" ca="1" si="15">IF(BF2=$B$1,1,0)</f>
        <v>0</v>
      </c>
      <c r="BH1" s="16">
        <f t="shared" ref="BH1" ca="1" si="16">IF(BF2=$B$1,1,0)</f>
        <v>0</v>
      </c>
      <c r="BI1" s="16">
        <f t="shared" ref="BI1" ca="1" si="17">IF(BF2=$B$1,1,0)</f>
        <v>0</v>
      </c>
      <c r="BJ1" s="16">
        <f t="shared" ref="BJ1" ca="1" si="18">IF(BF2=$B$1,1,0)</f>
        <v>0</v>
      </c>
      <c r="BK1" s="16">
        <f t="shared" ref="BK1" ca="1" si="19">IF(BF2=$B$1,1,0)</f>
        <v>0</v>
      </c>
      <c r="BL1" s="16">
        <f t="shared" ref="BL1" ca="1" si="20">IF(BF2=$B$1,1,0)</f>
        <v>0</v>
      </c>
      <c r="BM1" s="16">
        <f t="shared" ref="BM1" ca="1" si="21">IF(BA2=$B$1,1,0)</f>
        <v>0</v>
      </c>
      <c r="BN1" s="16">
        <f t="shared" ca="1" si="8"/>
        <v>0</v>
      </c>
      <c r="BO1" s="16">
        <f t="shared" ref="BO1" ca="1" si="22">IF(BM2=$B$1,1,0)</f>
        <v>0</v>
      </c>
      <c r="BP1" s="16">
        <f t="shared" ref="BP1" ca="1" si="23">IF(BM2=$B$1,1,0)</f>
        <v>0</v>
      </c>
      <c r="BQ1" s="16">
        <f t="shared" ref="BQ1" ca="1" si="24">IF(BM2=$B$1,1,0)</f>
        <v>0</v>
      </c>
      <c r="BR1" s="16">
        <f t="shared" ref="BR1" ca="1" si="25">IF(BM2=$B$1,1,0)</f>
        <v>0</v>
      </c>
      <c r="BS1" s="16">
        <f t="shared" ref="BS1" ca="1" si="26">IF(BM2=$B$1,1,0)</f>
        <v>0</v>
      </c>
      <c r="BT1" s="16">
        <f t="shared" ref="BT1" ca="1" si="27">IF(BT2=$B$1,1,0)</f>
        <v>0</v>
      </c>
      <c r="BU1" s="16">
        <f t="shared" ref="BU1:DY1" ca="1" si="28">IF(BT2=$B$1,1,0)</f>
        <v>0</v>
      </c>
      <c r="BV1" s="16">
        <f t="shared" ref="BV1" ca="1" si="29">IF(BT2=$B$1,1,0)</f>
        <v>0</v>
      </c>
      <c r="BW1" s="16">
        <f t="shared" ref="BW1" ca="1" si="30">IF(BT2=$B$1,1,0)</f>
        <v>0</v>
      </c>
      <c r="BX1" s="16">
        <f t="shared" ref="BX1" ca="1" si="31">IF(BT2=$B$1,1,0)</f>
        <v>0</v>
      </c>
      <c r="BY1" s="16">
        <f t="shared" ref="BY1" ca="1" si="32">IF(BT2=$B$1,1,0)</f>
        <v>0</v>
      </c>
      <c r="BZ1" s="16">
        <f t="shared" ref="BZ1" ca="1" si="33">IF(BT2=$B$1,1,0)</f>
        <v>0</v>
      </c>
      <c r="CA1" s="16">
        <f t="shared" ref="CA1" ca="1" si="34">IF(BO2=$B$1,1,0)</f>
        <v>0</v>
      </c>
      <c r="CB1" s="16">
        <f t="shared" ca="1" si="8"/>
        <v>0</v>
      </c>
      <c r="CC1" s="16">
        <f t="shared" ref="CC1" ca="1" si="35">IF(CA2=$B$1,1,0)</f>
        <v>0</v>
      </c>
      <c r="CD1" s="16">
        <f t="shared" ref="CD1" ca="1" si="36">IF(CA2=$B$1,1,0)</f>
        <v>0</v>
      </c>
      <c r="CE1" s="16">
        <f t="shared" ref="CE1" ca="1" si="37">IF(CA2=$B$1,1,0)</f>
        <v>0</v>
      </c>
      <c r="CF1" s="16">
        <f t="shared" ref="CF1" ca="1" si="38">IF(CA2=$B$1,1,0)</f>
        <v>0</v>
      </c>
      <c r="CG1" s="16">
        <f t="shared" ref="CG1" ca="1" si="39">IF(CA2=$B$1,1,0)</f>
        <v>0</v>
      </c>
      <c r="CH1" s="16">
        <f t="shared" ref="CH1" ca="1" si="40">IF(CH2=$B$1,1,0)</f>
        <v>0</v>
      </c>
      <c r="CI1" s="16">
        <f t="shared" ca="1" si="28"/>
        <v>0</v>
      </c>
      <c r="CJ1" s="16">
        <f t="shared" ref="CJ1" ca="1" si="41">IF(CH2=$B$1,1,0)</f>
        <v>0</v>
      </c>
      <c r="CK1" s="16">
        <f t="shared" ref="CK1" ca="1" si="42">IF(CH2=$B$1,1,0)</f>
        <v>0</v>
      </c>
      <c r="CL1" s="16">
        <f t="shared" ref="CL1" ca="1" si="43">IF(CH2=$B$1,1,0)</f>
        <v>0</v>
      </c>
      <c r="CM1" s="16">
        <f t="shared" ref="CM1" ca="1" si="44">IF(CH2=$B$1,1,0)</f>
        <v>0</v>
      </c>
      <c r="CN1" s="16">
        <f t="shared" ref="CN1" ca="1" si="45">IF(CH2=$B$1,1,0)</f>
        <v>0</v>
      </c>
      <c r="CO1" s="16">
        <f t="shared" ref="CO1" ca="1" si="46">IF(CC2=$B$1,1,0)</f>
        <v>0</v>
      </c>
      <c r="CP1" s="16">
        <f t="shared" ca="1" si="8"/>
        <v>0</v>
      </c>
      <c r="CQ1" s="16">
        <f t="shared" ref="CQ1" ca="1" si="47">IF(CO2=$B$1,1,0)</f>
        <v>0</v>
      </c>
      <c r="CR1" s="16">
        <f t="shared" ref="CR1" ca="1" si="48">IF(CO2=$B$1,1,0)</f>
        <v>0</v>
      </c>
      <c r="CS1" s="16">
        <f t="shared" ref="CS1" ca="1" si="49">IF(CO2=$B$1,1,0)</f>
        <v>0</v>
      </c>
      <c r="CT1" s="16">
        <f t="shared" ref="CT1" ca="1" si="50">IF(CO2=$B$1,1,0)</f>
        <v>0</v>
      </c>
      <c r="CU1" s="16">
        <f t="shared" ref="CU1" ca="1" si="51">IF(CO2=$B$1,1,0)</f>
        <v>0</v>
      </c>
      <c r="CV1" s="16">
        <f t="shared" ref="CV1" ca="1" si="52">IF(CV2=$B$1,1,0)</f>
        <v>0</v>
      </c>
      <c r="CW1" s="16">
        <f t="shared" ca="1" si="28"/>
        <v>0</v>
      </c>
      <c r="CX1" s="16">
        <f t="shared" ref="CX1" ca="1" si="53">IF(CV2=$B$1,1,0)</f>
        <v>0</v>
      </c>
      <c r="CY1" s="16">
        <f t="shared" ref="CY1" ca="1" si="54">IF(CV2=$B$1,1,0)</f>
        <v>0</v>
      </c>
      <c r="CZ1" s="16">
        <f t="shared" ref="CZ1" ca="1" si="55">IF(CV2=$B$1,1,0)</f>
        <v>0</v>
      </c>
      <c r="DA1" s="16">
        <f t="shared" ref="DA1" ca="1" si="56">IF(CV2=$B$1,1,0)</f>
        <v>0</v>
      </c>
      <c r="DB1" s="16">
        <f t="shared" ref="DB1" ca="1" si="57">IF(CV2=$B$1,1,0)</f>
        <v>0</v>
      </c>
      <c r="DC1" s="16">
        <f t="shared" ref="DC1" ca="1" si="58">IF(CQ2=$B$1,1,0)</f>
        <v>0</v>
      </c>
      <c r="DD1" s="16">
        <f t="shared" ca="1" si="8"/>
        <v>0</v>
      </c>
      <c r="DE1" s="16">
        <f t="shared" ref="DE1" ca="1" si="59">IF(DC2=$B$1,1,0)</f>
        <v>0</v>
      </c>
      <c r="DF1" s="16">
        <f t="shared" ref="DF1" ca="1" si="60">IF(DC2=$B$1,1,0)</f>
        <v>0</v>
      </c>
      <c r="DG1" s="16">
        <f t="shared" ref="DG1" ca="1" si="61">IF(DC2=$B$1,1,0)</f>
        <v>0</v>
      </c>
      <c r="DH1" s="16">
        <f t="shared" ref="DH1" ca="1" si="62">IF(DC2=$B$1,1,0)</f>
        <v>0</v>
      </c>
      <c r="DI1" s="16">
        <f t="shared" ref="DI1" ca="1" si="63">IF(DC2=$B$1,1,0)</f>
        <v>0</v>
      </c>
      <c r="DJ1" s="16">
        <f t="shared" ref="DJ1" ca="1" si="64">IF(DJ2=$B$1,1,0)</f>
        <v>0</v>
      </c>
      <c r="DK1" s="16">
        <f t="shared" ca="1" si="28"/>
        <v>0</v>
      </c>
      <c r="DL1" s="16">
        <f t="shared" ref="DL1" ca="1" si="65">IF(DJ2=$B$1,1,0)</f>
        <v>0</v>
      </c>
      <c r="DM1" s="16">
        <f t="shared" ref="DM1" ca="1" si="66">IF(DJ2=$B$1,1,0)</f>
        <v>0</v>
      </c>
      <c r="DN1" s="16">
        <f t="shared" ref="DN1" ca="1" si="67">IF(DJ2=$B$1,1,0)</f>
        <v>0</v>
      </c>
      <c r="DO1" s="16">
        <f t="shared" ref="DO1" ca="1" si="68">IF(DJ2=$B$1,1,0)</f>
        <v>0</v>
      </c>
      <c r="DP1" s="16">
        <f t="shared" ref="DP1" ca="1" si="69">IF(DJ2=$B$1,1,0)</f>
        <v>0</v>
      </c>
      <c r="DQ1" s="16">
        <f t="shared" ref="DQ1" ca="1" si="70">IF(DE2=$B$1,1,0)</f>
        <v>0</v>
      </c>
      <c r="DR1" s="16">
        <f t="shared" ref="DR1:FV1" ca="1" si="71">IF(DQ2=$B$1,1,0)</f>
        <v>0</v>
      </c>
      <c r="DS1" s="16">
        <f t="shared" ref="DS1" ca="1" si="72">IF(DQ2=$B$1,1,0)</f>
        <v>0</v>
      </c>
      <c r="DT1" s="16">
        <f t="shared" ref="DT1" ca="1" si="73">IF(DQ2=$B$1,1,0)</f>
        <v>0</v>
      </c>
      <c r="DU1" s="16">
        <f t="shared" ref="DU1" ca="1" si="74">IF(DQ2=$B$1,1,0)</f>
        <v>0</v>
      </c>
      <c r="DV1" s="16">
        <f t="shared" ref="DV1" ca="1" si="75">IF(DQ2=$B$1,1,0)</f>
        <v>0</v>
      </c>
      <c r="DW1" s="16">
        <f t="shared" ref="DW1" ca="1" si="76">IF(DQ2=$B$1,1,0)</f>
        <v>0</v>
      </c>
      <c r="DX1" s="16">
        <f t="shared" ref="DX1" ca="1" si="77">IF(DX2=$B$1,1,0)</f>
        <v>0</v>
      </c>
      <c r="DY1" s="16">
        <f t="shared" ca="1" si="28"/>
        <v>0</v>
      </c>
      <c r="DZ1" s="16">
        <f t="shared" ref="DZ1" ca="1" si="78">IF(DX2=$B$1,1,0)</f>
        <v>0</v>
      </c>
      <c r="EA1" s="16">
        <f t="shared" ref="EA1" ca="1" si="79">IF(DX2=$B$1,1,0)</f>
        <v>0</v>
      </c>
      <c r="EB1" s="16">
        <f t="shared" ref="EB1" ca="1" si="80">IF(DX2=$B$1,1,0)</f>
        <v>0</v>
      </c>
      <c r="EC1" s="16">
        <f t="shared" ref="EC1" ca="1" si="81">IF(DX2=$B$1,1,0)</f>
        <v>0</v>
      </c>
      <c r="ED1" s="16">
        <f t="shared" ref="ED1" ca="1" si="82">IF(DX2=$B$1,1,0)</f>
        <v>0</v>
      </c>
      <c r="EE1" s="16">
        <f t="shared" ref="EE1" ca="1" si="83">IF(DS2=$B$1,1,0)</f>
        <v>0</v>
      </c>
      <c r="EF1" s="16">
        <f t="shared" ca="1" si="71"/>
        <v>0</v>
      </c>
      <c r="EG1" s="16">
        <f t="shared" ref="EG1" ca="1" si="84">IF(EE2=$B$1,1,0)</f>
        <v>0</v>
      </c>
      <c r="EH1" s="16">
        <f t="shared" ref="EH1" ca="1" si="85">IF(EE2=$B$1,1,0)</f>
        <v>0</v>
      </c>
      <c r="EI1" s="16">
        <f t="shared" ref="EI1" ca="1" si="86">IF(EE2=$B$1,1,0)</f>
        <v>0</v>
      </c>
      <c r="EJ1" s="16">
        <f t="shared" ref="EJ1" ca="1" si="87">IF(EE2=$B$1,1,0)</f>
        <v>0</v>
      </c>
      <c r="EK1" s="16">
        <f t="shared" ref="EK1" ca="1" si="88">IF(EE2=$B$1,1,0)</f>
        <v>0</v>
      </c>
      <c r="EL1" s="16">
        <f t="shared" ref="EL1" ca="1" si="89">IF(EL2=$B$1,1,0)</f>
        <v>0</v>
      </c>
      <c r="EM1" s="16">
        <f t="shared" ref="EM1:GQ1" ca="1" si="90">IF(EL2=$B$1,1,0)</f>
        <v>0</v>
      </c>
      <c r="EN1" s="16">
        <f t="shared" ref="EN1" ca="1" si="91">IF(EL2=$B$1,1,0)</f>
        <v>0</v>
      </c>
      <c r="EO1" s="16">
        <f t="shared" ref="EO1" ca="1" si="92">IF(EL2=$B$1,1,0)</f>
        <v>0</v>
      </c>
      <c r="EP1" s="16">
        <f t="shared" ref="EP1" ca="1" si="93">IF(EL2=$B$1,1,0)</f>
        <v>0</v>
      </c>
      <c r="EQ1" s="16">
        <f t="shared" ref="EQ1" ca="1" si="94">IF(EL2=$B$1,1,0)</f>
        <v>0</v>
      </c>
      <c r="ER1" s="16">
        <f t="shared" ref="ER1" ca="1" si="95">IF(EL2=$B$1,1,0)</f>
        <v>0</v>
      </c>
      <c r="ES1" s="16">
        <f t="shared" ref="ES1" ca="1" si="96">IF(EG2=$B$1,1,0)</f>
        <v>0</v>
      </c>
      <c r="ET1" s="16">
        <f t="shared" ca="1" si="71"/>
        <v>0</v>
      </c>
      <c r="EU1" s="16">
        <f t="shared" ref="EU1" ca="1" si="97">IF(ES2=$B$1,1,0)</f>
        <v>0</v>
      </c>
      <c r="EV1" s="16">
        <f t="shared" ref="EV1" ca="1" si="98">IF(ES2=$B$1,1,0)</f>
        <v>0</v>
      </c>
      <c r="EW1" s="16">
        <f t="shared" ref="EW1" ca="1" si="99">IF(ES2=$B$1,1,0)</f>
        <v>0</v>
      </c>
      <c r="EX1" s="16">
        <f t="shared" ref="EX1" ca="1" si="100">IF(ES2=$B$1,1,0)</f>
        <v>0</v>
      </c>
      <c r="EY1" s="16">
        <f t="shared" ref="EY1" ca="1" si="101">IF(ES2=$B$1,1,0)</f>
        <v>0</v>
      </c>
      <c r="EZ1" s="16">
        <f t="shared" ref="EZ1" ca="1" si="102">IF(EZ2=$B$1,1,0)</f>
        <v>0</v>
      </c>
      <c r="FA1" s="16">
        <f t="shared" ca="1" si="90"/>
        <v>0</v>
      </c>
      <c r="FB1" s="16">
        <f t="shared" ref="FB1" ca="1" si="103">IF(EZ2=$B$1,1,0)</f>
        <v>0</v>
      </c>
      <c r="FC1" s="16">
        <f t="shared" ref="FC1" ca="1" si="104">IF(EZ2=$B$1,1,0)</f>
        <v>0</v>
      </c>
      <c r="FD1" s="16">
        <f t="shared" ref="FD1" ca="1" si="105">IF(EZ2=$B$1,1,0)</f>
        <v>0</v>
      </c>
      <c r="FE1" s="16">
        <f t="shared" ref="FE1" ca="1" si="106">IF(EZ2=$B$1,1,0)</f>
        <v>0</v>
      </c>
      <c r="FF1" s="16">
        <f t="shared" ref="FF1" ca="1" si="107">IF(EZ2=$B$1,1,0)</f>
        <v>0</v>
      </c>
      <c r="FG1" s="16">
        <f t="shared" ref="FG1" ca="1" si="108">IF(EU2=$B$1,1,0)</f>
        <v>0</v>
      </c>
      <c r="FH1" s="16">
        <f t="shared" ca="1" si="71"/>
        <v>0</v>
      </c>
      <c r="FI1" s="16">
        <f t="shared" ref="FI1" ca="1" si="109">IF(FG2=$B$1,1,0)</f>
        <v>0</v>
      </c>
      <c r="FJ1" s="16">
        <f t="shared" ref="FJ1" ca="1" si="110">IF(FG2=$B$1,1,0)</f>
        <v>0</v>
      </c>
      <c r="FK1" s="16">
        <f t="shared" ref="FK1" ca="1" si="111">IF(FG2=$B$1,1,0)</f>
        <v>0</v>
      </c>
      <c r="FL1" s="16">
        <f t="shared" ref="FL1" ca="1" si="112">IF(FG2=$B$1,1,0)</f>
        <v>0</v>
      </c>
      <c r="FM1" s="16">
        <f t="shared" ref="FM1" ca="1" si="113">IF(FG2=$B$1,1,0)</f>
        <v>0</v>
      </c>
      <c r="FN1" s="16">
        <f t="shared" ref="FN1" ca="1" si="114">IF(FN2=$B$1,1,0)</f>
        <v>0</v>
      </c>
      <c r="FO1" s="16">
        <f t="shared" ca="1" si="90"/>
        <v>0</v>
      </c>
      <c r="FP1" s="16">
        <f t="shared" ref="FP1" ca="1" si="115">IF(FN2=$B$1,1,0)</f>
        <v>0</v>
      </c>
      <c r="FQ1" s="16">
        <f t="shared" ref="FQ1" ca="1" si="116">IF(FN2=$B$1,1,0)</f>
        <v>0</v>
      </c>
      <c r="FR1" s="16">
        <f t="shared" ref="FR1" ca="1" si="117">IF(FN2=$B$1,1,0)</f>
        <v>0</v>
      </c>
      <c r="FS1" s="16">
        <f t="shared" ref="FS1" ca="1" si="118">IF(FN2=$B$1,1,0)</f>
        <v>0</v>
      </c>
      <c r="FT1" s="16">
        <f t="shared" ref="FT1" ca="1" si="119">IF(FN2=$B$1,1,0)</f>
        <v>0</v>
      </c>
      <c r="FU1" s="16">
        <f t="shared" ref="FU1" ca="1" si="120">IF(FI2=$B$1,1,0)</f>
        <v>0</v>
      </c>
      <c r="FV1" s="16">
        <f t="shared" ca="1" si="71"/>
        <v>0</v>
      </c>
      <c r="FW1" s="16">
        <f t="shared" ref="FW1" ca="1" si="121">IF(FU2=$B$1,1,0)</f>
        <v>0</v>
      </c>
      <c r="FX1" s="16">
        <f t="shared" ref="FX1" ca="1" si="122">IF(FU2=$B$1,1,0)</f>
        <v>0</v>
      </c>
      <c r="FY1" s="16">
        <f t="shared" ref="FY1" ca="1" si="123">IF(FU2=$B$1,1,0)</f>
        <v>0</v>
      </c>
      <c r="FZ1" s="16">
        <f t="shared" ref="FZ1" ca="1" si="124">IF(FU2=$B$1,1,0)</f>
        <v>0</v>
      </c>
      <c r="GA1" s="16">
        <f t="shared" ref="GA1" ca="1" si="125">IF(FU2=$B$1,1,0)</f>
        <v>0</v>
      </c>
      <c r="GB1" s="16">
        <f t="shared" ref="GB1" ca="1" si="126">IF(GB2=$B$1,1,0)</f>
        <v>0</v>
      </c>
      <c r="GC1" s="16">
        <f t="shared" ca="1" si="90"/>
        <v>0</v>
      </c>
      <c r="GD1" s="16">
        <f t="shared" ref="GD1" ca="1" si="127">IF(GB2=$B$1,1,0)</f>
        <v>0</v>
      </c>
      <c r="GE1" s="16">
        <f t="shared" ref="GE1" ca="1" si="128">IF(GB2=$B$1,1,0)</f>
        <v>0</v>
      </c>
      <c r="GF1" s="16">
        <f t="shared" ref="GF1" ca="1" si="129">IF(GB2=$B$1,1,0)</f>
        <v>0</v>
      </c>
      <c r="GG1" s="16">
        <f t="shared" ref="GG1" ca="1" si="130">IF(GB2=$B$1,1,0)</f>
        <v>0</v>
      </c>
      <c r="GH1" s="16">
        <f t="shared" ref="GH1" ca="1" si="131">IF(GB2=$B$1,1,0)</f>
        <v>0</v>
      </c>
      <c r="GI1" s="16">
        <f t="shared" ref="GI1" ca="1" si="132">IF(FW2=$B$1,1,0)</f>
        <v>0</v>
      </c>
      <c r="GJ1" s="16">
        <f t="shared" ref="GJ1:IN1" ca="1" si="133">IF(GI2=$B$1,1,0)</f>
        <v>0</v>
      </c>
      <c r="GK1" s="16">
        <f t="shared" ref="GK1" ca="1" si="134">IF(GI2=$B$1,1,0)</f>
        <v>0</v>
      </c>
      <c r="GL1" s="16">
        <f t="shared" ref="GL1" ca="1" si="135">IF(GI2=$B$1,1,0)</f>
        <v>0</v>
      </c>
      <c r="GM1" s="16">
        <f t="shared" ref="GM1" ca="1" si="136">IF(GI2=$B$1,1,0)</f>
        <v>0</v>
      </c>
      <c r="GN1" s="16">
        <f t="shared" ref="GN1" ca="1" si="137">IF(GI2=$B$1,1,0)</f>
        <v>0</v>
      </c>
      <c r="GO1" s="16">
        <f t="shared" ref="GO1" ca="1" si="138">IF(GI2=$B$1,1,0)</f>
        <v>0</v>
      </c>
      <c r="GP1" s="16">
        <f t="shared" ref="GP1" ca="1" si="139">IF(GP2=$B$1,1,0)</f>
        <v>0</v>
      </c>
      <c r="GQ1" s="16">
        <f t="shared" ca="1" si="90"/>
        <v>0</v>
      </c>
      <c r="GR1" s="16">
        <f t="shared" ref="GR1" ca="1" si="140">IF(GP2=$B$1,1,0)</f>
        <v>0</v>
      </c>
      <c r="GS1" s="16">
        <f t="shared" ref="GS1" ca="1" si="141">IF(GP2=$B$1,1,0)</f>
        <v>0</v>
      </c>
      <c r="GT1" s="16">
        <f t="shared" ref="GT1" ca="1" si="142">IF(GP2=$B$1,1,0)</f>
        <v>0</v>
      </c>
      <c r="GU1" s="16">
        <f t="shared" ref="GU1" ca="1" si="143">IF(GP2=$B$1,1,0)</f>
        <v>0</v>
      </c>
      <c r="GV1" s="16">
        <f t="shared" ref="GV1" ca="1" si="144">IF(GP2=$B$1,1,0)</f>
        <v>0</v>
      </c>
      <c r="GW1" s="16">
        <f t="shared" ref="GW1" ca="1" si="145">IF(GK2=$B$1,1,0)</f>
        <v>0</v>
      </c>
      <c r="GX1" s="16">
        <f t="shared" ca="1" si="133"/>
        <v>0</v>
      </c>
      <c r="GY1" s="16">
        <f t="shared" ref="GY1" ca="1" si="146">IF(GW2=$B$1,1,0)</f>
        <v>0</v>
      </c>
      <c r="GZ1" s="16">
        <f t="shared" ref="GZ1" ca="1" si="147">IF(GW2=$B$1,1,0)</f>
        <v>0</v>
      </c>
      <c r="HA1" s="16">
        <f t="shared" ref="HA1" ca="1" si="148">IF(GW2=$B$1,1,0)</f>
        <v>0</v>
      </c>
      <c r="HB1" s="16">
        <f t="shared" ref="HB1" ca="1" si="149">IF(GW2=$B$1,1,0)</f>
        <v>0</v>
      </c>
      <c r="HC1" s="16">
        <f t="shared" ref="HC1" ca="1" si="150">IF(GW2=$B$1,1,0)</f>
        <v>0</v>
      </c>
      <c r="HD1" s="16">
        <f t="shared" ref="HD1" ca="1" si="151">IF(HD2=$B$1,1,0)</f>
        <v>0</v>
      </c>
      <c r="HE1" s="16">
        <f t="shared" ref="HE1:JI1" ca="1" si="152">IF(HD2=$B$1,1,0)</f>
        <v>0</v>
      </c>
      <c r="HF1" s="16">
        <f t="shared" ref="HF1" ca="1" si="153">IF(HD2=$B$1,1,0)</f>
        <v>0</v>
      </c>
      <c r="HG1" s="16">
        <f t="shared" ref="HG1" ca="1" si="154">IF(HD2=$B$1,1,0)</f>
        <v>0</v>
      </c>
      <c r="HH1" s="16">
        <f t="shared" ref="HH1" ca="1" si="155">IF(HD2=$B$1,1,0)</f>
        <v>0</v>
      </c>
      <c r="HI1" s="16">
        <f t="shared" ref="HI1" ca="1" si="156">IF(HD2=$B$1,1,0)</f>
        <v>0</v>
      </c>
      <c r="HJ1" s="16">
        <f t="shared" ref="HJ1" ca="1" si="157">IF(HD2=$B$1,1,0)</f>
        <v>0</v>
      </c>
      <c r="HK1" s="16">
        <f t="shared" ref="HK1" ca="1" si="158">IF(GY2=$B$1,1,0)</f>
        <v>0</v>
      </c>
      <c r="HL1" s="16">
        <f t="shared" ca="1" si="133"/>
        <v>0</v>
      </c>
      <c r="HM1" s="16">
        <f t="shared" ref="HM1" ca="1" si="159">IF(HK2=$B$1,1,0)</f>
        <v>0</v>
      </c>
      <c r="HN1" s="16">
        <f t="shared" ref="HN1" ca="1" si="160">IF(HK2=$B$1,1,0)</f>
        <v>0</v>
      </c>
      <c r="HO1" s="16">
        <f t="shared" ref="HO1" ca="1" si="161">IF(HK2=$B$1,1,0)</f>
        <v>0</v>
      </c>
      <c r="HP1" s="16">
        <f t="shared" ref="HP1" ca="1" si="162">IF(HK2=$B$1,1,0)</f>
        <v>0</v>
      </c>
      <c r="HQ1" s="16">
        <f t="shared" ref="HQ1" ca="1" si="163">IF(HK2=$B$1,1,0)</f>
        <v>0</v>
      </c>
      <c r="HR1" s="16">
        <f t="shared" ref="HR1" ca="1" si="164">IF(HR2=$B$1,1,0)</f>
        <v>0</v>
      </c>
      <c r="HS1" s="16">
        <f t="shared" ca="1" si="152"/>
        <v>0</v>
      </c>
      <c r="HT1" s="16">
        <f t="shared" ref="HT1" ca="1" si="165">IF(HR2=$B$1,1,0)</f>
        <v>0</v>
      </c>
      <c r="HU1" s="16">
        <f t="shared" ref="HU1" ca="1" si="166">IF(HR2=$B$1,1,0)</f>
        <v>0</v>
      </c>
      <c r="HV1" s="16">
        <f t="shared" ref="HV1" ca="1" si="167">IF(HR2=$B$1,1,0)</f>
        <v>0</v>
      </c>
      <c r="HW1" s="16">
        <f t="shared" ref="HW1" ca="1" si="168">IF(HR2=$B$1,1,0)</f>
        <v>0</v>
      </c>
      <c r="HX1" s="16">
        <f t="shared" ref="HX1" ca="1" si="169">IF(HR2=$B$1,1,0)</f>
        <v>0</v>
      </c>
      <c r="HY1" s="16">
        <f t="shared" ref="HY1" ca="1" si="170">IF(HM2=$B$1,1,0)</f>
        <v>0</v>
      </c>
      <c r="HZ1" s="16">
        <f t="shared" ca="1" si="133"/>
        <v>0</v>
      </c>
      <c r="IA1" s="16">
        <f t="shared" ref="IA1" ca="1" si="171">IF(HY2=$B$1,1,0)</f>
        <v>0</v>
      </c>
      <c r="IB1" s="16">
        <f t="shared" ref="IB1" ca="1" si="172">IF(HY2=$B$1,1,0)</f>
        <v>0</v>
      </c>
      <c r="IC1" s="16">
        <f t="shared" ref="IC1" ca="1" si="173">IF(HY2=$B$1,1,0)</f>
        <v>0</v>
      </c>
      <c r="ID1" s="16">
        <f t="shared" ref="ID1" ca="1" si="174">IF(HY2=$B$1,1,0)</f>
        <v>0</v>
      </c>
      <c r="IE1" s="16">
        <f t="shared" ref="IE1" ca="1" si="175">IF(HY2=$B$1,1,0)</f>
        <v>0</v>
      </c>
      <c r="IF1" s="16">
        <f t="shared" ref="IF1" ca="1" si="176">IF(IF2=$B$1,1,0)</f>
        <v>0</v>
      </c>
      <c r="IG1" s="16">
        <f t="shared" ca="1" si="152"/>
        <v>0</v>
      </c>
      <c r="IH1" s="16">
        <f t="shared" ref="IH1" ca="1" si="177">IF(IF2=$B$1,1,0)</f>
        <v>0</v>
      </c>
      <c r="II1" s="16">
        <f t="shared" ref="II1" ca="1" si="178">IF(IF2=$B$1,1,0)</f>
        <v>0</v>
      </c>
      <c r="IJ1" s="16">
        <f t="shared" ref="IJ1" ca="1" si="179">IF(IF2=$B$1,1,0)</f>
        <v>0</v>
      </c>
      <c r="IK1" s="16">
        <f t="shared" ref="IK1" ca="1" si="180">IF(IF2=$B$1,1,0)</f>
        <v>0</v>
      </c>
      <c r="IL1" s="16">
        <f t="shared" ref="IL1" ca="1" si="181">IF(IF2=$B$1,1,0)</f>
        <v>0</v>
      </c>
      <c r="IM1" s="16">
        <f t="shared" ref="IM1" ca="1" si="182">IF(IA2=$B$1,1,0)</f>
        <v>0</v>
      </c>
      <c r="IN1" s="16">
        <f t="shared" ca="1" si="133"/>
        <v>0</v>
      </c>
      <c r="IO1" s="16">
        <f t="shared" ref="IO1" ca="1" si="183">IF(IM2=$B$1,1,0)</f>
        <v>0</v>
      </c>
      <c r="IP1" s="16">
        <f t="shared" ref="IP1" ca="1" si="184">IF(IM2=$B$1,1,0)</f>
        <v>0</v>
      </c>
      <c r="IQ1" s="16">
        <f t="shared" ref="IQ1" ca="1" si="185">IF(IM2=$B$1,1,0)</f>
        <v>0</v>
      </c>
      <c r="IR1" s="16">
        <f t="shared" ref="IR1" ca="1" si="186">IF(IM2=$B$1,1,0)</f>
        <v>0</v>
      </c>
      <c r="IS1" s="16">
        <f t="shared" ref="IS1" ca="1" si="187">IF(IM2=$B$1,1,0)</f>
        <v>0</v>
      </c>
      <c r="IT1" s="16">
        <f t="shared" ref="IT1" ca="1" si="188">IF(IT2=$B$1,1,0)</f>
        <v>0</v>
      </c>
      <c r="IU1" s="16">
        <f t="shared" ca="1" si="152"/>
        <v>0</v>
      </c>
      <c r="IV1" s="16">
        <f t="shared" ref="IV1" ca="1" si="189">IF(IT2=$B$1,1,0)</f>
        <v>0</v>
      </c>
      <c r="IW1" s="16">
        <f t="shared" ref="IW1" ca="1" si="190">IF(IT2=$B$1,1,0)</f>
        <v>0</v>
      </c>
      <c r="IX1" s="16">
        <f t="shared" ref="IX1" ca="1" si="191">IF(IT2=$B$1,1,0)</f>
        <v>0</v>
      </c>
      <c r="IY1" s="16">
        <f t="shared" ref="IY1" ca="1" si="192">IF(IT2=$B$1,1,0)</f>
        <v>0</v>
      </c>
      <c r="IZ1" s="16">
        <f t="shared" ref="IZ1" ca="1" si="193">IF(IT2=$B$1,1,0)</f>
        <v>0</v>
      </c>
      <c r="JA1" s="16">
        <f t="shared" ref="JA1" ca="1" si="194">IF(IO2=$B$1,1,0)</f>
        <v>0</v>
      </c>
      <c r="JB1" s="16">
        <f t="shared" ref="JB1:LF1" ca="1" si="195">IF(JA2=$B$1,1,0)</f>
        <v>0</v>
      </c>
      <c r="JC1" s="16">
        <f t="shared" ref="JC1" ca="1" si="196">IF(JA2=$B$1,1,0)</f>
        <v>0</v>
      </c>
      <c r="JD1" s="16">
        <f t="shared" ref="JD1" ca="1" si="197">IF(JA2=$B$1,1,0)</f>
        <v>0</v>
      </c>
      <c r="JE1" s="16">
        <f t="shared" ref="JE1" ca="1" si="198">IF(JA2=$B$1,1,0)</f>
        <v>0</v>
      </c>
      <c r="JF1" s="16">
        <f t="shared" ref="JF1" ca="1" si="199">IF(JA2=$B$1,1,0)</f>
        <v>0</v>
      </c>
      <c r="JG1" s="16">
        <f t="shared" ref="JG1" ca="1" si="200">IF(JA2=$B$1,1,0)</f>
        <v>0</v>
      </c>
      <c r="JH1" s="16">
        <f t="shared" ref="JH1" ca="1" si="201">IF(JH2=$B$1,1,0)</f>
        <v>0</v>
      </c>
      <c r="JI1" s="16">
        <f t="shared" ca="1" si="152"/>
        <v>0</v>
      </c>
      <c r="JJ1" s="16">
        <f t="shared" ref="JJ1" ca="1" si="202">IF(JH2=$B$1,1,0)</f>
        <v>0</v>
      </c>
      <c r="JK1" s="16">
        <f t="shared" ref="JK1" ca="1" si="203">IF(JH2=$B$1,1,0)</f>
        <v>0</v>
      </c>
      <c r="JL1" s="16">
        <f t="shared" ref="JL1" ca="1" si="204">IF(JH2=$B$1,1,0)</f>
        <v>0</v>
      </c>
      <c r="JM1" s="16">
        <f t="shared" ref="JM1" ca="1" si="205">IF(JH2=$B$1,1,0)</f>
        <v>0</v>
      </c>
      <c r="JN1" s="16">
        <f t="shared" ref="JN1" ca="1" si="206">IF(JH2=$B$1,1,0)</f>
        <v>0</v>
      </c>
      <c r="JO1" s="16">
        <f t="shared" ref="JO1" ca="1" si="207">IF(JC2=$B$1,1,0)</f>
        <v>0</v>
      </c>
      <c r="JP1" s="16">
        <f t="shared" ca="1" si="195"/>
        <v>0</v>
      </c>
      <c r="JQ1" s="16">
        <f t="shared" ref="JQ1" ca="1" si="208">IF(JO2=$B$1,1,0)</f>
        <v>0</v>
      </c>
      <c r="JR1" s="16">
        <f t="shared" ref="JR1" ca="1" si="209">IF(JO2=$B$1,1,0)</f>
        <v>0</v>
      </c>
      <c r="JS1" s="16">
        <f t="shared" ref="JS1" ca="1" si="210">IF(JO2=$B$1,1,0)</f>
        <v>0</v>
      </c>
      <c r="JT1" s="16">
        <f t="shared" ref="JT1" ca="1" si="211">IF(JO2=$B$1,1,0)</f>
        <v>0</v>
      </c>
      <c r="JU1" s="16">
        <f t="shared" ref="JU1" ca="1" si="212">IF(JO2=$B$1,1,0)</f>
        <v>0</v>
      </c>
      <c r="JV1" s="16">
        <f t="shared" ref="JV1" ca="1" si="213">IF(JV2=$B$1,1,0)</f>
        <v>0</v>
      </c>
      <c r="JW1" s="16">
        <f t="shared" ref="JW1:MA1" ca="1" si="214">IF(JV2=$B$1,1,0)</f>
        <v>0</v>
      </c>
      <c r="JX1" s="16">
        <f t="shared" ref="JX1" ca="1" si="215">IF(JV2=$B$1,1,0)</f>
        <v>0</v>
      </c>
      <c r="JY1" s="16">
        <f t="shared" ref="JY1" ca="1" si="216">IF(JV2=$B$1,1,0)</f>
        <v>0</v>
      </c>
      <c r="JZ1" s="16">
        <f t="shared" ref="JZ1" ca="1" si="217">IF(JV2=$B$1,1,0)</f>
        <v>0</v>
      </c>
      <c r="KA1" s="16">
        <f t="shared" ref="KA1" ca="1" si="218">IF(JV2=$B$1,1,0)</f>
        <v>0</v>
      </c>
      <c r="KB1" s="16">
        <f t="shared" ref="KB1" ca="1" si="219">IF(JV2=$B$1,1,0)</f>
        <v>0</v>
      </c>
      <c r="KC1" s="16">
        <f t="shared" ref="KC1" ca="1" si="220">IF(JQ2=$B$1,1,0)</f>
        <v>0</v>
      </c>
      <c r="KD1" s="16">
        <f t="shared" ca="1" si="195"/>
        <v>0</v>
      </c>
      <c r="KE1" s="16">
        <f t="shared" ref="KE1" ca="1" si="221">IF(KC2=$B$1,1,0)</f>
        <v>0</v>
      </c>
      <c r="KF1" s="16">
        <f t="shared" ref="KF1" ca="1" si="222">IF(KC2=$B$1,1,0)</f>
        <v>0</v>
      </c>
      <c r="KG1" s="16">
        <f t="shared" ref="KG1" ca="1" si="223">IF(KC2=$B$1,1,0)</f>
        <v>0</v>
      </c>
      <c r="KH1" s="16">
        <f t="shared" ref="KH1" ca="1" si="224">IF(KC2=$B$1,1,0)</f>
        <v>0</v>
      </c>
      <c r="KI1" s="16">
        <f t="shared" ref="KI1" ca="1" si="225">IF(KC2=$B$1,1,0)</f>
        <v>0</v>
      </c>
      <c r="KJ1" s="16">
        <f t="shared" ref="KJ1" ca="1" si="226">IF(KJ2=$B$1,1,0)</f>
        <v>0</v>
      </c>
      <c r="KK1" s="16">
        <f t="shared" ca="1" si="214"/>
        <v>0</v>
      </c>
      <c r="KL1" s="16">
        <f t="shared" ref="KL1" ca="1" si="227">IF(KJ2=$B$1,1,0)</f>
        <v>0</v>
      </c>
      <c r="KM1" s="16">
        <f t="shared" ref="KM1" ca="1" si="228">IF(KJ2=$B$1,1,0)</f>
        <v>0</v>
      </c>
      <c r="KN1" s="16">
        <f t="shared" ref="KN1" ca="1" si="229">IF(KJ2=$B$1,1,0)</f>
        <v>0</v>
      </c>
      <c r="KO1" s="16">
        <f t="shared" ref="KO1" ca="1" si="230">IF(KJ2=$B$1,1,0)</f>
        <v>0</v>
      </c>
      <c r="KP1" s="16">
        <f t="shared" ref="KP1" ca="1" si="231">IF(KJ2=$B$1,1,0)</f>
        <v>0</v>
      </c>
      <c r="KQ1" s="16">
        <f t="shared" ref="KQ1" ca="1" si="232">IF(KE2=$B$1,1,0)</f>
        <v>0</v>
      </c>
      <c r="KR1" s="16">
        <f t="shared" ca="1" si="195"/>
        <v>0</v>
      </c>
      <c r="KS1" s="16">
        <f t="shared" ref="KS1" ca="1" si="233">IF(KQ2=$B$1,1,0)</f>
        <v>0</v>
      </c>
      <c r="KT1" s="16">
        <f t="shared" ref="KT1" ca="1" si="234">IF(KQ2=$B$1,1,0)</f>
        <v>0</v>
      </c>
      <c r="KU1" s="16">
        <f t="shared" ref="KU1" ca="1" si="235">IF(KQ2=$B$1,1,0)</f>
        <v>0</v>
      </c>
      <c r="KV1" s="16">
        <f t="shared" ref="KV1" ca="1" si="236">IF(KQ2=$B$1,1,0)</f>
        <v>0</v>
      </c>
      <c r="KW1" s="16">
        <f t="shared" ref="KW1" ca="1" si="237">IF(KQ2=$B$1,1,0)</f>
        <v>0</v>
      </c>
      <c r="KX1" s="16">
        <f t="shared" ref="KX1" ca="1" si="238">IF(KX2=$B$1,1,0)</f>
        <v>0</v>
      </c>
      <c r="KY1" s="16">
        <f t="shared" ca="1" si="214"/>
        <v>0</v>
      </c>
      <c r="KZ1" s="16">
        <f t="shared" ref="KZ1" ca="1" si="239">IF(KX2=$B$1,1,0)</f>
        <v>0</v>
      </c>
      <c r="LA1" s="16">
        <f t="shared" ref="LA1" ca="1" si="240">IF(KX2=$B$1,1,0)</f>
        <v>0</v>
      </c>
      <c r="LB1" s="16">
        <f t="shared" ref="LB1" ca="1" si="241">IF(KX2=$B$1,1,0)</f>
        <v>0</v>
      </c>
      <c r="LC1" s="16">
        <f t="shared" ref="LC1" ca="1" si="242">IF(KX2=$B$1,1,0)</f>
        <v>0</v>
      </c>
      <c r="LD1" s="16">
        <f t="shared" ref="LD1" ca="1" si="243">IF(KX2=$B$1,1,0)</f>
        <v>0</v>
      </c>
      <c r="LE1" s="16">
        <f ca="1">IF(LE2=$B$1,1,0)</f>
        <v>0</v>
      </c>
      <c r="LF1" s="16">
        <f t="shared" ca="1" si="195"/>
        <v>0</v>
      </c>
      <c r="LG1" s="16">
        <f t="shared" ref="LG1" ca="1" si="244">IF(LE2=$B$1,1,0)</f>
        <v>0</v>
      </c>
      <c r="LH1" s="16">
        <f t="shared" ref="LH1" ca="1" si="245">IF(LE2=$B$1,1,0)</f>
        <v>0</v>
      </c>
      <c r="LI1" s="16">
        <f t="shared" ref="LI1" ca="1" si="246">IF(LE2=$B$1,1,0)</f>
        <v>0</v>
      </c>
      <c r="LJ1" s="16">
        <f t="shared" ref="LJ1" ca="1" si="247">IF(LE2=$B$1,1,0)</f>
        <v>0</v>
      </c>
      <c r="LK1" s="16">
        <f t="shared" ref="LK1" ca="1" si="248">IF(LE2=$B$1,1,0)</f>
        <v>0</v>
      </c>
      <c r="LL1" s="16">
        <f t="shared" ref="LL1" ca="1" si="249">IF(LL2=$B$1,1,0)</f>
        <v>0</v>
      </c>
      <c r="LM1" s="16">
        <f t="shared" ca="1" si="214"/>
        <v>0</v>
      </c>
      <c r="LN1" s="16">
        <f t="shared" ref="LN1" ca="1" si="250">IF(LL2=$B$1,1,0)</f>
        <v>0</v>
      </c>
      <c r="LO1" s="16">
        <f t="shared" ref="LO1" ca="1" si="251">IF(LL2=$B$1,1,0)</f>
        <v>0</v>
      </c>
      <c r="LP1" s="16">
        <f t="shared" ref="LP1" ca="1" si="252">IF(LL2=$B$1,1,0)</f>
        <v>0</v>
      </c>
      <c r="LQ1" s="16">
        <f t="shared" ref="LQ1" ca="1" si="253">IF(LL2=$B$1,1,0)</f>
        <v>0</v>
      </c>
      <c r="LR1" s="16">
        <f t="shared" ref="LR1" ca="1" si="254">IF(LL2=$B$1,1,0)</f>
        <v>0</v>
      </c>
      <c r="LS1" s="16">
        <f t="shared" ref="LS1" ca="1" si="255">IF(LG2=$B$1,1,0)</f>
        <v>0</v>
      </c>
      <c r="LT1" s="16">
        <f t="shared" ref="LT1:NX1" ca="1" si="256">IF(LS2=$B$1,1,0)</f>
        <v>1</v>
      </c>
      <c r="LU1" s="16">
        <f t="shared" ref="LU1" ca="1" si="257">IF(LS2=$B$1,1,0)</f>
        <v>1</v>
      </c>
      <c r="LV1" s="16">
        <f t="shared" ref="LV1" ca="1" si="258">IF(LS2=$B$1,1,0)</f>
        <v>1</v>
      </c>
      <c r="LW1" s="16">
        <f t="shared" ref="LW1" ca="1" si="259">IF(LS2=$B$1,1,0)</f>
        <v>1</v>
      </c>
      <c r="LX1" s="16">
        <f t="shared" ref="LX1" ca="1" si="260">IF(LS2=$B$1,1,0)</f>
        <v>1</v>
      </c>
      <c r="LY1" s="16">
        <f t="shared" ref="LY1" ca="1" si="261">IF(LS2=$B$1,1,0)</f>
        <v>1</v>
      </c>
      <c r="LZ1" s="16">
        <f t="shared" ref="LZ1" ca="1" si="262">IF(LZ2=$B$1,1,0)</f>
        <v>0</v>
      </c>
      <c r="MA1" s="16">
        <f t="shared" ca="1" si="214"/>
        <v>0</v>
      </c>
      <c r="MB1" s="16">
        <f t="shared" ref="MB1" ca="1" si="263">IF(LZ2=$B$1,1,0)</f>
        <v>0</v>
      </c>
      <c r="MC1" s="16">
        <f t="shared" ref="MC1" ca="1" si="264">IF(LZ2=$B$1,1,0)</f>
        <v>0</v>
      </c>
      <c r="MD1" s="16">
        <f t="shared" ref="MD1" ca="1" si="265">IF(LZ2=$B$1,1,0)</f>
        <v>0</v>
      </c>
      <c r="ME1" s="16">
        <f t="shared" ref="ME1" ca="1" si="266">IF(LZ2=$B$1,1,0)</f>
        <v>0</v>
      </c>
      <c r="MF1" s="16">
        <f t="shared" ref="MF1" ca="1" si="267">IF(LZ2=$B$1,1,0)</f>
        <v>0</v>
      </c>
      <c r="MG1" s="16">
        <f t="shared" ref="MG1" ca="1" si="268">IF(LU2=$B$1,1,0)</f>
        <v>0</v>
      </c>
      <c r="MH1" s="16">
        <f t="shared" ca="1" si="256"/>
        <v>0</v>
      </c>
      <c r="MI1" s="16">
        <f t="shared" ref="MI1" ca="1" si="269">IF(MG2=$B$1,1,0)</f>
        <v>0</v>
      </c>
      <c r="MJ1" s="16">
        <f t="shared" ref="MJ1" ca="1" si="270">IF(MG2=$B$1,1,0)</f>
        <v>0</v>
      </c>
      <c r="MK1" s="16">
        <f t="shared" ref="MK1" ca="1" si="271">IF(MG2=$B$1,1,0)</f>
        <v>0</v>
      </c>
      <c r="ML1" s="16">
        <f t="shared" ref="ML1" ca="1" si="272">IF(MG2=$B$1,1,0)</f>
        <v>0</v>
      </c>
      <c r="MM1" s="16">
        <f t="shared" ref="MM1" ca="1" si="273">IF(MG2=$B$1,1,0)</f>
        <v>0</v>
      </c>
      <c r="MN1" s="16">
        <f t="shared" ref="MN1" ca="1" si="274">IF(MN2=$B$1,1,0)</f>
        <v>0</v>
      </c>
      <c r="MO1" s="16">
        <f t="shared" ref="MO1:OL1" ca="1" si="275">IF(MN2=$B$1,1,0)</f>
        <v>0</v>
      </c>
      <c r="MP1" s="16">
        <f t="shared" ref="MP1" ca="1" si="276">IF(MN2=$B$1,1,0)</f>
        <v>0</v>
      </c>
      <c r="MQ1" s="16">
        <f t="shared" ref="MQ1" ca="1" si="277">IF(MN2=$B$1,1,0)</f>
        <v>0</v>
      </c>
      <c r="MR1" s="16">
        <f t="shared" ref="MR1" ca="1" si="278">IF(MN2=$B$1,1,0)</f>
        <v>0</v>
      </c>
      <c r="MS1" s="16">
        <f t="shared" ref="MS1" ca="1" si="279">IF(MN2=$B$1,1,0)</f>
        <v>0</v>
      </c>
      <c r="MT1" s="16">
        <f t="shared" ref="MT1" ca="1" si="280">IF(MN2=$B$1,1,0)</f>
        <v>0</v>
      </c>
      <c r="MU1" s="16">
        <f t="shared" ref="MU1" ca="1" si="281">IF(MI2=$B$1,1,0)</f>
        <v>0</v>
      </c>
      <c r="MV1" s="16">
        <f t="shared" ca="1" si="256"/>
        <v>0</v>
      </c>
      <c r="MW1" s="16">
        <f t="shared" ref="MW1" ca="1" si="282">IF(MU2=$B$1,1,0)</f>
        <v>0</v>
      </c>
      <c r="MX1" s="16">
        <f t="shared" ref="MX1" ca="1" si="283">IF(MU2=$B$1,1,0)</f>
        <v>0</v>
      </c>
      <c r="MY1" s="16">
        <f t="shared" ref="MY1" ca="1" si="284">IF(MU2=$B$1,1,0)</f>
        <v>0</v>
      </c>
      <c r="MZ1" s="16">
        <f t="shared" ref="MZ1" ca="1" si="285">IF(MU2=$B$1,1,0)</f>
        <v>0</v>
      </c>
      <c r="NA1" s="16">
        <f t="shared" ref="NA1" ca="1" si="286">IF(MU2=$B$1,1,0)</f>
        <v>0</v>
      </c>
      <c r="NB1" s="16">
        <f t="shared" ref="NB1" ca="1" si="287">IF(NB2=$B$1,1,0)</f>
        <v>0</v>
      </c>
      <c r="NC1" s="16">
        <f t="shared" ca="1" si="275"/>
        <v>0</v>
      </c>
      <c r="ND1" s="16">
        <f t="shared" ref="ND1" ca="1" si="288">IF(NB2=$B$1,1,0)</f>
        <v>0</v>
      </c>
      <c r="NE1" s="16">
        <f t="shared" ref="NE1" ca="1" si="289">IF(NB2=$B$1,1,0)</f>
        <v>0</v>
      </c>
      <c r="NF1" s="16">
        <f t="shared" ref="NF1" ca="1" si="290">IF(NB2=$B$1,1,0)</f>
        <v>0</v>
      </c>
      <c r="NG1" s="16">
        <f t="shared" ref="NG1" ca="1" si="291">IF(NB2=$B$1,1,0)</f>
        <v>0</v>
      </c>
      <c r="NH1" s="16">
        <f t="shared" ref="NH1" ca="1" si="292">IF(NB2=$B$1,1,0)</f>
        <v>0</v>
      </c>
      <c r="NI1" s="16">
        <f t="shared" ref="NI1" ca="1" si="293">IF(MW2=$B$1,1,0)</f>
        <v>0</v>
      </c>
      <c r="NJ1" s="16">
        <f t="shared" ca="1" si="256"/>
        <v>0</v>
      </c>
      <c r="NK1" s="16">
        <f t="shared" ref="NK1" ca="1" si="294">IF(NI2=$B$1,1,0)</f>
        <v>0</v>
      </c>
      <c r="NL1" s="16">
        <f t="shared" ref="NL1" ca="1" si="295">IF(NI2=$B$1,1,0)</f>
        <v>0</v>
      </c>
      <c r="NM1" s="16">
        <f t="shared" ref="NM1" ca="1" si="296">IF(NI2=$B$1,1,0)</f>
        <v>0</v>
      </c>
      <c r="NN1" s="16">
        <f t="shared" ref="NN1" ca="1" si="297">IF(NI2=$B$1,1,0)</f>
        <v>0</v>
      </c>
      <c r="NO1" s="16">
        <f t="shared" ref="NO1" ca="1" si="298">IF(NI2=$B$1,1,0)</f>
        <v>0</v>
      </c>
      <c r="NP1" s="16">
        <f t="shared" ref="NP1" ca="1" si="299">IF(NP2=$B$1,1,0)</f>
        <v>0</v>
      </c>
      <c r="NQ1" s="16">
        <f t="shared" ca="1" si="275"/>
        <v>0</v>
      </c>
      <c r="NR1" s="16">
        <f t="shared" ref="NR1" ca="1" si="300">IF(NP2=$B$1,1,0)</f>
        <v>0</v>
      </c>
      <c r="NS1" s="16">
        <f t="shared" ref="NS1" ca="1" si="301">IF(NP2=$B$1,1,0)</f>
        <v>0</v>
      </c>
      <c r="NT1" s="16">
        <f t="shared" ref="NT1" ca="1" si="302">IF(NP2=$B$1,1,0)</f>
        <v>0</v>
      </c>
      <c r="NU1" s="16">
        <f t="shared" ref="NU1" ca="1" si="303">IF(NP2=$B$1,1,0)</f>
        <v>0</v>
      </c>
      <c r="NV1" s="16">
        <f t="shared" ref="NV1" ca="1" si="304">IF(NP2=$B$1,1,0)</f>
        <v>0</v>
      </c>
      <c r="NW1" s="16">
        <f t="shared" ref="NW1" ca="1" si="305">IF(NK2=$B$1,1,0)</f>
        <v>0</v>
      </c>
      <c r="NX1" s="16">
        <f t="shared" ca="1" si="256"/>
        <v>0</v>
      </c>
      <c r="NY1" s="16">
        <f t="shared" ref="NY1" ca="1" si="306">IF(NW2=$B$1,1,0)</f>
        <v>0</v>
      </c>
      <c r="NZ1" s="16">
        <f t="shared" ref="NZ1" ca="1" si="307">IF(NW2=$B$1,1,0)</f>
        <v>0</v>
      </c>
      <c r="OA1" s="16">
        <f t="shared" ref="OA1" ca="1" si="308">IF(NW2=$B$1,1,0)</f>
        <v>0</v>
      </c>
      <c r="OB1" s="16">
        <f t="shared" ref="OB1" ca="1" si="309">IF(NW2=$B$1,1,0)</f>
        <v>0</v>
      </c>
      <c r="OC1" s="16">
        <f t="shared" ref="OC1" ca="1" si="310">IF(NW2=$B$1,1,0)</f>
        <v>0</v>
      </c>
      <c r="OD1" s="16">
        <f t="shared" ref="OD1" ca="1" si="311">IF(OD2=$B$1,1,0)</f>
        <v>0</v>
      </c>
      <c r="OE1" s="16">
        <f t="shared" ca="1" si="275"/>
        <v>0</v>
      </c>
      <c r="OF1" s="16">
        <f t="shared" ref="OF1" ca="1" si="312">IF(OD2=$B$1,1,0)</f>
        <v>0</v>
      </c>
      <c r="OG1" s="16">
        <f t="shared" ref="OG1" ca="1" si="313">IF(OD2=$B$1,1,0)</f>
        <v>0</v>
      </c>
      <c r="OH1" s="16">
        <f t="shared" ref="OH1" ca="1" si="314">IF(OD2=$B$1,1,0)</f>
        <v>0</v>
      </c>
      <c r="OI1" s="16">
        <f t="shared" ref="OI1" ca="1" si="315">IF(OD2=$B$1,1,0)</f>
        <v>0</v>
      </c>
      <c r="OJ1" s="16">
        <f t="shared" ref="OJ1" ca="1" si="316">IF(OD2=$B$1,1,0)</f>
        <v>0</v>
      </c>
      <c r="OK1" s="16">
        <f t="shared" ref="OK1" ca="1" si="317">IF(OK2=$B$1,1,0)</f>
        <v>0</v>
      </c>
      <c r="OL1" s="16">
        <f t="shared" ca="1" si="275"/>
        <v>0</v>
      </c>
      <c r="OM1" s="16">
        <f t="shared" ref="OM1" ca="1" si="318">IF(OK2=$B$1,1,0)</f>
        <v>0</v>
      </c>
      <c r="ON1" s="16">
        <f t="shared" ref="ON1" ca="1" si="319">IF(OK2=$B$1,1,0)</f>
        <v>0</v>
      </c>
      <c r="OO1" s="16">
        <f t="shared" ref="OO1" ca="1" si="320">IF(OK2=$B$1,1,0)</f>
        <v>0</v>
      </c>
      <c r="OP1" s="16">
        <f t="shared" ref="OP1" ca="1" si="321">IF(OK2=$B$1,1,0)</f>
        <v>0</v>
      </c>
      <c r="OQ1" s="16">
        <f t="shared" ref="OQ1" ca="1" si="322">IF(OK2=$B$1,1,0)</f>
        <v>0</v>
      </c>
      <c r="OR1" s="16">
        <f t="shared" ref="OR1" ca="1" si="323">IF(OR2=$B$1,1,0)</f>
        <v>0</v>
      </c>
      <c r="OS1" s="16">
        <f t="shared" ref="OS1:OZ1" ca="1" si="324">IF(OR2=$B$1,1,0)</f>
        <v>0</v>
      </c>
      <c r="OT1" s="16">
        <f t="shared" ref="OT1" ca="1" si="325">IF(OR2=$B$1,1,0)</f>
        <v>0</v>
      </c>
      <c r="OU1" s="16">
        <f t="shared" ref="OU1" ca="1" si="326">IF(OR2=$B$1,1,0)</f>
        <v>0</v>
      </c>
      <c r="OV1" s="16">
        <f t="shared" ref="OV1" ca="1" si="327">IF(OR2=$B$1,1,0)</f>
        <v>0</v>
      </c>
      <c r="OW1" s="16">
        <f t="shared" ref="OW1" ca="1" si="328">IF(OR2=$B$1,1,0)</f>
        <v>0</v>
      </c>
      <c r="OX1" s="16">
        <f t="shared" ref="OX1" ca="1" si="329">IF(OR2=$B$1,1,0)</f>
        <v>0</v>
      </c>
      <c r="OY1" s="16">
        <f t="shared" ref="OY1" ca="1" si="330">IF(OY2=$B$1,1,0)</f>
        <v>0</v>
      </c>
      <c r="OZ1" s="16">
        <f t="shared" ca="1" si="324"/>
        <v>0</v>
      </c>
      <c r="PA1" s="16">
        <f t="shared" ref="PA1" ca="1" si="331">IF(OY2=$B$1,1,0)</f>
        <v>0</v>
      </c>
      <c r="PB1" s="16">
        <f t="shared" ref="PB1" ca="1" si="332">IF(OY2=$B$1,1,0)</f>
        <v>0</v>
      </c>
      <c r="PC1" s="16">
        <f t="shared" ref="PC1" ca="1" si="333">IF(OY2=$B$1,1,0)</f>
        <v>0</v>
      </c>
      <c r="PD1" s="16">
        <f t="shared" ref="PD1" ca="1" si="334">IF(OY2=$B$1,1,0)</f>
        <v>0</v>
      </c>
      <c r="PE1" s="16">
        <f t="shared" ref="PE1" ca="1" si="335">IF(OY2=$B$1,1,0)</f>
        <v>0</v>
      </c>
      <c r="PF1" s="16">
        <f t="shared" ref="PF1:RQ1" ca="1" si="336">IF(PF2=$B$1,1,0)</f>
        <v>0</v>
      </c>
      <c r="PG1" s="16">
        <f t="shared" ref="PG1" ca="1" si="337">IF(PF2=$B$1,1,0)</f>
        <v>0</v>
      </c>
      <c r="PH1" s="16">
        <f t="shared" ref="PH1" ca="1" si="338">IF(PF2=$B$1,1,0)</f>
        <v>0</v>
      </c>
      <c r="PI1" s="16">
        <f t="shared" ref="PI1" ca="1" si="339">IF(PF2=$B$1,1,0)</f>
        <v>0</v>
      </c>
      <c r="PJ1" s="16">
        <f t="shared" ref="PJ1" ca="1" si="340">IF(PF2=$B$1,1,0)</f>
        <v>0</v>
      </c>
      <c r="PK1" s="16">
        <f t="shared" ref="PK1" ca="1" si="341">IF(PF2=$B$1,1,0)</f>
        <v>0</v>
      </c>
      <c r="PL1" s="16">
        <f t="shared" ref="PL1" ca="1" si="342">IF(PF2=$B$1,1,0)</f>
        <v>0</v>
      </c>
      <c r="PM1" s="16">
        <f t="shared" ref="PM1:RX1" ca="1" si="343">IF(PM2=$B$1,1,0)</f>
        <v>0</v>
      </c>
      <c r="PN1" s="16">
        <f t="shared" ref="PN1" ca="1" si="344">IF(PM2=$B$1,1,0)</f>
        <v>0</v>
      </c>
      <c r="PO1" s="16">
        <f t="shared" ref="PO1" ca="1" si="345">IF(PM2=$B$1,1,0)</f>
        <v>0</v>
      </c>
      <c r="PP1" s="16">
        <f t="shared" ref="PP1" ca="1" si="346">IF(PM2=$B$1,1,0)</f>
        <v>0</v>
      </c>
      <c r="PQ1" s="16">
        <f t="shared" ref="PQ1" ca="1" si="347">IF(PM2=$B$1,1,0)</f>
        <v>0</v>
      </c>
      <c r="PR1" s="16">
        <f t="shared" ref="PR1" ca="1" si="348">IF(PM2=$B$1,1,0)</f>
        <v>0</v>
      </c>
      <c r="PS1" s="16">
        <f t="shared" ref="PS1" ca="1" si="349">IF(PM2=$B$1,1,0)</f>
        <v>0</v>
      </c>
      <c r="PT1" s="16">
        <f t="shared" ref="PT1:SE1" ca="1" si="350">IF(PT2=$B$1,1,0)</f>
        <v>0</v>
      </c>
      <c r="PU1" s="16">
        <f t="shared" ref="PU1" ca="1" si="351">IF(PT2=$B$1,1,0)</f>
        <v>0</v>
      </c>
      <c r="PV1" s="16">
        <f t="shared" ref="PV1" ca="1" si="352">IF(PT2=$B$1,1,0)</f>
        <v>0</v>
      </c>
      <c r="PW1" s="16">
        <f t="shared" ref="PW1" ca="1" si="353">IF(PT2=$B$1,1,0)</f>
        <v>0</v>
      </c>
      <c r="PX1" s="16">
        <f t="shared" ref="PX1" ca="1" si="354">IF(PT2=$B$1,1,0)</f>
        <v>0</v>
      </c>
      <c r="PY1" s="16">
        <f t="shared" ref="PY1" ca="1" si="355">IF(PT2=$B$1,1,0)</f>
        <v>0</v>
      </c>
      <c r="PZ1" s="16">
        <f t="shared" ref="PZ1" ca="1" si="356">IF(PT2=$B$1,1,0)</f>
        <v>0</v>
      </c>
      <c r="QA1" s="16">
        <f t="shared" ca="1" si="336"/>
        <v>0</v>
      </c>
      <c r="QB1" s="16">
        <f t="shared" ref="QB1" ca="1" si="357">IF(QA2=$B$1,1,0)</f>
        <v>0</v>
      </c>
      <c r="QC1" s="16">
        <f t="shared" ref="QC1" ca="1" si="358">IF(QA2=$B$1,1,0)</f>
        <v>0</v>
      </c>
      <c r="QD1" s="16">
        <f t="shared" ref="QD1" ca="1" si="359">IF(QA2=$B$1,1,0)</f>
        <v>0</v>
      </c>
      <c r="QE1" s="16">
        <f t="shared" ref="QE1" ca="1" si="360">IF(QA2=$B$1,1,0)</f>
        <v>0</v>
      </c>
      <c r="QF1" s="16">
        <f t="shared" ref="QF1" ca="1" si="361">IF(QA2=$B$1,1,0)</f>
        <v>0</v>
      </c>
      <c r="QG1" s="16">
        <f t="shared" ref="QG1" ca="1" si="362">IF(QA2=$B$1,1,0)</f>
        <v>0</v>
      </c>
      <c r="QH1" s="16">
        <f t="shared" ca="1" si="343"/>
        <v>0</v>
      </c>
      <c r="QI1" s="16">
        <f t="shared" ref="QI1" ca="1" si="363">IF(QH2=$B$1,1,0)</f>
        <v>0</v>
      </c>
      <c r="QJ1" s="16">
        <f t="shared" ref="QJ1" ca="1" si="364">IF(QH2=$B$1,1,0)</f>
        <v>0</v>
      </c>
      <c r="QK1" s="16">
        <f t="shared" ref="QK1" ca="1" si="365">IF(QH2=$B$1,1,0)</f>
        <v>0</v>
      </c>
      <c r="QL1" s="16">
        <f t="shared" ref="QL1" ca="1" si="366">IF(QH2=$B$1,1,0)</f>
        <v>0</v>
      </c>
      <c r="QM1" s="16">
        <f t="shared" ref="QM1" ca="1" si="367">IF(QH2=$B$1,1,0)</f>
        <v>0</v>
      </c>
      <c r="QN1" s="16">
        <f t="shared" ref="QN1" ca="1" si="368">IF(QH2=$B$1,1,0)</f>
        <v>0</v>
      </c>
      <c r="QO1" s="16">
        <f t="shared" ca="1" si="350"/>
        <v>0</v>
      </c>
      <c r="QP1" s="16">
        <f t="shared" ref="QP1" ca="1" si="369">IF(QO2=$B$1,1,0)</f>
        <v>0</v>
      </c>
      <c r="QQ1" s="16">
        <f t="shared" ref="QQ1" ca="1" si="370">IF(QO2=$B$1,1,0)</f>
        <v>0</v>
      </c>
      <c r="QR1" s="16">
        <f t="shared" ref="QR1" ca="1" si="371">IF(QO2=$B$1,1,0)</f>
        <v>0</v>
      </c>
      <c r="QS1" s="16">
        <f t="shared" ref="QS1" ca="1" si="372">IF(QO2=$B$1,1,0)</f>
        <v>0</v>
      </c>
      <c r="QT1" s="16">
        <f t="shared" ref="QT1" ca="1" si="373">IF(QO2=$B$1,1,0)</f>
        <v>0</v>
      </c>
      <c r="QU1" s="16">
        <f t="shared" ref="QU1" ca="1" si="374">IF(QO2=$B$1,1,0)</f>
        <v>0</v>
      </c>
      <c r="QV1" s="16">
        <f t="shared" ca="1" si="336"/>
        <v>0</v>
      </c>
      <c r="QW1" s="16">
        <f t="shared" ref="QW1" ca="1" si="375">IF(QV2=$B$1,1,0)</f>
        <v>0</v>
      </c>
      <c r="QX1" s="16">
        <f t="shared" ref="QX1" ca="1" si="376">IF(QV2=$B$1,1,0)</f>
        <v>0</v>
      </c>
      <c r="QY1" s="16">
        <f t="shared" ref="QY1" ca="1" si="377">IF(QV2=$B$1,1,0)</f>
        <v>0</v>
      </c>
      <c r="QZ1" s="16">
        <f t="shared" ref="QZ1" ca="1" si="378">IF(QV2=$B$1,1,0)</f>
        <v>0</v>
      </c>
      <c r="RA1" s="16">
        <f t="shared" ref="RA1" ca="1" si="379">IF(QV2=$B$1,1,0)</f>
        <v>0</v>
      </c>
      <c r="RB1" s="16">
        <f t="shared" ref="RB1" ca="1" si="380">IF(QV2=$B$1,1,0)</f>
        <v>0</v>
      </c>
      <c r="RC1" s="16">
        <f t="shared" ca="1" si="343"/>
        <v>0</v>
      </c>
      <c r="RD1" s="16">
        <f t="shared" ref="RD1" ca="1" si="381">IF(RC2=$B$1,1,0)</f>
        <v>0</v>
      </c>
      <c r="RE1" s="16">
        <f t="shared" ref="RE1" ca="1" si="382">IF(RC2=$B$1,1,0)</f>
        <v>0</v>
      </c>
      <c r="RF1" s="16">
        <f t="shared" ref="RF1" ca="1" si="383">IF(RC2=$B$1,1,0)</f>
        <v>0</v>
      </c>
      <c r="RG1" s="16">
        <f t="shared" ref="RG1" ca="1" si="384">IF(RC2=$B$1,1,0)</f>
        <v>0</v>
      </c>
      <c r="RH1" s="16">
        <f t="shared" ref="RH1" ca="1" si="385">IF(RC2=$B$1,1,0)</f>
        <v>0</v>
      </c>
      <c r="RI1" s="16">
        <f t="shared" ref="RI1" ca="1" si="386">IF(RC2=$B$1,1,0)</f>
        <v>0</v>
      </c>
      <c r="RJ1" s="16">
        <f t="shared" ca="1" si="350"/>
        <v>0</v>
      </c>
      <c r="RK1" s="16">
        <f t="shared" ref="RK1" ca="1" si="387">IF(RJ2=$B$1,1,0)</f>
        <v>0</v>
      </c>
      <c r="RL1" s="16">
        <f t="shared" ref="RL1" ca="1" si="388">IF(RJ2=$B$1,1,0)</f>
        <v>0</v>
      </c>
      <c r="RM1" s="16">
        <f t="shared" ref="RM1" ca="1" si="389">IF(RJ2=$B$1,1,0)</f>
        <v>0</v>
      </c>
      <c r="RN1" s="16">
        <f t="shared" ref="RN1" ca="1" si="390">IF(RJ2=$B$1,1,0)</f>
        <v>0</v>
      </c>
      <c r="RO1" s="16">
        <f t="shared" ref="RO1" ca="1" si="391">IF(RJ2=$B$1,1,0)</f>
        <v>0</v>
      </c>
      <c r="RP1" s="16">
        <f t="shared" ref="RP1" ca="1" si="392">IF(RJ2=$B$1,1,0)</f>
        <v>0</v>
      </c>
      <c r="RQ1" s="16">
        <f t="shared" ca="1" si="336"/>
        <v>0</v>
      </c>
      <c r="RR1" s="16">
        <f t="shared" ref="RR1" ca="1" si="393">IF(RQ2=$B$1,1,0)</f>
        <v>0</v>
      </c>
      <c r="RS1" s="16">
        <f t="shared" ref="RS1" ca="1" si="394">IF(RQ2=$B$1,1,0)</f>
        <v>0</v>
      </c>
      <c r="RT1" s="16">
        <f t="shared" ref="RT1" ca="1" si="395">IF(RQ2=$B$1,1,0)</f>
        <v>0</v>
      </c>
      <c r="RU1" s="16">
        <f t="shared" ref="RU1" ca="1" si="396">IF(RQ2=$B$1,1,0)</f>
        <v>0</v>
      </c>
      <c r="RV1" s="16">
        <f t="shared" ref="RV1" ca="1" si="397">IF(RQ2=$B$1,1,0)</f>
        <v>0</v>
      </c>
      <c r="RW1" s="16">
        <f t="shared" ref="RW1" ca="1" si="398">IF(RQ2=$B$1,1,0)</f>
        <v>0</v>
      </c>
      <c r="RX1" s="16">
        <f t="shared" ca="1" si="343"/>
        <v>0</v>
      </c>
      <c r="RY1" s="16">
        <f t="shared" ref="RY1" ca="1" si="399">IF(RX2=$B$1,1,0)</f>
        <v>0</v>
      </c>
      <c r="RZ1" s="16">
        <f t="shared" ref="RZ1" ca="1" si="400">IF(RX2=$B$1,1,0)</f>
        <v>0</v>
      </c>
      <c r="SA1" s="16">
        <f t="shared" ref="SA1" ca="1" si="401">IF(RX2=$B$1,1,0)</f>
        <v>0</v>
      </c>
      <c r="SB1" s="16">
        <f t="shared" ref="SB1" ca="1" si="402">IF(RX2=$B$1,1,0)</f>
        <v>0</v>
      </c>
      <c r="SC1" s="16">
        <f t="shared" ref="SC1" ca="1" si="403">IF(RX2=$B$1,1,0)</f>
        <v>0</v>
      </c>
      <c r="SD1" s="16">
        <f t="shared" ref="SD1" ca="1" si="404">IF(RX2=$B$1,1,0)</f>
        <v>0</v>
      </c>
      <c r="SE1" s="16">
        <f t="shared" ca="1" si="350"/>
        <v>0</v>
      </c>
      <c r="SF1" s="16">
        <f t="shared" ref="SF1" ca="1" si="405">IF(SE2=$B$1,1,0)</f>
        <v>0</v>
      </c>
      <c r="SG1" s="16">
        <f t="shared" ref="SG1" ca="1" si="406">IF(SE2=$B$1,1,0)</f>
        <v>0</v>
      </c>
      <c r="SH1" s="16">
        <f t="shared" ref="SH1" ca="1" si="407">IF(SE2=$B$1,1,0)</f>
        <v>0</v>
      </c>
      <c r="SI1" s="16">
        <f t="shared" ref="SI1" ca="1" si="408">IF(SE2=$B$1,1,0)</f>
        <v>0</v>
      </c>
      <c r="SJ1" s="16">
        <f t="shared" ref="SJ1" ca="1" si="409">IF(SE2=$B$1,1,0)</f>
        <v>0</v>
      </c>
      <c r="SK1" s="16">
        <f t="shared" ref="SK1" ca="1" si="410">IF(SE2=$B$1,1,0)</f>
        <v>0</v>
      </c>
      <c r="SL1" s="16">
        <f t="shared" ref="SL1" ca="1" si="411">IF(SL2=$B$1,1,0)</f>
        <v>0</v>
      </c>
      <c r="SM1" s="16">
        <f t="shared" ref="SM1" ca="1" si="412">IF(SL2=$B$1,1,0)</f>
        <v>0</v>
      </c>
      <c r="SN1" s="16">
        <f t="shared" ref="SN1" ca="1" si="413">IF(SL2=$B$1,1,0)</f>
        <v>0</v>
      </c>
      <c r="SO1" s="16">
        <f t="shared" ref="SO1" ca="1" si="414">IF(SL2=$B$1,1,0)</f>
        <v>0</v>
      </c>
      <c r="SP1" s="16">
        <f t="shared" ref="SP1" ca="1" si="415">IF(SL2=$B$1,1,0)</f>
        <v>0</v>
      </c>
      <c r="SQ1" s="16">
        <f t="shared" ref="SQ1" ca="1" si="416">IF(SL2=$B$1,1,0)</f>
        <v>0</v>
      </c>
      <c r="SR1" s="16">
        <f t="shared" ref="SR1" ca="1" si="417">IF(SL2=$B$1,1,0)</f>
        <v>0</v>
      </c>
      <c r="SS1" s="16">
        <f t="shared" ref="SS1" ca="1" si="418">IF(SS2=$B$1,1,0)</f>
        <v>0</v>
      </c>
      <c r="ST1" s="16">
        <f t="shared" ref="ST1" ca="1" si="419">IF(SS2=$B$1,1,0)</f>
        <v>0</v>
      </c>
      <c r="SU1" s="16">
        <f t="shared" ref="SU1" ca="1" si="420">IF(SS2=$B$1,1,0)</f>
        <v>0</v>
      </c>
      <c r="SV1" s="16">
        <f t="shared" ref="SV1" ca="1" si="421">IF(SS2=$B$1,1,0)</f>
        <v>0</v>
      </c>
      <c r="SW1" s="16">
        <f t="shared" ref="SW1" ca="1" si="422">IF(SS2=$B$1,1,0)</f>
        <v>0</v>
      </c>
      <c r="SX1" s="16">
        <f t="shared" ref="SX1" ca="1" si="423">IF(SS2=$B$1,1,0)</f>
        <v>0</v>
      </c>
      <c r="SY1" s="16">
        <f t="shared" ref="SY1" ca="1" si="424">IF(SS2=$B$1,1,0)</f>
        <v>0</v>
      </c>
      <c r="SZ1" s="16">
        <f t="shared" ref="SZ1" ca="1" si="425">IF(SZ2=$B$1,1,0)</f>
        <v>0</v>
      </c>
      <c r="TA1" s="16">
        <f t="shared" ref="TA1" ca="1" si="426">IF(SZ2=$B$1,1,0)</f>
        <v>0</v>
      </c>
      <c r="TB1" s="16">
        <f t="shared" ref="TB1" ca="1" si="427">IF(SZ2=$B$1,1,0)</f>
        <v>0</v>
      </c>
      <c r="TC1" s="16">
        <f t="shared" ref="TC1" ca="1" si="428">IF(SZ2=$B$1,1,0)</f>
        <v>0</v>
      </c>
      <c r="TD1" s="16">
        <f t="shared" ref="TD1" ca="1" si="429">IF(SZ2=$B$1,1,0)</f>
        <v>0</v>
      </c>
      <c r="TE1" s="16">
        <f t="shared" ref="TE1" ca="1" si="430">IF(SZ2=$B$1,1,0)</f>
        <v>0</v>
      </c>
      <c r="TF1" s="16">
        <f t="shared" ref="TF1" ca="1" si="431">IF(SZ2=$B$1,1,0)</f>
        <v>0</v>
      </c>
    </row>
    <row r="2" spans="1:526" ht="102.75" customHeight="1" thickBot="1" x14ac:dyDescent="0.45">
      <c r="A2" s="62"/>
      <c r="B2" s="130" t="s">
        <v>5</v>
      </c>
      <c r="C2" s="63" t="s">
        <v>41</v>
      </c>
      <c r="D2" s="59" t="s">
        <v>42</v>
      </c>
      <c r="E2" s="59" t="s">
        <v>9</v>
      </c>
      <c r="F2" s="59" t="s">
        <v>43</v>
      </c>
      <c r="G2" s="64" t="s">
        <v>11</v>
      </c>
      <c r="H2" s="65" t="s">
        <v>8</v>
      </c>
      <c r="I2" s="64" t="s">
        <v>12</v>
      </c>
      <c r="J2" s="65" t="s">
        <v>8</v>
      </c>
      <c r="K2" s="64" t="s">
        <v>13</v>
      </c>
      <c r="L2" s="65" t="s">
        <v>16</v>
      </c>
      <c r="M2" s="66" t="s">
        <v>26</v>
      </c>
      <c r="N2" s="66" t="s">
        <v>27</v>
      </c>
      <c r="O2" s="67" t="s">
        <v>28</v>
      </c>
      <c r="P2" s="68" t="s">
        <v>20</v>
      </c>
      <c r="Q2" s="69" t="s">
        <v>21</v>
      </c>
      <c r="R2" s="68" t="s">
        <v>6</v>
      </c>
      <c r="S2" s="70" t="s">
        <v>11</v>
      </c>
      <c r="T2" s="71" t="s">
        <v>8</v>
      </c>
      <c r="U2" s="72" t="s">
        <v>29</v>
      </c>
      <c r="V2" s="71" t="s">
        <v>8</v>
      </c>
      <c r="W2" s="70" t="s">
        <v>14</v>
      </c>
      <c r="X2" s="73" t="s">
        <v>15</v>
      </c>
      <c r="Y2" s="71" t="s">
        <v>17</v>
      </c>
      <c r="Z2" s="66" t="s">
        <v>23</v>
      </c>
      <c r="AA2" s="66" t="s">
        <v>24</v>
      </c>
      <c r="AB2" s="67" t="s">
        <v>25</v>
      </c>
      <c r="AD2" s="147">
        <f t="shared" ref="AD2" si="432">WEEKNUM(AD3,2)</f>
        <v>53</v>
      </c>
      <c r="AE2" s="148"/>
      <c r="AF2" s="148"/>
      <c r="AG2" s="148"/>
      <c r="AH2" s="148"/>
      <c r="AI2" s="148"/>
      <c r="AJ2" s="149"/>
      <c r="AK2" s="147">
        <f t="shared" ref="AK2" si="433">WEEKNUM(AK3,2)</f>
        <v>2</v>
      </c>
      <c r="AL2" s="148"/>
      <c r="AM2" s="148"/>
      <c r="AN2" s="148"/>
      <c r="AO2" s="148"/>
      <c r="AP2" s="148"/>
      <c r="AQ2" s="149"/>
      <c r="AR2" s="147">
        <f t="shared" ref="AR2" si="434">WEEKNUM(AR3,2)</f>
        <v>3</v>
      </c>
      <c r="AS2" s="148"/>
      <c r="AT2" s="148"/>
      <c r="AU2" s="148"/>
      <c r="AV2" s="148"/>
      <c r="AW2" s="148"/>
      <c r="AX2" s="149"/>
      <c r="AY2" s="147">
        <f t="shared" ref="AY2" si="435">WEEKNUM(AY3,2)</f>
        <v>4</v>
      </c>
      <c r="AZ2" s="148"/>
      <c r="BA2" s="148"/>
      <c r="BB2" s="148"/>
      <c r="BC2" s="148"/>
      <c r="BD2" s="148"/>
      <c r="BE2" s="149"/>
      <c r="BF2" s="147">
        <f t="shared" ref="BF2" si="436">WEEKNUM(BF3,2)</f>
        <v>5</v>
      </c>
      <c r="BG2" s="148"/>
      <c r="BH2" s="148"/>
      <c r="BI2" s="148"/>
      <c r="BJ2" s="148"/>
      <c r="BK2" s="148"/>
      <c r="BL2" s="149"/>
      <c r="BM2" s="147">
        <f t="shared" ref="BM2" si="437">WEEKNUM(BM3,2)</f>
        <v>6</v>
      </c>
      <c r="BN2" s="148"/>
      <c r="BO2" s="148"/>
      <c r="BP2" s="148"/>
      <c r="BQ2" s="148"/>
      <c r="BR2" s="148"/>
      <c r="BS2" s="149"/>
      <c r="BT2" s="147">
        <f t="shared" ref="BT2" si="438">WEEKNUM(BT3,2)</f>
        <v>7</v>
      </c>
      <c r="BU2" s="148"/>
      <c r="BV2" s="148"/>
      <c r="BW2" s="148"/>
      <c r="BX2" s="148"/>
      <c r="BY2" s="148"/>
      <c r="BZ2" s="149"/>
      <c r="CA2" s="147">
        <f t="shared" ref="CA2" si="439">WEEKNUM(CA3,2)</f>
        <v>8</v>
      </c>
      <c r="CB2" s="148"/>
      <c r="CC2" s="148"/>
      <c r="CD2" s="148"/>
      <c r="CE2" s="148"/>
      <c r="CF2" s="148"/>
      <c r="CG2" s="149"/>
      <c r="CH2" s="147">
        <f t="shared" ref="CH2" si="440">WEEKNUM(CH3,2)</f>
        <v>9</v>
      </c>
      <c r="CI2" s="148"/>
      <c r="CJ2" s="148"/>
      <c r="CK2" s="148"/>
      <c r="CL2" s="148"/>
      <c r="CM2" s="148"/>
      <c r="CN2" s="149"/>
      <c r="CO2" s="147">
        <f t="shared" ref="CO2" si="441">WEEKNUM(CO3,2)</f>
        <v>10</v>
      </c>
      <c r="CP2" s="148"/>
      <c r="CQ2" s="148"/>
      <c r="CR2" s="148"/>
      <c r="CS2" s="148"/>
      <c r="CT2" s="148"/>
      <c r="CU2" s="149"/>
      <c r="CV2" s="147">
        <f t="shared" ref="CV2" si="442">WEEKNUM(CV3,2)</f>
        <v>11</v>
      </c>
      <c r="CW2" s="148"/>
      <c r="CX2" s="148"/>
      <c r="CY2" s="148"/>
      <c r="CZ2" s="148"/>
      <c r="DA2" s="148"/>
      <c r="DB2" s="149"/>
      <c r="DC2" s="147">
        <f t="shared" ref="DC2" si="443">WEEKNUM(DC3,2)</f>
        <v>12</v>
      </c>
      <c r="DD2" s="148"/>
      <c r="DE2" s="148"/>
      <c r="DF2" s="148"/>
      <c r="DG2" s="148"/>
      <c r="DH2" s="148"/>
      <c r="DI2" s="149"/>
      <c r="DJ2" s="147">
        <f t="shared" ref="DJ2" si="444">WEEKNUM(DJ3,2)</f>
        <v>13</v>
      </c>
      <c r="DK2" s="148"/>
      <c r="DL2" s="148"/>
      <c r="DM2" s="148"/>
      <c r="DN2" s="148"/>
      <c r="DO2" s="148"/>
      <c r="DP2" s="149"/>
      <c r="DQ2" s="147">
        <f t="shared" ref="DQ2" si="445">WEEKNUM(DQ3,2)</f>
        <v>14</v>
      </c>
      <c r="DR2" s="148"/>
      <c r="DS2" s="148"/>
      <c r="DT2" s="148"/>
      <c r="DU2" s="148"/>
      <c r="DV2" s="148"/>
      <c r="DW2" s="149"/>
      <c r="DX2" s="147">
        <f t="shared" ref="DX2" si="446">WEEKNUM(DX3,2)</f>
        <v>15</v>
      </c>
      <c r="DY2" s="148"/>
      <c r="DZ2" s="148"/>
      <c r="EA2" s="148"/>
      <c r="EB2" s="148"/>
      <c r="EC2" s="148"/>
      <c r="ED2" s="149"/>
      <c r="EE2" s="147">
        <f t="shared" ref="EE2" si="447">WEEKNUM(EE3,2)</f>
        <v>16</v>
      </c>
      <c r="EF2" s="148"/>
      <c r="EG2" s="148"/>
      <c r="EH2" s="148"/>
      <c r="EI2" s="148"/>
      <c r="EJ2" s="148"/>
      <c r="EK2" s="149"/>
      <c r="EL2" s="147">
        <f t="shared" ref="EL2" si="448">WEEKNUM(EL3,2)</f>
        <v>17</v>
      </c>
      <c r="EM2" s="148"/>
      <c r="EN2" s="148"/>
      <c r="EO2" s="148"/>
      <c r="EP2" s="148"/>
      <c r="EQ2" s="148"/>
      <c r="ER2" s="149"/>
      <c r="ES2" s="147">
        <f t="shared" ref="ES2" si="449">WEEKNUM(ES3,2)</f>
        <v>18</v>
      </c>
      <c r="ET2" s="148"/>
      <c r="EU2" s="148"/>
      <c r="EV2" s="148"/>
      <c r="EW2" s="148"/>
      <c r="EX2" s="148"/>
      <c r="EY2" s="149"/>
      <c r="EZ2" s="147">
        <f t="shared" ref="EZ2" si="450">WEEKNUM(EZ3,2)</f>
        <v>19</v>
      </c>
      <c r="FA2" s="148"/>
      <c r="FB2" s="148"/>
      <c r="FC2" s="148"/>
      <c r="FD2" s="148"/>
      <c r="FE2" s="148"/>
      <c r="FF2" s="149"/>
      <c r="FG2" s="147">
        <f t="shared" ref="FG2" si="451">WEEKNUM(FG3,2)</f>
        <v>20</v>
      </c>
      <c r="FH2" s="148"/>
      <c r="FI2" s="148"/>
      <c r="FJ2" s="148"/>
      <c r="FK2" s="148"/>
      <c r="FL2" s="148"/>
      <c r="FM2" s="149"/>
      <c r="FN2" s="147">
        <f t="shared" ref="FN2" si="452">WEEKNUM(FN3,2)</f>
        <v>21</v>
      </c>
      <c r="FO2" s="148"/>
      <c r="FP2" s="148"/>
      <c r="FQ2" s="148"/>
      <c r="FR2" s="148"/>
      <c r="FS2" s="148"/>
      <c r="FT2" s="149"/>
      <c r="FU2" s="147">
        <f t="shared" ref="FU2" si="453">WEEKNUM(FU3,2)</f>
        <v>22</v>
      </c>
      <c r="FV2" s="148"/>
      <c r="FW2" s="148"/>
      <c r="FX2" s="148"/>
      <c r="FY2" s="148"/>
      <c r="FZ2" s="148"/>
      <c r="GA2" s="149"/>
      <c r="GB2" s="147">
        <f t="shared" ref="GB2" si="454">WEEKNUM(GB3,2)</f>
        <v>23</v>
      </c>
      <c r="GC2" s="148"/>
      <c r="GD2" s="148"/>
      <c r="GE2" s="148"/>
      <c r="GF2" s="148"/>
      <c r="GG2" s="148"/>
      <c r="GH2" s="149"/>
      <c r="GI2" s="147">
        <f t="shared" ref="GI2" si="455">WEEKNUM(GI3,2)</f>
        <v>24</v>
      </c>
      <c r="GJ2" s="148"/>
      <c r="GK2" s="148"/>
      <c r="GL2" s="148"/>
      <c r="GM2" s="148"/>
      <c r="GN2" s="148"/>
      <c r="GO2" s="149"/>
      <c r="GP2" s="147">
        <f t="shared" ref="GP2" si="456">WEEKNUM(GP3,2)</f>
        <v>25</v>
      </c>
      <c r="GQ2" s="148"/>
      <c r="GR2" s="148"/>
      <c r="GS2" s="148"/>
      <c r="GT2" s="148"/>
      <c r="GU2" s="148"/>
      <c r="GV2" s="149"/>
      <c r="GW2" s="147">
        <f t="shared" ref="GW2" si="457">WEEKNUM(GW3,2)</f>
        <v>26</v>
      </c>
      <c r="GX2" s="148"/>
      <c r="GY2" s="148"/>
      <c r="GZ2" s="148"/>
      <c r="HA2" s="148"/>
      <c r="HB2" s="148"/>
      <c r="HC2" s="149"/>
      <c r="HD2" s="147">
        <f t="shared" ref="HD2" si="458">WEEKNUM(HD3,2)</f>
        <v>27</v>
      </c>
      <c r="HE2" s="148"/>
      <c r="HF2" s="148"/>
      <c r="HG2" s="148"/>
      <c r="HH2" s="148"/>
      <c r="HI2" s="148"/>
      <c r="HJ2" s="149"/>
      <c r="HK2" s="147">
        <f t="shared" ref="HK2" si="459">WEEKNUM(HK3,2)</f>
        <v>28</v>
      </c>
      <c r="HL2" s="148"/>
      <c r="HM2" s="148"/>
      <c r="HN2" s="148"/>
      <c r="HO2" s="148"/>
      <c r="HP2" s="148"/>
      <c r="HQ2" s="149"/>
      <c r="HR2" s="147">
        <f t="shared" ref="HR2" si="460">WEEKNUM(HR3,2)</f>
        <v>29</v>
      </c>
      <c r="HS2" s="148"/>
      <c r="HT2" s="148"/>
      <c r="HU2" s="148"/>
      <c r="HV2" s="148"/>
      <c r="HW2" s="148"/>
      <c r="HX2" s="149"/>
      <c r="HY2" s="147">
        <f t="shared" ref="HY2" si="461">WEEKNUM(HY3,2)</f>
        <v>30</v>
      </c>
      <c r="HZ2" s="148"/>
      <c r="IA2" s="148"/>
      <c r="IB2" s="148"/>
      <c r="IC2" s="148"/>
      <c r="ID2" s="148"/>
      <c r="IE2" s="149"/>
      <c r="IF2" s="147">
        <f t="shared" ref="IF2" si="462">WEEKNUM(IF3,2)</f>
        <v>31</v>
      </c>
      <c r="IG2" s="148"/>
      <c r="IH2" s="148"/>
      <c r="II2" s="148"/>
      <c r="IJ2" s="148"/>
      <c r="IK2" s="148"/>
      <c r="IL2" s="149"/>
      <c r="IM2" s="147">
        <f t="shared" ref="IM2" si="463">WEEKNUM(IM3,2)</f>
        <v>32</v>
      </c>
      <c r="IN2" s="148"/>
      <c r="IO2" s="148"/>
      <c r="IP2" s="148"/>
      <c r="IQ2" s="148"/>
      <c r="IR2" s="148"/>
      <c r="IS2" s="149"/>
      <c r="IT2" s="147">
        <f t="shared" ref="IT2" si="464">WEEKNUM(IT3,2)</f>
        <v>33</v>
      </c>
      <c r="IU2" s="148"/>
      <c r="IV2" s="148"/>
      <c r="IW2" s="148"/>
      <c r="IX2" s="148"/>
      <c r="IY2" s="148"/>
      <c r="IZ2" s="149"/>
      <c r="JA2" s="147">
        <f t="shared" ref="JA2" si="465">WEEKNUM(JA3,2)</f>
        <v>34</v>
      </c>
      <c r="JB2" s="148"/>
      <c r="JC2" s="148"/>
      <c r="JD2" s="148"/>
      <c r="JE2" s="148"/>
      <c r="JF2" s="148"/>
      <c r="JG2" s="149"/>
      <c r="JH2" s="147">
        <f t="shared" ref="JH2" si="466">WEEKNUM(JH3,2)</f>
        <v>35</v>
      </c>
      <c r="JI2" s="148"/>
      <c r="JJ2" s="148"/>
      <c r="JK2" s="148"/>
      <c r="JL2" s="148"/>
      <c r="JM2" s="148"/>
      <c r="JN2" s="149"/>
      <c r="JO2" s="147">
        <f t="shared" ref="JO2" si="467">WEEKNUM(JO3,2)</f>
        <v>36</v>
      </c>
      <c r="JP2" s="148"/>
      <c r="JQ2" s="148"/>
      <c r="JR2" s="148"/>
      <c r="JS2" s="148"/>
      <c r="JT2" s="148"/>
      <c r="JU2" s="149"/>
      <c r="JV2" s="147">
        <f t="shared" ref="JV2" si="468">WEEKNUM(JV3,2)</f>
        <v>37</v>
      </c>
      <c r="JW2" s="148"/>
      <c r="JX2" s="148"/>
      <c r="JY2" s="148"/>
      <c r="JZ2" s="148"/>
      <c r="KA2" s="148"/>
      <c r="KB2" s="149"/>
      <c r="KC2" s="147">
        <f t="shared" ref="KC2" si="469">WEEKNUM(KC3,2)</f>
        <v>38</v>
      </c>
      <c r="KD2" s="148"/>
      <c r="KE2" s="148"/>
      <c r="KF2" s="148"/>
      <c r="KG2" s="148"/>
      <c r="KH2" s="148"/>
      <c r="KI2" s="149"/>
      <c r="KJ2" s="147">
        <f t="shared" ref="KJ2" si="470">WEEKNUM(KJ3,2)</f>
        <v>39</v>
      </c>
      <c r="KK2" s="148"/>
      <c r="KL2" s="148"/>
      <c r="KM2" s="148"/>
      <c r="KN2" s="148"/>
      <c r="KO2" s="148"/>
      <c r="KP2" s="149"/>
      <c r="KQ2" s="147">
        <f t="shared" ref="KQ2" si="471">WEEKNUM(KQ3,2)</f>
        <v>40</v>
      </c>
      <c r="KR2" s="148"/>
      <c r="KS2" s="148"/>
      <c r="KT2" s="148"/>
      <c r="KU2" s="148"/>
      <c r="KV2" s="148"/>
      <c r="KW2" s="149"/>
      <c r="KX2" s="147">
        <f t="shared" ref="KX2" si="472">WEEKNUM(KX3,2)</f>
        <v>41</v>
      </c>
      <c r="KY2" s="148"/>
      <c r="KZ2" s="148"/>
      <c r="LA2" s="148"/>
      <c r="LB2" s="148"/>
      <c r="LC2" s="148"/>
      <c r="LD2" s="149"/>
      <c r="LE2" s="147">
        <f t="shared" ref="LE2" si="473">WEEKNUM(LE3,2)</f>
        <v>42</v>
      </c>
      <c r="LF2" s="148"/>
      <c r="LG2" s="148"/>
      <c r="LH2" s="148"/>
      <c r="LI2" s="148"/>
      <c r="LJ2" s="148"/>
      <c r="LK2" s="149"/>
      <c r="LL2" s="147">
        <f t="shared" ref="LL2" si="474">WEEKNUM(LL3,2)</f>
        <v>43</v>
      </c>
      <c r="LM2" s="148"/>
      <c r="LN2" s="148"/>
      <c r="LO2" s="148"/>
      <c r="LP2" s="148"/>
      <c r="LQ2" s="148"/>
      <c r="LR2" s="149"/>
      <c r="LS2" s="147">
        <f t="shared" ref="LS2" si="475">WEEKNUM(LS3,2)</f>
        <v>44</v>
      </c>
      <c r="LT2" s="148"/>
      <c r="LU2" s="148"/>
      <c r="LV2" s="148"/>
      <c r="LW2" s="148"/>
      <c r="LX2" s="148"/>
      <c r="LY2" s="149"/>
      <c r="LZ2" s="147">
        <f t="shared" ref="LZ2" si="476">WEEKNUM(LZ3,2)</f>
        <v>45</v>
      </c>
      <c r="MA2" s="148"/>
      <c r="MB2" s="148"/>
      <c r="MC2" s="148"/>
      <c r="MD2" s="148"/>
      <c r="ME2" s="148"/>
      <c r="MF2" s="149"/>
      <c r="MG2" s="147">
        <f t="shared" ref="MG2" si="477">WEEKNUM(MG3,2)</f>
        <v>46</v>
      </c>
      <c r="MH2" s="148"/>
      <c r="MI2" s="148"/>
      <c r="MJ2" s="148"/>
      <c r="MK2" s="148"/>
      <c r="ML2" s="148"/>
      <c r="MM2" s="149"/>
      <c r="MN2" s="147">
        <f t="shared" ref="MN2" si="478">WEEKNUM(MN3,2)</f>
        <v>47</v>
      </c>
      <c r="MO2" s="148"/>
      <c r="MP2" s="148"/>
      <c r="MQ2" s="148"/>
      <c r="MR2" s="148"/>
      <c r="MS2" s="148"/>
      <c r="MT2" s="149"/>
      <c r="MU2" s="147">
        <f t="shared" ref="MU2" si="479">WEEKNUM(MU3,2)</f>
        <v>48</v>
      </c>
      <c r="MV2" s="148"/>
      <c r="MW2" s="148"/>
      <c r="MX2" s="148"/>
      <c r="MY2" s="148"/>
      <c r="MZ2" s="148"/>
      <c r="NA2" s="149"/>
      <c r="NB2" s="147">
        <f t="shared" ref="NB2" si="480">WEEKNUM(NB3,2)</f>
        <v>49</v>
      </c>
      <c r="NC2" s="148"/>
      <c r="ND2" s="148"/>
      <c r="NE2" s="148"/>
      <c r="NF2" s="148"/>
      <c r="NG2" s="148"/>
      <c r="NH2" s="149"/>
      <c r="NI2" s="147">
        <f t="shared" ref="NI2" si="481">WEEKNUM(NI3,2)</f>
        <v>50</v>
      </c>
      <c r="NJ2" s="148"/>
      <c r="NK2" s="148"/>
      <c r="NL2" s="148"/>
      <c r="NM2" s="148"/>
      <c r="NN2" s="148"/>
      <c r="NO2" s="149"/>
      <c r="NP2" s="147">
        <f t="shared" ref="NP2" si="482">WEEKNUM(NP3,2)</f>
        <v>51</v>
      </c>
      <c r="NQ2" s="148"/>
      <c r="NR2" s="148"/>
      <c r="NS2" s="148"/>
      <c r="NT2" s="148"/>
      <c r="NU2" s="148"/>
      <c r="NV2" s="149"/>
      <c r="NW2" s="147">
        <f t="shared" ref="NW2" si="483">WEEKNUM(NW3,2)</f>
        <v>52</v>
      </c>
      <c r="NX2" s="148"/>
      <c r="NY2" s="148"/>
      <c r="NZ2" s="148"/>
      <c r="OA2" s="148"/>
      <c r="OB2" s="148"/>
      <c r="OC2" s="149"/>
      <c r="OD2" s="147">
        <f>WEEKNUM(OD3,2)</f>
        <v>53</v>
      </c>
      <c r="OE2" s="148"/>
      <c r="OF2" s="148"/>
      <c r="OG2" s="148"/>
      <c r="OH2" s="148"/>
      <c r="OI2" s="148"/>
      <c r="OJ2" s="149"/>
      <c r="OK2" s="147">
        <f>WEEKNUM(OK3,2)</f>
        <v>2</v>
      </c>
      <c r="OL2" s="148"/>
      <c r="OM2" s="148"/>
      <c r="ON2" s="148"/>
      <c r="OO2" s="148"/>
      <c r="OP2" s="148"/>
      <c r="OQ2" s="149"/>
      <c r="OR2" s="147">
        <f t="shared" ref="OR2" si="484">WEEKNUM(OR3,2)</f>
        <v>3</v>
      </c>
      <c r="OS2" s="148"/>
      <c r="OT2" s="148"/>
      <c r="OU2" s="148"/>
      <c r="OV2" s="148"/>
      <c r="OW2" s="148"/>
      <c r="OX2" s="149"/>
      <c r="OY2" s="147">
        <f t="shared" ref="OY2" si="485">WEEKNUM(OY3,2)</f>
        <v>4</v>
      </c>
      <c r="OZ2" s="148"/>
      <c r="PA2" s="148"/>
      <c r="PB2" s="148"/>
      <c r="PC2" s="148"/>
      <c r="PD2" s="148"/>
      <c r="PE2" s="149"/>
      <c r="PF2" s="147">
        <f t="shared" ref="PF2" si="486">WEEKNUM(PF3,2)</f>
        <v>5</v>
      </c>
      <c r="PG2" s="148"/>
      <c r="PH2" s="148"/>
      <c r="PI2" s="148"/>
      <c r="PJ2" s="148"/>
      <c r="PK2" s="148"/>
      <c r="PL2" s="149"/>
      <c r="PM2" s="147">
        <f t="shared" ref="PM2:RX2" si="487">WEEKNUM(PM3,2)</f>
        <v>6</v>
      </c>
      <c r="PN2" s="148"/>
      <c r="PO2" s="148"/>
      <c r="PP2" s="148"/>
      <c r="PQ2" s="148"/>
      <c r="PR2" s="148"/>
      <c r="PS2" s="149"/>
      <c r="PT2" s="147">
        <f t="shared" ref="PT2:SE2" si="488">WEEKNUM(PT3,2)</f>
        <v>7</v>
      </c>
      <c r="PU2" s="148"/>
      <c r="PV2" s="148"/>
      <c r="PW2" s="148"/>
      <c r="PX2" s="148"/>
      <c r="PY2" s="148"/>
      <c r="PZ2" s="149"/>
      <c r="QA2" s="147">
        <f t="shared" ref="QA2" si="489">WEEKNUM(QA3,2)</f>
        <v>8</v>
      </c>
      <c r="QB2" s="148"/>
      <c r="QC2" s="148"/>
      <c r="QD2" s="148"/>
      <c r="QE2" s="148"/>
      <c r="QF2" s="148"/>
      <c r="QG2" s="149"/>
      <c r="QH2" s="147">
        <f t="shared" si="487"/>
        <v>9</v>
      </c>
      <c r="QI2" s="148"/>
      <c r="QJ2" s="148"/>
      <c r="QK2" s="148"/>
      <c r="QL2" s="148"/>
      <c r="QM2" s="148"/>
      <c r="QN2" s="149"/>
      <c r="QO2" s="147">
        <f t="shared" si="488"/>
        <v>10</v>
      </c>
      <c r="QP2" s="148"/>
      <c r="QQ2" s="148"/>
      <c r="QR2" s="148"/>
      <c r="QS2" s="148"/>
      <c r="QT2" s="148"/>
      <c r="QU2" s="149"/>
      <c r="QV2" s="147">
        <f t="shared" ref="QV2" si="490">WEEKNUM(QV3,2)</f>
        <v>11</v>
      </c>
      <c r="QW2" s="148"/>
      <c r="QX2" s="148"/>
      <c r="QY2" s="148"/>
      <c r="QZ2" s="148"/>
      <c r="RA2" s="148"/>
      <c r="RB2" s="149"/>
      <c r="RC2" s="147">
        <f t="shared" si="487"/>
        <v>12</v>
      </c>
      <c r="RD2" s="148"/>
      <c r="RE2" s="148"/>
      <c r="RF2" s="148"/>
      <c r="RG2" s="148"/>
      <c r="RH2" s="148"/>
      <c r="RI2" s="149"/>
      <c r="RJ2" s="147">
        <f t="shared" si="488"/>
        <v>13</v>
      </c>
      <c r="RK2" s="148"/>
      <c r="RL2" s="148"/>
      <c r="RM2" s="148"/>
      <c r="RN2" s="148"/>
      <c r="RO2" s="148"/>
      <c r="RP2" s="149"/>
      <c r="RQ2" s="147">
        <f t="shared" ref="RQ2" si="491">WEEKNUM(RQ3,2)</f>
        <v>14</v>
      </c>
      <c r="RR2" s="148"/>
      <c r="RS2" s="148"/>
      <c r="RT2" s="148"/>
      <c r="RU2" s="148"/>
      <c r="RV2" s="148"/>
      <c r="RW2" s="149"/>
      <c r="RX2" s="147">
        <f t="shared" si="487"/>
        <v>15</v>
      </c>
      <c r="RY2" s="148"/>
      <c r="RZ2" s="148"/>
      <c r="SA2" s="148"/>
      <c r="SB2" s="148"/>
      <c r="SC2" s="148"/>
      <c r="SD2" s="149"/>
      <c r="SE2" s="147">
        <f t="shared" si="488"/>
        <v>16</v>
      </c>
      <c r="SF2" s="148"/>
      <c r="SG2" s="148"/>
      <c r="SH2" s="148"/>
      <c r="SI2" s="148"/>
      <c r="SJ2" s="148"/>
      <c r="SK2" s="149"/>
      <c r="SL2" s="147">
        <f t="shared" ref="SL2" si="492">WEEKNUM(SL3,2)</f>
        <v>17</v>
      </c>
      <c r="SM2" s="148"/>
      <c r="SN2" s="148"/>
      <c r="SO2" s="148"/>
      <c r="SP2" s="148"/>
      <c r="SQ2" s="148"/>
      <c r="SR2" s="149"/>
      <c r="SS2" s="147">
        <f t="shared" ref="SS2" si="493">WEEKNUM(SS3,2)</f>
        <v>18</v>
      </c>
      <c r="ST2" s="148"/>
      <c r="SU2" s="148"/>
      <c r="SV2" s="148"/>
      <c r="SW2" s="148"/>
      <c r="SX2" s="148"/>
      <c r="SY2" s="149"/>
      <c r="SZ2" s="147">
        <f t="shared" ref="SZ2" si="494">WEEKNUM(SZ3,2)</f>
        <v>19</v>
      </c>
      <c r="TA2" s="148"/>
      <c r="TB2" s="148"/>
      <c r="TC2" s="148"/>
      <c r="TD2" s="148"/>
      <c r="TE2" s="148"/>
      <c r="TF2" s="149"/>
    </row>
    <row r="3" spans="1:526" s="88" customFormat="1" x14ac:dyDescent="0.3">
      <c r="B3" s="131"/>
      <c r="C3" s="89"/>
      <c r="D3" s="89"/>
      <c r="E3" s="89"/>
      <c r="F3" s="89"/>
      <c r="G3" s="90"/>
      <c r="H3" s="91"/>
      <c r="I3" s="90"/>
      <c r="J3" s="91"/>
      <c r="K3" s="90"/>
      <c r="L3" s="91"/>
      <c r="M3" s="92"/>
      <c r="N3" s="92"/>
      <c r="O3" s="93"/>
      <c r="P3" s="94"/>
      <c r="Q3" s="95"/>
      <c r="R3" s="94"/>
      <c r="S3" s="96"/>
      <c r="T3" s="97"/>
      <c r="U3" s="98"/>
      <c r="V3" s="97"/>
      <c r="W3" s="96"/>
      <c r="X3" s="99"/>
      <c r="Y3" s="97"/>
      <c r="Z3" s="92"/>
      <c r="AA3" s="92"/>
      <c r="AB3" s="93"/>
      <c r="AC3" s="100"/>
      <c r="AD3" s="101">
        <v>42002</v>
      </c>
      <c r="AE3" s="102">
        <v>42003</v>
      </c>
      <c r="AF3" s="101">
        <v>42004</v>
      </c>
      <c r="AG3" s="102">
        <v>42005</v>
      </c>
      <c r="AH3" s="101">
        <v>42006</v>
      </c>
      <c r="AI3" s="102">
        <v>42007</v>
      </c>
      <c r="AJ3" s="102">
        <v>42008</v>
      </c>
      <c r="AK3" s="101">
        <v>42009</v>
      </c>
      <c r="AL3" s="102">
        <v>42010</v>
      </c>
      <c r="AM3" s="101">
        <v>42011</v>
      </c>
      <c r="AN3" s="102">
        <v>42012</v>
      </c>
      <c r="AO3" s="101">
        <v>42013</v>
      </c>
      <c r="AP3" s="102">
        <v>42014</v>
      </c>
      <c r="AQ3" s="102">
        <v>42015</v>
      </c>
      <c r="AR3" s="101">
        <v>42016</v>
      </c>
      <c r="AS3" s="102">
        <v>42017</v>
      </c>
      <c r="AT3" s="101">
        <v>42018</v>
      </c>
      <c r="AU3" s="102">
        <v>42019</v>
      </c>
      <c r="AV3" s="101">
        <v>42020</v>
      </c>
      <c r="AW3" s="102">
        <v>42021</v>
      </c>
      <c r="AX3" s="102">
        <v>42022</v>
      </c>
      <c r="AY3" s="101">
        <v>42023</v>
      </c>
      <c r="AZ3" s="102">
        <v>42024</v>
      </c>
      <c r="BA3" s="101">
        <v>42025</v>
      </c>
      <c r="BB3" s="102">
        <v>42026</v>
      </c>
      <c r="BC3" s="101">
        <v>42027</v>
      </c>
      <c r="BD3" s="102">
        <v>42028</v>
      </c>
      <c r="BE3" s="102">
        <v>42029</v>
      </c>
      <c r="BF3" s="101">
        <v>42030</v>
      </c>
      <c r="BG3" s="102">
        <v>42031</v>
      </c>
      <c r="BH3" s="101">
        <v>42032</v>
      </c>
      <c r="BI3" s="102">
        <v>42033</v>
      </c>
      <c r="BJ3" s="101">
        <v>42034</v>
      </c>
      <c r="BK3" s="102">
        <v>42035</v>
      </c>
      <c r="BL3" s="102">
        <v>42036</v>
      </c>
      <c r="BM3" s="101">
        <v>42037</v>
      </c>
      <c r="BN3" s="102">
        <v>42038</v>
      </c>
      <c r="BO3" s="101">
        <v>42039</v>
      </c>
      <c r="BP3" s="102">
        <v>42040</v>
      </c>
      <c r="BQ3" s="101">
        <v>42041</v>
      </c>
      <c r="BR3" s="102">
        <v>42042</v>
      </c>
      <c r="BS3" s="102">
        <v>42043</v>
      </c>
      <c r="BT3" s="101">
        <v>42044</v>
      </c>
      <c r="BU3" s="102">
        <v>42045</v>
      </c>
      <c r="BV3" s="101">
        <v>42046</v>
      </c>
      <c r="BW3" s="102">
        <v>42047</v>
      </c>
      <c r="BX3" s="101">
        <v>42048</v>
      </c>
      <c r="BY3" s="102">
        <v>42049</v>
      </c>
      <c r="BZ3" s="102">
        <v>42050</v>
      </c>
      <c r="CA3" s="101">
        <v>42051</v>
      </c>
      <c r="CB3" s="102">
        <v>42052</v>
      </c>
      <c r="CC3" s="101">
        <v>42053</v>
      </c>
      <c r="CD3" s="102">
        <v>42054</v>
      </c>
      <c r="CE3" s="101">
        <v>42055</v>
      </c>
      <c r="CF3" s="102">
        <v>42056</v>
      </c>
      <c r="CG3" s="102">
        <v>42057</v>
      </c>
      <c r="CH3" s="101">
        <v>42058</v>
      </c>
      <c r="CI3" s="102">
        <v>42059</v>
      </c>
      <c r="CJ3" s="101">
        <v>42060</v>
      </c>
      <c r="CK3" s="102">
        <v>42061</v>
      </c>
      <c r="CL3" s="101">
        <v>42062</v>
      </c>
      <c r="CM3" s="102">
        <v>42063</v>
      </c>
      <c r="CN3" s="102">
        <v>42064</v>
      </c>
      <c r="CO3" s="101">
        <v>42065</v>
      </c>
      <c r="CP3" s="102">
        <v>42066</v>
      </c>
      <c r="CQ3" s="101">
        <v>42067</v>
      </c>
      <c r="CR3" s="102">
        <v>42068</v>
      </c>
      <c r="CS3" s="101">
        <v>42069</v>
      </c>
      <c r="CT3" s="102">
        <v>42070</v>
      </c>
      <c r="CU3" s="102">
        <v>42071</v>
      </c>
      <c r="CV3" s="101">
        <v>42072</v>
      </c>
      <c r="CW3" s="102">
        <v>42073</v>
      </c>
      <c r="CX3" s="101">
        <v>42074</v>
      </c>
      <c r="CY3" s="102">
        <v>42075</v>
      </c>
      <c r="CZ3" s="101">
        <v>42076</v>
      </c>
      <c r="DA3" s="102">
        <v>42077</v>
      </c>
      <c r="DB3" s="102">
        <v>42078</v>
      </c>
      <c r="DC3" s="101">
        <v>42079</v>
      </c>
      <c r="DD3" s="102">
        <v>42080</v>
      </c>
      <c r="DE3" s="101">
        <v>42081</v>
      </c>
      <c r="DF3" s="102">
        <v>42082</v>
      </c>
      <c r="DG3" s="101">
        <v>42083</v>
      </c>
      <c r="DH3" s="102">
        <v>42084</v>
      </c>
      <c r="DI3" s="102">
        <v>42085</v>
      </c>
      <c r="DJ3" s="101">
        <v>42086</v>
      </c>
      <c r="DK3" s="102">
        <v>42087</v>
      </c>
      <c r="DL3" s="101">
        <v>42088</v>
      </c>
      <c r="DM3" s="102">
        <v>42089</v>
      </c>
      <c r="DN3" s="101">
        <v>42090</v>
      </c>
      <c r="DO3" s="102">
        <v>42091</v>
      </c>
      <c r="DP3" s="102">
        <v>42092</v>
      </c>
      <c r="DQ3" s="101">
        <v>42093</v>
      </c>
      <c r="DR3" s="102">
        <v>42094</v>
      </c>
      <c r="DS3" s="101">
        <v>42095</v>
      </c>
      <c r="DT3" s="102">
        <v>42096</v>
      </c>
      <c r="DU3" s="101">
        <v>42097</v>
      </c>
      <c r="DV3" s="102">
        <v>42098</v>
      </c>
      <c r="DW3" s="102">
        <v>42099</v>
      </c>
      <c r="DX3" s="101">
        <v>42100</v>
      </c>
      <c r="DY3" s="102">
        <v>42101</v>
      </c>
      <c r="DZ3" s="101">
        <v>42102</v>
      </c>
      <c r="EA3" s="102">
        <v>42103</v>
      </c>
      <c r="EB3" s="101">
        <v>42104</v>
      </c>
      <c r="EC3" s="102">
        <v>42105</v>
      </c>
      <c r="ED3" s="102">
        <v>42106</v>
      </c>
      <c r="EE3" s="101">
        <v>42107</v>
      </c>
      <c r="EF3" s="102">
        <v>42108</v>
      </c>
      <c r="EG3" s="101">
        <v>42109</v>
      </c>
      <c r="EH3" s="102">
        <v>42110</v>
      </c>
      <c r="EI3" s="101">
        <v>42111</v>
      </c>
      <c r="EJ3" s="102">
        <v>42112</v>
      </c>
      <c r="EK3" s="102">
        <v>42113</v>
      </c>
      <c r="EL3" s="101">
        <v>42114</v>
      </c>
      <c r="EM3" s="102">
        <v>42115</v>
      </c>
      <c r="EN3" s="101">
        <v>42116</v>
      </c>
      <c r="EO3" s="102">
        <v>42117</v>
      </c>
      <c r="EP3" s="101">
        <v>42118</v>
      </c>
      <c r="EQ3" s="102">
        <v>42119</v>
      </c>
      <c r="ER3" s="102">
        <v>42120</v>
      </c>
      <c r="ES3" s="101">
        <v>42121</v>
      </c>
      <c r="ET3" s="102">
        <v>42122</v>
      </c>
      <c r="EU3" s="101">
        <v>42123</v>
      </c>
      <c r="EV3" s="102">
        <v>42124</v>
      </c>
      <c r="EW3" s="101">
        <v>42125</v>
      </c>
      <c r="EX3" s="102">
        <v>42126</v>
      </c>
      <c r="EY3" s="102">
        <v>42127</v>
      </c>
      <c r="EZ3" s="101">
        <v>42128</v>
      </c>
      <c r="FA3" s="102">
        <v>42129</v>
      </c>
      <c r="FB3" s="101">
        <v>42130</v>
      </c>
      <c r="FC3" s="102">
        <v>42131</v>
      </c>
      <c r="FD3" s="101">
        <v>42132</v>
      </c>
      <c r="FE3" s="102">
        <v>42133</v>
      </c>
      <c r="FF3" s="102">
        <v>42134</v>
      </c>
      <c r="FG3" s="101">
        <v>42135</v>
      </c>
      <c r="FH3" s="102">
        <v>42136</v>
      </c>
      <c r="FI3" s="101">
        <v>42137</v>
      </c>
      <c r="FJ3" s="102">
        <v>42138</v>
      </c>
      <c r="FK3" s="101">
        <v>42139</v>
      </c>
      <c r="FL3" s="102">
        <v>42140</v>
      </c>
      <c r="FM3" s="102">
        <v>42141</v>
      </c>
      <c r="FN3" s="101">
        <v>42142</v>
      </c>
      <c r="FO3" s="102">
        <v>42143</v>
      </c>
      <c r="FP3" s="101">
        <v>42144</v>
      </c>
      <c r="FQ3" s="102">
        <v>42145</v>
      </c>
      <c r="FR3" s="101">
        <v>42146</v>
      </c>
      <c r="FS3" s="102">
        <v>42147</v>
      </c>
      <c r="FT3" s="102">
        <v>42148</v>
      </c>
      <c r="FU3" s="101">
        <v>42149</v>
      </c>
      <c r="FV3" s="102">
        <v>42150</v>
      </c>
      <c r="FW3" s="101">
        <v>42151</v>
      </c>
      <c r="FX3" s="102">
        <v>42152</v>
      </c>
      <c r="FY3" s="101">
        <v>42153</v>
      </c>
      <c r="FZ3" s="102">
        <v>42154</v>
      </c>
      <c r="GA3" s="102">
        <v>42155</v>
      </c>
      <c r="GB3" s="101">
        <v>42156</v>
      </c>
      <c r="GC3" s="102">
        <v>42157</v>
      </c>
      <c r="GD3" s="101">
        <v>42158</v>
      </c>
      <c r="GE3" s="102">
        <v>42159</v>
      </c>
      <c r="GF3" s="101">
        <v>42160</v>
      </c>
      <c r="GG3" s="102">
        <v>42161</v>
      </c>
      <c r="GH3" s="102">
        <v>42162</v>
      </c>
      <c r="GI3" s="101">
        <v>42163</v>
      </c>
      <c r="GJ3" s="102">
        <v>42164</v>
      </c>
      <c r="GK3" s="101">
        <v>42165</v>
      </c>
      <c r="GL3" s="102">
        <v>42166</v>
      </c>
      <c r="GM3" s="101">
        <v>42167</v>
      </c>
      <c r="GN3" s="102">
        <v>42168</v>
      </c>
      <c r="GO3" s="102">
        <v>42169</v>
      </c>
      <c r="GP3" s="101">
        <v>42170</v>
      </c>
      <c r="GQ3" s="102">
        <v>42171</v>
      </c>
      <c r="GR3" s="101">
        <v>42172</v>
      </c>
      <c r="GS3" s="102">
        <v>42173</v>
      </c>
      <c r="GT3" s="101">
        <v>42174</v>
      </c>
      <c r="GU3" s="102">
        <v>42175</v>
      </c>
      <c r="GV3" s="102">
        <v>42176</v>
      </c>
      <c r="GW3" s="101">
        <v>42177</v>
      </c>
      <c r="GX3" s="102">
        <v>42178</v>
      </c>
      <c r="GY3" s="101">
        <v>42179</v>
      </c>
      <c r="GZ3" s="102">
        <v>42180</v>
      </c>
      <c r="HA3" s="101">
        <v>42181</v>
      </c>
      <c r="HB3" s="102">
        <v>42182</v>
      </c>
      <c r="HC3" s="102">
        <v>42183</v>
      </c>
      <c r="HD3" s="101">
        <v>42184</v>
      </c>
      <c r="HE3" s="102">
        <v>42185</v>
      </c>
      <c r="HF3" s="101">
        <v>42186</v>
      </c>
      <c r="HG3" s="102">
        <v>42187</v>
      </c>
      <c r="HH3" s="101">
        <v>42188</v>
      </c>
      <c r="HI3" s="102">
        <v>42189</v>
      </c>
      <c r="HJ3" s="102">
        <v>42190</v>
      </c>
      <c r="HK3" s="101">
        <v>42191</v>
      </c>
      <c r="HL3" s="102">
        <v>42192</v>
      </c>
      <c r="HM3" s="101">
        <v>42193</v>
      </c>
      <c r="HN3" s="102">
        <v>42194</v>
      </c>
      <c r="HO3" s="101">
        <v>42195</v>
      </c>
      <c r="HP3" s="102">
        <v>42196</v>
      </c>
      <c r="HQ3" s="102">
        <v>42197</v>
      </c>
      <c r="HR3" s="101">
        <v>42198</v>
      </c>
      <c r="HS3" s="102">
        <v>42199</v>
      </c>
      <c r="HT3" s="101">
        <v>42200</v>
      </c>
      <c r="HU3" s="102">
        <v>42201</v>
      </c>
      <c r="HV3" s="101">
        <v>42202</v>
      </c>
      <c r="HW3" s="102">
        <v>42203</v>
      </c>
      <c r="HX3" s="102">
        <v>42204</v>
      </c>
      <c r="HY3" s="101">
        <v>42205</v>
      </c>
      <c r="HZ3" s="102">
        <v>42206</v>
      </c>
      <c r="IA3" s="101">
        <v>42207</v>
      </c>
      <c r="IB3" s="102">
        <v>42208</v>
      </c>
      <c r="IC3" s="101">
        <v>42209</v>
      </c>
      <c r="ID3" s="102">
        <v>42210</v>
      </c>
      <c r="IE3" s="102">
        <v>42211</v>
      </c>
      <c r="IF3" s="101">
        <v>42212</v>
      </c>
      <c r="IG3" s="102">
        <v>42213</v>
      </c>
      <c r="IH3" s="101">
        <v>42214</v>
      </c>
      <c r="II3" s="102">
        <v>42215</v>
      </c>
      <c r="IJ3" s="101">
        <v>42216</v>
      </c>
      <c r="IK3" s="102">
        <v>42217</v>
      </c>
      <c r="IL3" s="102">
        <v>42218</v>
      </c>
      <c r="IM3" s="101">
        <v>42219</v>
      </c>
      <c r="IN3" s="102">
        <v>42220</v>
      </c>
      <c r="IO3" s="101">
        <v>42221</v>
      </c>
      <c r="IP3" s="102">
        <v>42222</v>
      </c>
      <c r="IQ3" s="101">
        <v>42223</v>
      </c>
      <c r="IR3" s="102">
        <v>42224</v>
      </c>
      <c r="IS3" s="102">
        <v>42225</v>
      </c>
      <c r="IT3" s="101">
        <v>42226</v>
      </c>
      <c r="IU3" s="102">
        <v>42227</v>
      </c>
      <c r="IV3" s="101">
        <v>42228</v>
      </c>
      <c r="IW3" s="102">
        <v>42229</v>
      </c>
      <c r="IX3" s="101">
        <v>42230</v>
      </c>
      <c r="IY3" s="102">
        <v>42231</v>
      </c>
      <c r="IZ3" s="102">
        <v>42232</v>
      </c>
      <c r="JA3" s="101">
        <v>42233</v>
      </c>
      <c r="JB3" s="102">
        <v>42234</v>
      </c>
      <c r="JC3" s="101">
        <v>42235</v>
      </c>
      <c r="JD3" s="102">
        <v>42236</v>
      </c>
      <c r="JE3" s="101">
        <v>42237</v>
      </c>
      <c r="JF3" s="102">
        <v>42238</v>
      </c>
      <c r="JG3" s="102">
        <v>42239</v>
      </c>
      <c r="JH3" s="101">
        <v>42240</v>
      </c>
      <c r="JI3" s="102">
        <v>42241</v>
      </c>
      <c r="JJ3" s="101">
        <v>42242</v>
      </c>
      <c r="JK3" s="102">
        <v>42243</v>
      </c>
      <c r="JL3" s="101">
        <v>42244</v>
      </c>
      <c r="JM3" s="102">
        <v>42245</v>
      </c>
      <c r="JN3" s="102">
        <v>42246</v>
      </c>
      <c r="JO3" s="101">
        <v>42247</v>
      </c>
      <c r="JP3" s="102">
        <v>42248</v>
      </c>
      <c r="JQ3" s="101">
        <v>42249</v>
      </c>
      <c r="JR3" s="102">
        <v>42250</v>
      </c>
      <c r="JS3" s="101">
        <v>42251</v>
      </c>
      <c r="JT3" s="102">
        <v>42252</v>
      </c>
      <c r="JU3" s="102">
        <v>42253</v>
      </c>
      <c r="JV3" s="101">
        <v>42254</v>
      </c>
      <c r="JW3" s="102">
        <v>42255</v>
      </c>
      <c r="JX3" s="101">
        <v>42256</v>
      </c>
      <c r="JY3" s="102">
        <v>42257</v>
      </c>
      <c r="JZ3" s="101">
        <v>42258</v>
      </c>
      <c r="KA3" s="102">
        <v>42259</v>
      </c>
      <c r="KB3" s="102">
        <v>42260</v>
      </c>
      <c r="KC3" s="101">
        <v>42261</v>
      </c>
      <c r="KD3" s="102">
        <v>42262</v>
      </c>
      <c r="KE3" s="101">
        <v>42263</v>
      </c>
      <c r="KF3" s="102">
        <v>42264</v>
      </c>
      <c r="KG3" s="101">
        <v>42265</v>
      </c>
      <c r="KH3" s="102">
        <v>42266</v>
      </c>
      <c r="KI3" s="102">
        <v>42267</v>
      </c>
      <c r="KJ3" s="101">
        <v>42268</v>
      </c>
      <c r="KK3" s="102">
        <v>42269</v>
      </c>
      <c r="KL3" s="101">
        <v>42270</v>
      </c>
      <c r="KM3" s="102">
        <v>42271</v>
      </c>
      <c r="KN3" s="101">
        <v>42272</v>
      </c>
      <c r="KO3" s="102">
        <v>42273</v>
      </c>
      <c r="KP3" s="102">
        <v>42274</v>
      </c>
      <c r="KQ3" s="101">
        <v>42275</v>
      </c>
      <c r="KR3" s="102">
        <v>42276</v>
      </c>
      <c r="KS3" s="101">
        <v>42277</v>
      </c>
      <c r="KT3" s="102">
        <v>42278</v>
      </c>
      <c r="KU3" s="101">
        <v>42279</v>
      </c>
      <c r="KV3" s="102">
        <v>42280</v>
      </c>
      <c r="KW3" s="102">
        <v>42281</v>
      </c>
      <c r="KX3" s="101">
        <v>42282</v>
      </c>
      <c r="KY3" s="102">
        <v>42283</v>
      </c>
      <c r="KZ3" s="101">
        <v>42284</v>
      </c>
      <c r="LA3" s="102">
        <v>42285</v>
      </c>
      <c r="LB3" s="101">
        <v>42286</v>
      </c>
      <c r="LC3" s="102">
        <v>42287</v>
      </c>
      <c r="LD3" s="102">
        <v>42288</v>
      </c>
      <c r="LE3" s="101">
        <v>42289</v>
      </c>
      <c r="LF3" s="102">
        <v>42290</v>
      </c>
      <c r="LG3" s="101">
        <v>42291</v>
      </c>
      <c r="LH3" s="102">
        <v>42292</v>
      </c>
      <c r="LI3" s="101">
        <v>42293</v>
      </c>
      <c r="LJ3" s="102">
        <v>42294</v>
      </c>
      <c r="LK3" s="102">
        <v>42295</v>
      </c>
      <c r="LL3" s="101">
        <v>42296</v>
      </c>
      <c r="LM3" s="102">
        <v>42297</v>
      </c>
      <c r="LN3" s="101">
        <v>42298</v>
      </c>
      <c r="LO3" s="102">
        <v>42299</v>
      </c>
      <c r="LP3" s="101">
        <v>42300</v>
      </c>
      <c r="LQ3" s="102">
        <v>42301</v>
      </c>
      <c r="LR3" s="102">
        <v>42302</v>
      </c>
      <c r="LS3" s="101">
        <v>42303</v>
      </c>
      <c r="LT3" s="102">
        <v>42304</v>
      </c>
      <c r="LU3" s="101">
        <v>42305</v>
      </c>
      <c r="LV3" s="102">
        <v>42306</v>
      </c>
      <c r="LW3" s="101">
        <v>42307</v>
      </c>
      <c r="LX3" s="102">
        <v>42308</v>
      </c>
      <c r="LY3" s="102">
        <v>42309</v>
      </c>
      <c r="LZ3" s="101">
        <v>42310</v>
      </c>
      <c r="MA3" s="102">
        <v>42311</v>
      </c>
      <c r="MB3" s="101">
        <v>42312</v>
      </c>
      <c r="MC3" s="102">
        <v>42313</v>
      </c>
      <c r="MD3" s="101">
        <v>42314</v>
      </c>
      <c r="ME3" s="102">
        <v>42315</v>
      </c>
      <c r="MF3" s="102">
        <v>42316</v>
      </c>
      <c r="MG3" s="101">
        <v>42317</v>
      </c>
      <c r="MH3" s="102">
        <v>42318</v>
      </c>
      <c r="MI3" s="101">
        <v>42319</v>
      </c>
      <c r="MJ3" s="102">
        <v>42320</v>
      </c>
      <c r="MK3" s="101">
        <v>42321</v>
      </c>
      <c r="ML3" s="102">
        <v>42322</v>
      </c>
      <c r="MM3" s="102">
        <v>42323</v>
      </c>
      <c r="MN3" s="101">
        <v>42324</v>
      </c>
      <c r="MO3" s="102">
        <v>42325</v>
      </c>
      <c r="MP3" s="101">
        <v>42326</v>
      </c>
      <c r="MQ3" s="102">
        <v>42327</v>
      </c>
      <c r="MR3" s="101">
        <v>42328</v>
      </c>
      <c r="MS3" s="102">
        <v>42329</v>
      </c>
      <c r="MT3" s="102">
        <v>42330</v>
      </c>
      <c r="MU3" s="101">
        <v>42331</v>
      </c>
      <c r="MV3" s="102">
        <v>42332</v>
      </c>
      <c r="MW3" s="101">
        <v>42333</v>
      </c>
      <c r="MX3" s="102">
        <v>42334</v>
      </c>
      <c r="MY3" s="101">
        <v>42335</v>
      </c>
      <c r="MZ3" s="102">
        <v>42336</v>
      </c>
      <c r="NA3" s="102">
        <v>42337</v>
      </c>
      <c r="NB3" s="101">
        <v>42338</v>
      </c>
      <c r="NC3" s="102">
        <v>42339</v>
      </c>
      <c r="ND3" s="101">
        <v>42340</v>
      </c>
      <c r="NE3" s="102">
        <v>42341</v>
      </c>
      <c r="NF3" s="101">
        <v>42342</v>
      </c>
      <c r="NG3" s="102">
        <v>42343</v>
      </c>
      <c r="NH3" s="102">
        <v>42344</v>
      </c>
      <c r="NI3" s="101">
        <v>42345</v>
      </c>
      <c r="NJ3" s="102">
        <v>42346</v>
      </c>
      <c r="NK3" s="101">
        <v>42347</v>
      </c>
      <c r="NL3" s="102">
        <v>42348</v>
      </c>
      <c r="NM3" s="101">
        <v>42349</v>
      </c>
      <c r="NN3" s="102">
        <v>42350</v>
      </c>
      <c r="NO3" s="102">
        <v>42351</v>
      </c>
      <c r="NP3" s="101">
        <v>42352</v>
      </c>
      <c r="NQ3" s="102">
        <v>42353</v>
      </c>
      <c r="NR3" s="101">
        <v>42354</v>
      </c>
      <c r="NS3" s="102">
        <v>42355</v>
      </c>
      <c r="NT3" s="101">
        <v>42356</v>
      </c>
      <c r="NU3" s="102">
        <v>42357</v>
      </c>
      <c r="NV3" s="102">
        <v>42358</v>
      </c>
      <c r="NW3" s="101">
        <v>42359</v>
      </c>
      <c r="NX3" s="102">
        <v>42360</v>
      </c>
      <c r="NY3" s="101">
        <v>42361</v>
      </c>
      <c r="NZ3" s="102">
        <v>42362</v>
      </c>
      <c r="OA3" s="101">
        <v>42363</v>
      </c>
      <c r="OB3" s="102">
        <v>42364</v>
      </c>
      <c r="OC3" s="102">
        <v>42365</v>
      </c>
      <c r="OD3" s="101">
        <v>42366</v>
      </c>
      <c r="OE3" s="102">
        <v>42367</v>
      </c>
      <c r="OF3" s="101">
        <v>42368</v>
      </c>
      <c r="OG3" s="102">
        <v>42369</v>
      </c>
      <c r="OH3" s="101">
        <v>42370</v>
      </c>
      <c r="OI3" s="102">
        <v>42371</v>
      </c>
      <c r="OJ3" s="102">
        <v>42372</v>
      </c>
      <c r="OK3" s="101">
        <v>42373</v>
      </c>
      <c r="OL3" s="102">
        <v>42374</v>
      </c>
      <c r="OM3" s="101">
        <v>42375</v>
      </c>
      <c r="ON3" s="102">
        <v>42376</v>
      </c>
      <c r="OO3" s="101">
        <v>42377</v>
      </c>
      <c r="OP3" s="102">
        <v>42378</v>
      </c>
      <c r="OQ3" s="102">
        <v>42379</v>
      </c>
      <c r="OR3" s="101">
        <v>42380</v>
      </c>
      <c r="OS3" s="102">
        <v>42381</v>
      </c>
      <c r="OT3" s="101">
        <v>42382</v>
      </c>
      <c r="OU3" s="102">
        <v>42383</v>
      </c>
      <c r="OV3" s="101">
        <v>42384</v>
      </c>
      <c r="OW3" s="102">
        <v>42385</v>
      </c>
      <c r="OX3" s="102">
        <v>42386</v>
      </c>
      <c r="OY3" s="101">
        <v>42387</v>
      </c>
      <c r="OZ3" s="102">
        <v>42388</v>
      </c>
      <c r="PA3" s="101">
        <v>42389</v>
      </c>
      <c r="PB3" s="102">
        <v>42390</v>
      </c>
      <c r="PC3" s="101">
        <v>42391</v>
      </c>
      <c r="PD3" s="102">
        <v>42392</v>
      </c>
      <c r="PE3" s="102">
        <v>42393</v>
      </c>
      <c r="PF3" s="101">
        <v>42394</v>
      </c>
      <c r="PG3" s="102">
        <v>42395</v>
      </c>
      <c r="PH3" s="101">
        <v>42396</v>
      </c>
      <c r="PI3" s="102">
        <v>42397</v>
      </c>
      <c r="PJ3" s="101">
        <v>42398</v>
      </c>
      <c r="PK3" s="102">
        <v>42399</v>
      </c>
      <c r="PL3" s="102">
        <v>42400</v>
      </c>
      <c r="PM3" s="101">
        <v>42401</v>
      </c>
      <c r="PN3" s="102">
        <v>42402</v>
      </c>
      <c r="PO3" s="101">
        <v>42403</v>
      </c>
      <c r="PP3" s="102">
        <v>42404</v>
      </c>
      <c r="PQ3" s="101">
        <v>42405</v>
      </c>
      <c r="PR3" s="102">
        <v>42406</v>
      </c>
      <c r="PS3" s="102">
        <v>42407</v>
      </c>
      <c r="PT3" s="101">
        <v>42408</v>
      </c>
      <c r="PU3" s="102">
        <v>42409</v>
      </c>
      <c r="PV3" s="101">
        <v>42410</v>
      </c>
      <c r="PW3" s="102">
        <v>42411</v>
      </c>
      <c r="PX3" s="101">
        <v>42412</v>
      </c>
      <c r="PY3" s="102">
        <v>42413</v>
      </c>
      <c r="PZ3" s="102">
        <v>42414</v>
      </c>
      <c r="QA3" s="101">
        <v>42415</v>
      </c>
      <c r="QB3" s="102">
        <v>42416</v>
      </c>
      <c r="QC3" s="101">
        <v>42417</v>
      </c>
      <c r="QD3" s="102">
        <v>42418</v>
      </c>
      <c r="QE3" s="101">
        <v>42419</v>
      </c>
      <c r="QF3" s="102">
        <v>42420</v>
      </c>
      <c r="QG3" s="102">
        <v>42421</v>
      </c>
      <c r="QH3" s="101">
        <v>42422</v>
      </c>
      <c r="QI3" s="102">
        <v>42423</v>
      </c>
      <c r="QJ3" s="101">
        <v>42424</v>
      </c>
      <c r="QK3" s="102">
        <v>42425</v>
      </c>
      <c r="QL3" s="101">
        <v>42426</v>
      </c>
      <c r="QM3" s="102">
        <v>42427</v>
      </c>
      <c r="QN3" s="102">
        <v>42428</v>
      </c>
      <c r="QO3" s="101">
        <v>42429</v>
      </c>
      <c r="QP3" s="102">
        <v>42430</v>
      </c>
      <c r="QQ3" s="101">
        <v>42431</v>
      </c>
      <c r="QR3" s="102">
        <v>42432</v>
      </c>
      <c r="QS3" s="101">
        <v>42433</v>
      </c>
      <c r="QT3" s="102">
        <v>42434</v>
      </c>
      <c r="QU3" s="102">
        <v>42435</v>
      </c>
      <c r="QV3" s="101">
        <v>42436</v>
      </c>
      <c r="QW3" s="102">
        <v>42437</v>
      </c>
      <c r="QX3" s="101">
        <v>42438</v>
      </c>
      <c r="QY3" s="102">
        <v>42439</v>
      </c>
      <c r="QZ3" s="101">
        <v>42440</v>
      </c>
      <c r="RA3" s="102">
        <v>42441</v>
      </c>
      <c r="RB3" s="102">
        <v>42442</v>
      </c>
      <c r="RC3" s="101">
        <v>42443</v>
      </c>
      <c r="RD3" s="102">
        <v>42444</v>
      </c>
      <c r="RE3" s="101">
        <v>42445</v>
      </c>
      <c r="RF3" s="102">
        <v>42446</v>
      </c>
      <c r="RG3" s="101">
        <v>42447</v>
      </c>
      <c r="RH3" s="102">
        <v>42448</v>
      </c>
      <c r="RI3" s="102">
        <v>42449</v>
      </c>
      <c r="RJ3" s="101">
        <v>42450</v>
      </c>
      <c r="RK3" s="102">
        <v>42451</v>
      </c>
      <c r="RL3" s="101">
        <v>42452</v>
      </c>
      <c r="RM3" s="102">
        <v>42453</v>
      </c>
      <c r="RN3" s="101">
        <v>42454</v>
      </c>
      <c r="RO3" s="102">
        <v>42455</v>
      </c>
      <c r="RP3" s="102">
        <v>42456</v>
      </c>
      <c r="RQ3" s="101">
        <v>42457</v>
      </c>
      <c r="RR3" s="102">
        <v>42458</v>
      </c>
      <c r="RS3" s="101">
        <v>42459</v>
      </c>
      <c r="RT3" s="102">
        <v>42460</v>
      </c>
      <c r="RU3" s="101">
        <v>42461</v>
      </c>
      <c r="RV3" s="102">
        <v>42462</v>
      </c>
      <c r="RW3" s="102">
        <v>42463</v>
      </c>
      <c r="RX3" s="101">
        <v>42464</v>
      </c>
      <c r="RY3" s="102">
        <v>42465</v>
      </c>
      <c r="RZ3" s="101">
        <v>42466</v>
      </c>
      <c r="SA3" s="102">
        <v>42467</v>
      </c>
      <c r="SB3" s="101">
        <v>42468</v>
      </c>
      <c r="SC3" s="102">
        <v>42469</v>
      </c>
      <c r="SD3" s="102">
        <v>42470</v>
      </c>
      <c r="SE3" s="101">
        <v>42471</v>
      </c>
      <c r="SF3" s="102">
        <v>42472</v>
      </c>
      <c r="SG3" s="101">
        <v>42473</v>
      </c>
      <c r="SH3" s="102">
        <v>42474</v>
      </c>
      <c r="SI3" s="101">
        <v>42475</v>
      </c>
      <c r="SJ3" s="102">
        <v>42476</v>
      </c>
      <c r="SK3" s="102">
        <v>42477</v>
      </c>
      <c r="SL3" s="101">
        <v>42478</v>
      </c>
      <c r="SM3" s="102">
        <v>42479</v>
      </c>
      <c r="SN3" s="101">
        <v>42480</v>
      </c>
      <c r="SO3" s="102">
        <v>42481</v>
      </c>
      <c r="SP3" s="101">
        <v>42482</v>
      </c>
      <c r="SQ3" s="102">
        <v>42483</v>
      </c>
      <c r="SR3" s="102">
        <v>42484</v>
      </c>
      <c r="SS3" s="101">
        <v>42485</v>
      </c>
      <c r="ST3" s="102">
        <v>42486</v>
      </c>
      <c r="SU3" s="101">
        <v>42487</v>
      </c>
      <c r="SV3" s="102">
        <v>42488</v>
      </c>
      <c r="SW3" s="101">
        <v>42489</v>
      </c>
      <c r="SX3" s="102">
        <v>42490</v>
      </c>
      <c r="SY3" s="102">
        <v>42491</v>
      </c>
      <c r="SZ3" s="101">
        <v>42492</v>
      </c>
      <c r="TA3" s="102">
        <v>42493</v>
      </c>
      <c r="TB3" s="101">
        <v>42494</v>
      </c>
      <c r="TC3" s="102">
        <v>42495</v>
      </c>
      <c r="TD3" s="101">
        <v>42496</v>
      </c>
      <c r="TE3" s="102">
        <v>42497</v>
      </c>
      <c r="TF3" s="102">
        <v>42498</v>
      </c>
    </row>
    <row r="4" spans="1:526" s="12" customFormat="1" ht="19.5" customHeight="1" x14ac:dyDescent="0.3">
      <c r="A4" s="22"/>
      <c r="B4" s="132"/>
      <c r="C4" s="51"/>
      <c r="D4" s="51"/>
      <c r="E4" s="51"/>
      <c r="F4" s="51"/>
      <c r="G4" s="46"/>
      <c r="H4" s="74"/>
      <c r="I4" s="46"/>
      <c r="J4" s="74"/>
      <c r="K4" s="46"/>
      <c r="L4" s="75"/>
      <c r="M4" s="45"/>
      <c r="N4" s="45"/>
      <c r="O4" s="76"/>
      <c r="P4" s="47"/>
      <c r="Q4" s="48"/>
      <c r="R4" s="47"/>
      <c r="S4" s="49"/>
      <c r="T4" s="71"/>
      <c r="U4" s="50"/>
      <c r="V4" s="71"/>
      <c r="W4" s="49"/>
      <c r="X4" s="42"/>
      <c r="Y4" s="80"/>
      <c r="Z4" s="45"/>
      <c r="AA4" s="45"/>
      <c r="AB4" s="76"/>
      <c r="AD4" s="11"/>
      <c r="AE4" s="11"/>
      <c r="AF4" s="11"/>
      <c r="AG4" s="11"/>
      <c r="AH4" s="11"/>
      <c r="AI4" s="11"/>
      <c r="AJ4" s="19" t="s">
        <v>30</v>
      </c>
      <c r="AK4" s="18"/>
      <c r="AL4" s="11"/>
      <c r="AM4" s="11"/>
      <c r="AN4" s="11"/>
      <c r="AO4" s="11"/>
      <c r="AP4" s="11"/>
      <c r="AQ4" s="19" t="s">
        <v>30</v>
      </c>
      <c r="AR4" s="18"/>
      <c r="AS4" s="11"/>
      <c r="AT4" s="11"/>
      <c r="AU4" s="11"/>
      <c r="AV4" s="11"/>
      <c r="AW4" s="11"/>
      <c r="AX4" s="19" t="s">
        <v>30</v>
      </c>
      <c r="AY4" s="18"/>
      <c r="AZ4" s="11"/>
      <c r="BA4" s="11"/>
      <c r="BB4" s="11"/>
      <c r="BC4" s="11"/>
      <c r="BD4" s="11"/>
      <c r="BE4" s="19" t="s">
        <v>30</v>
      </c>
      <c r="BF4" s="18"/>
      <c r="BG4" s="11"/>
      <c r="BH4" s="11"/>
      <c r="BI4" s="11"/>
      <c r="BJ4" s="11"/>
      <c r="BK4" s="11"/>
      <c r="BL4" s="19" t="s">
        <v>30</v>
      </c>
      <c r="BM4" s="18"/>
      <c r="BN4" s="11"/>
      <c r="BO4" s="11"/>
      <c r="BP4" s="11"/>
      <c r="BQ4" s="11"/>
      <c r="BR4" s="11"/>
      <c r="BS4" s="19" t="s">
        <v>30</v>
      </c>
      <c r="BT4" s="18"/>
      <c r="BU4" s="11"/>
      <c r="BV4" s="11"/>
      <c r="BW4" s="11"/>
      <c r="BX4" s="11"/>
      <c r="BY4" s="11"/>
      <c r="BZ4" s="19" t="s">
        <v>30</v>
      </c>
      <c r="CA4" s="18"/>
      <c r="CB4" s="11"/>
      <c r="CC4" s="11"/>
      <c r="CD4" s="11"/>
      <c r="CE4" s="11"/>
      <c r="CF4" s="11"/>
      <c r="CG4" s="19" t="s">
        <v>30</v>
      </c>
      <c r="CH4" s="18"/>
      <c r="CI4" s="11"/>
      <c r="CJ4" s="11"/>
      <c r="CK4" s="11"/>
      <c r="CL4" s="11"/>
      <c r="CM4" s="11"/>
      <c r="CN4" s="19" t="s">
        <v>30</v>
      </c>
      <c r="CO4" s="18"/>
      <c r="CP4" s="11"/>
      <c r="CQ4" s="11"/>
      <c r="CR4" s="11"/>
      <c r="CS4" s="11"/>
      <c r="CT4" s="11"/>
      <c r="CU4" s="19" t="s">
        <v>30</v>
      </c>
      <c r="CV4" s="18"/>
      <c r="CW4" s="11"/>
      <c r="CX4" s="11"/>
      <c r="CY4" s="11"/>
      <c r="CZ4" s="11"/>
      <c r="DA4" s="11"/>
      <c r="DB4" s="19" t="s">
        <v>30</v>
      </c>
      <c r="DC4" s="18"/>
      <c r="DD4" s="11"/>
      <c r="DE4" s="11"/>
      <c r="DF4" s="11"/>
      <c r="DG4" s="11"/>
      <c r="DH4" s="11"/>
      <c r="DI4" s="19" t="s">
        <v>30</v>
      </c>
      <c r="DJ4" s="18"/>
      <c r="DK4" s="11"/>
      <c r="DL4" s="11"/>
      <c r="DM4" s="11"/>
      <c r="DN4" s="11"/>
      <c r="DO4" s="11"/>
      <c r="DP4" s="19" t="s">
        <v>30</v>
      </c>
      <c r="DQ4" s="18"/>
      <c r="DR4" s="11"/>
      <c r="DS4" s="11"/>
      <c r="DT4" s="11"/>
      <c r="DU4" s="11"/>
      <c r="DV4" s="11"/>
      <c r="DW4" s="19" t="s">
        <v>30</v>
      </c>
      <c r="DX4" s="18"/>
      <c r="DY4" s="11"/>
      <c r="DZ4" s="11"/>
      <c r="EA4" s="11"/>
      <c r="EB4" s="11"/>
      <c r="EC4" s="11"/>
      <c r="ED4" s="19" t="s">
        <v>30</v>
      </c>
      <c r="EE4" s="18"/>
      <c r="EF4" s="11"/>
      <c r="EG4" s="11"/>
      <c r="EH4" s="11"/>
      <c r="EI4" s="11"/>
      <c r="EJ4" s="11"/>
      <c r="EK4" s="19" t="s">
        <v>30</v>
      </c>
      <c r="EL4" s="18"/>
      <c r="EM4" s="11"/>
      <c r="EN4" s="11"/>
      <c r="EO4" s="11"/>
      <c r="EP4" s="11"/>
      <c r="EQ4" s="11"/>
      <c r="ER4" s="19" t="s">
        <v>30</v>
      </c>
      <c r="ES4" s="18"/>
      <c r="ET4" s="11"/>
      <c r="EU4" s="11"/>
      <c r="EV4" s="11"/>
      <c r="EW4" s="11"/>
      <c r="EX4" s="11"/>
      <c r="EY4" s="19" t="s">
        <v>30</v>
      </c>
      <c r="EZ4" s="18"/>
      <c r="FA4" s="11"/>
      <c r="FB4" s="11"/>
      <c r="FC4" s="11"/>
      <c r="FD4" s="11"/>
      <c r="FE4" s="11"/>
      <c r="FF4" s="19" t="s">
        <v>30</v>
      </c>
      <c r="FG4" s="18"/>
      <c r="FH4" s="11"/>
      <c r="FI4" s="11"/>
      <c r="FJ4" s="11"/>
      <c r="FK4" s="11"/>
      <c r="FL4" s="11"/>
      <c r="FM4" s="19" t="s">
        <v>30</v>
      </c>
      <c r="FN4" s="18"/>
      <c r="FO4" s="11"/>
      <c r="FP4" s="11"/>
      <c r="FQ4" s="11"/>
      <c r="FR4" s="11"/>
      <c r="FS4" s="11"/>
      <c r="FT4" s="19" t="s">
        <v>30</v>
      </c>
      <c r="FU4" s="18"/>
      <c r="FV4" s="11"/>
      <c r="FW4" s="11"/>
      <c r="FX4" s="11"/>
      <c r="FY4" s="11"/>
      <c r="FZ4" s="11"/>
      <c r="GA4" s="19" t="s">
        <v>30</v>
      </c>
      <c r="GB4" s="18"/>
      <c r="GC4" s="11"/>
      <c r="GD4" s="11"/>
      <c r="GE4" s="11"/>
      <c r="GF4" s="11"/>
      <c r="GG4" s="11"/>
      <c r="GH4" s="19" t="s">
        <v>30</v>
      </c>
      <c r="GI4" s="18"/>
      <c r="GJ4" s="11"/>
      <c r="GK4" s="11"/>
      <c r="GL4" s="11"/>
      <c r="GM4" s="11"/>
      <c r="GN4" s="11"/>
      <c r="GO4" s="19" t="s">
        <v>30</v>
      </c>
      <c r="GP4" s="18"/>
      <c r="GQ4" s="11"/>
      <c r="GR4" s="11"/>
      <c r="GS4" s="11"/>
      <c r="GT4" s="11"/>
      <c r="GU4" s="11"/>
      <c r="GV4" s="19" t="s">
        <v>30</v>
      </c>
      <c r="GW4" s="18"/>
      <c r="GX4" s="11"/>
      <c r="GY4" s="11"/>
      <c r="GZ4" s="11"/>
      <c r="HA4" s="11"/>
      <c r="HB4" s="11"/>
      <c r="HC4" s="19" t="s">
        <v>30</v>
      </c>
      <c r="HD4" s="18"/>
      <c r="HE4" s="11"/>
      <c r="HF4" s="11"/>
      <c r="HG4" s="11"/>
      <c r="HH4" s="11"/>
      <c r="HI4" s="11"/>
      <c r="HJ4" s="19" t="s">
        <v>30</v>
      </c>
      <c r="HK4" s="18"/>
      <c r="HL4" s="11"/>
      <c r="HM4" s="11"/>
      <c r="HN4" s="11"/>
      <c r="HO4" s="11"/>
      <c r="HP4" s="11"/>
      <c r="HQ4" s="19" t="s">
        <v>30</v>
      </c>
      <c r="HR4" s="18"/>
      <c r="HS4" s="11"/>
      <c r="HT4" s="11"/>
      <c r="HU4" s="11"/>
      <c r="HV4" s="11"/>
      <c r="HW4" s="11"/>
      <c r="HX4" s="19" t="s">
        <v>30</v>
      </c>
      <c r="HY4" s="18"/>
      <c r="HZ4" s="11"/>
      <c r="IA4" s="11"/>
      <c r="IB4" s="11"/>
      <c r="IC4" s="11"/>
      <c r="ID4" s="11"/>
      <c r="IE4" s="19" t="s">
        <v>30</v>
      </c>
      <c r="IF4" s="18"/>
      <c r="IG4" s="11"/>
      <c r="IH4" s="11"/>
      <c r="II4" s="11"/>
      <c r="IJ4" s="11"/>
      <c r="IK4" s="11"/>
      <c r="IL4" s="19" t="s">
        <v>30</v>
      </c>
      <c r="IM4" s="18"/>
      <c r="IN4" s="11"/>
      <c r="IO4" s="11"/>
      <c r="IP4" s="11"/>
      <c r="IQ4" s="11"/>
      <c r="IR4" s="11"/>
      <c r="IS4" s="19" t="s">
        <v>30</v>
      </c>
      <c r="IT4" s="18"/>
      <c r="IU4" s="11"/>
      <c r="IV4" s="11"/>
      <c r="IW4" s="11"/>
      <c r="IX4" s="11"/>
      <c r="IY4" s="11"/>
      <c r="IZ4" s="19" t="s">
        <v>30</v>
      </c>
      <c r="JA4" s="18"/>
      <c r="JB4" s="11"/>
      <c r="JC4" s="11"/>
      <c r="JD4" s="11"/>
      <c r="JE4" s="11"/>
      <c r="JF4" s="11"/>
      <c r="JG4" s="19" t="s">
        <v>30</v>
      </c>
      <c r="JH4" s="18"/>
      <c r="JI4" s="11"/>
      <c r="JJ4" s="11"/>
      <c r="JK4" s="11"/>
      <c r="JL4" s="11"/>
      <c r="JM4" s="11"/>
      <c r="JN4" s="19" t="s">
        <v>30</v>
      </c>
      <c r="JO4" s="18"/>
      <c r="JP4" s="11"/>
      <c r="JQ4" s="11"/>
      <c r="JR4" s="11"/>
      <c r="JS4" s="11"/>
      <c r="JT4" s="11"/>
      <c r="JU4" s="19" t="s">
        <v>30</v>
      </c>
      <c r="JV4" s="18"/>
      <c r="JW4" s="11"/>
      <c r="JX4" s="11"/>
      <c r="JY4" s="11"/>
      <c r="JZ4" s="11"/>
      <c r="KA4" s="11"/>
      <c r="KB4" s="19" t="s">
        <v>30</v>
      </c>
      <c r="KC4" s="18"/>
      <c r="KD4" s="11"/>
      <c r="KE4" s="11"/>
      <c r="KF4" s="11"/>
      <c r="KG4" s="11"/>
      <c r="KH4" s="11"/>
      <c r="KI4" s="19" t="s">
        <v>30</v>
      </c>
      <c r="KJ4" s="18"/>
      <c r="KK4" s="11"/>
      <c r="KL4" s="11"/>
      <c r="KM4" s="11"/>
      <c r="KN4" s="11"/>
      <c r="KO4" s="11"/>
      <c r="KP4" s="19" t="s">
        <v>30</v>
      </c>
      <c r="KQ4" s="18"/>
      <c r="KR4" s="11"/>
      <c r="KS4" s="11"/>
      <c r="KT4" s="11"/>
      <c r="KU4" s="11"/>
      <c r="KV4" s="11"/>
      <c r="KW4" s="19" t="s">
        <v>30</v>
      </c>
      <c r="KX4" s="18"/>
      <c r="KY4" s="11"/>
      <c r="KZ4" s="11"/>
      <c r="LA4" s="11"/>
      <c r="LB4" s="11"/>
      <c r="LC4" s="11"/>
      <c r="LD4" s="19" t="s">
        <v>30</v>
      </c>
      <c r="LE4" s="18"/>
      <c r="LF4" s="11"/>
      <c r="LG4" s="11"/>
      <c r="LH4" s="11"/>
      <c r="LI4" s="11"/>
      <c r="LJ4" s="11"/>
      <c r="LK4" s="19" t="s">
        <v>30</v>
      </c>
      <c r="LL4" s="18"/>
      <c r="LM4" s="11"/>
      <c r="LN4" s="11"/>
      <c r="LO4" s="11"/>
      <c r="LP4" s="11"/>
      <c r="LQ4" s="11"/>
      <c r="LR4" s="19" t="s">
        <v>30</v>
      </c>
      <c r="LS4" s="18"/>
      <c r="LT4" s="11"/>
      <c r="LU4" s="11"/>
      <c r="LV4" s="11"/>
      <c r="LW4" s="11"/>
      <c r="LX4" s="11"/>
      <c r="LY4" s="19" t="s">
        <v>30</v>
      </c>
      <c r="LZ4" s="18"/>
      <c r="MA4" s="11"/>
      <c r="MB4" s="11"/>
      <c r="MC4" s="11"/>
      <c r="MD4" s="11"/>
      <c r="ME4" s="11"/>
      <c r="MF4" s="19" t="s">
        <v>30</v>
      </c>
      <c r="MG4" s="18"/>
      <c r="MH4" s="11"/>
      <c r="MI4" s="11"/>
      <c r="MJ4" s="11"/>
      <c r="MK4" s="11"/>
      <c r="ML4" s="11"/>
      <c r="MM4" s="19" t="s">
        <v>30</v>
      </c>
      <c r="MN4" s="18"/>
      <c r="MO4" s="11"/>
      <c r="MP4" s="11"/>
      <c r="MQ4" s="11"/>
      <c r="MR4" s="11"/>
      <c r="MS4" s="11"/>
      <c r="MT4" s="19" t="s">
        <v>30</v>
      </c>
      <c r="MU4" s="18"/>
      <c r="MV4" s="11"/>
      <c r="MW4" s="11"/>
      <c r="MX4" s="11"/>
      <c r="MY4" s="11"/>
      <c r="MZ4" s="11"/>
      <c r="NA4" s="19" t="s">
        <v>30</v>
      </c>
      <c r="NB4" s="18"/>
      <c r="NC4" s="11"/>
      <c r="ND4" s="11"/>
      <c r="NE4" s="11"/>
      <c r="NF4" s="11"/>
      <c r="NG4" s="11"/>
      <c r="NH4" s="19" t="s">
        <v>30</v>
      </c>
      <c r="NI4" s="18"/>
      <c r="NJ4" s="11"/>
      <c r="NK4" s="11"/>
      <c r="NL4" s="11"/>
      <c r="NM4" s="11"/>
      <c r="NN4" s="11"/>
      <c r="NO4" s="19" t="s">
        <v>30</v>
      </c>
      <c r="NP4" s="18"/>
      <c r="NQ4" s="11"/>
      <c r="NR4" s="11"/>
      <c r="NS4" s="11"/>
      <c r="NT4" s="11"/>
      <c r="NU4" s="11"/>
      <c r="NV4" s="19" t="s">
        <v>30</v>
      </c>
      <c r="NW4" s="18"/>
      <c r="NX4" s="11"/>
      <c r="NY4" s="11"/>
      <c r="NZ4" s="11"/>
      <c r="OA4" s="11"/>
      <c r="OB4" s="11"/>
      <c r="OC4" s="19" t="s">
        <v>30</v>
      </c>
      <c r="OD4" s="18"/>
      <c r="OE4" s="11"/>
      <c r="OF4" s="11"/>
      <c r="OG4" s="11"/>
      <c r="OH4" s="11"/>
      <c r="OI4" s="11"/>
      <c r="OJ4" s="19" t="s">
        <v>30</v>
      </c>
      <c r="OK4" s="18"/>
      <c r="OL4" s="11"/>
      <c r="OM4" s="11"/>
      <c r="ON4" s="11"/>
      <c r="OO4" s="11"/>
      <c r="OP4" s="11"/>
      <c r="OQ4" s="19" t="s">
        <v>30</v>
      </c>
      <c r="OR4" s="18"/>
      <c r="OS4" s="11"/>
      <c r="OT4" s="11"/>
      <c r="OU4" s="11"/>
      <c r="OV4" s="11"/>
      <c r="OW4" s="11"/>
      <c r="OX4" s="19" t="s">
        <v>30</v>
      </c>
      <c r="OY4" s="18"/>
      <c r="OZ4" s="11"/>
      <c r="PA4" s="11"/>
      <c r="PB4" s="11"/>
      <c r="PC4" s="11"/>
      <c r="PD4" s="11"/>
      <c r="PE4" s="19" t="s">
        <v>30</v>
      </c>
      <c r="PF4" s="18"/>
      <c r="PG4" s="11"/>
      <c r="PH4" s="11"/>
      <c r="PI4" s="11"/>
      <c r="PJ4" s="11"/>
      <c r="PK4" s="11"/>
      <c r="PL4" s="19" t="s">
        <v>30</v>
      </c>
      <c r="PM4" s="18"/>
      <c r="PN4" s="11"/>
      <c r="PO4" s="11"/>
      <c r="PP4" s="11"/>
      <c r="PQ4" s="11"/>
      <c r="PR4" s="11"/>
      <c r="PS4" s="19" t="s">
        <v>30</v>
      </c>
      <c r="PT4" s="18"/>
      <c r="PU4" s="11"/>
      <c r="PV4" s="11"/>
      <c r="PW4" s="11"/>
      <c r="PX4" s="11"/>
      <c r="PY4" s="11"/>
      <c r="PZ4" s="19" t="s">
        <v>30</v>
      </c>
      <c r="QA4" s="18"/>
      <c r="QB4" s="11"/>
      <c r="QC4" s="11"/>
      <c r="QD4" s="11"/>
      <c r="QE4" s="11"/>
      <c r="QF4" s="11"/>
      <c r="QG4" s="19" t="s">
        <v>30</v>
      </c>
      <c r="QH4" s="18"/>
      <c r="QI4" s="11"/>
      <c r="QJ4" s="11"/>
      <c r="QK4" s="11"/>
      <c r="QL4" s="11"/>
      <c r="QM4" s="11"/>
      <c r="QN4" s="19" t="s">
        <v>30</v>
      </c>
      <c r="QO4" s="18"/>
      <c r="QP4" s="11"/>
      <c r="QQ4" s="11"/>
      <c r="QR4" s="11"/>
      <c r="QS4" s="11"/>
      <c r="QT4" s="11"/>
      <c r="QU4" s="19" t="s">
        <v>30</v>
      </c>
      <c r="QV4" s="18"/>
      <c r="QW4" s="11"/>
      <c r="QX4" s="11"/>
      <c r="QY4" s="11"/>
      <c r="QZ4" s="11"/>
      <c r="RA4" s="11"/>
      <c r="RB4" s="19" t="s">
        <v>30</v>
      </c>
      <c r="RC4" s="18"/>
      <c r="RD4" s="11"/>
      <c r="RE4" s="11"/>
      <c r="RF4" s="11"/>
      <c r="RG4" s="11"/>
      <c r="RH4" s="11"/>
      <c r="RI4" s="19" t="s">
        <v>30</v>
      </c>
      <c r="RJ4" s="18"/>
      <c r="RK4" s="11"/>
      <c r="RL4" s="11"/>
      <c r="RM4" s="11"/>
      <c r="RN4" s="11"/>
      <c r="RO4" s="11"/>
      <c r="RP4" s="19" t="s">
        <v>30</v>
      </c>
      <c r="RQ4" s="18"/>
      <c r="RR4" s="11"/>
      <c r="RS4" s="11"/>
      <c r="RT4" s="11"/>
      <c r="RU4" s="11"/>
      <c r="RV4" s="11"/>
      <c r="RW4" s="19" t="s">
        <v>30</v>
      </c>
      <c r="RX4" s="18"/>
      <c r="RY4" s="11"/>
      <c r="RZ4" s="11"/>
      <c r="SA4" s="11"/>
      <c r="SB4" s="11"/>
      <c r="SC4" s="11"/>
      <c r="SD4" s="19" t="s">
        <v>30</v>
      </c>
      <c r="SE4" s="18"/>
      <c r="SF4" s="11"/>
      <c r="SG4" s="11"/>
      <c r="SH4" s="11"/>
      <c r="SI4" s="11"/>
      <c r="SJ4" s="11"/>
      <c r="SK4" s="19" t="s">
        <v>30</v>
      </c>
      <c r="SL4" s="18"/>
      <c r="SM4" s="11"/>
      <c r="SN4" s="11"/>
      <c r="SO4" s="11"/>
      <c r="SP4" s="11"/>
      <c r="SQ4" s="11"/>
      <c r="SR4" s="19" t="s">
        <v>30</v>
      </c>
      <c r="SS4" s="18"/>
      <c r="ST4" s="11"/>
      <c r="SU4" s="11"/>
      <c r="SV4" s="11"/>
      <c r="SW4" s="11"/>
      <c r="SX4" s="11"/>
      <c r="SY4" s="19" t="s">
        <v>30</v>
      </c>
      <c r="SZ4" s="18"/>
      <c r="TA4" s="11"/>
      <c r="TB4" s="11"/>
      <c r="TC4" s="11"/>
      <c r="TD4" s="11"/>
      <c r="TE4" s="11"/>
      <c r="TF4" s="19" t="s">
        <v>30</v>
      </c>
    </row>
    <row r="5" spans="1:526" x14ac:dyDescent="0.3">
      <c r="A5" s="81">
        <f ca="1">IF(AND(T5&lt;$B$1,$B$1&lt;J5),"A",0)</f>
        <v>0</v>
      </c>
      <c r="B5" s="133" t="s">
        <v>58</v>
      </c>
      <c r="C5" s="110" t="s">
        <v>60</v>
      </c>
      <c r="D5" s="36" t="s">
        <v>67</v>
      </c>
      <c r="E5" s="36" t="s">
        <v>68</v>
      </c>
      <c r="F5" s="36" t="s">
        <v>70</v>
      </c>
      <c r="G5" s="37">
        <v>42296</v>
      </c>
      <c r="H5" s="74">
        <f t="shared" ref="H5" si="495">WEEKNUM(G5)</f>
        <v>43</v>
      </c>
      <c r="I5" s="37">
        <v>42302</v>
      </c>
      <c r="J5" s="74">
        <f t="shared" ref="J5" si="496">WEEKNUM(I5)</f>
        <v>44</v>
      </c>
      <c r="K5" s="38">
        <v>400</v>
      </c>
      <c r="L5" s="75">
        <f t="shared" ref="L5" si="497">K5/(NETWORKDAYS(G5,I5,0))/8</f>
        <v>10</v>
      </c>
      <c r="M5" s="45">
        <v>10</v>
      </c>
      <c r="N5" s="45">
        <v>6</v>
      </c>
      <c r="O5" s="76">
        <f t="shared" ref="O5" si="498">M5*N5</f>
        <v>60</v>
      </c>
      <c r="P5" s="39"/>
      <c r="Q5" s="44">
        <f t="shared" ref="Q5" si="499">S5-7</f>
        <v>42280</v>
      </c>
      <c r="R5" s="39"/>
      <c r="S5" s="40">
        <v>42287</v>
      </c>
      <c r="T5" s="79">
        <f t="shared" ref="T5" si="500">WEEKNUM(S5)</f>
        <v>41</v>
      </c>
      <c r="U5" s="43">
        <f t="shared" ref="U5" si="501">IF(G5&gt;0,G5-3,0)</f>
        <v>42293</v>
      </c>
      <c r="V5" s="79">
        <f t="shared" ref="V5" si="502">WEEKNUM(U5)</f>
        <v>42</v>
      </c>
      <c r="W5" s="41">
        <v>200</v>
      </c>
      <c r="X5" s="42">
        <f t="shared" ref="X5" si="503">W5</f>
        <v>200</v>
      </c>
      <c r="Y5" s="80">
        <f t="shared" ref="Y5" si="504">(X5/(NETWORKDAYS(S5,U5,0)))/Z5</f>
        <v>5</v>
      </c>
      <c r="Z5" s="45">
        <v>8</v>
      </c>
      <c r="AA5" s="45">
        <v>5</v>
      </c>
      <c r="AB5" s="76">
        <f t="shared" ref="AB5" si="505">Z5*AA5</f>
        <v>40</v>
      </c>
      <c r="AD5" s="11">
        <f t="shared" ref="AD5:AH14" si="506">IF(AND($S5&lt;=AD$3,AD$3&lt;=$U5),$Y5*$Z5,IF(AND($G5&lt;=AD$3,AD$3&lt;=$I5),$G$1,0))</f>
        <v>0</v>
      </c>
      <c r="AE5" s="11">
        <f t="shared" si="506"/>
        <v>0</v>
      </c>
      <c r="AF5" s="11">
        <f t="shared" si="506"/>
        <v>0</v>
      </c>
      <c r="AG5" s="11">
        <f t="shared" si="506"/>
        <v>0</v>
      </c>
      <c r="AH5" s="11">
        <f t="shared" si="506"/>
        <v>0</v>
      </c>
      <c r="AI5" s="17"/>
      <c r="AJ5" s="19">
        <f t="shared" ref="AJ5" si="507">IF(AND($T5&lt;=AD$2,AD$2&lt;=$V5),SUM(AD5:AH5),IF(AND($H5&lt;=AD$2,AD$2&lt;=$J5),$G$1,0))</f>
        <v>0</v>
      </c>
      <c r="AK5" s="11">
        <f t="shared" ref="AK5:AO14" si="508">IF(AND($S5&lt;=AK$3,AK$3&lt;=$U5),$Y5*$Z5,IF(AND($G5&lt;=AK$3,AK$3&lt;=$I5),$G$1,0))</f>
        <v>0</v>
      </c>
      <c r="AL5" s="11">
        <f t="shared" si="508"/>
        <v>0</v>
      </c>
      <c r="AM5" s="11">
        <f t="shared" si="508"/>
        <v>0</v>
      </c>
      <c r="AN5" s="11">
        <f t="shared" si="508"/>
        <v>0</v>
      </c>
      <c r="AO5" s="11">
        <f t="shared" si="508"/>
        <v>0</v>
      </c>
      <c r="AP5" s="17"/>
      <c r="AQ5" s="19">
        <f t="shared" ref="AQ5" si="509">IF(AND($T5&lt;=AK$2,AK$2&lt;=$V5),SUM(AK5:AO5),IF(AND($H5&lt;=AK$2,AK$2&lt;=$J5),$G$1,0))</f>
        <v>0</v>
      </c>
      <c r="AR5" s="11">
        <f t="shared" ref="AR5:AV14" si="510">IF(AND($S5&lt;=AR$3,AR$3&lt;=$U5),$Y5*$Z5,IF(AND($G5&lt;=AR$3,AR$3&lt;=$I5),$G$1,0))</f>
        <v>0</v>
      </c>
      <c r="AS5" s="11">
        <f t="shared" si="510"/>
        <v>0</v>
      </c>
      <c r="AT5" s="11">
        <f t="shared" si="510"/>
        <v>0</v>
      </c>
      <c r="AU5" s="11">
        <f t="shared" si="510"/>
        <v>0</v>
      </c>
      <c r="AV5" s="11">
        <f t="shared" si="510"/>
        <v>0</v>
      </c>
      <c r="AW5" s="17"/>
      <c r="AX5" s="19">
        <f t="shared" ref="AX5" si="511">IF(AND($T5&lt;=AR$2,AR$2&lt;=$V5),SUM(AR5:AV5),IF(AND($H5&lt;=AR$2,AR$2&lt;=$J5),$G$1,0))</f>
        <v>0</v>
      </c>
      <c r="AY5" s="11">
        <f t="shared" ref="AY5:BC14" si="512">IF(AND($S5&lt;=AY$3,AY$3&lt;=$U5),$Y5*$Z5,IF(AND($G5&lt;=AY$3,AY$3&lt;=$I5),$G$1,0))</f>
        <v>0</v>
      </c>
      <c r="AZ5" s="11">
        <f t="shared" si="512"/>
        <v>0</v>
      </c>
      <c r="BA5" s="11">
        <f t="shared" si="512"/>
        <v>0</v>
      </c>
      <c r="BB5" s="11">
        <f t="shared" si="512"/>
        <v>0</v>
      </c>
      <c r="BC5" s="11">
        <f t="shared" si="512"/>
        <v>0</v>
      </c>
      <c r="BD5" s="17"/>
      <c r="BE5" s="19">
        <f t="shared" ref="BE5" si="513">IF(AND($T5&lt;=AY$2,AY$2&lt;=$V5),SUM(AY5:BC5),IF(AND($H5&lt;=AY$2,AY$2&lt;=$J5),$G$1,0))</f>
        <v>0</v>
      </c>
      <c r="BF5" s="11">
        <f t="shared" ref="BF5:BJ14" si="514">IF(AND($S5&lt;=BF$3,BF$3&lt;=$U5),$Y5*$Z5,IF(AND($G5&lt;=BF$3,BF$3&lt;=$I5),$G$1,0))</f>
        <v>0</v>
      </c>
      <c r="BG5" s="11">
        <f t="shared" si="514"/>
        <v>0</v>
      </c>
      <c r="BH5" s="11">
        <f t="shared" si="514"/>
        <v>0</v>
      </c>
      <c r="BI5" s="11">
        <f t="shared" si="514"/>
        <v>0</v>
      </c>
      <c r="BJ5" s="11">
        <f t="shared" si="514"/>
        <v>0</v>
      </c>
      <c r="BK5" s="17"/>
      <c r="BL5" s="19">
        <f t="shared" ref="BL5" si="515">IF(AND($T5&lt;=BF$2,BF$2&lt;=$V5),SUM(BF5:BJ5),IF(AND($H5&lt;=BF$2,BF$2&lt;=$J5),$G$1,0))</f>
        <v>0</v>
      </c>
      <c r="BM5" s="11">
        <f t="shared" ref="BM5:BQ14" si="516">IF(AND($S5&lt;=BM$3,BM$3&lt;=$U5),$Y5*$Z5,IF(AND($G5&lt;=BM$3,BM$3&lt;=$I5),$G$1,0))</f>
        <v>0</v>
      </c>
      <c r="BN5" s="11">
        <f t="shared" si="516"/>
        <v>0</v>
      </c>
      <c r="BO5" s="11">
        <f t="shared" si="516"/>
        <v>0</v>
      </c>
      <c r="BP5" s="11">
        <f t="shared" si="516"/>
        <v>0</v>
      </c>
      <c r="BQ5" s="11">
        <f t="shared" si="516"/>
        <v>0</v>
      </c>
      <c r="BR5" s="17"/>
      <c r="BS5" s="19">
        <f t="shared" ref="BS5" si="517">IF(AND($T5&lt;=BM$2,BM$2&lt;=$V5),SUM(BM5:BQ5),IF(AND($H5&lt;=BM$2,BM$2&lt;=$J5),$G$1,0))</f>
        <v>0</v>
      </c>
      <c r="BT5" s="11">
        <f t="shared" ref="BT5:BX14" si="518">IF(AND($S5&lt;=BT$3,BT$3&lt;=$U5),$Y5*$Z5,IF(AND($G5&lt;=BT$3,BT$3&lt;=$I5),$G$1,0))</f>
        <v>0</v>
      </c>
      <c r="BU5" s="11">
        <f t="shared" si="518"/>
        <v>0</v>
      </c>
      <c r="BV5" s="11">
        <f t="shared" si="518"/>
        <v>0</v>
      </c>
      <c r="BW5" s="11">
        <f t="shared" si="518"/>
        <v>0</v>
      </c>
      <c r="BX5" s="11">
        <f t="shared" si="518"/>
        <v>0</v>
      </c>
      <c r="BY5" s="17"/>
      <c r="BZ5" s="19">
        <f t="shared" ref="BZ5" si="519">IF(AND($T5&lt;=BT$2,BT$2&lt;=$V5),SUM(BT5:BX5),IF(AND($H5&lt;=BT$2,BT$2&lt;=$J5),$G$1,0))</f>
        <v>0</v>
      </c>
      <c r="CA5" s="11">
        <f t="shared" ref="CA5:CE14" si="520">IF(AND($S5&lt;=CA$3,CA$3&lt;=$U5),$Y5*$Z5,IF(AND($G5&lt;=CA$3,CA$3&lt;=$I5),$G$1,0))</f>
        <v>0</v>
      </c>
      <c r="CB5" s="11">
        <f t="shared" si="520"/>
        <v>0</v>
      </c>
      <c r="CC5" s="11">
        <f t="shared" si="520"/>
        <v>0</v>
      </c>
      <c r="CD5" s="11">
        <f t="shared" si="520"/>
        <v>0</v>
      </c>
      <c r="CE5" s="11">
        <f t="shared" si="520"/>
        <v>0</v>
      </c>
      <c r="CF5" s="17"/>
      <c r="CG5" s="19">
        <f t="shared" ref="CG5" si="521">IF(AND($T5&lt;=CA$2,CA$2&lt;=$V5),SUM(CA5:CE5),IF(AND($H5&lt;=CA$2,CA$2&lt;=$J5),$G$1,0))</f>
        <v>0</v>
      </c>
      <c r="CH5" s="11">
        <f t="shared" ref="CH5:CL14" si="522">IF(AND($S5&lt;=CH$3,CH$3&lt;=$U5),$Y5*$Z5,IF(AND($G5&lt;=CH$3,CH$3&lt;=$I5),$G$1,0))</f>
        <v>0</v>
      </c>
      <c r="CI5" s="11">
        <f t="shared" si="522"/>
        <v>0</v>
      </c>
      <c r="CJ5" s="11">
        <f t="shared" si="522"/>
        <v>0</v>
      </c>
      <c r="CK5" s="11">
        <f t="shared" si="522"/>
        <v>0</v>
      </c>
      <c r="CL5" s="11">
        <f t="shared" si="522"/>
        <v>0</v>
      </c>
      <c r="CM5" s="17"/>
      <c r="CN5" s="19">
        <f t="shared" ref="CN5" si="523">IF(AND($T5&lt;=CH$2,CH$2&lt;=$V5),SUM(CH5:CL5),IF(AND($H5&lt;=CH$2,CH$2&lt;=$J5),$G$1,0))</f>
        <v>0</v>
      </c>
      <c r="CO5" s="11">
        <f t="shared" ref="CO5:CS14" si="524">IF(AND($S5&lt;=CO$3,CO$3&lt;=$U5),$Y5*$Z5,IF(AND($G5&lt;=CO$3,CO$3&lt;=$I5),$G$1,0))</f>
        <v>0</v>
      </c>
      <c r="CP5" s="11">
        <f t="shared" si="524"/>
        <v>0</v>
      </c>
      <c r="CQ5" s="11">
        <f t="shared" si="524"/>
        <v>0</v>
      </c>
      <c r="CR5" s="11">
        <f t="shared" si="524"/>
        <v>0</v>
      </c>
      <c r="CS5" s="11">
        <f t="shared" si="524"/>
        <v>0</v>
      </c>
      <c r="CT5" s="17"/>
      <c r="CU5" s="19">
        <f t="shared" ref="CU5" si="525">IF(AND($T5&lt;=CO$2,CO$2&lt;=$V5),SUM(CO5:CS5),IF(AND($H5&lt;=CO$2,CO$2&lt;=$J5),$G$1,0))</f>
        <v>0</v>
      </c>
      <c r="CV5" s="11">
        <f t="shared" ref="CV5:CZ14" si="526">IF(AND($S5&lt;=CV$3,CV$3&lt;=$U5),$Y5*$Z5,IF(AND($G5&lt;=CV$3,CV$3&lt;=$I5),$G$1,0))</f>
        <v>0</v>
      </c>
      <c r="CW5" s="11">
        <f t="shared" si="526"/>
        <v>0</v>
      </c>
      <c r="CX5" s="11">
        <f t="shared" si="526"/>
        <v>0</v>
      </c>
      <c r="CY5" s="11">
        <f t="shared" si="526"/>
        <v>0</v>
      </c>
      <c r="CZ5" s="11">
        <f t="shared" si="526"/>
        <v>0</v>
      </c>
      <c r="DA5" s="17"/>
      <c r="DB5" s="19">
        <f t="shared" ref="DB5" si="527">IF(AND($T5&lt;=CV$2,CV$2&lt;=$V5),SUM(CV5:CZ5),IF(AND($H5&lt;=CV$2,CV$2&lt;=$J5),$G$1,0))</f>
        <v>0</v>
      </c>
      <c r="DC5" s="11">
        <f t="shared" ref="DC5:DG14" si="528">IF(AND($S5&lt;=DC$3,DC$3&lt;=$U5),$Y5*$Z5,IF(AND($G5&lt;=DC$3,DC$3&lt;=$I5),$G$1,0))</f>
        <v>0</v>
      </c>
      <c r="DD5" s="11">
        <f t="shared" si="528"/>
        <v>0</v>
      </c>
      <c r="DE5" s="11">
        <f t="shared" si="528"/>
        <v>0</v>
      </c>
      <c r="DF5" s="11">
        <f t="shared" si="528"/>
        <v>0</v>
      </c>
      <c r="DG5" s="11">
        <f t="shared" si="528"/>
        <v>0</v>
      </c>
      <c r="DH5" s="17"/>
      <c r="DI5" s="19">
        <f t="shared" ref="DI5" si="529">IF(AND($T5&lt;=DC$2,DC$2&lt;=$V5),SUM(DC5:DG5),IF(AND($H5&lt;=DC$2,DC$2&lt;=$J5),$G$1,0))</f>
        <v>0</v>
      </c>
      <c r="DJ5" s="11">
        <f t="shared" ref="DJ5:DN14" si="530">IF(AND($S5&lt;=DJ$3,DJ$3&lt;=$U5),$Y5*$Z5,IF(AND($G5&lt;=DJ$3,DJ$3&lt;=$I5),$G$1,0))</f>
        <v>0</v>
      </c>
      <c r="DK5" s="11">
        <f t="shared" si="530"/>
        <v>0</v>
      </c>
      <c r="DL5" s="11">
        <f t="shared" si="530"/>
        <v>0</v>
      </c>
      <c r="DM5" s="11">
        <f t="shared" si="530"/>
        <v>0</v>
      </c>
      <c r="DN5" s="11">
        <f t="shared" si="530"/>
        <v>0</v>
      </c>
      <c r="DO5" s="11"/>
      <c r="DP5" s="19">
        <f t="shared" ref="DP5" si="531">IF(AND($T5&lt;=DJ$2,DJ$2&lt;=$V5),SUM(DJ5:DN5),IF(AND($H5&lt;=DJ$2,DJ$2&lt;=$J5),$G$1,0))</f>
        <v>0</v>
      </c>
      <c r="DQ5" s="11">
        <f t="shared" ref="DQ5:GB14" si="532">IF(AND($S5&lt;=DQ$3,DQ$3&lt;=$U5),$Y5*$Z5,IF(AND($G5&lt;=DQ$3,DQ$3&lt;=$I5),$G$1,0))</f>
        <v>0</v>
      </c>
      <c r="DR5" s="11">
        <f t="shared" si="532"/>
        <v>0</v>
      </c>
      <c r="DS5" s="11">
        <f t="shared" si="532"/>
        <v>0</v>
      </c>
      <c r="DT5" s="11">
        <f t="shared" si="532"/>
        <v>0</v>
      </c>
      <c r="DU5" s="11">
        <f t="shared" si="532"/>
        <v>0</v>
      </c>
      <c r="DV5" s="17"/>
      <c r="DW5" s="19">
        <f t="shared" ref="DW5" si="533">IF(AND($T5&lt;=DQ$2,DQ$2&lt;=$V5),SUM(DQ5:DU5),IF(AND($H5&lt;=DQ$2,DQ$2&lt;=$J5),$G$1,0))</f>
        <v>0</v>
      </c>
      <c r="DX5" s="18">
        <f t="shared" si="532"/>
        <v>0</v>
      </c>
      <c r="DY5" s="11">
        <f t="shared" si="532"/>
        <v>0</v>
      </c>
      <c r="DZ5" s="11">
        <f t="shared" si="532"/>
        <v>0</v>
      </c>
      <c r="EA5" s="11">
        <f t="shared" si="532"/>
        <v>0</v>
      </c>
      <c r="EB5" s="11">
        <f t="shared" si="532"/>
        <v>0</v>
      </c>
      <c r="EC5" s="11"/>
      <c r="ED5" s="19">
        <f t="shared" ref="ED5" si="534">IF(AND($T5&lt;=DX$2,DX$2&lt;=$V5),SUM(DX5:EB5),IF(AND($H5&lt;=DX$2,DX$2&lt;=$J5),$G$1,0))</f>
        <v>0</v>
      </c>
      <c r="EE5" s="11">
        <f t="shared" si="532"/>
        <v>0</v>
      </c>
      <c r="EF5" s="11">
        <f t="shared" si="532"/>
        <v>0</v>
      </c>
      <c r="EG5" s="11">
        <f t="shared" si="532"/>
        <v>0</v>
      </c>
      <c r="EH5" s="11">
        <f t="shared" si="532"/>
        <v>0</v>
      </c>
      <c r="EI5" s="11">
        <f t="shared" si="532"/>
        <v>0</v>
      </c>
      <c r="EJ5" s="17"/>
      <c r="EK5" s="19">
        <f t="shared" ref="EK5" si="535">IF(AND($T5&lt;=EE$2,EE$2&lt;=$V5),SUM(EE5:EI5),IF(AND($H5&lt;=EE$2,EE$2&lt;=$J5),$G$1,0))</f>
        <v>0</v>
      </c>
      <c r="EL5" s="18">
        <f t="shared" si="532"/>
        <v>0</v>
      </c>
      <c r="EM5" s="11">
        <f t="shared" si="532"/>
        <v>0</v>
      </c>
      <c r="EN5" s="11">
        <f t="shared" si="532"/>
        <v>0</v>
      </c>
      <c r="EO5" s="11">
        <f t="shared" si="532"/>
        <v>0</v>
      </c>
      <c r="EP5" s="11">
        <f t="shared" si="532"/>
        <v>0</v>
      </c>
      <c r="EQ5" s="11"/>
      <c r="ER5" s="19">
        <f t="shared" ref="ER5" si="536">IF(AND($T5&lt;=EL$2,EL$2&lt;=$V5),SUM(EL5:EP5),IF(AND($H5&lt;=EL$2,EL$2&lt;=$J5),$G$1,0))</f>
        <v>0</v>
      </c>
      <c r="ES5" s="11">
        <f t="shared" si="532"/>
        <v>0</v>
      </c>
      <c r="ET5" s="11">
        <f t="shared" si="532"/>
        <v>0</v>
      </c>
      <c r="EU5" s="11">
        <f t="shared" si="532"/>
        <v>0</v>
      </c>
      <c r="EV5" s="11">
        <f t="shared" si="532"/>
        <v>0</v>
      </c>
      <c r="EW5" s="11">
        <f t="shared" si="532"/>
        <v>0</v>
      </c>
      <c r="EX5" s="17"/>
      <c r="EY5" s="19">
        <f t="shared" ref="EY5" si="537">IF(AND($T5&lt;=ES$2,ES$2&lt;=$V5),SUM(ES5:EW5),IF(AND($H5&lt;=ES$2,ES$2&lt;=$J5),$G$1,0))</f>
        <v>0</v>
      </c>
      <c r="EZ5" s="18">
        <f t="shared" si="532"/>
        <v>0</v>
      </c>
      <c r="FA5" s="11">
        <f t="shared" si="532"/>
        <v>0</v>
      </c>
      <c r="FB5" s="11">
        <f t="shared" si="532"/>
        <v>0</v>
      </c>
      <c r="FC5" s="11">
        <f t="shared" si="532"/>
        <v>0</v>
      </c>
      <c r="FD5" s="11">
        <f t="shared" si="532"/>
        <v>0</v>
      </c>
      <c r="FE5" s="11"/>
      <c r="FF5" s="19">
        <f t="shared" ref="FF5" si="538">IF(AND($T5&lt;=EZ$2,EZ$2&lt;=$V5),SUM(EZ5:FD5),IF(AND($H5&lt;=EZ$2,EZ$2&lt;=$J5),$G$1,0))</f>
        <v>0</v>
      </c>
      <c r="FG5" s="11">
        <f t="shared" si="532"/>
        <v>0</v>
      </c>
      <c r="FH5" s="11">
        <f t="shared" si="532"/>
        <v>0</v>
      </c>
      <c r="FI5" s="11">
        <f t="shared" si="532"/>
        <v>0</v>
      </c>
      <c r="FJ5" s="11">
        <f t="shared" si="532"/>
        <v>0</v>
      </c>
      <c r="FK5" s="11">
        <f t="shared" si="532"/>
        <v>0</v>
      </c>
      <c r="FL5" s="17"/>
      <c r="FM5" s="19">
        <f t="shared" ref="FM5" si="539">IF(AND($T5&lt;=FG$2,FG$2&lt;=$V5),SUM(FG5:FK5),IF(AND($H5&lt;=FG$2,FG$2&lt;=$J5),$G$1,0))</f>
        <v>0</v>
      </c>
      <c r="FN5" s="18">
        <f t="shared" si="532"/>
        <v>0</v>
      </c>
      <c r="FO5" s="11">
        <f t="shared" si="532"/>
        <v>0</v>
      </c>
      <c r="FP5" s="11">
        <f t="shared" si="532"/>
        <v>0</v>
      </c>
      <c r="FQ5" s="11">
        <f t="shared" si="532"/>
        <v>0</v>
      </c>
      <c r="FR5" s="11">
        <f t="shared" si="532"/>
        <v>0</v>
      </c>
      <c r="FS5" s="11"/>
      <c r="FT5" s="19">
        <f t="shared" ref="FT5" si="540">IF(AND($T5&lt;=FN$2,FN$2&lt;=$V5),SUM(FN5:FR5),IF(AND($H5&lt;=FN$2,FN$2&lt;=$J5),$G$1,0))</f>
        <v>0</v>
      </c>
      <c r="FU5" s="11">
        <f t="shared" si="532"/>
        <v>0</v>
      </c>
      <c r="FV5" s="11">
        <f t="shared" si="532"/>
        <v>0</v>
      </c>
      <c r="FW5" s="11">
        <f t="shared" si="532"/>
        <v>0</v>
      </c>
      <c r="FX5" s="11">
        <f t="shared" si="532"/>
        <v>0</v>
      </c>
      <c r="FY5" s="11">
        <f t="shared" si="532"/>
        <v>0</v>
      </c>
      <c r="FZ5" s="17"/>
      <c r="GA5" s="19">
        <f t="shared" ref="GA5" si="541">IF(AND($T5&lt;=FU$2,FU$2&lt;=$V5),SUM(FU5:FY5),IF(AND($H5&lt;=FU$2,FU$2&lt;=$J5),$G$1,0))</f>
        <v>0</v>
      </c>
      <c r="GB5" s="18">
        <f t="shared" si="532"/>
        <v>0</v>
      </c>
      <c r="GC5" s="11">
        <f t="shared" ref="GC5:IN14" si="542">IF(AND($S5&lt;=GC$3,GC$3&lt;=$U5),$Y5*$Z5,IF(AND($G5&lt;=GC$3,GC$3&lt;=$I5),$G$1,0))</f>
        <v>0</v>
      </c>
      <c r="GD5" s="11">
        <f t="shared" si="542"/>
        <v>0</v>
      </c>
      <c r="GE5" s="11">
        <f t="shared" si="542"/>
        <v>0</v>
      </c>
      <c r="GF5" s="11">
        <f t="shared" si="542"/>
        <v>0</v>
      </c>
      <c r="GG5" s="17"/>
      <c r="GH5" s="19">
        <f t="shared" ref="GH5" si="543">IF(AND($T5&lt;=GB$2,GB$2&lt;=$V5),SUM(GB5:GF5),IF(AND($H5&lt;=GB$2,GB$2&lt;=$J5),$G$1,0))</f>
        <v>0</v>
      </c>
      <c r="GI5" s="18">
        <f t="shared" si="542"/>
        <v>0</v>
      </c>
      <c r="GJ5" s="11">
        <f t="shared" si="542"/>
        <v>0</v>
      </c>
      <c r="GK5" s="11">
        <f t="shared" si="542"/>
        <v>0</v>
      </c>
      <c r="GL5" s="11">
        <f t="shared" si="542"/>
        <v>0</v>
      </c>
      <c r="GM5" s="11">
        <f t="shared" si="542"/>
        <v>0</v>
      </c>
      <c r="GN5" s="11"/>
      <c r="GO5" s="19">
        <f t="shared" ref="GO5" si="544">IF(AND($T5&lt;=GI$2,GI$2&lt;=$V5),SUM(GI5:GM5),IF(AND($H5&lt;=GI$2,GI$2&lt;=$J5),$G$1,0))</f>
        <v>0</v>
      </c>
      <c r="GP5" s="11">
        <f t="shared" si="542"/>
        <v>0</v>
      </c>
      <c r="GQ5" s="11">
        <f t="shared" si="542"/>
        <v>0</v>
      </c>
      <c r="GR5" s="11">
        <f t="shared" si="542"/>
        <v>0</v>
      </c>
      <c r="GS5" s="11">
        <f t="shared" si="542"/>
        <v>0</v>
      </c>
      <c r="GT5" s="11">
        <f t="shared" si="542"/>
        <v>0</v>
      </c>
      <c r="GU5" s="17"/>
      <c r="GV5" s="19">
        <f t="shared" ref="GV5" si="545">IF(AND($T5&lt;=GP$2,GP$2&lt;=$V5),SUM(GP5:GT5),IF(AND($H5&lt;=GP$2,GP$2&lt;=$J5),$G$1,0))</f>
        <v>0</v>
      </c>
      <c r="GW5" s="18">
        <f t="shared" si="542"/>
        <v>0</v>
      </c>
      <c r="GX5" s="11">
        <f t="shared" si="542"/>
        <v>0</v>
      </c>
      <c r="GY5" s="11">
        <f t="shared" si="542"/>
        <v>0</v>
      </c>
      <c r="GZ5" s="11">
        <f t="shared" si="542"/>
        <v>0</v>
      </c>
      <c r="HA5" s="11">
        <f t="shared" si="542"/>
        <v>0</v>
      </c>
      <c r="HB5" s="11"/>
      <c r="HC5" s="19">
        <f t="shared" ref="HC5" si="546">IF(AND($T5&lt;=GW$2,GW$2&lt;=$V5),SUM(GW5:HA5),IF(AND($H5&lt;=GW$2,GW$2&lt;=$J5),$G$1,0))</f>
        <v>0</v>
      </c>
      <c r="HD5" s="11">
        <f t="shared" si="542"/>
        <v>0</v>
      </c>
      <c r="HE5" s="11">
        <f t="shared" si="542"/>
        <v>0</v>
      </c>
      <c r="HF5" s="11">
        <f t="shared" si="542"/>
        <v>0</v>
      </c>
      <c r="HG5" s="11">
        <f t="shared" si="542"/>
        <v>0</v>
      </c>
      <c r="HH5" s="11">
        <f t="shared" si="542"/>
        <v>0</v>
      </c>
      <c r="HI5" s="17"/>
      <c r="HJ5" s="19">
        <f t="shared" ref="HJ5" si="547">IF(AND($T5&lt;=HD$2,HD$2&lt;=$V5),SUM(HD5:HH5),IF(AND($H5&lt;=HD$2,HD$2&lt;=$J5),$G$1,0))</f>
        <v>0</v>
      </c>
      <c r="HK5" s="18">
        <f t="shared" si="542"/>
        <v>0</v>
      </c>
      <c r="HL5" s="11">
        <f t="shared" si="542"/>
        <v>0</v>
      </c>
      <c r="HM5" s="11">
        <f t="shared" si="542"/>
        <v>0</v>
      </c>
      <c r="HN5" s="11">
        <f t="shared" si="542"/>
        <v>0</v>
      </c>
      <c r="HO5" s="11">
        <f t="shared" si="542"/>
        <v>0</v>
      </c>
      <c r="HP5" s="11"/>
      <c r="HQ5" s="19">
        <f t="shared" ref="HQ5" si="548">IF(AND($T5&lt;=HK$2,HK$2&lt;=$V5),SUM(HK5:HO5),IF(AND($H5&lt;=HK$2,HK$2&lt;=$J5),$G$1,0))</f>
        <v>0</v>
      </c>
      <c r="HR5" s="11">
        <f t="shared" si="542"/>
        <v>0</v>
      </c>
      <c r="HS5" s="11">
        <f t="shared" si="542"/>
        <v>0</v>
      </c>
      <c r="HT5" s="11">
        <f t="shared" si="542"/>
        <v>0</v>
      </c>
      <c r="HU5" s="11">
        <f t="shared" si="542"/>
        <v>0</v>
      </c>
      <c r="HV5" s="11">
        <f t="shared" si="542"/>
        <v>0</v>
      </c>
      <c r="HW5" s="17"/>
      <c r="HX5" s="19">
        <f t="shared" ref="HX5" si="549">IF(AND($T5&lt;=HR$2,HR$2&lt;=$V5),SUM(HR5:HV5),IF(AND($H5&lt;=HR$2,HR$2&lt;=$J5),$G$1,0))</f>
        <v>0</v>
      </c>
      <c r="HY5" s="18">
        <f t="shared" si="542"/>
        <v>0</v>
      </c>
      <c r="HZ5" s="11">
        <f t="shared" si="542"/>
        <v>0</v>
      </c>
      <c r="IA5" s="11">
        <f t="shared" si="542"/>
        <v>0</v>
      </c>
      <c r="IB5" s="11">
        <f t="shared" si="542"/>
        <v>0</v>
      </c>
      <c r="IC5" s="11">
        <f t="shared" si="542"/>
        <v>0</v>
      </c>
      <c r="ID5" s="11"/>
      <c r="IE5" s="19">
        <f t="shared" ref="IE5" si="550">IF(AND($T5&lt;=HY$2,HY$2&lt;=$V5),SUM(HY5:IC5),IF(AND($H5&lt;=HY$2,HY$2&lt;=$J5),$G$1,0))</f>
        <v>0</v>
      </c>
      <c r="IF5" s="11">
        <f t="shared" si="542"/>
        <v>0</v>
      </c>
      <c r="IG5" s="11">
        <f t="shared" si="542"/>
        <v>0</v>
      </c>
      <c r="IH5" s="11">
        <f t="shared" si="542"/>
        <v>0</v>
      </c>
      <c r="II5" s="11">
        <f t="shared" si="542"/>
        <v>0</v>
      </c>
      <c r="IJ5" s="11">
        <f t="shared" si="542"/>
        <v>0</v>
      </c>
      <c r="IK5" s="17"/>
      <c r="IL5" s="19">
        <f t="shared" ref="IL5" si="551">IF(AND($T5&lt;=IF$2,IF$2&lt;=$V5),SUM(IF5:IJ5),IF(AND($H5&lt;=IF$2,IF$2&lt;=$J5),$G$1,0))</f>
        <v>0</v>
      </c>
      <c r="IM5" s="18">
        <f t="shared" si="542"/>
        <v>0</v>
      </c>
      <c r="IN5" s="11">
        <f t="shared" si="542"/>
        <v>0</v>
      </c>
      <c r="IO5" s="11">
        <f t="shared" ref="IO5:JJ14" si="552">IF(AND($S5&lt;=IO$3,IO$3&lt;=$U5),$Y5*$Z5,IF(AND($G5&lt;=IO$3,IO$3&lt;=$I5),$G$1,0))</f>
        <v>0</v>
      </c>
      <c r="IP5" s="11">
        <f t="shared" si="552"/>
        <v>0</v>
      </c>
      <c r="IQ5" s="11">
        <f t="shared" si="552"/>
        <v>0</v>
      </c>
      <c r="IR5" s="11"/>
      <c r="IS5" s="19">
        <f t="shared" ref="IS5" si="553">IF(AND($T5&lt;=IM$2,IM$2&lt;=$V5),SUM(IM5:IQ5),IF(AND($H5&lt;=IM$2,IM$2&lt;=$J5),$G$1,0))</f>
        <v>0</v>
      </c>
      <c r="IT5" s="11">
        <f t="shared" si="552"/>
        <v>0</v>
      </c>
      <c r="IU5" s="11">
        <f t="shared" si="552"/>
        <v>0</v>
      </c>
      <c r="IV5" s="11">
        <f t="shared" si="552"/>
        <v>0</v>
      </c>
      <c r="IW5" s="11">
        <f t="shared" si="552"/>
        <v>0</v>
      </c>
      <c r="IX5" s="11">
        <f t="shared" si="552"/>
        <v>0</v>
      </c>
      <c r="IY5" s="17"/>
      <c r="IZ5" s="19">
        <f t="shared" ref="IZ5" si="554">IF(AND($T5&lt;=IT$2,IT$2&lt;=$V5),SUM(IT5:IX5),IF(AND($H5&lt;=IT$2,IT$2&lt;=$J5),$G$1,0))</f>
        <v>0</v>
      </c>
      <c r="JA5" s="18">
        <f t="shared" si="552"/>
        <v>0</v>
      </c>
      <c r="JB5" s="11">
        <f t="shared" si="552"/>
        <v>0</v>
      </c>
      <c r="JC5" s="11">
        <f t="shared" si="552"/>
        <v>0</v>
      </c>
      <c r="JD5" s="11">
        <f t="shared" si="552"/>
        <v>0</v>
      </c>
      <c r="JE5" s="11">
        <f t="shared" si="552"/>
        <v>0</v>
      </c>
      <c r="JF5" s="11"/>
      <c r="JG5" s="19">
        <f t="shared" ref="JG5" si="555">IF(AND($T5&lt;=JA$2,JA$2&lt;=$V5),SUM(JA5:JE5),IF(AND($H5&lt;=JA$2,JA$2&lt;=$J5),$G$1,0))</f>
        <v>0</v>
      </c>
      <c r="JH5" s="11">
        <f t="shared" si="552"/>
        <v>0</v>
      </c>
      <c r="JI5" s="11">
        <f t="shared" si="552"/>
        <v>0</v>
      </c>
      <c r="JJ5" s="11">
        <f t="shared" si="552"/>
        <v>0</v>
      </c>
      <c r="JK5" s="11">
        <f t="shared" ref="JK5:JL14" si="556">IF(AND($S5&lt;=JK$3,JK$3&lt;=$U5),$Y5*$Z5,IF(AND($G5&lt;=JK$3,JK$3&lt;=$I5),$G$1,0))</f>
        <v>0</v>
      </c>
      <c r="JL5" s="11">
        <f t="shared" si="556"/>
        <v>0</v>
      </c>
      <c r="JM5" s="17"/>
      <c r="JN5" s="19">
        <f t="shared" ref="JN5" si="557">IF(AND($T5&lt;=JH$2,JH$2&lt;=$V5),SUM(JH5:JL5),IF(AND($H5&lt;=JH$2,JH$2&lt;=$J5),$G$1,0))</f>
        <v>0</v>
      </c>
      <c r="JO5" s="18">
        <f t="shared" ref="JO5:JS14" si="558">IF(AND($S5&lt;=JO$3,JO$3&lt;=$U5),$Y5*$Z5,IF(AND($G5&lt;=JO$3,JO$3&lt;=$I5),$G$1,0))</f>
        <v>0</v>
      </c>
      <c r="JP5" s="11">
        <f t="shared" si="558"/>
        <v>0</v>
      </c>
      <c r="JQ5" s="11">
        <f t="shared" si="558"/>
        <v>0</v>
      </c>
      <c r="JR5" s="11">
        <f t="shared" si="558"/>
        <v>0</v>
      </c>
      <c r="JS5" s="11">
        <f t="shared" si="558"/>
        <v>0</v>
      </c>
      <c r="JT5" s="11"/>
      <c r="JU5" s="19">
        <f t="shared" ref="JU5" si="559">IF(AND($T5&lt;=JO$2,JO$2&lt;=$V5),SUM(JO5:JS5),IF(AND($H5&lt;=JO$2,JO$2&lt;=$J5),$G$1,0))</f>
        <v>0</v>
      </c>
      <c r="JV5" s="11">
        <f t="shared" ref="JV5:JZ14" si="560">IF(AND($S5&lt;=JV$3,JV$3&lt;=$U5),$Y5*$Z5,IF(AND($G5&lt;=JV$3,JV$3&lt;=$I5),$G$1,0))</f>
        <v>0</v>
      </c>
      <c r="JW5" s="11">
        <f t="shared" si="560"/>
        <v>0</v>
      </c>
      <c r="JX5" s="11">
        <f t="shared" si="560"/>
        <v>0</v>
      </c>
      <c r="JY5" s="11">
        <f t="shared" si="560"/>
        <v>0</v>
      </c>
      <c r="JZ5" s="11">
        <f t="shared" si="560"/>
        <v>0</v>
      </c>
      <c r="KA5" s="17"/>
      <c r="KB5" s="19">
        <f t="shared" ref="KB5" si="561">IF(AND($T5&lt;=JV$2,JV$2&lt;=$V5),SUM(JV5:JZ5),IF(AND($H5&lt;=JV$2,JV$2&lt;=$J5),$G$1,0))</f>
        <v>0</v>
      </c>
      <c r="KC5" s="18">
        <f t="shared" ref="KC5:MN14" si="562">IF(AND($S5&lt;=KC$3,KC$3&lt;=$U5),$Y5*$Z5,IF(AND($G5&lt;=KC$3,KC$3&lt;=$I5),$G$1,0))</f>
        <v>0</v>
      </c>
      <c r="KD5" s="11">
        <f t="shared" si="562"/>
        <v>0</v>
      </c>
      <c r="KE5" s="11">
        <f t="shared" si="562"/>
        <v>0</v>
      </c>
      <c r="KF5" s="11">
        <f t="shared" si="562"/>
        <v>0</v>
      </c>
      <c r="KG5" s="11">
        <f t="shared" si="562"/>
        <v>0</v>
      </c>
      <c r="KH5" s="11"/>
      <c r="KI5" s="19">
        <f t="shared" ref="KI5" si="563">IF(AND($T5&lt;=KC$2,KC$2&lt;=$V5),SUM(KC5:KG5),IF(AND($H5&lt;=KC$2,KC$2&lt;=$J5),$G$1,0))</f>
        <v>0</v>
      </c>
      <c r="KJ5" s="11">
        <f t="shared" si="562"/>
        <v>0</v>
      </c>
      <c r="KK5" s="11">
        <f t="shared" si="562"/>
        <v>0</v>
      </c>
      <c r="KL5" s="11">
        <f t="shared" si="562"/>
        <v>0</v>
      </c>
      <c r="KM5" s="11">
        <f t="shared" si="562"/>
        <v>0</v>
      </c>
      <c r="KN5" s="11">
        <f t="shared" si="562"/>
        <v>0</v>
      </c>
      <c r="KO5" s="17"/>
      <c r="KP5" s="19">
        <f t="shared" ref="KP5" si="564">IF(AND($T5&lt;=KJ$2,KJ$2&lt;=$V5),SUM(KJ5:KN5),IF(AND($H5&lt;=KJ$2,KJ$2&lt;=$J5),$G$1,0))</f>
        <v>0</v>
      </c>
      <c r="KQ5" s="18">
        <f t="shared" si="562"/>
        <v>0</v>
      </c>
      <c r="KR5" s="11">
        <f t="shared" si="562"/>
        <v>0</v>
      </c>
      <c r="KS5" s="11">
        <f t="shared" si="562"/>
        <v>0</v>
      </c>
      <c r="KT5" s="11">
        <f t="shared" si="562"/>
        <v>0</v>
      </c>
      <c r="KU5" s="11">
        <f t="shared" si="562"/>
        <v>0</v>
      </c>
      <c r="KV5" s="11"/>
      <c r="KW5" s="19">
        <f t="shared" ref="KW5" si="565">IF(AND($T5&lt;=KQ$2,KQ$2&lt;=$V5),SUM(KQ5:KU5),IF(AND($H5&lt;=KQ$2,KQ$2&lt;=$J5),$G$1,0))</f>
        <v>0</v>
      </c>
      <c r="KX5" s="11">
        <f t="shared" si="562"/>
        <v>0</v>
      </c>
      <c r="KY5" s="11">
        <f t="shared" si="562"/>
        <v>0</v>
      </c>
      <c r="KZ5" s="11">
        <f t="shared" si="562"/>
        <v>0</v>
      </c>
      <c r="LA5" s="11">
        <f t="shared" si="562"/>
        <v>0</v>
      </c>
      <c r="LB5" s="11">
        <f t="shared" si="562"/>
        <v>0</v>
      </c>
      <c r="LC5" s="17"/>
      <c r="LD5" s="19">
        <f t="shared" ref="LD5" si="566">IF(AND($T5&lt;=KX$2,KX$2&lt;=$V5),SUM(KX5:LB5),IF(AND($H5&lt;=KX$2,KX$2&lt;=$J5),$G$1,0))</f>
        <v>0</v>
      </c>
      <c r="LE5" s="18">
        <f t="shared" si="562"/>
        <v>40</v>
      </c>
      <c r="LF5" s="11">
        <f t="shared" si="562"/>
        <v>40</v>
      </c>
      <c r="LG5" s="11">
        <f t="shared" si="562"/>
        <v>40</v>
      </c>
      <c r="LH5" s="11">
        <f t="shared" si="562"/>
        <v>40</v>
      </c>
      <c r="LI5" s="11">
        <f t="shared" si="562"/>
        <v>40</v>
      </c>
      <c r="LJ5" s="11"/>
      <c r="LK5" s="19">
        <f t="shared" ref="LK5" si="567">IF(AND($T5&lt;=LE$2,LE$2&lt;=$V5),SUM(LE5:LI5),IF(AND($H5&lt;=LE$2,LE$2&lt;=$J5),$G$1,0))</f>
        <v>200</v>
      </c>
      <c r="LL5" s="11" t="str">
        <f t="shared" si="562"/>
        <v>POSE</v>
      </c>
      <c r="LM5" s="11" t="str">
        <f t="shared" si="562"/>
        <v>POSE</v>
      </c>
      <c r="LN5" s="11" t="str">
        <f t="shared" si="562"/>
        <v>POSE</v>
      </c>
      <c r="LO5" s="11" t="str">
        <f t="shared" si="562"/>
        <v>POSE</v>
      </c>
      <c r="LP5" s="11" t="str">
        <f t="shared" si="562"/>
        <v>POSE</v>
      </c>
      <c r="LQ5" s="17"/>
      <c r="LR5" s="19" t="str">
        <f t="shared" ref="LR5" si="568">IF(AND($T5&lt;=LL$2,LL$2&lt;=$V5),SUM(LL5:LP5),IF(AND($H5&lt;=LL$2,LL$2&lt;=$J5),$G$1,0))</f>
        <v>POSE</v>
      </c>
      <c r="LS5" s="18">
        <f t="shared" si="562"/>
        <v>0</v>
      </c>
      <c r="LT5" s="11">
        <f t="shared" si="562"/>
        <v>0</v>
      </c>
      <c r="LU5" s="11">
        <f t="shared" si="562"/>
        <v>0</v>
      </c>
      <c r="LV5" s="11">
        <f t="shared" si="562"/>
        <v>0</v>
      </c>
      <c r="LW5" s="11">
        <f t="shared" si="562"/>
        <v>0</v>
      </c>
      <c r="LX5" s="11"/>
      <c r="LY5" s="19" t="str">
        <f t="shared" ref="LY5" si="569">IF(AND($T5&lt;=LS$2,LS$2&lt;=$V5),SUM(LS5:LW5),IF(AND($H5&lt;=LS$2,LS$2&lt;=$J5),$G$1,0))</f>
        <v>POSE</v>
      </c>
      <c r="LZ5" s="11">
        <f t="shared" si="562"/>
        <v>0</v>
      </c>
      <c r="MA5" s="11">
        <f t="shared" si="562"/>
        <v>0</v>
      </c>
      <c r="MB5" s="11">
        <f t="shared" si="562"/>
        <v>0</v>
      </c>
      <c r="MC5" s="11">
        <f t="shared" si="562"/>
        <v>0</v>
      </c>
      <c r="MD5" s="11">
        <f t="shared" si="562"/>
        <v>0</v>
      </c>
      <c r="ME5" s="17"/>
      <c r="MF5" s="19">
        <f t="shared" ref="MF5" si="570">IF(AND($T5&lt;=LZ$2,LZ$2&lt;=$V5),SUM(LZ5:MD5),IF(AND($H5&lt;=LZ$2,LZ$2&lt;=$J5),$G$1,0))</f>
        <v>0</v>
      </c>
      <c r="MG5" s="18">
        <f t="shared" si="562"/>
        <v>0</v>
      </c>
      <c r="MH5" s="11">
        <f t="shared" si="562"/>
        <v>0</v>
      </c>
      <c r="MI5" s="11">
        <f t="shared" si="562"/>
        <v>0</v>
      </c>
      <c r="MJ5" s="11">
        <f t="shared" si="562"/>
        <v>0</v>
      </c>
      <c r="MK5" s="11">
        <f t="shared" si="562"/>
        <v>0</v>
      </c>
      <c r="ML5" s="11"/>
      <c r="MM5" s="19">
        <f t="shared" ref="MM5" si="571">IF(AND($T5&lt;=MG$2,MG$2&lt;=$V5),SUM(MG5:MK5),IF(AND($H5&lt;=MG$2,MG$2&lt;=$J5),$G$1,0))</f>
        <v>0</v>
      </c>
      <c r="MN5" s="11">
        <f t="shared" si="562"/>
        <v>0</v>
      </c>
      <c r="MO5" s="11">
        <f t="shared" ref="MO5:MU14" si="572">IF(AND($S5&lt;=MO$3,MO$3&lt;=$U5),$Y5*$Z5,IF(AND($G5&lt;=MO$3,MO$3&lt;=$I5),$G$1,0))</f>
        <v>0</v>
      </c>
      <c r="MP5" s="11">
        <f t="shared" si="572"/>
        <v>0</v>
      </c>
      <c r="MQ5" s="11">
        <f t="shared" si="572"/>
        <v>0</v>
      </c>
      <c r="MR5" s="11">
        <f t="shared" si="572"/>
        <v>0</v>
      </c>
      <c r="MS5" s="17"/>
      <c r="MT5" s="19">
        <f t="shared" ref="MT5" si="573">IF(AND($T5&lt;=MN$2,MN$2&lt;=$V5),SUM(MN5:MR5),IF(AND($H5&lt;=MN$2,MN$2&lt;=$J5),$G$1,0))</f>
        <v>0</v>
      </c>
      <c r="MU5" s="18">
        <f t="shared" si="572"/>
        <v>0</v>
      </c>
      <c r="MV5" s="11">
        <f t="shared" ref="MV5:MY14" si="574">IF(AND($S5&lt;=MV$3,MV$3&lt;=$U5),$Y5*$Z5,IF(AND($G5&lt;=MV$3,MV$3&lt;=$I5),$G$1,0))</f>
        <v>0</v>
      </c>
      <c r="MW5" s="11">
        <f t="shared" si="574"/>
        <v>0</v>
      </c>
      <c r="MX5" s="11">
        <f t="shared" si="574"/>
        <v>0</v>
      </c>
      <c r="MY5" s="11">
        <f t="shared" si="574"/>
        <v>0</v>
      </c>
      <c r="MZ5" s="11"/>
      <c r="NA5" s="19">
        <f t="shared" ref="NA5" si="575">IF(AND($T5&lt;=MU$2,MU$2&lt;=$V5),SUM(MU5:MY5),IF(AND($H5&lt;=MU$2,MU$2&lt;=$J5),$G$1,0))</f>
        <v>0</v>
      </c>
      <c r="NB5" s="11">
        <f t="shared" ref="NB5:NF14" si="576">IF(AND($S5&lt;=NB$3,NB$3&lt;=$U5),$Y5*$Z5,IF(AND($G5&lt;=NB$3,NB$3&lt;=$I5),$G$1,0))</f>
        <v>0</v>
      </c>
      <c r="NC5" s="11">
        <f t="shared" si="576"/>
        <v>0</v>
      </c>
      <c r="ND5" s="11">
        <f t="shared" si="576"/>
        <v>0</v>
      </c>
      <c r="NE5" s="11">
        <f t="shared" si="576"/>
        <v>0</v>
      </c>
      <c r="NF5" s="11">
        <f t="shared" si="576"/>
        <v>0</v>
      </c>
      <c r="NG5" s="17"/>
      <c r="NH5" s="19">
        <f t="shared" ref="NH5" si="577">IF(AND($T5&lt;=NB$2,NB$2&lt;=$V5),SUM(NB5:NF5),IF(AND($H5&lt;=NB$2,NB$2&lt;=$J5),$G$1,0))</f>
        <v>0</v>
      </c>
      <c r="NI5" s="18">
        <f t="shared" ref="NI5:NM14" si="578">IF(AND($S5&lt;=NI$3,NI$3&lt;=$U5),$Y5*$Z5,IF(AND($G5&lt;=NI$3,NI$3&lt;=$I5),$G$1,0))</f>
        <v>0</v>
      </c>
      <c r="NJ5" s="11">
        <f t="shared" si="578"/>
        <v>0</v>
      </c>
      <c r="NK5" s="11">
        <f t="shared" si="578"/>
        <v>0</v>
      </c>
      <c r="NL5" s="11">
        <f t="shared" si="578"/>
        <v>0</v>
      </c>
      <c r="NM5" s="11">
        <f t="shared" si="578"/>
        <v>0</v>
      </c>
      <c r="NN5" s="11"/>
      <c r="NO5" s="19">
        <f t="shared" ref="NO5" si="579">IF(AND($T5&lt;=NI$2,NI$2&lt;=$V5),SUM(NI5:NM5),IF(AND($H5&lt;=NI$2,NI$2&lt;=$J5),$G$1,0))</f>
        <v>0</v>
      </c>
      <c r="NP5" s="11">
        <f t="shared" ref="NP5:NT14" si="580">IF(AND($S5&lt;=NP$3,NP$3&lt;=$U5),$Y5*$Z5,IF(AND($G5&lt;=NP$3,NP$3&lt;=$I5),$G$1,0))</f>
        <v>0</v>
      </c>
      <c r="NQ5" s="11">
        <f t="shared" si="580"/>
        <v>0</v>
      </c>
      <c r="NR5" s="11">
        <f t="shared" si="580"/>
        <v>0</v>
      </c>
      <c r="NS5" s="11">
        <f t="shared" si="580"/>
        <v>0</v>
      </c>
      <c r="NT5" s="11">
        <f t="shared" si="580"/>
        <v>0</v>
      </c>
      <c r="NU5" s="17"/>
      <c r="NV5" s="19">
        <f t="shared" ref="NV5" si="581">IF(AND($T5&lt;=NP$2,NP$2&lt;=$V5),SUM(NP5:NT5),IF(AND($H5&lt;=NP$2,NP$2&lt;=$J5),$G$1,0))</f>
        <v>0</v>
      </c>
      <c r="NW5" s="18">
        <f t="shared" ref="NW5:OA14" si="582">IF(AND($S5&lt;=NW$3,NW$3&lt;=$U5),$Y5*$Z5,IF(AND($G5&lt;=NW$3,NW$3&lt;=$I5),$G$1,0))</f>
        <v>0</v>
      </c>
      <c r="NX5" s="11">
        <f t="shared" si="582"/>
        <v>0</v>
      </c>
      <c r="NY5" s="11">
        <f t="shared" si="582"/>
        <v>0</v>
      </c>
      <c r="NZ5" s="11">
        <f t="shared" si="582"/>
        <v>0</v>
      </c>
      <c r="OA5" s="11">
        <f t="shared" si="582"/>
        <v>0</v>
      </c>
      <c r="OB5" s="11"/>
      <c r="OC5" s="19">
        <f t="shared" ref="OC5" si="583">IF(AND($T5&lt;=NW$2,NW$2&lt;=$V5),SUM(NW5:OA5),IF(AND($H5&lt;=NW$2,NW$2&lt;=$J5),$G$1,0))</f>
        <v>0</v>
      </c>
      <c r="OD5" s="18">
        <f t="shared" ref="OD5:OG14" si="584">IF(AND($S5&lt;=OD$3,OD$3&lt;=$U5),$Y5*$Z5,IF(AND($G5&lt;=OD$3,OD$3&lt;=$I5),$G$1,0))</f>
        <v>0</v>
      </c>
      <c r="OE5" s="11">
        <f t="shared" si="584"/>
        <v>0</v>
      </c>
      <c r="OF5" s="11">
        <f t="shared" si="584"/>
        <v>0</v>
      </c>
      <c r="OG5" s="11">
        <f t="shared" si="584"/>
        <v>0</v>
      </c>
      <c r="OH5" s="11">
        <f t="shared" ref="OH5:OH17" si="585">IF(AND($S5&lt;=OH$3,OH$3&lt;=$U5),$Y5*$Z5,IF(AND($G5&lt;=OH$3,OH$3&lt;=$I5),$G$1,0))</f>
        <v>0</v>
      </c>
      <c r="OI5" s="11"/>
      <c r="OJ5" s="19">
        <f t="shared" ref="OJ5" si="586">IF(AND($T5&lt;=OD$2,OD$2&lt;=$V5),SUM(OD5:OH5),IF(AND($H5&lt;=OD$2,OD$2&lt;=$J5),$G$1,0))</f>
        <v>0</v>
      </c>
      <c r="OK5" s="18">
        <f t="shared" ref="OK5:ON14" si="587">IF(AND($S5&lt;=OK$3,OK$3&lt;=$U5),$Y5*$Z5,IF(AND($G5&lt;=OK$3,OK$3&lt;=$I5),$G$1,0))</f>
        <v>0</v>
      </c>
      <c r="OL5" s="11">
        <f t="shared" si="587"/>
        <v>0</v>
      </c>
      <c r="OM5" s="11">
        <f t="shared" si="587"/>
        <v>0</v>
      </c>
      <c r="ON5" s="11">
        <f t="shared" si="587"/>
        <v>0</v>
      </c>
      <c r="OO5" s="11">
        <f t="shared" ref="OO5:OO17" si="588">IF(AND($S5&lt;=OO$3,OO$3&lt;=$U5),$Y5*$Z5,IF(AND($G5&lt;=OO$3,OO$3&lt;=$I5),$G$1,0))</f>
        <v>0</v>
      </c>
      <c r="OP5" s="11"/>
      <c r="OQ5" s="19">
        <f t="shared" ref="OQ5" si="589">IF(AND($T5&lt;=OK$2,OK$2&lt;=$V5),SUM(OK5:OO5),IF(AND($H5&lt;=OK$2,OK$2&lt;=$J5),$G$1,0))</f>
        <v>0</v>
      </c>
      <c r="OR5" s="18">
        <f t="shared" ref="OR5:PC14" si="590">IF(AND($S5&lt;=OR$3,OR$3&lt;=$U5),$Y5*$Z5,IF(AND($G5&lt;=OR$3,OR$3&lt;=$I5),$G$1,0))</f>
        <v>0</v>
      </c>
      <c r="OS5" s="11">
        <f t="shared" si="590"/>
        <v>0</v>
      </c>
      <c r="OT5" s="11">
        <f t="shared" si="590"/>
        <v>0</v>
      </c>
      <c r="OU5" s="11">
        <f t="shared" si="590"/>
        <v>0</v>
      </c>
      <c r="OV5" s="11">
        <f t="shared" si="590"/>
        <v>0</v>
      </c>
      <c r="OW5" s="11"/>
      <c r="OX5" s="19">
        <f t="shared" ref="OX5" si="591">IF(AND($T5&lt;=OR$2,OR$2&lt;=$V5),SUM(OR5:OV5),IF(AND($H5&lt;=OR$2,OR$2&lt;=$J5),$G$1,0))</f>
        <v>0</v>
      </c>
      <c r="OY5" s="18">
        <f t="shared" si="590"/>
        <v>0</v>
      </c>
      <c r="OZ5" s="11">
        <f t="shared" si="590"/>
        <v>0</v>
      </c>
      <c r="PA5" s="11">
        <f t="shared" si="590"/>
        <v>0</v>
      </c>
      <c r="PB5" s="11">
        <f t="shared" si="590"/>
        <v>0</v>
      </c>
      <c r="PC5" s="11">
        <f t="shared" si="590"/>
        <v>0</v>
      </c>
      <c r="PD5" s="11"/>
      <c r="PE5" s="19">
        <f t="shared" ref="PE5" si="592">IF(AND($T5&lt;=OY$2,OY$2&lt;=$V5),SUM(OY5:PC5),IF(AND($H5&lt;=OY$2,OY$2&lt;=$J5),$G$1,0))</f>
        <v>0</v>
      </c>
      <c r="PF5" s="18">
        <f t="shared" ref="PF5:RQ17" si="593">IF(AND($S5&lt;=PF$3,PF$3&lt;=$U5),$Y5*$Z5,IF(AND($G5&lt;=PF$3,PF$3&lt;=$I5),$G$1,0))</f>
        <v>0</v>
      </c>
      <c r="PG5" s="11">
        <f t="shared" si="593"/>
        <v>0</v>
      </c>
      <c r="PH5" s="11">
        <f t="shared" si="593"/>
        <v>0</v>
      </c>
      <c r="PI5" s="11">
        <f t="shared" si="593"/>
        <v>0</v>
      </c>
      <c r="PJ5" s="11">
        <f t="shared" si="593"/>
        <v>0</v>
      </c>
      <c r="PK5" s="11"/>
      <c r="PL5" s="19">
        <f t="shared" ref="PL5" si="594">IF(AND($T5&lt;=PF$2,PF$2&lt;=$V5),SUM(PF5:PJ5),IF(AND($H5&lt;=PF$2,PF$2&lt;=$J5),$G$1,0))</f>
        <v>0</v>
      </c>
      <c r="PM5" s="18">
        <f t="shared" ref="PM5:RX14" si="595">IF(AND($S5&lt;=PM$3,PM$3&lt;=$U5),$Y5*$Z5,IF(AND($G5&lt;=PM$3,PM$3&lt;=$I5),$G$1,0))</f>
        <v>0</v>
      </c>
      <c r="PN5" s="11">
        <f t="shared" si="595"/>
        <v>0</v>
      </c>
      <c r="PO5" s="11">
        <f t="shared" si="595"/>
        <v>0</v>
      </c>
      <c r="PP5" s="11">
        <f t="shared" si="595"/>
        <v>0</v>
      </c>
      <c r="PQ5" s="11">
        <f t="shared" si="595"/>
        <v>0</v>
      </c>
      <c r="PR5" s="11"/>
      <c r="PS5" s="19">
        <f t="shared" ref="PS5" si="596">IF(AND($T5&lt;=PM$2,PM$2&lt;=$V5),SUM(PM5:PQ5),IF(AND($H5&lt;=PM$2,PM$2&lt;=$J5),$G$1,0))</f>
        <v>0</v>
      </c>
      <c r="PT5" s="18">
        <f t="shared" si="595"/>
        <v>0</v>
      </c>
      <c r="PU5" s="11">
        <f t="shared" si="595"/>
        <v>0</v>
      </c>
      <c r="PV5" s="11">
        <f t="shared" si="595"/>
        <v>0</v>
      </c>
      <c r="PW5" s="11">
        <f t="shared" si="595"/>
        <v>0</v>
      </c>
      <c r="PX5" s="11">
        <f t="shared" si="595"/>
        <v>0</v>
      </c>
      <c r="PY5" s="11"/>
      <c r="PZ5" s="19">
        <f t="shared" ref="PZ5:PZ17" si="597">IF(AND($T5&lt;=PT$2,PT$2&lt;=$V5),SUM(PT5:PX5),IF(AND($H5&lt;=PT$2,PT$2&lt;=$J5),$G$1,0))</f>
        <v>0</v>
      </c>
      <c r="QA5" s="18">
        <f t="shared" si="593"/>
        <v>0</v>
      </c>
      <c r="QB5" s="11">
        <f t="shared" si="593"/>
        <v>0</v>
      </c>
      <c r="QC5" s="11">
        <f t="shared" si="593"/>
        <v>0</v>
      </c>
      <c r="QD5" s="11">
        <f t="shared" si="593"/>
        <v>0</v>
      </c>
      <c r="QE5" s="11">
        <f t="shared" si="593"/>
        <v>0</v>
      </c>
      <c r="QF5" s="11"/>
      <c r="QG5" s="19">
        <f t="shared" ref="QG5" si="598">IF(AND($T5&lt;=QA$2,QA$2&lt;=$V5),SUM(QA5:QE5),IF(AND($H5&lt;=QA$2,QA$2&lt;=$J5),$G$1,0))</f>
        <v>0</v>
      </c>
      <c r="QH5" s="18">
        <f t="shared" si="595"/>
        <v>0</v>
      </c>
      <c r="QI5" s="11">
        <f t="shared" si="595"/>
        <v>0</v>
      </c>
      <c r="QJ5" s="11">
        <f t="shared" si="595"/>
        <v>0</v>
      </c>
      <c r="QK5" s="11">
        <f t="shared" si="595"/>
        <v>0</v>
      </c>
      <c r="QL5" s="11">
        <f t="shared" si="595"/>
        <v>0</v>
      </c>
      <c r="QM5" s="11"/>
      <c r="QN5" s="19">
        <f t="shared" ref="QN5" si="599">IF(AND($T5&lt;=QH$2,QH$2&lt;=$V5),SUM(QH5:QL5),IF(AND($H5&lt;=QH$2,QH$2&lt;=$J5),$G$1,0))</f>
        <v>0</v>
      </c>
      <c r="QO5" s="18">
        <f t="shared" si="595"/>
        <v>0</v>
      </c>
      <c r="QP5" s="11">
        <f t="shared" si="595"/>
        <v>0</v>
      </c>
      <c r="QQ5" s="11">
        <f t="shared" si="595"/>
        <v>0</v>
      </c>
      <c r="QR5" s="11">
        <f t="shared" si="595"/>
        <v>0</v>
      </c>
      <c r="QS5" s="11">
        <f t="shared" si="595"/>
        <v>0</v>
      </c>
      <c r="QT5" s="11"/>
      <c r="QU5" s="19">
        <f t="shared" ref="QU5:QU17" si="600">IF(AND($T5&lt;=QO$2,QO$2&lt;=$V5),SUM(QO5:QS5),IF(AND($H5&lt;=QO$2,QO$2&lt;=$J5),$G$1,0))</f>
        <v>0</v>
      </c>
      <c r="QV5" s="18">
        <f t="shared" si="593"/>
        <v>0</v>
      </c>
      <c r="QW5" s="11">
        <f t="shared" si="593"/>
        <v>0</v>
      </c>
      <c r="QX5" s="11">
        <f t="shared" si="593"/>
        <v>0</v>
      </c>
      <c r="QY5" s="11">
        <f t="shared" si="593"/>
        <v>0</v>
      </c>
      <c r="QZ5" s="11">
        <f t="shared" si="593"/>
        <v>0</v>
      </c>
      <c r="RA5" s="11"/>
      <c r="RB5" s="19">
        <f t="shared" ref="RB5" si="601">IF(AND($T5&lt;=QV$2,QV$2&lt;=$V5),SUM(QV5:QZ5),IF(AND($H5&lt;=QV$2,QV$2&lt;=$J5),$G$1,0))</f>
        <v>0</v>
      </c>
      <c r="RC5" s="18">
        <f t="shared" si="595"/>
        <v>0</v>
      </c>
      <c r="RD5" s="11">
        <f t="shared" si="595"/>
        <v>0</v>
      </c>
      <c r="RE5" s="11">
        <f t="shared" si="595"/>
        <v>0</v>
      </c>
      <c r="RF5" s="11">
        <f t="shared" si="595"/>
        <v>0</v>
      </c>
      <c r="RG5" s="11">
        <f t="shared" si="595"/>
        <v>0</v>
      </c>
      <c r="RH5" s="11"/>
      <c r="RI5" s="19">
        <f t="shared" ref="RI5" si="602">IF(AND($T5&lt;=RC$2,RC$2&lt;=$V5),SUM(RC5:RG5),IF(AND($H5&lt;=RC$2,RC$2&lt;=$J5),$G$1,0))</f>
        <v>0</v>
      </c>
      <c r="RJ5" s="18">
        <f t="shared" si="595"/>
        <v>0</v>
      </c>
      <c r="RK5" s="11">
        <f t="shared" si="595"/>
        <v>0</v>
      </c>
      <c r="RL5" s="11">
        <f t="shared" si="595"/>
        <v>0</v>
      </c>
      <c r="RM5" s="11">
        <f t="shared" si="595"/>
        <v>0</v>
      </c>
      <c r="RN5" s="11">
        <f t="shared" si="595"/>
        <v>0</v>
      </c>
      <c r="RO5" s="11"/>
      <c r="RP5" s="19">
        <f t="shared" ref="RP5:RP17" si="603">IF(AND($T5&lt;=RJ$2,RJ$2&lt;=$V5),SUM(RJ5:RN5),IF(AND($H5&lt;=RJ$2,RJ$2&lt;=$J5),$G$1,0))</f>
        <v>0</v>
      </c>
      <c r="RQ5" s="18">
        <f t="shared" si="593"/>
        <v>0</v>
      </c>
      <c r="RR5" s="11">
        <f t="shared" ref="RR5:SP17" si="604">IF(AND($S5&lt;=RR$3,RR$3&lt;=$U5),$Y5*$Z5,IF(AND($G5&lt;=RR$3,RR$3&lt;=$I5),$G$1,0))</f>
        <v>0</v>
      </c>
      <c r="RS5" s="11">
        <f t="shared" si="604"/>
        <v>0</v>
      </c>
      <c r="RT5" s="11">
        <f t="shared" si="604"/>
        <v>0</v>
      </c>
      <c r="RU5" s="11">
        <f t="shared" si="604"/>
        <v>0</v>
      </c>
      <c r="RV5" s="11"/>
      <c r="RW5" s="19">
        <f t="shared" ref="RW5" si="605">IF(AND($T5&lt;=RQ$2,RQ$2&lt;=$V5),SUM(RQ5:RU5),IF(AND($H5&lt;=RQ$2,RQ$2&lt;=$J5),$G$1,0))</f>
        <v>0</v>
      </c>
      <c r="RX5" s="18">
        <f t="shared" si="595"/>
        <v>0</v>
      </c>
      <c r="RY5" s="11">
        <f t="shared" ref="RY5:TD17" si="606">IF(AND($S5&lt;=RY$3,RY$3&lt;=$U5),$Y5*$Z5,IF(AND($G5&lt;=RY$3,RY$3&lt;=$I5),$G$1,0))</f>
        <v>0</v>
      </c>
      <c r="RZ5" s="11">
        <f t="shared" si="606"/>
        <v>0</v>
      </c>
      <c r="SA5" s="11">
        <f t="shared" si="606"/>
        <v>0</v>
      </c>
      <c r="SB5" s="11">
        <f t="shared" si="606"/>
        <v>0</v>
      </c>
      <c r="SC5" s="11"/>
      <c r="SD5" s="19">
        <f t="shared" ref="SD5" si="607">IF(AND($T5&lt;=RX$2,RX$2&lt;=$V5),SUM(RX5:SB5),IF(AND($H5&lt;=RX$2,RX$2&lt;=$J5),$G$1,0))</f>
        <v>0</v>
      </c>
      <c r="SE5" s="18">
        <f t="shared" si="606"/>
        <v>0</v>
      </c>
      <c r="SF5" s="11">
        <f t="shared" si="606"/>
        <v>0</v>
      </c>
      <c r="SG5" s="11">
        <f t="shared" si="606"/>
        <v>0</v>
      </c>
      <c r="SH5" s="11">
        <f t="shared" si="606"/>
        <v>0</v>
      </c>
      <c r="SI5" s="11">
        <f t="shared" si="606"/>
        <v>0</v>
      </c>
      <c r="SJ5" s="11"/>
      <c r="SK5" s="19">
        <f t="shared" ref="SK5:SK17" si="608">IF(AND($T5&lt;=SE$2,SE$2&lt;=$V5),SUM(SE5:SI5),IF(AND($H5&lt;=SE$2,SE$2&lt;=$J5),$G$1,0))</f>
        <v>0</v>
      </c>
      <c r="SL5" s="18">
        <f t="shared" si="604"/>
        <v>0</v>
      </c>
      <c r="SM5" s="11">
        <f t="shared" si="604"/>
        <v>0</v>
      </c>
      <c r="SN5" s="11">
        <f t="shared" si="604"/>
        <v>0</v>
      </c>
      <c r="SO5" s="11">
        <f t="shared" si="604"/>
        <v>0</v>
      </c>
      <c r="SP5" s="11">
        <f t="shared" si="604"/>
        <v>0</v>
      </c>
      <c r="SQ5" s="11"/>
      <c r="SR5" s="19">
        <f t="shared" ref="SR5" si="609">IF(AND($T5&lt;=SL$2,SL$2&lt;=$V5),SUM(SL5:SP5),IF(AND($H5&lt;=SL$2,SL$2&lt;=$J5),$G$1,0))</f>
        <v>0</v>
      </c>
      <c r="SS5" s="18">
        <f t="shared" si="606"/>
        <v>0</v>
      </c>
      <c r="ST5" s="11">
        <f t="shared" si="606"/>
        <v>0</v>
      </c>
      <c r="SU5" s="11">
        <f t="shared" si="606"/>
        <v>0</v>
      </c>
      <c r="SV5" s="11">
        <f t="shared" si="606"/>
        <v>0</v>
      </c>
      <c r="SW5" s="11">
        <f t="shared" si="606"/>
        <v>0</v>
      </c>
      <c r="SX5" s="11"/>
      <c r="SY5" s="19">
        <f t="shared" ref="SY5" si="610">IF(AND($T5&lt;=SS$2,SS$2&lt;=$V5),SUM(SS5:SW5),IF(AND($H5&lt;=SS$2,SS$2&lt;=$J5),$G$1,0))</f>
        <v>0</v>
      </c>
      <c r="SZ5" s="18">
        <f t="shared" si="606"/>
        <v>0</v>
      </c>
      <c r="TA5" s="11">
        <f t="shared" si="606"/>
        <v>0</v>
      </c>
      <c r="TB5" s="11">
        <f t="shared" si="606"/>
        <v>0</v>
      </c>
      <c r="TC5" s="11">
        <f t="shared" si="606"/>
        <v>0</v>
      </c>
      <c r="TD5" s="11">
        <f t="shared" si="606"/>
        <v>0</v>
      </c>
      <c r="TE5" s="11"/>
      <c r="TF5" s="19">
        <f t="shared" ref="TF5:TF17" si="611">IF(AND($T5&lt;=SZ$2,SZ$2&lt;=$V5),SUM(SZ5:TD5),IF(AND($H5&lt;=SZ$2,SZ$2&lt;=$J5),$G$1,0))</f>
        <v>0</v>
      </c>
    </row>
    <row r="6" spans="1:526" x14ac:dyDescent="0.3">
      <c r="A6" s="81">
        <f t="shared" ref="A6:A17" ca="1" si="612">IF(AND(T6&lt;$B$1,$B$1&lt;J6),"A",0)</f>
        <v>0</v>
      </c>
      <c r="B6" s="133" t="s">
        <v>59</v>
      </c>
      <c r="C6" s="36" t="s">
        <v>61</v>
      </c>
      <c r="D6" s="36" t="s">
        <v>67</v>
      </c>
      <c r="E6" s="36" t="s">
        <v>68</v>
      </c>
      <c r="F6" s="36" t="s">
        <v>70</v>
      </c>
      <c r="G6" s="37">
        <v>42302</v>
      </c>
      <c r="H6" s="74">
        <f t="shared" ref="H6" si="613">WEEKNUM(G6)</f>
        <v>44</v>
      </c>
      <c r="I6" s="37">
        <v>42307</v>
      </c>
      <c r="J6" s="74">
        <f t="shared" ref="J6" si="614">WEEKNUM(I6)</f>
        <v>44</v>
      </c>
      <c r="K6" s="38">
        <v>400</v>
      </c>
      <c r="L6" s="75">
        <f t="shared" ref="L6" si="615">K6/(NETWORKDAYS(G6,I6,0))/8</f>
        <v>10</v>
      </c>
      <c r="M6" s="45">
        <v>10</v>
      </c>
      <c r="N6" s="45">
        <v>6</v>
      </c>
      <c r="O6" s="76">
        <f t="shared" ref="O6" si="616">M6*N6</f>
        <v>60</v>
      </c>
      <c r="P6" s="39"/>
      <c r="Q6" s="44">
        <f t="shared" ref="Q6" si="617">S6-7</f>
        <v>42286</v>
      </c>
      <c r="R6" s="39"/>
      <c r="S6" s="40">
        <v>42293</v>
      </c>
      <c r="T6" s="79">
        <f t="shared" ref="T6" si="618">WEEKNUM(S6)</f>
        <v>42</v>
      </c>
      <c r="U6" s="43">
        <f t="shared" ref="U6" si="619">IF(G6&gt;0,G6-3,0)</f>
        <v>42299</v>
      </c>
      <c r="V6" s="79">
        <f t="shared" ref="V6" si="620">WEEKNUM(U6)</f>
        <v>43</v>
      </c>
      <c r="W6" s="41">
        <v>200</v>
      </c>
      <c r="X6" s="42">
        <f t="shared" ref="X6" si="621">W6</f>
        <v>200</v>
      </c>
      <c r="Y6" s="80">
        <f t="shared" ref="Y6" si="622">(X6/(NETWORKDAYS(S6,U6,0)))/Z6</f>
        <v>5</v>
      </c>
      <c r="Z6" s="45">
        <v>8</v>
      </c>
      <c r="AA6" s="45">
        <v>5</v>
      </c>
      <c r="AB6" s="76">
        <f t="shared" ref="AB6" si="623">Z6*AA6</f>
        <v>40</v>
      </c>
      <c r="AD6" s="11">
        <f t="shared" si="506"/>
        <v>0</v>
      </c>
      <c r="AE6" s="11">
        <f t="shared" si="506"/>
        <v>0</v>
      </c>
      <c r="AF6" s="11">
        <f t="shared" si="506"/>
        <v>0</v>
      </c>
      <c r="AG6" s="11">
        <f t="shared" si="506"/>
        <v>0</v>
      </c>
      <c r="AH6" s="11">
        <f t="shared" si="506"/>
        <v>0</v>
      </c>
      <c r="AI6" s="17"/>
      <c r="AJ6" s="19">
        <f t="shared" ref="AJ6:AJ17" si="624">IF(AND($T6&lt;=AD$2,AD$2&lt;=$V6),SUM(AD6:AH6),IF(AND($H6&lt;=AD$2,AD$2&lt;=$J6),$G$1,0))</f>
        <v>0</v>
      </c>
      <c r="AK6" s="11">
        <f t="shared" si="508"/>
        <v>0</v>
      </c>
      <c r="AL6" s="11">
        <f t="shared" si="508"/>
        <v>0</v>
      </c>
      <c r="AM6" s="11">
        <f t="shared" si="508"/>
        <v>0</v>
      </c>
      <c r="AN6" s="11">
        <f t="shared" si="508"/>
        <v>0</v>
      </c>
      <c r="AO6" s="11">
        <f t="shared" si="508"/>
        <v>0</v>
      </c>
      <c r="AP6" s="17"/>
      <c r="AQ6" s="19">
        <f t="shared" ref="AQ6:AQ17" si="625">IF(AND($T6&lt;=AK$2,AK$2&lt;=$V6),SUM(AK6:AO6),IF(AND($H6&lt;=AK$2,AK$2&lt;=$J6),$G$1,0))</f>
        <v>0</v>
      </c>
      <c r="AR6" s="11">
        <f t="shared" si="510"/>
        <v>0</v>
      </c>
      <c r="AS6" s="11">
        <f t="shared" si="510"/>
        <v>0</v>
      </c>
      <c r="AT6" s="11">
        <f t="shared" si="510"/>
        <v>0</v>
      </c>
      <c r="AU6" s="11">
        <f t="shared" si="510"/>
        <v>0</v>
      </c>
      <c r="AV6" s="11">
        <f t="shared" si="510"/>
        <v>0</v>
      </c>
      <c r="AW6" s="17"/>
      <c r="AX6" s="19">
        <f t="shared" ref="AX6:AX17" si="626">IF(AND($T6&lt;=AR$2,AR$2&lt;=$V6),SUM(AR6:AV6),IF(AND($H6&lt;=AR$2,AR$2&lt;=$J6),$G$1,0))</f>
        <v>0</v>
      </c>
      <c r="AY6" s="11">
        <f t="shared" si="512"/>
        <v>0</v>
      </c>
      <c r="AZ6" s="11">
        <f t="shared" si="512"/>
        <v>0</v>
      </c>
      <c r="BA6" s="11">
        <f t="shared" si="512"/>
        <v>0</v>
      </c>
      <c r="BB6" s="11">
        <f t="shared" si="512"/>
        <v>0</v>
      </c>
      <c r="BC6" s="11">
        <f t="shared" si="512"/>
        <v>0</v>
      </c>
      <c r="BD6" s="17"/>
      <c r="BE6" s="19">
        <f t="shared" ref="BE6:BE17" si="627">IF(AND($T6&lt;=AY$2,AY$2&lt;=$V6),SUM(AY6:BC6),IF(AND($H6&lt;=AY$2,AY$2&lt;=$J6),$G$1,0))</f>
        <v>0</v>
      </c>
      <c r="BF6" s="11">
        <f t="shared" si="514"/>
        <v>0</v>
      </c>
      <c r="BG6" s="11">
        <f t="shared" si="514"/>
        <v>0</v>
      </c>
      <c r="BH6" s="11">
        <f t="shared" si="514"/>
        <v>0</v>
      </c>
      <c r="BI6" s="11">
        <f t="shared" si="514"/>
        <v>0</v>
      </c>
      <c r="BJ6" s="11">
        <f t="shared" si="514"/>
        <v>0</v>
      </c>
      <c r="BK6" s="17"/>
      <c r="BL6" s="19">
        <f t="shared" ref="BL6:BL17" si="628">IF(AND($T6&lt;=BF$2,BF$2&lt;=$V6),SUM(BF6:BJ6),IF(AND($H6&lt;=BF$2,BF$2&lt;=$J6),$G$1,0))</f>
        <v>0</v>
      </c>
      <c r="BM6" s="11">
        <f t="shared" si="516"/>
        <v>0</v>
      </c>
      <c r="BN6" s="11">
        <f t="shared" si="516"/>
        <v>0</v>
      </c>
      <c r="BO6" s="11">
        <f t="shared" si="516"/>
        <v>0</v>
      </c>
      <c r="BP6" s="11">
        <f t="shared" si="516"/>
        <v>0</v>
      </c>
      <c r="BQ6" s="11">
        <f t="shared" si="516"/>
        <v>0</v>
      </c>
      <c r="BR6" s="17"/>
      <c r="BS6" s="19">
        <f t="shared" ref="BS6:BS17" si="629">IF(AND($T6&lt;=BM$2,BM$2&lt;=$V6),SUM(BM6:BQ6),IF(AND($H6&lt;=BM$2,BM$2&lt;=$J6),$G$1,0))</f>
        <v>0</v>
      </c>
      <c r="BT6" s="11">
        <f t="shared" si="518"/>
        <v>0</v>
      </c>
      <c r="BU6" s="11">
        <f t="shared" si="518"/>
        <v>0</v>
      </c>
      <c r="BV6" s="11">
        <f t="shared" si="518"/>
        <v>0</v>
      </c>
      <c r="BW6" s="11">
        <f t="shared" si="518"/>
        <v>0</v>
      </c>
      <c r="BX6" s="11">
        <f t="shared" si="518"/>
        <v>0</v>
      </c>
      <c r="BY6" s="17"/>
      <c r="BZ6" s="19">
        <f t="shared" ref="BZ6:BZ17" si="630">IF(AND($T6&lt;=BT$2,BT$2&lt;=$V6),SUM(BT6:BX6),IF(AND($H6&lt;=BT$2,BT$2&lt;=$J6),$G$1,0))</f>
        <v>0</v>
      </c>
      <c r="CA6" s="11">
        <f t="shared" si="520"/>
        <v>0</v>
      </c>
      <c r="CB6" s="11">
        <f t="shared" si="520"/>
        <v>0</v>
      </c>
      <c r="CC6" s="11">
        <f t="shared" si="520"/>
        <v>0</v>
      </c>
      <c r="CD6" s="11">
        <f t="shared" si="520"/>
        <v>0</v>
      </c>
      <c r="CE6" s="11">
        <f t="shared" si="520"/>
        <v>0</v>
      </c>
      <c r="CF6" s="17"/>
      <c r="CG6" s="19">
        <f t="shared" ref="CG6:CG17" si="631">IF(AND($T6&lt;=CA$2,CA$2&lt;=$V6),SUM(CA6:CE6),IF(AND($H6&lt;=CA$2,CA$2&lt;=$J6),$G$1,0))</f>
        <v>0</v>
      </c>
      <c r="CH6" s="11">
        <f t="shared" si="522"/>
        <v>0</v>
      </c>
      <c r="CI6" s="11">
        <f t="shared" si="522"/>
        <v>0</v>
      </c>
      <c r="CJ6" s="11">
        <f t="shared" si="522"/>
        <v>0</v>
      </c>
      <c r="CK6" s="11">
        <f t="shared" si="522"/>
        <v>0</v>
      </c>
      <c r="CL6" s="11">
        <f t="shared" si="522"/>
        <v>0</v>
      </c>
      <c r="CM6" s="17"/>
      <c r="CN6" s="19">
        <f t="shared" ref="CN6:CN17" si="632">IF(AND($T6&lt;=CH$2,CH$2&lt;=$V6),SUM(CH6:CL6),IF(AND($H6&lt;=CH$2,CH$2&lt;=$J6),$G$1,0))</f>
        <v>0</v>
      </c>
      <c r="CO6" s="11">
        <f t="shared" si="524"/>
        <v>0</v>
      </c>
      <c r="CP6" s="11">
        <f t="shared" si="524"/>
        <v>0</v>
      </c>
      <c r="CQ6" s="11">
        <f t="shared" si="524"/>
        <v>0</v>
      </c>
      <c r="CR6" s="11">
        <f t="shared" si="524"/>
        <v>0</v>
      </c>
      <c r="CS6" s="11">
        <f t="shared" si="524"/>
        <v>0</v>
      </c>
      <c r="CT6" s="17"/>
      <c r="CU6" s="19">
        <f t="shared" ref="CU6:CU17" si="633">IF(AND($T6&lt;=CO$2,CO$2&lt;=$V6),SUM(CO6:CS6),IF(AND($H6&lt;=CO$2,CO$2&lt;=$J6),$G$1,0))</f>
        <v>0</v>
      </c>
      <c r="CV6" s="11">
        <f t="shared" si="526"/>
        <v>0</v>
      </c>
      <c r="CW6" s="11">
        <f t="shared" si="526"/>
        <v>0</v>
      </c>
      <c r="CX6" s="11">
        <f t="shared" si="526"/>
        <v>0</v>
      </c>
      <c r="CY6" s="11">
        <f t="shared" si="526"/>
        <v>0</v>
      </c>
      <c r="CZ6" s="11">
        <f t="shared" si="526"/>
        <v>0</v>
      </c>
      <c r="DA6" s="17"/>
      <c r="DB6" s="19">
        <f t="shared" ref="DB6:DB17" si="634">IF(AND($T6&lt;=CV$2,CV$2&lt;=$V6),SUM(CV6:CZ6),IF(AND($H6&lt;=CV$2,CV$2&lt;=$J6),$G$1,0))</f>
        <v>0</v>
      </c>
      <c r="DC6" s="11">
        <f t="shared" si="528"/>
        <v>0</v>
      </c>
      <c r="DD6" s="11">
        <f t="shared" si="528"/>
        <v>0</v>
      </c>
      <c r="DE6" s="11">
        <f t="shared" si="528"/>
        <v>0</v>
      </c>
      <c r="DF6" s="11">
        <f t="shared" si="528"/>
        <v>0</v>
      </c>
      <c r="DG6" s="11">
        <f t="shared" si="528"/>
        <v>0</v>
      </c>
      <c r="DH6" s="17"/>
      <c r="DI6" s="19">
        <f t="shared" ref="DI6:DI17" si="635">IF(AND($T6&lt;=DC$2,DC$2&lt;=$V6),SUM(DC6:DG6),IF(AND($H6&lt;=DC$2,DC$2&lt;=$J6),$G$1,0))</f>
        <v>0</v>
      </c>
      <c r="DJ6" s="11">
        <f t="shared" si="530"/>
        <v>0</v>
      </c>
      <c r="DK6" s="11">
        <f t="shared" si="530"/>
        <v>0</v>
      </c>
      <c r="DL6" s="11">
        <f t="shared" si="530"/>
        <v>0</v>
      </c>
      <c r="DM6" s="11">
        <f t="shared" si="530"/>
        <v>0</v>
      </c>
      <c r="DN6" s="11">
        <f t="shared" si="530"/>
        <v>0</v>
      </c>
      <c r="DO6" s="11"/>
      <c r="DP6" s="19">
        <f t="shared" ref="DP6:DP17" si="636">IF(AND($T6&lt;=DJ$2,DJ$2&lt;=$V6),SUM(DJ6:DN6),IF(AND($H6&lt;=DJ$2,DJ$2&lt;=$J6),$G$1,0))</f>
        <v>0</v>
      </c>
      <c r="DQ6" s="11">
        <f t="shared" si="532"/>
        <v>0</v>
      </c>
      <c r="DR6" s="11">
        <f t="shared" si="532"/>
        <v>0</v>
      </c>
      <c r="DS6" s="11">
        <f t="shared" si="532"/>
        <v>0</v>
      </c>
      <c r="DT6" s="11">
        <f t="shared" si="532"/>
        <v>0</v>
      </c>
      <c r="DU6" s="11">
        <f t="shared" si="532"/>
        <v>0</v>
      </c>
      <c r="DV6" s="17"/>
      <c r="DW6" s="19">
        <f t="shared" ref="DW6:DW17" si="637">IF(AND($T6&lt;=DQ$2,DQ$2&lt;=$V6),SUM(DQ6:DU6),IF(AND($H6&lt;=DQ$2,DQ$2&lt;=$J6),$G$1,0))</f>
        <v>0</v>
      </c>
      <c r="DX6" s="18">
        <f t="shared" si="532"/>
        <v>0</v>
      </c>
      <c r="DY6" s="11">
        <f t="shared" si="532"/>
        <v>0</v>
      </c>
      <c r="DZ6" s="11">
        <f t="shared" si="532"/>
        <v>0</v>
      </c>
      <c r="EA6" s="11">
        <f t="shared" si="532"/>
        <v>0</v>
      </c>
      <c r="EB6" s="11">
        <f t="shared" si="532"/>
        <v>0</v>
      </c>
      <c r="EC6" s="11"/>
      <c r="ED6" s="19">
        <f t="shared" ref="ED6:ED17" si="638">IF(AND($T6&lt;=DX$2,DX$2&lt;=$V6),SUM(DX6:EB6),IF(AND($H6&lt;=DX$2,DX$2&lt;=$J6),$G$1,0))</f>
        <v>0</v>
      </c>
      <c r="EE6" s="11">
        <f t="shared" si="532"/>
        <v>0</v>
      </c>
      <c r="EF6" s="11">
        <f t="shared" si="532"/>
        <v>0</v>
      </c>
      <c r="EG6" s="11">
        <f t="shared" si="532"/>
        <v>0</v>
      </c>
      <c r="EH6" s="11">
        <f t="shared" si="532"/>
        <v>0</v>
      </c>
      <c r="EI6" s="11">
        <f t="shared" si="532"/>
        <v>0</v>
      </c>
      <c r="EJ6" s="17"/>
      <c r="EK6" s="19">
        <f t="shared" ref="EK6:EK17" si="639">IF(AND($T6&lt;=EE$2,EE$2&lt;=$V6),SUM(EE6:EI6),IF(AND($H6&lt;=EE$2,EE$2&lt;=$J6),$G$1,0))</f>
        <v>0</v>
      </c>
      <c r="EL6" s="18">
        <f t="shared" si="532"/>
        <v>0</v>
      </c>
      <c r="EM6" s="11">
        <f t="shared" si="532"/>
        <v>0</v>
      </c>
      <c r="EN6" s="11">
        <f t="shared" si="532"/>
        <v>0</v>
      </c>
      <c r="EO6" s="11">
        <f t="shared" si="532"/>
        <v>0</v>
      </c>
      <c r="EP6" s="11">
        <f t="shared" si="532"/>
        <v>0</v>
      </c>
      <c r="EQ6" s="11"/>
      <c r="ER6" s="19">
        <f t="shared" ref="ER6:ER17" si="640">IF(AND($T6&lt;=EL$2,EL$2&lt;=$V6),SUM(EL6:EP6),IF(AND($H6&lt;=EL$2,EL$2&lt;=$J6),$G$1,0))</f>
        <v>0</v>
      </c>
      <c r="ES6" s="11">
        <f t="shared" si="532"/>
        <v>0</v>
      </c>
      <c r="ET6" s="11">
        <f t="shared" si="532"/>
        <v>0</v>
      </c>
      <c r="EU6" s="11">
        <f t="shared" si="532"/>
        <v>0</v>
      </c>
      <c r="EV6" s="11">
        <f t="shared" si="532"/>
        <v>0</v>
      </c>
      <c r="EW6" s="11">
        <f t="shared" si="532"/>
        <v>0</v>
      </c>
      <c r="EX6" s="17"/>
      <c r="EY6" s="19">
        <f t="shared" ref="EY6:EY17" si="641">IF(AND($T6&lt;=ES$2,ES$2&lt;=$V6),SUM(ES6:EW6),IF(AND($H6&lt;=ES$2,ES$2&lt;=$J6),$G$1,0))</f>
        <v>0</v>
      </c>
      <c r="EZ6" s="18">
        <f t="shared" si="532"/>
        <v>0</v>
      </c>
      <c r="FA6" s="11">
        <f t="shared" si="532"/>
        <v>0</v>
      </c>
      <c r="FB6" s="11">
        <f t="shared" si="532"/>
        <v>0</v>
      </c>
      <c r="FC6" s="11">
        <f t="shared" si="532"/>
        <v>0</v>
      </c>
      <c r="FD6" s="11">
        <f t="shared" si="532"/>
        <v>0</v>
      </c>
      <c r="FE6" s="11"/>
      <c r="FF6" s="19">
        <f t="shared" ref="FF6:FF17" si="642">IF(AND($T6&lt;=EZ$2,EZ$2&lt;=$V6),SUM(EZ6:FD6),IF(AND($H6&lt;=EZ$2,EZ$2&lt;=$J6),$G$1,0))</f>
        <v>0</v>
      </c>
      <c r="FG6" s="11">
        <f t="shared" si="532"/>
        <v>0</v>
      </c>
      <c r="FH6" s="11">
        <f t="shared" si="532"/>
        <v>0</v>
      </c>
      <c r="FI6" s="11">
        <f t="shared" si="532"/>
        <v>0</v>
      </c>
      <c r="FJ6" s="11">
        <f t="shared" si="532"/>
        <v>0</v>
      </c>
      <c r="FK6" s="11">
        <f t="shared" si="532"/>
        <v>0</v>
      </c>
      <c r="FL6" s="17"/>
      <c r="FM6" s="19">
        <f t="shared" ref="FM6:FM17" si="643">IF(AND($T6&lt;=FG$2,FG$2&lt;=$V6),SUM(FG6:FK6),IF(AND($H6&lt;=FG$2,FG$2&lt;=$J6),$G$1,0))</f>
        <v>0</v>
      </c>
      <c r="FN6" s="18">
        <f t="shared" si="532"/>
        <v>0</v>
      </c>
      <c r="FO6" s="11">
        <f t="shared" si="532"/>
        <v>0</v>
      </c>
      <c r="FP6" s="11">
        <f t="shared" si="532"/>
        <v>0</v>
      </c>
      <c r="FQ6" s="11">
        <f t="shared" si="532"/>
        <v>0</v>
      </c>
      <c r="FR6" s="11">
        <f t="shared" si="532"/>
        <v>0</v>
      </c>
      <c r="FS6" s="11"/>
      <c r="FT6" s="19">
        <f t="shared" ref="FT6:FT17" si="644">IF(AND($T6&lt;=FN$2,FN$2&lt;=$V6),SUM(FN6:FR6),IF(AND($H6&lt;=FN$2,FN$2&lt;=$J6),$G$1,0))</f>
        <v>0</v>
      </c>
      <c r="FU6" s="11">
        <f t="shared" si="532"/>
        <v>0</v>
      </c>
      <c r="FV6" s="11">
        <f t="shared" si="532"/>
        <v>0</v>
      </c>
      <c r="FW6" s="11">
        <f t="shared" si="532"/>
        <v>0</v>
      </c>
      <c r="FX6" s="11">
        <f t="shared" si="532"/>
        <v>0</v>
      </c>
      <c r="FY6" s="11">
        <f t="shared" si="532"/>
        <v>0</v>
      </c>
      <c r="FZ6" s="17"/>
      <c r="GA6" s="19">
        <f t="shared" ref="GA6:GA17" si="645">IF(AND($T6&lt;=FU$2,FU$2&lt;=$V6),SUM(FU6:FY6),IF(AND($H6&lt;=FU$2,FU$2&lt;=$J6),$G$1,0))</f>
        <v>0</v>
      </c>
      <c r="GB6" s="18">
        <f t="shared" si="532"/>
        <v>0</v>
      </c>
      <c r="GC6" s="11">
        <f t="shared" si="542"/>
        <v>0</v>
      </c>
      <c r="GD6" s="11">
        <f t="shared" si="542"/>
        <v>0</v>
      </c>
      <c r="GE6" s="11">
        <f t="shared" si="542"/>
        <v>0</v>
      </c>
      <c r="GF6" s="11">
        <f t="shared" si="542"/>
        <v>0</v>
      </c>
      <c r="GG6" s="17"/>
      <c r="GH6" s="19">
        <f t="shared" ref="GH6:GH17" si="646">IF(AND($T6&lt;=GB$2,GB$2&lt;=$V6),SUM(GB6:GF6),IF(AND($H6&lt;=GB$2,GB$2&lt;=$J6),$G$1,0))</f>
        <v>0</v>
      </c>
      <c r="GI6" s="18">
        <f t="shared" si="542"/>
        <v>0</v>
      </c>
      <c r="GJ6" s="11">
        <f t="shared" si="542"/>
        <v>0</v>
      </c>
      <c r="GK6" s="11">
        <f t="shared" si="542"/>
        <v>0</v>
      </c>
      <c r="GL6" s="11">
        <f t="shared" si="542"/>
        <v>0</v>
      </c>
      <c r="GM6" s="11">
        <f t="shared" si="542"/>
        <v>0</v>
      </c>
      <c r="GN6" s="11"/>
      <c r="GO6" s="19">
        <f t="shared" ref="GO6:GO17" si="647">IF(AND($T6&lt;=GI$2,GI$2&lt;=$V6),SUM(GI6:GM6),IF(AND($H6&lt;=GI$2,GI$2&lt;=$J6),$G$1,0))</f>
        <v>0</v>
      </c>
      <c r="GP6" s="11">
        <f t="shared" si="542"/>
        <v>0</v>
      </c>
      <c r="GQ6" s="11">
        <f t="shared" si="542"/>
        <v>0</v>
      </c>
      <c r="GR6" s="11">
        <f t="shared" si="542"/>
        <v>0</v>
      </c>
      <c r="GS6" s="11">
        <f t="shared" si="542"/>
        <v>0</v>
      </c>
      <c r="GT6" s="11">
        <f t="shared" si="542"/>
        <v>0</v>
      </c>
      <c r="GU6" s="17"/>
      <c r="GV6" s="19">
        <f t="shared" ref="GV6:GV17" si="648">IF(AND($T6&lt;=GP$2,GP$2&lt;=$V6),SUM(GP6:GT6),IF(AND($H6&lt;=GP$2,GP$2&lt;=$J6),$G$1,0))</f>
        <v>0</v>
      </c>
      <c r="GW6" s="18">
        <f t="shared" si="542"/>
        <v>0</v>
      </c>
      <c r="GX6" s="11">
        <f t="shared" si="542"/>
        <v>0</v>
      </c>
      <c r="GY6" s="11">
        <f t="shared" si="542"/>
        <v>0</v>
      </c>
      <c r="GZ6" s="11">
        <f t="shared" si="542"/>
        <v>0</v>
      </c>
      <c r="HA6" s="11">
        <f t="shared" si="542"/>
        <v>0</v>
      </c>
      <c r="HB6" s="11"/>
      <c r="HC6" s="19">
        <f t="shared" ref="HC6:HC17" si="649">IF(AND($T6&lt;=GW$2,GW$2&lt;=$V6),SUM(GW6:HA6),IF(AND($H6&lt;=GW$2,GW$2&lt;=$J6),$G$1,0))</f>
        <v>0</v>
      </c>
      <c r="HD6" s="11">
        <f t="shared" si="542"/>
        <v>0</v>
      </c>
      <c r="HE6" s="11">
        <f t="shared" si="542"/>
        <v>0</v>
      </c>
      <c r="HF6" s="11">
        <f t="shared" si="542"/>
        <v>0</v>
      </c>
      <c r="HG6" s="11">
        <f t="shared" si="542"/>
        <v>0</v>
      </c>
      <c r="HH6" s="11">
        <f t="shared" si="542"/>
        <v>0</v>
      </c>
      <c r="HI6" s="17"/>
      <c r="HJ6" s="19">
        <f t="shared" ref="HJ6:HJ17" si="650">IF(AND($T6&lt;=HD$2,HD$2&lt;=$V6),SUM(HD6:HH6),IF(AND($H6&lt;=HD$2,HD$2&lt;=$J6),$G$1,0))</f>
        <v>0</v>
      </c>
      <c r="HK6" s="18">
        <f t="shared" si="542"/>
        <v>0</v>
      </c>
      <c r="HL6" s="11">
        <f t="shared" si="542"/>
        <v>0</v>
      </c>
      <c r="HM6" s="11">
        <f t="shared" si="542"/>
        <v>0</v>
      </c>
      <c r="HN6" s="11">
        <f t="shared" si="542"/>
        <v>0</v>
      </c>
      <c r="HO6" s="11">
        <f t="shared" si="542"/>
        <v>0</v>
      </c>
      <c r="HP6" s="11"/>
      <c r="HQ6" s="19">
        <f t="shared" ref="HQ6:HQ17" si="651">IF(AND($T6&lt;=HK$2,HK$2&lt;=$V6),SUM(HK6:HO6),IF(AND($H6&lt;=HK$2,HK$2&lt;=$J6),$G$1,0))</f>
        <v>0</v>
      </c>
      <c r="HR6" s="11">
        <f t="shared" si="542"/>
        <v>0</v>
      </c>
      <c r="HS6" s="11">
        <f t="shared" si="542"/>
        <v>0</v>
      </c>
      <c r="HT6" s="11">
        <f t="shared" si="542"/>
        <v>0</v>
      </c>
      <c r="HU6" s="11">
        <f t="shared" si="542"/>
        <v>0</v>
      </c>
      <c r="HV6" s="11">
        <f t="shared" si="542"/>
        <v>0</v>
      </c>
      <c r="HW6" s="17"/>
      <c r="HX6" s="19">
        <f t="shared" ref="HX6:HX17" si="652">IF(AND($T6&lt;=HR$2,HR$2&lt;=$V6),SUM(HR6:HV6),IF(AND($H6&lt;=HR$2,HR$2&lt;=$J6),$G$1,0))</f>
        <v>0</v>
      </c>
      <c r="HY6" s="18">
        <f t="shared" si="542"/>
        <v>0</v>
      </c>
      <c r="HZ6" s="11">
        <f t="shared" si="542"/>
        <v>0</v>
      </c>
      <c r="IA6" s="11">
        <f t="shared" si="542"/>
        <v>0</v>
      </c>
      <c r="IB6" s="11">
        <f t="shared" si="542"/>
        <v>0</v>
      </c>
      <c r="IC6" s="11">
        <f t="shared" si="542"/>
        <v>0</v>
      </c>
      <c r="ID6" s="11"/>
      <c r="IE6" s="19">
        <f t="shared" ref="IE6:IE17" si="653">IF(AND($T6&lt;=HY$2,HY$2&lt;=$V6),SUM(HY6:IC6),IF(AND($H6&lt;=HY$2,HY$2&lt;=$J6),$G$1,0))</f>
        <v>0</v>
      </c>
      <c r="IF6" s="11">
        <f t="shared" si="542"/>
        <v>0</v>
      </c>
      <c r="IG6" s="11">
        <f t="shared" si="542"/>
        <v>0</v>
      </c>
      <c r="IH6" s="11">
        <f t="shared" si="542"/>
        <v>0</v>
      </c>
      <c r="II6" s="11">
        <f t="shared" si="542"/>
        <v>0</v>
      </c>
      <c r="IJ6" s="11">
        <f t="shared" si="542"/>
        <v>0</v>
      </c>
      <c r="IK6" s="17"/>
      <c r="IL6" s="19">
        <f t="shared" ref="IL6:IL17" si="654">IF(AND($T6&lt;=IF$2,IF$2&lt;=$V6),SUM(IF6:IJ6),IF(AND($H6&lt;=IF$2,IF$2&lt;=$J6),$G$1,0))</f>
        <v>0</v>
      </c>
      <c r="IM6" s="18">
        <f t="shared" si="542"/>
        <v>0</v>
      </c>
      <c r="IN6" s="11">
        <f t="shared" si="542"/>
        <v>0</v>
      </c>
      <c r="IO6" s="11">
        <f t="shared" si="552"/>
        <v>0</v>
      </c>
      <c r="IP6" s="11">
        <f t="shared" si="552"/>
        <v>0</v>
      </c>
      <c r="IQ6" s="11">
        <f t="shared" si="552"/>
        <v>0</v>
      </c>
      <c r="IR6" s="11"/>
      <c r="IS6" s="19">
        <f t="shared" ref="IS6:IS17" si="655">IF(AND($T6&lt;=IM$2,IM$2&lt;=$V6),SUM(IM6:IQ6),IF(AND($H6&lt;=IM$2,IM$2&lt;=$J6),$G$1,0))</f>
        <v>0</v>
      </c>
      <c r="IT6" s="11">
        <f t="shared" si="552"/>
        <v>0</v>
      </c>
      <c r="IU6" s="11">
        <f t="shared" si="552"/>
        <v>0</v>
      </c>
      <c r="IV6" s="11">
        <f t="shared" si="552"/>
        <v>0</v>
      </c>
      <c r="IW6" s="11">
        <f t="shared" si="552"/>
        <v>0</v>
      </c>
      <c r="IX6" s="11">
        <f t="shared" si="552"/>
        <v>0</v>
      </c>
      <c r="IY6" s="17"/>
      <c r="IZ6" s="19">
        <f t="shared" ref="IZ6:IZ17" si="656">IF(AND($T6&lt;=IT$2,IT$2&lt;=$V6),SUM(IT6:IX6),IF(AND($H6&lt;=IT$2,IT$2&lt;=$J6),$G$1,0))</f>
        <v>0</v>
      </c>
      <c r="JA6" s="18">
        <f t="shared" si="552"/>
        <v>0</v>
      </c>
      <c r="JB6" s="11">
        <f t="shared" si="552"/>
        <v>0</v>
      </c>
      <c r="JC6" s="11">
        <f t="shared" si="552"/>
        <v>0</v>
      </c>
      <c r="JD6" s="11">
        <f t="shared" si="552"/>
        <v>0</v>
      </c>
      <c r="JE6" s="11">
        <f t="shared" si="552"/>
        <v>0</v>
      </c>
      <c r="JF6" s="11"/>
      <c r="JG6" s="19">
        <f t="shared" ref="JG6:JG17" si="657">IF(AND($T6&lt;=JA$2,JA$2&lt;=$V6),SUM(JA6:JE6),IF(AND($H6&lt;=JA$2,JA$2&lt;=$J6),$G$1,0))</f>
        <v>0</v>
      </c>
      <c r="JH6" s="11">
        <f t="shared" si="552"/>
        <v>0</v>
      </c>
      <c r="JI6" s="11">
        <f t="shared" si="552"/>
        <v>0</v>
      </c>
      <c r="JJ6" s="11">
        <f t="shared" si="552"/>
        <v>0</v>
      </c>
      <c r="JK6" s="11">
        <f t="shared" si="556"/>
        <v>0</v>
      </c>
      <c r="JL6" s="11">
        <f t="shared" si="556"/>
        <v>0</v>
      </c>
      <c r="JM6" s="17"/>
      <c r="JN6" s="19">
        <f t="shared" ref="JN6:JN17" si="658">IF(AND($T6&lt;=JH$2,JH$2&lt;=$V6),SUM(JH6:JL6),IF(AND($H6&lt;=JH$2,JH$2&lt;=$J6),$G$1,0))</f>
        <v>0</v>
      </c>
      <c r="JO6" s="18">
        <f t="shared" si="558"/>
        <v>0</v>
      </c>
      <c r="JP6" s="11">
        <f t="shared" si="558"/>
        <v>0</v>
      </c>
      <c r="JQ6" s="11">
        <f t="shared" si="558"/>
        <v>0</v>
      </c>
      <c r="JR6" s="11">
        <f t="shared" si="558"/>
        <v>0</v>
      </c>
      <c r="JS6" s="11">
        <f t="shared" si="558"/>
        <v>0</v>
      </c>
      <c r="JT6" s="11"/>
      <c r="JU6" s="19">
        <f t="shared" ref="JU6:JU17" si="659">IF(AND($T6&lt;=JO$2,JO$2&lt;=$V6),SUM(JO6:JS6),IF(AND($H6&lt;=JO$2,JO$2&lt;=$J6),$G$1,0))</f>
        <v>0</v>
      </c>
      <c r="JV6" s="11">
        <f t="shared" si="560"/>
        <v>0</v>
      </c>
      <c r="JW6" s="11">
        <f t="shared" si="560"/>
        <v>0</v>
      </c>
      <c r="JX6" s="11">
        <f t="shared" si="560"/>
        <v>0</v>
      </c>
      <c r="JY6" s="11">
        <f t="shared" si="560"/>
        <v>0</v>
      </c>
      <c r="JZ6" s="11">
        <f t="shared" si="560"/>
        <v>0</v>
      </c>
      <c r="KA6" s="17"/>
      <c r="KB6" s="19">
        <f t="shared" ref="KB6:KB17" si="660">IF(AND($T6&lt;=JV$2,JV$2&lt;=$V6),SUM(JV6:JZ6),IF(AND($H6&lt;=JV$2,JV$2&lt;=$J6),$G$1,0))</f>
        <v>0</v>
      </c>
      <c r="KC6" s="18">
        <f t="shared" si="562"/>
        <v>0</v>
      </c>
      <c r="KD6" s="11">
        <f t="shared" si="562"/>
        <v>0</v>
      </c>
      <c r="KE6" s="11">
        <f t="shared" si="562"/>
        <v>0</v>
      </c>
      <c r="KF6" s="11">
        <f t="shared" si="562"/>
        <v>0</v>
      </c>
      <c r="KG6" s="11">
        <f t="shared" si="562"/>
        <v>0</v>
      </c>
      <c r="KH6" s="11"/>
      <c r="KI6" s="19">
        <f t="shared" ref="KI6:KI17" si="661">IF(AND($T6&lt;=KC$2,KC$2&lt;=$V6),SUM(KC6:KG6),IF(AND($H6&lt;=KC$2,KC$2&lt;=$J6),$G$1,0))</f>
        <v>0</v>
      </c>
      <c r="KJ6" s="11">
        <f t="shared" si="562"/>
        <v>0</v>
      </c>
      <c r="KK6" s="11">
        <f t="shared" si="562"/>
        <v>0</v>
      </c>
      <c r="KL6" s="11">
        <f t="shared" si="562"/>
        <v>0</v>
      </c>
      <c r="KM6" s="11">
        <f t="shared" si="562"/>
        <v>0</v>
      </c>
      <c r="KN6" s="11">
        <f t="shared" si="562"/>
        <v>0</v>
      </c>
      <c r="KO6" s="17"/>
      <c r="KP6" s="19">
        <f t="shared" ref="KP6:KP17" si="662">IF(AND($T6&lt;=KJ$2,KJ$2&lt;=$V6),SUM(KJ6:KN6),IF(AND($H6&lt;=KJ$2,KJ$2&lt;=$J6),$G$1,0))</f>
        <v>0</v>
      </c>
      <c r="KQ6" s="18">
        <f t="shared" si="562"/>
        <v>0</v>
      </c>
      <c r="KR6" s="11">
        <f t="shared" si="562"/>
        <v>0</v>
      </c>
      <c r="KS6" s="11">
        <f t="shared" si="562"/>
        <v>0</v>
      </c>
      <c r="KT6" s="11">
        <f t="shared" si="562"/>
        <v>0</v>
      </c>
      <c r="KU6" s="11">
        <f t="shared" si="562"/>
        <v>0</v>
      </c>
      <c r="KV6" s="11"/>
      <c r="KW6" s="19">
        <f t="shared" ref="KW6:KW17" si="663">IF(AND($T6&lt;=KQ$2,KQ$2&lt;=$V6),SUM(KQ6:KU6),IF(AND($H6&lt;=KQ$2,KQ$2&lt;=$J6),$G$1,0))</f>
        <v>0</v>
      </c>
      <c r="KX6" s="11">
        <f t="shared" si="562"/>
        <v>0</v>
      </c>
      <c r="KY6" s="11">
        <f t="shared" si="562"/>
        <v>0</v>
      </c>
      <c r="KZ6" s="11">
        <f t="shared" si="562"/>
        <v>0</v>
      </c>
      <c r="LA6" s="11">
        <f t="shared" si="562"/>
        <v>0</v>
      </c>
      <c r="LB6" s="11">
        <f t="shared" si="562"/>
        <v>0</v>
      </c>
      <c r="LC6" s="17"/>
      <c r="LD6" s="19">
        <f t="shared" ref="LD6:LD17" si="664">IF(AND($T6&lt;=KX$2,KX$2&lt;=$V6),SUM(KX6:LB6),IF(AND($H6&lt;=KX$2,KX$2&lt;=$J6),$G$1,0))</f>
        <v>0</v>
      </c>
      <c r="LE6" s="18">
        <f t="shared" si="562"/>
        <v>0</v>
      </c>
      <c r="LF6" s="11">
        <f t="shared" si="562"/>
        <v>0</v>
      </c>
      <c r="LG6" s="11">
        <f t="shared" si="562"/>
        <v>0</v>
      </c>
      <c r="LH6" s="11">
        <f t="shared" si="562"/>
        <v>0</v>
      </c>
      <c r="LI6" s="11">
        <f t="shared" si="562"/>
        <v>40</v>
      </c>
      <c r="LJ6" s="11"/>
      <c r="LK6" s="19">
        <f t="shared" ref="LK6:LK17" si="665">IF(AND($T6&lt;=LE$2,LE$2&lt;=$V6),SUM(LE6:LI6),IF(AND($H6&lt;=LE$2,LE$2&lt;=$J6),$G$1,0))</f>
        <v>40</v>
      </c>
      <c r="LL6" s="11">
        <f t="shared" si="562"/>
        <v>40</v>
      </c>
      <c r="LM6" s="11">
        <f t="shared" si="562"/>
        <v>40</v>
      </c>
      <c r="LN6" s="11">
        <f t="shared" si="562"/>
        <v>40</v>
      </c>
      <c r="LO6" s="11">
        <f t="shared" si="562"/>
        <v>40</v>
      </c>
      <c r="LP6" s="11">
        <f t="shared" si="562"/>
        <v>0</v>
      </c>
      <c r="LQ6" s="17"/>
      <c r="LR6" s="19">
        <f t="shared" ref="LR6:LR17" si="666">IF(AND($T6&lt;=LL$2,LL$2&lt;=$V6),SUM(LL6:LP6),IF(AND($H6&lt;=LL$2,LL$2&lt;=$J6),$G$1,0))</f>
        <v>160</v>
      </c>
      <c r="LS6" s="18" t="str">
        <f t="shared" si="562"/>
        <v>POSE</v>
      </c>
      <c r="LT6" s="11" t="str">
        <f t="shared" si="562"/>
        <v>POSE</v>
      </c>
      <c r="LU6" s="11" t="str">
        <f t="shared" si="562"/>
        <v>POSE</v>
      </c>
      <c r="LV6" s="11" t="str">
        <f t="shared" si="562"/>
        <v>POSE</v>
      </c>
      <c r="LW6" s="11" t="str">
        <f t="shared" si="562"/>
        <v>POSE</v>
      </c>
      <c r="LX6" s="11"/>
      <c r="LY6" s="19" t="str">
        <f t="shared" ref="LY6:LY17" si="667">IF(AND($T6&lt;=LS$2,LS$2&lt;=$V6),SUM(LS6:LW6),IF(AND($H6&lt;=LS$2,LS$2&lt;=$J6),$G$1,0))</f>
        <v>POSE</v>
      </c>
      <c r="LZ6" s="11">
        <f t="shared" si="562"/>
        <v>0</v>
      </c>
      <c r="MA6" s="11">
        <f t="shared" si="562"/>
        <v>0</v>
      </c>
      <c r="MB6" s="11">
        <f t="shared" si="562"/>
        <v>0</v>
      </c>
      <c r="MC6" s="11">
        <f t="shared" si="562"/>
        <v>0</v>
      </c>
      <c r="MD6" s="11">
        <f t="shared" si="562"/>
        <v>0</v>
      </c>
      <c r="ME6" s="17"/>
      <c r="MF6" s="19">
        <f t="shared" ref="MF6:MF17" si="668">IF(AND($T6&lt;=LZ$2,LZ$2&lt;=$V6),SUM(LZ6:MD6),IF(AND($H6&lt;=LZ$2,LZ$2&lt;=$J6),$G$1,0))</f>
        <v>0</v>
      </c>
      <c r="MG6" s="18">
        <f t="shared" si="562"/>
        <v>0</v>
      </c>
      <c r="MH6" s="11">
        <f t="shared" si="562"/>
        <v>0</v>
      </c>
      <c r="MI6" s="11">
        <f t="shared" si="562"/>
        <v>0</v>
      </c>
      <c r="MJ6" s="11">
        <f t="shared" si="562"/>
        <v>0</v>
      </c>
      <c r="MK6" s="11">
        <f t="shared" si="562"/>
        <v>0</v>
      </c>
      <c r="ML6" s="11"/>
      <c r="MM6" s="19">
        <f t="shared" ref="MM6:MM17" si="669">IF(AND($T6&lt;=MG$2,MG$2&lt;=$V6),SUM(MG6:MK6),IF(AND($H6&lt;=MG$2,MG$2&lt;=$J6),$G$1,0))</f>
        <v>0</v>
      </c>
      <c r="MN6" s="11">
        <f t="shared" si="562"/>
        <v>0</v>
      </c>
      <c r="MO6" s="11">
        <f t="shared" si="572"/>
        <v>0</v>
      </c>
      <c r="MP6" s="11">
        <f t="shared" si="572"/>
        <v>0</v>
      </c>
      <c r="MQ6" s="11">
        <f t="shared" si="572"/>
        <v>0</v>
      </c>
      <c r="MR6" s="11">
        <f t="shared" si="572"/>
        <v>0</v>
      </c>
      <c r="MS6" s="17"/>
      <c r="MT6" s="19">
        <f t="shared" ref="MT6:MT17" si="670">IF(AND($T6&lt;=MN$2,MN$2&lt;=$V6),SUM(MN6:MR6),IF(AND($H6&lt;=MN$2,MN$2&lt;=$J6),$G$1,0))</f>
        <v>0</v>
      </c>
      <c r="MU6" s="18">
        <f t="shared" si="572"/>
        <v>0</v>
      </c>
      <c r="MV6" s="11">
        <f t="shared" si="574"/>
        <v>0</v>
      </c>
      <c r="MW6" s="11">
        <f t="shared" si="574"/>
        <v>0</v>
      </c>
      <c r="MX6" s="11">
        <f t="shared" si="574"/>
        <v>0</v>
      </c>
      <c r="MY6" s="11">
        <f t="shared" si="574"/>
        <v>0</v>
      </c>
      <c r="MZ6" s="11"/>
      <c r="NA6" s="19">
        <f t="shared" ref="NA6:NA17" si="671">IF(AND($T6&lt;=MU$2,MU$2&lt;=$V6),SUM(MU6:MY6),IF(AND($H6&lt;=MU$2,MU$2&lt;=$J6),$G$1,0))</f>
        <v>0</v>
      </c>
      <c r="NB6" s="11">
        <f t="shared" si="576"/>
        <v>0</v>
      </c>
      <c r="NC6" s="11">
        <f t="shared" si="576"/>
        <v>0</v>
      </c>
      <c r="ND6" s="11">
        <f t="shared" si="576"/>
        <v>0</v>
      </c>
      <c r="NE6" s="11">
        <f t="shared" si="576"/>
        <v>0</v>
      </c>
      <c r="NF6" s="11">
        <f t="shared" si="576"/>
        <v>0</v>
      </c>
      <c r="NG6" s="17"/>
      <c r="NH6" s="19">
        <f t="shared" ref="NH6:NH17" si="672">IF(AND($T6&lt;=NB$2,NB$2&lt;=$V6),SUM(NB6:NF6),IF(AND($H6&lt;=NB$2,NB$2&lt;=$J6),$G$1,0))</f>
        <v>0</v>
      </c>
      <c r="NI6" s="18">
        <f t="shared" si="578"/>
        <v>0</v>
      </c>
      <c r="NJ6" s="11">
        <f t="shared" si="578"/>
        <v>0</v>
      </c>
      <c r="NK6" s="11">
        <f t="shared" si="578"/>
        <v>0</v>
      </c>
      <c r="NL6" s="11">
        <f t="shared" si="578"/>
        <v>0</v>
      </c>
      <c r="NM6" s="11">
        <f t="shared" si="578"/>
        <v>0</v>
      </c>
      <c r="NN6" s="11"/>
      <c r="NO6" s="19">
        <f t="shared" ref="NO6:NO17" si="673">IF(AND($T6&lt;=NI$2,NI$2&lt;=$V6),SUM(NI6:NM6),IF(AND($H6&lt;=NI$2,NI$2&lt;=$J6),$G$1,0))</f>
        <v>0</v>
      </c>
      <c r="NP6" s="11">
        <f t="shared" si="580"/>
        <v>0</v>
      </c>
      <c r="NQ6" s="11">
        <f t="shared" si="580"/>
        <v>0</v>
      </c>
      <c r="NR6" s="11">
        <f t="shared" si="580"/>
        <v>0</v>
      </c>
      <c r="NS6" s="11">
        <f t="shared" si="580"/>
        <v>0</v>
      </c>
      <c r="NT6" s="11">
        <f t="shared" si="580"/>
        <v>0</v>
      </c>
      <c r="NU6" s="17"/>
      <c r="NV6" s="19">
        <f t="shared" ref="NV6:NV17" si="674">IF(AND($T6&lt;=NP$2,NP$2&lt;=$V6),SUM(NP6:NT6),IF(AND($H6&lt;=NP$2,NP$2&lt;=$J6),$G$1,0))</f>
        <v>0</v>
      </c>
      <c r="NW6" s="18">
        <f t="shared" si="582"/>
        <v>0</v>
      </c>
      <c r="NX6" s="11">
        <f t="shared" si="582"/>
        <v>0</v>
      </c>
      <c r="NY6" s="11">
        <f t="shared" si="582"/>
        <v>0</v>
      </c>
      <c r="NZ6" s="11">
        <f t="shared" si="582"/>
        <v>0</v>
      </c>
      <c r="OA6" s="11">
        <f t="shared" si="582"/>
        <v>0</v>
      </c>
      <c r="OB6" s="11"/>
      <c r="OC6" s="19">
        <f t="shared" ref="OC6:OC17" si="675">IF(AND($T6&lt;=NW$2,NW$2&lt;=$V6),SUM(NW6:OA6),IF(AND($H6&lt;=NW$2,NW$2&lt;=$J6),$G$1,0))</f>
        <v>0</v>
      </c>
      <c r="OD6" s="18">
        <f t="shared" si="584"/>
        <v>0</v>
      </c>
      <c r="OE6" s="11">
        <f t="shared" si="584"/>
        <v>0</v>
      </c>
      <c r="OF6" s="11">
        <f t="shared" si="584"/>
        <v>0</v>
      </c>
      <c r="OG6" s="11">
        <f t="shared" si="584"/>
        <v>0</v>
      </c>
      <c r="OH6" s="11">
        <f t="shared" si="585"/>
        <v>0</v>
      </c>
      <c r="OI6" s="11"/>
      <c r="OJ6" s="19">
        <f t="shared" ref="OJ6:OJ17" si="676">IF(AND($T6&lt;=OD$2,OD$2&lt;=$V6),SUM(OD6:OH6),IF(AND($H6&lt;=OD$2,OD$2&lt;=$J6),$G$1,0))</f>
        <v>0</v>
      </c>
      <c r="OK6" s="18">
        <f t="shared" si="587"/>
        <v>0</v>
      </c>
      <c r="OL6" s="11">
        <f t="shared" si="587"/>
        <v>0</v>
      </c>
      <c r="OM6" s="11">
        <f t="shared" si="587"/>
        <v>0</v>
      </c>
      <c r="ON6" s="11">
        <f t="shared" si="587"/>
        <v>0</v>
      </c>
      <c r="OO6" s="11">
        <f t="shared" si="588"/>
        <v>0</v>
      </c>
      <c r="OP6" s="11"/>
      <c r="OQ6" s="19">
        <f t="shared" ref="OQ6:OQ17" si="677">IF(AND($T6&lt;=OK$2,OK$2&lt;=$V6),SUM(OK6:OO6),IF(AND($H6&lt;=OK$2,OK$2&lt;=$J6),$G$1,0))</f>
        <v>0</v>
      </c>
      <c r="OR6" s="18">
        <f t="shared" si="590"/>
        <v>0</v>
      </c>
      <c r="OS6" s="11">
        <f t="shared" si="590"/>
        <v>0</v>
      </c>
      <c r="OT6" s="11">
        <f t="shared" si="590"/>
        <v>0</v>
      </c>
      <c r="OU6" s="11">
        <f t="shared" si="590"/>
        <v>0</v>
      </c>
      <c r="OV6" s="11">
        <f t="shared" si="590"/>
        <v>0</v>
      </c>
      <c r="OW6" s="11"/>
      <c r="OX6" s="19">
        <f t="shared" ref="OX6:OX17" si="678">IF(AND($T6&lt;=OR$2,OR$2&lt;=$V6),SUM(OR6:OV6),IF(AND($H6&lt;=OR$2,OR$2&lt;=$J6),$G$1,0))</f>
        <v>0</v>
      </c>
      <c r="OY6" s="18">
        <f t="shared" si="590"/>
        <v>0</v>
      </c>
      <c r="OZ6" s="11">
        <f t="shared" si="590"/>
        <v>0</v>
      </c>
      <c r="PA6" s="11">
        <f t="shared" si="590"/>
        <v>0</v>
      </c>
      <c r="PB6" s="11">
        <f t="shared" si="590"/>
        <v>0</v>
      </c>
      <c r="PC6" s="11">
        <f t="shared" si="590"/>
        <v>0</v>
      </c>
      <c r="PD6" s="11"/>
      <c r="PE6" s="19">
        <f t="shared" ref="PE6:PE17" si="679">IF(AND($T6&lt;=OY$2,OY$2&lt;=$V6),SUM(OY6:PC6),IF(AND($H6&lt;=OY$2,OY$2&lt;=$J6),$G$1,0))</f>
        <v>0</v>
      </c>
      <c r="PF6" s="18">
        <f t="shared" si="593"/>
        <v>0</v>
      </c>
      <c r="PG6" s="11">
        <f t="shared" si="593"/>
        <v>0</v>
      </c>
      <c r="PH6" s="11">
        <f t="shared" si="593"/>
        <v>0</v>
      </c>
      <c r="PI6" s="11">
        <f t="shared" si="593"/>
        <v>0</v>
      </c>
      <c r="PJ6" s="11">
        <f t="shared" si="593"/>
        <v>0</v>
      </c>
      <c r="PK6" s="11"/>
      <c r="PL6" s="19">
        <f t="shared" ref="PL6:PL17" si="680">IF(AND($T6&lt;=PF$2,PF$2&lt;=$V6),SUM(PF6:PJ6),IF(AND($H6&lt;=PF$2,PF$2&lt;=$J6),$G$1,0))</f>
        <v>0</v>
      </c>
      <c r="PM6" s="18">
        <f t="shared" si="595"/>
        <v>0</v>
      </c>
      <c r="PN6" s="11">
        <f t="shared" si="595"/>
        <v>0</v>
      </c>
      <c r="PO6" s="11">
        <f t="shared" si="595"/>
        <v>0</v>
      </c>
      <c r="PP6" s="11">
        <f t="shared" si="595"/>
        <v>0</v>
      </c>
      <c r="PQ6" s="11">
        <f t="shared" si="595"/>
        <v>0</v>
      </c>
      <c r="PR6" s="11"/>
      <c r="PS6" s="19">
        <f t="shared" ref="PS6:PS17" si="681">IF(AND($T6&lt;=PM$2,PM$2&lt;=$V6),SUM(PM6:PQ6),IF(AND($H6&lt;=PM$2,PM$2&lt;=$J6),$G$1,0))</f>
        <v>0</v>
      </c>
      <c r="PT6" s="18">
        <f t="shared" si="595"/>
        <v>0</v>
      </c>
      <c r="PU6" s="11">
        <f t="shared" si="595"/>
        <v>0</v>
      </c>
      <c r="PV6" s="11">
        <f t="shared" si="595"/>
        <v>0</v>
      </c>
      <c r="PW6" s="11">
        <f t="shared" si="595"/>
        <v>0</v>
      </c>
      <c r="PX6" s="11">
        <f t="shared" si="595"/>
        <v>0</v>
      </c>
      <c r="PY6" s="11"/>
      <c r="PZ6" s="19">
        <f t="shared" si="597"/>
        <v>0</v>
      </c>
      <c r="QA6" s="18">
        <f t="shared" si="593"/>
        <v>0</v>
      </c>
      <c r="QB6" s="11">
        <f t="shared" si="593"/>
        <v>0</v>
      </c>
      <c r="QC6" s="11">
        <f t="shared" si="593"/>
        <v>0</v>
      </c>
      <c r="QD6" s="11">
        <f t="shared" si="593"/>
        <v>0</v>
      </c>
      <c r="QE6" s="11">
        <f t="shared" si="593"/>
        <v>0</v>
      </c>
      <c r="QF6" s="11"/>
      <c r="QG6" s="19">
        <f t="shared" ref="QG6:QG17" si="682">IF(AND($T6&lt;=QA$2,QA$2&lt;=$V6),SUM(QA6:QE6),IF(AND($H6&lt;=QA$2,QA$2&lt;=$J6),$G$1,0))</f>
        <v>0</v>
      </c>
      <c r="QH6" s="18">
        <f t="shared" si="595"/>
        <v>0</v>
      </c>
      <c r="QI6" s="11">
        <f t="shared" si="595"/>
        <v>0</v>
      </c>
      <c r="QJ6" s="11">
        <f t="shared" si="595"/>
        <v>0</v>
      </c>
      <c r="QK6" s="11">
        <f t="shared" si="595"/>
        <v>0</v>
      </c>
      <c r="QL6" s="11">
        <f t="shared" si="595"/>
        <v>0</v>
      </c>
      <c r="QM6" s="11"/>
      <c r="QN6" s="19">
        <f t="shared" ref="QN6:QN17" si="683">IF(AND($T6&lt;=QH$2,QH$2&lt;=$V6),SUM(QH6:QL6),IF(AND($H6&lt;=QH$2,QH$2&lt;=$J6),$G$1,0))</f>
        <v>0</v>
      </c>
      <c r="QO6" s="18">
        <f t="shared" si="595"/>
        <v>0</v>
      </c>
      <c r="QP6" s="11">
        <f t="shared" si="595"/>
        <v>0</v>
      </c>
      <c r="QQ6" s="11">
        <f t="shared" si="595"/>
        <v>0</v>
      </c>
      <c r="QR6" s="11">
        <f t="shared" si="595"/>
        <v>0</v>
      </c>
      <c r="QS6" s="11">
        <f t="shared" si="595"/>
        <v>0</v>
      </c>
      <c r="QT6" s="11"/>
      <c r="QU6" s="19">
        <f t="shared" si="600"/>
        <v>0</v>
      </c>
      <c r="QV6" s="18">
        <f t="shared" si="593"/>
        <v>0</v>
      </c>
      <c r="QW6" s="11">
        <f t="shared" si="593"/>
        <v>0</v>
      </c>
      <c r="QX6" s="11">
        <f t="shared" si="593"/>
        <v>0</v>
      </c>
      <c r="QY6" s="11">
        <f t="shared" si="593"/>
        <v>0</v>
      </c>
      <c r="QZ6" s="11">
        <f t="shared" si="593"/>
        <v>0</v>
      </c>
      <c r="RA6" s="11"/>
      <c r="RB6" s="19">
        <f t="shared" ref="RB6:RB17" si="684">IF(AND($T6&lt;=QV$2,QV$2&lt;=$V6),SUM(QV6:QZ6),IF(AND($H6&lt;=QV$2,QV$2&lt;=$J6),$G$1,0))</f>
        <v>0</v>
      </c>
      <c r="RC6" s="18">
        <f t="shared" si="595"/>
        <v>0</v>
      </c>
      <c r="RD6" s="11">
        <f t="shared" si="595"/>
        <v>0</v>
      </c>
      <c r="RE6" s="11">
        <f t="shared" si="595"/>
        <v>0</v>
      </c>
      <c r="RF6" s="11">
        <f t="shared" si="595"/>
        <v>0</v>
      </c>
      <c r="RG6" s="11">
        <f t="shared" si="595"/>
        <v>0</v>
      </c>
      <c r="RH6" s="11"/>
      <c r="RI6" s="19">
        <f t="shared" ref="RI6:RI17" si="685">IF(AND($T6&lt;=RC$2,RC$2&lt;=$V6),SUM(RC6:RG6),IF(AND($H6&lt;=RC$2,RC$2&lt;=$J6),$G$1,0))</f>
        <v>0</v>
      </c>
      <c r="RJ6" s="18">
        <f t="shared" si="595"/>
        <v>0</v>
      </c>
      <c r="RK6" s="11">
        <f t="shared" si="595"/>
        <v>0</v>
      </c>
      <c r="RL6" s="11">
        <f t="shared" si="595"/>
        <v>0</v>
      </c>
      <c r="RM6" s="11">
        <f t="shared" si="595"/>
        <v>0</v>
      </c>
      <c r="RN6" s="11">
        <f t="shared" si="595"/>
        <v>0</v>
      </c>
      <c r="RO6" s="11"/>
      <c r="RP6" s="19">
        <f t="shared" si="603"/>
        <v>0</v>
      </c>
      <c r="RQ6" s="18">
        <f t="shared" si="593"/>
        <v>0</v>
      </c>
      <c r="RR6" s="11">
        <f t="shared" si="604"/>
        <v>0</v>
      </c>
      <c r="RS6" s="11">
        <f t="shared" si="604"/>
        <v>0</v>
      </c>
      <c r="RT6" s="11">
        <f t="shared" si="604"/>
        <v>0</v>
      </c>
      <c r="RU6" s="11">
        <f t="shared" si="604"/>
        <v>0</v>
      </c>
      <c r="RV6" s="11"/>
      <c r="RW6" s="19">
        <f t="shared" ref="RW6:RW17" si="686">IF(AND($T6&lt;=RQ$2,RQ$2&lt;=$V6),SUM(RQ6:RU6),IF(AND($H6&lt;=RQ$2,RQ$2&lt;=$J6),$G$1,0))</f>
        <v>0</v>
      </c>
      <c r="RX6" s="18">
        <f t="shared" si="595"/>
        <v>0</v>
      </c>
      <c r="RY6" s="11">
        <f t="shared" si="606"/>
        <v>0</v>
      </c>
      <c r="RZ6" s="11">
        <f t="shared" si="606"/>
        <v>0</v>
      </c>
      <c r="SA6" s="11">
        <f t="shared" si="606"/>
        <v>0</v>
      </c>
      <c r="SB6" s="11">
        <f t="shared" si="606"/>
        <v>0</v>
      </c>
      <c r="SC6" s="11"/>
      <c r="SD6" s="19">
        <f t="shared" ref="SD6:SD17" si="687">IF(AND($T6&lt;=RX$2,RX$2&lt;=$V6),SUM(RX6:SB6),IF(AND($H6&lt;=RX$2,RX$2&lt;=$J6),$G$1,0))</f>
        <v>0</v>
      </c>
      <c r="SE6" s="18">
        <f t="shared" si="606"/>
        <v>0</v>
      </c>
      <c r="SF6" s="11">
        <f t="shared" si="606"/>
        <v>0</v>
      </c>
      <c r="SG6" s="11">
        <f t="shared" si="606"/>
        <v>0</v>
      </c>
      <c r="SH6" s="11">
        <f t="shared" si="606"/>
        <v>0</v>
      </c>
      <c r="SI6" s="11">
        <f t="shared" si="606"/>
        <v>0</v>
      </c>
      <c r="SJ6" s="11"/>
      <c r="SK6" s="19">
        <f t="shared" si="608"/>
        <v>0</v>
      </c>
      <c r="SL6" s="18">
        <f t="shared" si="604"/>
        <v>0</v>
      </c>
      <c r="SM6" s="11">
        <f t="shared" si="604"/>
        <v>0</v>
      </c>
      <c r="SN6" s="11">
        <f t="shared" si="604"/>
        <v>0</v>
      </c>
      <c r="SO6" s="11">
        <f t="shared" si="604"/>
        <v>0</v>
      </c>
      <c r="SP6" s="11">
        <f t="shared" si="604"/>
        <v>0</v>
      </c>
      <c r="SQ6" s="11"/>
      <c r="SR6" s="19">
        <f t="shared" ref="SR6:SR17" si="688">IF(AND($T6&lt;=SL$2,SL$2&lt;=$V6),SUM(SL6:SP6),IF(AND($H6&lt;=SL$2,SL$2&lt;=$J6),$G$1,0))</f>
        <v>0</v>
      </c>
      <c r="SS6" s="18">
        <f t="shared" si="606"/>
        <v>0</v>
      </c>
      <c r="ST6" s="11">
        <f t="shared" si="606"/>
        <v>0</v>
      </c>
      <c r="SU6" s="11">
        <f t="shared" si="606"/>
        <v>0</v>
      </c>
      <c r="SV6" s="11">
        <f t="shared" si="606"/>
        <v>0</v>
      </c>
      <c r="SW6" s="11">
        <f t="shared" si="606"/>
        <v>0</v>
      </c>
      <c r="SX6" s="11"/>
      <c r="SY6" s="19">
        <f t="shared" ref="SY6:SY17" si="689">IF(AND($T6&lt;=SS$2,SS$2&lt;=$V6),SUM(SS6:SW6),IF(AND($H6&lt;=SS$2,SS$2&lt;=$J6),$G$1,0))</f>
        <v>0</v>
      </c>
      <c r="SZ6" s="18">
        <f t="shared" si="606"/>
        <v>0</v>
      </c>
      <c r="TA6" s="11">
        <f t="shared" si="606"/>
        <v>0</v>
      </c>
      <c r="TB6" s="11">
        <f t="shared" si="606"/>
        <v>0</v>
      </c>
      <c r="TC6" s="11">
        <f t="shared" si="606"/>
        <v>0</v>
      </c>
      <c r="TD6" s="11">
        <f t="shared" si="606"/>
        <v>0</v>
      </c>
      <c r="TE6" s="11"/>
      <c r="TF6" s="19">
        <f t="shared" si="611"/>
        <v>0</v>
      </c>
    </row>
    <row r="7" spans="1:526" x14ac:dyDescent="0.3">
      <c r="A7" s="81" t="str">
        <f t="shared" ca="1" si="612"/>
        <v>A</v>
      </c>
      <c r="B7" s="133" t="s">
        <v>62</v>
      </c>
      <c r="C7" s="36" t="s">
        <v>64</v>
      </c>
      <c r="D7" s="36" t="s">
        <v>67</v>
      </c>
      <c r="E7" s="36" t="s">
        <v>68</v>
      </c>
      <c r="F7" s="36" t="s">
        <v>70</v>
      </c>
      <c r="G7" s="37">
        <v>42307</v>
      </c>
      <c r="H7" s="74">
        <f t="shared" ref="H7" si="690">WEEKNUM(G7)</f>
        <v>44</v>
      </c>
      <c r="I7" s="37">
        <v>42318</v>
      </c>
      <c r="J7" s="74">
        <f t="shared" ref="J7" si="691">WEEKNUM(I7)</f>
        <v>46</v>
      </c>
      <c r="K7" s="38">
        <v>400</v>
      </c>
      <c r="L7" s="75">
        <f t="shared" ref="L7" si="692">K7/(NETWORKDAYS(G7,I7,0))/8</f>
        <v>6.25</v>
      </c>
      <c r="M7" s="45">
        <v>10</v>
      </c>
      <c r="N7" s="45">
        <v>6</v>
      </c>
      <c r="O7" s="76">
        <f t="shared" ref="O7" si="693">M7*N7</f>
        <v>60</v>
      </c>
      <c r="P7" s="39"/>
      <c r="Q7" s="44">
        <f t="shared" ref="Q7" si="694">S7-7</f>
        <v>42292</v>
      </c>
      <c r="R7" s="39"/>
      <c r="S7" s="40">
        <v>42299</v>
      </c>
      <c r="T7" s="79">
        <f t="shared" ref="T7" si="695">WEEKNUM(S7)</f>
        <v>43</v>
      </c>
      <c r="U7" s="43">
        <f t="shared" ref="U7" si="696">IF(G7&gt;0,G7-3,0)</f>
        <v>42304</v>
      </c>
      <c r="V7" s="79">
        <f t="shared" ref="V7" si="697">WEEKNUM(U7)</f>
        <v>44</v>
      </c>
      <c r="W7" s="41">
        <v>200</v>
      </c>
      <c r="X7" s="42">
        <f t="shared" ref="X7" si="698">W7</f>
        <v>200</v>
      </c>
      <c r="Y7" s="80">
        <f t="shared" ref="Y7" si="699">(X7/(NETWORKDAYS(S7,U7,0)))/Z7</f>
        <v>6.25</v>
      </c>
      <c r="Z7" s="45">
        <v>8</v>
      </c>
      <c r="AA7" s="45">
        <v>5</v>
      </c>
      <c r="AB7" s="76">
        <f t="shared" ref="AB7" si="700">Z7*AA7</f>
        <v>40</v>
      </c>
      <c r="AD7" s="11">
        <f t="shared" si="506"/>
        <v>0</v>
      </c>
      <c r="AE7" s="11">
        <f t="shared" si="506"/>
        <v>0</v>
      </c>
      <c r="AF7" s="11">
        <f t="shared" si="506"/>
        <v>0</v>
      </c>
      <c r="AG7" s="11">
        <f t="shared" si="506"/>
        <v>0</v>
      </c>
      <c r="AH7" s="11">
        <f t="shared" si="506"/>
        <v>0</v>
      </c>
      <c r="AI7" s="17"/>
      <c r="AJ7" s="19">
        <f t="shared" si="624"/>
        <v>0</v>
      </c>
      <c r="AK7" s="11">
        <f t="shared" si="508"/>
        <v>0</v>
      </c>
      <c r="AL7" s="11">
        <f t="shared" si="508"/>
        <v>0</v>
      </c>
      <c r="AM7" s="11">
        <f t="shared" si="508"/>
        <v>0</v>
      </c>
      <c r="AN7" s="11">
        <f t="shared" si="508"/>
        <v>0</v>
      </c>
      <c r="AO7" s="11">
        <f t="shared" si="508"/>
        <v>0</v>
      </c>
      <c r="AP7" s="17"/>
      <c r="AQ7" s="19">
        <f t="shared" si="625"/>
        <v>0</v>
      </c>
      <c r="AR7" s="11">
        <f t="shared" si="510"/>
        <v>0</v>
      </c>
      <c r="AS7" s="11">
        <f t="shared" si="510"/>
        <v>0</v>
      </c>
      <c r="AT7" s="11">
        <f t="shared" si="510"/>
        <v>0</v>
      </c>
      <c r="AU7" s="11">
        <f t="shared" si="510"/>
        <v>0</v>
      </c>
      <c r="AV7" s="11">
        <f t="shared" si="510"/>
        <v>0</v>
      </c>
      <c r="AW7" s="17"/>
      <c r="AX7" s="19">
        <f t="shared" si="626"/>
        <v>0</v>
      </c>
      <c r="AY7" s="11">
        <f t="shared" si="512"/>
        <v>0</v>
      </c>
      <c r="AZ7" s="11">
        <f t="shared" si="512"/>
        <v>0</v>
      </c>
      <c r="BA7" s="11">
        <f t="shared" si="512"/>
        <v>0</v>
      </c>
      <c r="BB7" s="11">
        <f t="shared" si="512"/>
        <v>0</v>
      </c>
      <c r="BC7" s="11">
        <f t="shared" si="512"/>
        <v>0</v>
      </c>
      <c r="BD7" s="17"/>
      <c r="BE7" s="19">
        <f t="shared" si="627"/>
        <v>0</v>
      </c>
      <c r="BF7" s="11">
        <f t="shared" si="514"/>
        <v>0</v>
      </c>
      <c r="BG7" s="11">
        <f t="shared" si="514"/>
        <v>0</v>
      </c>
      <c r="BH7" s="11">
        <f t="shared" si="514"/>
        <v>0</v>
      </c>
      <c r="BI7" s="11">
        <f t="shared" si="514"/>
        <v>0</v>
      </c>
      <c r="BJ7" s="11">
        <f t="shared" si="514"/>
        <v>0</v>
      </c>
      <c r="BK7" s="17"/>
      <c r="BL7" s="19">
        <f t="shared" si="628"/>
        <v>0</v>
      </c>
      <c r="BM7" s="11">
        <f t="shared" si="516"/>
        <v>0</v>
      </c>
      <c r="BN7" s="11">
        <f t="shared" si="516"/>
        <v>0</v>
      </c>
      <c r="BO7" s="11">
        <f t="shared" si="516"/>
        <v>0</v>
      </c>
      <c r="BP7" s="11">
        <f t="shared" si="516"/>
        <v>0</v>
      </c>
      <c r="BQ7" s="11">
        <f t="shared" si="516"/>
        <v>0</v>
      </c>
      <c r="BR7" s="17"/>
      <c r="BS7" s="19">
        <f t="shared" si="629"/>
        <v>0</v>
      </c>
      <c r="BT7" s="11">
        <f t="shared" si="518"/>
        <v>0</v>
      </c>
      <c r="BU7" s="11">
        <f t="shared" si="518"/>
        <v>0</v>
      </c>
      <c r="BV7" s="11">
        <f t="shared" si="518"/>
        <v>0</v>
      </c>
      <c r="BW7" s="11">
        <f t="shared" si="518"/>
        <v>0</v>
      </c>
      <c r="BX7" s="11">
        <f t="shared" si="518"/>
        <v>0</v>
      </c>
      <c r="BY7" s="17"/>
      <c r="BZ7" s="19">
        <f t="shared" si="630"/>
        <v>0</v>
      </c>
      <c r="CA7" s="11">
        <f t="shared" si="520"/>
        <v>0</v>
      </c>
      <c r="CB7" s="11">
        <f t="shared" si="520"/>
        <v>0</v>
      </c>
      <c r="CC7" s="11">
        <f t="shared" si="520"/>
        <v>0</v>
      </c>
      <c r="CD7" s="11">
        <f t="shared" si="520"/>
        <v>0</v>
      </c>
      <c r="CE7" s="11">
        <f t="shared" si="520"/>
        <v>0</v>
      </c>
      <c r="CF7" s="17"/>
      <c r="CG7" s="19">
        <f t="shared" si="631"/>
        <v>0</v>
      </c>
      <c r="CH7" s="11">
        <f t="shared" si="522"/>
        <v>0</v>
      </c>
      <c r="CI7" s="11">
        <f t="shared" si="522"/>
        <v>0</v>
      </c>
      <c r="CJ7" s="11">
        <f t="shared" si="522"/>
        <v>0</v>
      </c>
      <c r="CK7" s="11">
        <f t="shared" si="522"/>
        <v>0</v>
      </c>
      <c r="CL7" s="11">
        <f t="shared" si="522"/>
        <v>0</v>
      </c>
      <c r="CM7" s="17"/>
      <c r="CN7" s="19">
        <f t="shared" si="632"/>
        <v>0</v>
      </c>
      <c r="CO7" s="11">
        <f t="shared" si="524"/>
        <v>0</v>
      </c>
      <c r="CP7" s="11">
        <f t="shared" si="524"/>
        <v>0</v>
      </c>
      <c r="CQ7" s="11">
        <f t="shared" si="524"/>
        <v>0</v>
      </c>
      <c r="CR7" s="11">
        <f t="shared" si="524"/>
        <v>0</v>
      </c>
      <c r="CS7" s="11">
        <f t="shared" si="524"/>
        <v>0</v>
      </c>
      <c r="CT7" s="17"/>
      <c r="CU7" s="19">
        <f t="shared" si="633"/>
        <v>0</v>
      </c>
      <c r="CV7" s="11">
        <f t="shared" si="526"/>
        <v>0</v>
      </c>
      <c r="CW7" s="11">
        <f t="shared" si="526"/>
        <v>0</v>
      </c>
      <c r="CX7" s="11">
        <f t="shared" si="526"/>
        <v>0</v>
      </c>
      <c r="CY7" s="11">
        <f t="shared" si="526"/>
        <v>0</v>
      </c>
      <c r="CZ7" s="11">
        <f t="shared" si="526"/>
        <v>0</v>
      </c>
      <c r="DA7" s="17"/>
      <c r="DB7" s="19">
        <f t="shared" si="634"/>
        <v>0</v>
      </c>
      <c r="DC7" s="11">
        <f t="shared" si="528"/>
        <v>0</v>
      </c>
      <c r="DD7" s="11">
        <f t="shared" si="528"/>
        <v>0</v>
      </c>
      <c r="DE7" s="11">
        <f t="shared" si="528"/>
        <v>0</v>
      </c>
      <c r="DF7" s="11">
        <f t="shared" si="528"/>
        <v>0</v>
      </c>
      <c r="DG7" s="11">
        <f t="shared" si="528"/>
        <v>0</v>
      </c>
      <c r="DH7" s="17"/>
      <c r="DI7" s="19">
        <f t="shared" si="635"/>
        <v>0</v>
      </c>
      <c r="DJ7" s="11">
        <f t="shared" si="530"/>
        <v>0</v>
      </c>
      <c r="DK7" s="11">
        <f t="shared" si="530"/>
        <v>0</v>
      </c>
      <c r="DL7" s="11">
        <f t="shared" si="530"/>
        <v>0</v>
      </c>
      <c r="DM7" s="11">
        <f t="shared" si="530"/>
        <v>0</v>
      </c>
      <c r="DN7" s="11">
        <f t="shared" si="530"/>
        <v>0</v>
      </c>
      <c r="DO7" s="11"/>
      <c r="DP7" s="19">
        <f t="shared" si="636"/>
        <v>0</v>
      </c>
      <c r="DQ7" s="11">
        <f t="shared" si="532"/>
        <v>0</v>
      </c>
      <c r="DR7" s="11">
        <f t="shared" si="532"/>
        <v>0</v>
      </c>
      <c r="DS7" s="11">
        <f t="shared" si="532"/>
        <v>0</v>
      </c>
      <c r="DT7" s="11">
        <f t="shared" si="532"/>
        <v>0</v>
      </c>
      <c r="DU7" s="11">
        <f t="shared" si="532"/>
        <v>0</v>
      </c>
      <c r="DV7" s="17"/>
      <c r="DW7" s="19">
        <f t="shared" si="637"/>
        <v>0</v>
      </c>
      <c r="DX7" s="18">
        <f t="shared" si="532"/>
        <v>0</v>
      </c>
      <c r="DY7" s="11">
        <f t="shared" si="532"/>
        <v>0</v>
      </c>
      <c r="DZ7" s="11">
        <f t="shared" si="532"/>
        <v>0</v>
      </c>
      <c r="EA7" s="11">
        <f t="shared" si="532"/>
        <v>0</v>
      </c>
      <c r="EB7" s="11">
        <f t="shared" si="532"/>
        <v>0</v>
      </c>
      <c r="EC7" s="11"/>
      <c r="ED7" s="19">
        <f t="shared" si="638"/>
        <v>0</v>
      </c>
      <c r="EE7" s="11">
        <f t="shared" si="532"/>
        <v>0</v>
      </c>
      <c r="EF7" s="11">
        <f t="shared" si="532"/>
        <v>0</v>
      </c>
      <c r="EG7" s="11">
        <f t="shared" si="532"/>
        <v>0</v>
      </c>
      <c r="EH7" s="11">
        <f t="shared" si="532"/>
        <v>0</v>
      </c>
      <c r="EI7" s="11">
        <f t="shared" si="532"/>
        <v>0</v>
      </c>
      <c r="EJ7" s="17"/>
      <c r="EK7" s="19">
        <f t="shared" si="639"/>
        <v>0</v>
      </c>
      <c r="EL7" s="18">
        <f t="shared" si="532"/>
        <v>0</v>
      </c>
      <c r="EM7" s="11">
        <f t="shared" si="532"/>
        <v>0</v>
      </c>
      <c r="EN7" s="11">
        <f t="shared" si="532"/>
        <v>0</v>
      </c>
      <c r="EO7" s="11">
        <f t="shared" si="532"/>
        <v>0</v>
      </c>
      <c r="EP7" s="11">
        <f t="shared" si="532"/>
        <v>0</v>
      </c>
      <c r="EQ7" s="11"/>
      <c r="ER7" s="19">
        <f t="shared" si="640"/>
        <v>0</v>
      </c>
      <c r="ES7" s="11">
        <f t="shared" si="532"/>
        <v>0</v>
      </c>
      <c r="ET7" s="11">
        <f t="shared" si="532"/>
        <v>0</v>
      </c>
      <c r="EU7" s="11">
        <f t="shared" si="532"/>
        <v>0</v>
      </c>
      <c r="EV7" s="11">
        <f t="shared" si="532"/>
        <v>0</v>
      </c>
      <c r="EW7" s="11">
        <f t="shared" si="532"/>
        <v>0</v>
      </c>
      <c r="EX7" s="17"/>
      <c r="EY7" s="19">
        <f t="shared" si="641"/>
        <v>0</v>
      </c>
      <c r="EZ7" s="18">
        <f t="shared" si="532"/>
        <v>0</v>
      </c>
      <c r="FA7" s="11">
        <f t="shared" si="532"/>
        <v>0</v>
      </c>
      <c r="FB7" s="11">
        <f t="shared" si="532"/>
        <v>0</v>
      </c>
      <c r="FC7" s="11">
        <f t="shared" si="532"/>
        <v>0</v>
      </c>
      <c r="FD7" s="11">
        <f t="shared" si="532"/>
        <v>0</v>
      </c>
      <c r="FE7" s="11"/>
      <c r="FF7" s="19">
        <f t="shared" si="642"/>
        <v>0</v>
      </c>
      <c r="FG7" s="11">
        <f t="shared" si="532"/>
        <v>0</v>
      </c>
      <c r="FH7" s="11">
        <f t="shared" si="532"/>
        <v>0</v>
      </c>
      <c r="FI7" s="11">
        <f t="shared" si="532"/>
        <v>0</v>
      </c>
      <c r="FJ7" s="11">
        <f t="shared" si="532"/>
        <v>0</v>
      </c>
      <c r="FK7" s="11">
        <f t="shared" si="532"/>
        <v>0</v>
      </c>
      <c r="FL7" s="17"/>
      <c r="FM7" s="19">
        <f t="shared" si="643"/>
        <v>0</v>
      </c>
      <c r="FN7" s="18">
        <f t="shared" si="532"/>
        <v>0</v>
      </c>
      <c r="FO7" s="11">
        <f t="shared" si="532"/>
        <v>0</v>
      </c>
      <c r="FP7" s="11">
        <f t="shared" si="532"/>
        <v>0</v>
      </c>
      <c r="FQ7" s="11">
        <f t="shared" si="532"/>
        <v>0</v>
      </c>
      <c r="FR7" s="11">
        <f t="shared" si="532"/>
        <v>0</v>
      </c>
      <c r="FS7" s="11"/>
      <c r="FT7" s="19">
        <f t="shared" si="644"/>
        <v>0</v>
      </c>
      <c r="FU7" s="11">
        <f t="shared" si="532"/>
        <v>0</v>
      </c>
      <c r="FV7" s="11">
        <f t="shared" si="532"/>
        <v>0</v>
      </c>
      <c r="FW7" s="11">
        <f t="shared" si="532"/>
        <v>0</v>
      </c>
      <c r="FX7" s="11">
        <f t="shared" si="532"/>
        <v>0</v>
      </c>
      <c r="FY7" s="11">
        <f t="shared" si="532"/>
        <v>0</v>
      </c>
      <c r="FZ7" s="17"/>
      <c r="GA7" s="19">
        <f t="shared" si="645"/>
        <v>0</v>
      </c>
      <c r="GB7" s="18">
        <f t="shared" si="532"/>
        <v>0</v>
      </c>
      <c r="GC7" s="11">
        <f t="shared" si="542"/>
        <v>0</v>
      </c>
      <c r="GD7" s="11">
        <f t="shared" si="542"/>
        <v>0</v>
      </c>
      <c r="GE7" s="11">
        <f t="shared" si="542"/>
        <v>0</v>
      </c>
      <c r="GF7" s="11">
        <f t="shared" si="542"/>
        <v>0</v>
      </c>
      <c r="GG7" s="17"/>
      <c r="GH7" s="19">
        <f t="shared" si="646"/>
        <v>0</v>
      </c>
      <c r="GI7" s="18">
        <f t="shared" si="542"/>
        <v>0</v>
      </c>
      <c r="GJ7" s="11">
        <f t="shared" si="542"/>
        <v>0</v>
      </c>
      <c r="GK7" s="11">
        <f t="shared" si="542"/>
        <v>0</v>
      </c>
      <c r="GL7" s="11">
        <f t="shared" si="542"/>
        <v>0</v>
      </c>
      <c r="GM7" s="11">
        <f t="shared" si="542"/>
        <v>0</v>
      </c>
      <c r="GN7" s="11"/>
      <c r="GO7" s="19">
        <f t="shared" si="647"/>
        <v>0</v>
      </c>
      <c r="GP7" s="11">
        <f t="shared" si="542"/>
        <v>0</v>
      </c>
      <c r="GQ7" s="11">
        <f t="shared" si="542"/>
        <v>0</v>
      </c>
      <c r="GR7" s="11">
        <f t="shared" si="542"/>
        <v>0</v>
      </c>
      <c r="GS7" s="11">
        <f t="shared" si="542"/>
        <v>0</v>
      </c>
      <c r="GT7" s="11">
        <f t="shared" si="542"/>
        <v>0</v>
      </c>
      <c r="GU7" s="17"/>
      <c r="GV7" s="19">
        <f t="shared" si="648"/>
        <v>0</v>
      </c>
      <c r="GW7" s="18">
        <f t="shared" si="542"/>
        <v>0</v>
      </c>
      <c r="GX7" s="11">
        <f t="shared" si="542"/>
        <v>0</v>
      </c>
      <c r="GY7" s="11">
        <f t="shared" si="542"/>
        <v>0</v>
      </c>
      <c r="GZ7" s="11">
        <f t="shared" si="542"/>
        <v>0</v>
      </c>
      <c r="HA7" s="11">
        <f t="shared" si="542"/>
        <v>0</v>
      </c>
      <c r="HB7" s="11"/>
      <c r="HC7" s="19">
        <f t="shared" si="649"/>
        <v>0</v>
      </c>
      <c r="HD7" s="11">
        <f t="shared" si="542"/>
        <v>0</v>
      </c>
      <c r="HE7" s="11">
        <f t="shared" si="542"/>
        <v>0</v>
      </c>
      <c r="HF7" s="11">
        <f t="shared" si="542"/>
        <v>0</v>
      </c>
      <c r="HG7" s="11">
        <f t="shared" si="542"/>
        <v>0</v>
      </c>
      <c r="HH7" s="11">
        <f t="shared" si="542"/>
        <v>0</v>
      </c>
      <c r="HI7" s="17"/>
      <c r="HJ7" s="19">
        <f t="shared" si="650"/>
        <v>0</v>
      </c>
      <c r="HK7" s="18">
        <f t="shared" si="542"/>
        <v>0</v>
      </c>
      <c r="HL7" s="11">
        <f t="shared" si="542"/>
        <v>0</v>
      </c>
      <c r="HM7" s="11">
        <f t="shared" si="542"/>
        <v>0</v>
      </c>
      <c r="HN7" s="11">
        <f t="shared" si="542"/>
        <v>0</v>
      </c>
      <c r="HO7" s="11">
        <f t="shared" si="542"/>
        <v>0</v>
      </c>
      <c r="HP7" s="11"/>
      <c r="HQ7" s="19">
        <f t="shared" si="651"/>
        <v>0</v>
      </c>
      <c r="HR7" s="11">
        <f t="shared" si="542"/>
        <v>0</v>
      </c>
      <c r="HS7" s="11">
        <f t="shared" si="542"/>
        <v>0</v>
      </c>
      <c r="HT7" s="11">
        <f t="shared" si="542"/>
        <v>0</v>
      </c>
      <c r="HU7" s="11">
        <f t="shared" si="542"/>
        <v>0</v>
      </c>
      <c r="HV7" s="11">
        <f t="shared" si="542"/>
        <v>0</v>
      </c>
      <c r="HW7" s="17"/>
      <c r="HX7" s="19">
        <f t="shared" si="652"/>
        <v>0</v>
      </c>
      <c r="HY7" s="18">
        <f t="shared" si="542"/>
        <v>0</v>
      </c>
      <c r="HZ7" s="11">
        <f t="shared" si="542"/>
        <v>0</v>
      </c>
      <c r="IA7" s="11">
        <f t="shared" si="542"/>
        <v>0</v>
      </c>
      <c r="IB7" s="11">
        <f t="shared" si="542"/>
        <v>0</v>
      </c>
      <c r="IC7" s="11">
        <f t="shared" si="542"/>
        <v>0</v>
      </c>
      <c r="ID7" s="11"/>
      <c r="IE7" s="19">
        <f t="shared" si="653"/>
        <v>0</v>
      </c>
      <c r="IF7" s="11">
        <f t="shared" si="542"/>
        <v>0</v>
      </c>
      <c r="IG7" s="11">
        <f t="shared" si="542"/>
        <v>0</v>
      </c>
      <c r="IH7" s="11">
        <f t="shared" si="542"/>
        <v>0</v>
      </c>
      <c r="II7" s="11">
        <f t="shared" si="542"/>
        <v>0</v>
      </c>
      <c r="IJ7" s="11">
        <f t="shared" si="542"/>
        <v>0</v>
      </c>
      <c r="IK7" s="17"/>
      <c r="IL7" s="19">
        <f t="shared" si="654"/>
        <v>0</v>
      </c>
      <c r="IM7" s="18">
        <f t="shared" si="542"/>
        <v>0</v>
      </c>
      <c r="IN7" s="11">
        <f t="shared" si="542"/>
        <v>0</v>
      </c>
      <c r="IO7" s="11">
        <f t="shared" si="552"/>
        <v>0</v>
      </c>
      <c r="IP7" s="11">
        <f t="shared" si="552"/>
        <v>0</v>
      </c>
      <c r="IQ7" s="11">
        <f t="shared" si="552"/>
        <v>0</v>
      </c>
      <c r="IR7" s="11"/>
      <c r="IS7" s="19">
        <f t="shared" si="655"/>
        <v>0</v>
      </c>
      <c r="IT7" s="11">
        <f t="shared" si="552"/>
        <v>0</v>
      </c>
      <c r="IU7" s="11">
        <f t="shared" si="552"/>
        <v>0</v>
      </c>
      <c r="IV7" s="11">
        <f t="shared" si="552"/>
        <v>0</v>
      </c>
      <c r="IW7" s="11">
        <f t="shared" si="552"/>
        <v>0</v>
      </c>
      <c r="IX7" s="11">
        <f t="shared" si="552"/>
        <v>0</v>
      </c>
      <c r="IY7" s="17"/>
      <c r="IZ7" s="19">
        <f t="shared" si="656"/>
        <v>0</v>
      </c>
      <c r="JA7" s="18">
        <f t="shared" si="552"/>
        <v>0</v>
      </c>
      <c r="JB7" s="11">
        <f t="shared" si="552"/>
        <v>0</v>
      </c>
      <c r="JC7" s="11">
        <f t="shared" si="552"/>
        <v>0</v>
      </c>
      <c r="JD7" s="11">
        <f t="shared" si="552"/>
        <v>0</v>
      </c>
      <c r="JE7" s="11">
        <f t="shared" si="552"/>
        <v>0</v>
      </c>
      <c r="JF7" s="11"/>
      <c r="JG7" s="19">
        <f t="shared" si="657"/>
        <v>0</v>
      </c>
      <c r="JH7" s="11">
        <f t="shared" si="552"/>
        <v>0</v>
      </c>
      <c r="JI7" s="11">
        <f t="shared" si="552"/>
        <v>0</v>
      </c>
      <c r="JJ7" s="11">
        <f t="shared" si="552"/>
        <v>0</v>
      </c>
      <c r="JK7" s="11">
        <f t="shared" si="556"/>
        <v>0</v>
      </c>
      <c r="JL7" s="11">
        <f t="shared" si="556"/>
        <v>0</v>
      </c>
      <c r="JM7" s="17"/>
      <c r="JN7" s="19">
        <f t="shared" si="658"/>
        <v>0</v>
      </c>
      <c r="JO7" s="18">
        <f t="shared" si="558"/>
        <v>0</v>
      </c>
      <c r="JP7" s="11">
        <f t="shared" si="558"/>
        <v>0</v>
      </c>
      <c r="JQ7" s="11">
        <f t="shared" si="558"/>
        <v>0</v>
      </c>
      <c r="JR7" s="11">
        <f t="shared" si="558"/>
        <v>0</v>
      </c>
      <c r="JS7" s="11">
        <f t="shared" si="558"/>
        <v>0</v>
      </c>
      <c r="JT7" s="11"/>
      <c r="JU7" s="19">
        <f t="shared" si="659"/>
        <v>0</v>
      </c>
      <c r="JV7" s="11">
        <f t="shared" si="560"/>
        <v>0</v>
      </c>
      <c r="JW7" s="11">
        <f t="shared" si="560"/>
        <v>0</v>
      </c>
      <c r="JX7" s="11">
        <f t="shared" si="560"/>
        <v>0</v>
      </c>
      <c r="JY7" s="11">
        <f t="shared" si="560"/>
        <v>0</v>
      </c>
      <c r="JZ7" s="11">
        <f t="shared" si="560"/>
        <v>0</v>
      </c>
      <c r="KA7" s="17"/>
      <c r="KB7" s="19">
        <f t="shared" si="660"/>
        <v>0</v>
      </c>
      <c r="KC7" s="18">
        <f t="shared" si="562"/>
        <v>0</v>
      </c>
      <c r="KD7" s="11">
        <f t="shared" si="562"/>
        <v>0</v>
      </c>
      <c r="KE7" s="11">
        <f t="shared" si="562"/>
        <v>0</v>
      </c>
      <c r="KF7" s="11">
        <f t="shared" si="562"/>
        <v>0</v>
      </c>
      <c r="KG7" s="11">
        <f t="shared" si="562"/>
        <v>0</v>
      </c>
      <c r="KH7" s="11"/>
      <c r="KI7" s="19">
        <f t="shared" si="661"/>
        <v>0</v>
      </c>
      <c r="KJ7" s="11">
        <f t="shared" si="562"/>
        <v>0</v>
      </c>
      <c r="KK7" s="11">
        <f t="shared" si="562"/>
        <v>0</v>
      </c>
      <c r="KL7" s="11">
        <f t="shared" si="562"/>
        <v>0</v>
      </c>
      <c r="KM7" s="11">
        <f t="shared" si="562"/>
        <v>0</v>
      </c>
      <c r="KN7" s="11">
        <f t="shared" si="562"/>
        <v>0</v>
      </c>
      <c r="KO7" s="17"/>
      <c r="KP7" s="19">
        <f t="shared" si="662"/>
        <v>0</v>
      </c>
      <c r="KQ7" s="18">
        <f t="shared" si="562"/>
        <v>0</v>
      </c>
      <c r="KR7" s="11">
        <f t="shared" si="562"/>
        <v>0</v>
      </c>
      <c r="KS7" s="11">
        <f t="shared" si="562"/>
        <v>0</v>
      </c>
      <c r="KT7" s="11">
        <f t="shared" si="562"/>
        <v>0</v>
      </c>
      <c r="KU7" s="11">
        <f t="shared" si="562"/>
        <v>0</v>
      </c>
      <c r="KV7" s="11"/>
      <c r="KW7" s="19">
        <f t="shared" si="663"/>
        <v>0</v>
      </c>
      <c r="KX7" s="11">
        <f t="shared" si="562"/>
        <v>0</v>
      </c>
      <c r="KY7" s="11">
        <f t="shared" si="562"/>
        <v>0</v>
      </c>
      <c r="KZ7" s="11">
        <f t="shared" si="562"/>
        <v>0</v>
      </c>
      <c r="LA7" s="11">
        <f t="shared" si="562"/>
        <v>0</v>
      </c>
      <c r="LB7" s="11">
        <f t="shared" si="562"/>
        <v>0</v>
      </c>
      <c r="LC7" s="17"/>
      <c r="LD7" s="19">
        <f t="shared" si="664"/>
        <v>0</v>
      </c>
      <c r="LE7" s="18">
        <f t="shared" si="562"/>
        <v>0</v>
      </c>
      <c r="LF7" s="11">
        <f t="shared" si="562"/>
        <v>0</v>
      </c>
      <c r="LG7" s="11">
        <f t="shared" si="562"/>
        <v>0</v>
      </c>
      <c r="LH7" s="11">
        <f t="shared" si="562"/>
        <v>0</v>
      </c>
      <c r="LI7" s="11">
        <f t="shared" si="562"/>
        <v>0</v>
      </c>
      <c r="LJ7" s="11"/>
      <c r="LK7" s="19">
        <f t="shared" si="665"/>
        <v>0</v>
      </c>
      <c r="LL7" s="11">
        <f t="shared" si="562"/>
        <v>0</v>
      </c>
      <c r="LM7" s="11">
        <f t="shared" si="562"/>
        <v>0</v>
      </c>
      <c r="LN7" s="11">
        <f t="shared" si="562"/>
        <v>0</v>
      </c>
      <c r="LO7" s="11">
        <f t="shared" si="562"/>
        <v>50</v>
      </c>
      <c r="LP7" s="11">
        <f t="shared" si="562"/>
        <v>50</v>
      </c>
      <c r="LQ7" s="17"/>
      <c r="LR7" s="19">
        <f t="shared" si="666"/>
        <v>100</v>
      </c>
      <c r="LS7" s="18">
        <f t="shared" si="562"/>
        <v>50</v>
      </c>
      <c r="LT7" s="11">
        <f t="shared" si="562"/>
        <v>50</v>
      </c>
      <c r="LU7" s="11">
        <f t="shared" si="562"/>
        <v>0</v>
      </c>
      <c r="LV7" s="11">
        <f t="shared" si="562"/>
        <v>0</v>
      </c>
      <c r="LW7" s="11" t="str">
        <f t="shared" si="562"/>
        <v>POSE</v>
      </c>
      <c r="LX7" s="11"/>
      <c r="LY7" s="19">
        <f t="shared" si="667"/>
        <v>100</v>
      </c>
      <c r="LZ7" s="11" t="str">
        <f t="shared" si="562"/>
        <v>POSE</v>
      </c>
      <c r="MA7" s="11" t="str">
        <f t="shared" si="562"/>
        <v>POSE</v>
      </c>
      <c r="MB7" s="11" t="str">
        <f t="shared" si="562"/>
        <v>POSE</v>
      </c>
      <c r="MC7" s="11" t="str">
        <f t="shared" si="562"/>
        <v>POSE</v>
      </c>
      <c r="MD7" s="11" t="str">
        <f t="shared" si="562"/>
        <v>POSE</v>
      </c>
      <c r="ME7" s="17"/>
      <c r="MF7" s="19" t="str">
        <f t="shared" si="668"/>
        <v>POSE</v>
      </c>
      <c r="MG7" s="18" t="str">
        <f t="shared" si="562"/>
        <v>POSE</v>
      </c>
      <c r="MH7" s="11" t="str">
        <f t="shared" si="562"/>
        <v>POSE</v>
      </c>
      <c r="MI7" s="11">
        <f t="shared" si="562"/>
        <v>0</v>
      </c>
      <c r="MJ7" s="11">
        <f t="shared" si="562"/>
        <v>0</v>
      </c>
      <c r="MK7" s="11">
        <f t="shared" si="562"/>
        <v>0</v>
      </c>
      <c r="ML7" s="11"/>
      <c r="MM7" s="19" t="str">
        <f t="shared" si="669"/>
        <v>POSE</v>
      </c>
      <c r="MN7" s="11">
        <f t="shared" si="562"/>
        <v>0</v>
      </c>
      <c r="MO7" s="11">
        <f t="shared" si="572"/>
        <v>0</v>
      </c>
      <c r="MP7" s="11">
        <f t="shared" si="572"/>
        <v>0</v>
      </c>
      <c r="MQ7" s="11">
        <f t="shared" si="572"/>
        <v>0</v>
      </c>
      <c r="MR7" s="11">
        <f t="shared" si="572"/>
        <v>0</v>
      </c>
      <c r="MS7" s="17"/>
      <c r="MT7" s="19">
        <f t="shared" si="670"/>
        <v>0</v>
      </c>
      <c r="MU7" s="18">
        <f t="shared" si="572"/>
        <v>0</v>
      </c>
      <c r="MV7" s="11">
        <f t="shared" si="574"/>
        <v>0</v>
      </c>
      <c r="MW7" s="11">
        <f t="shared" si="574"/>
        <v>0</v>
      </c>
      <c r="MX7" s="11">
        <f t="shared" si="574"/>
        <v>0</v>
      </c>
      <c r="MY7" s="11">
        <f t="shared" si="574"/>
        <v>0</v>
      </c>
      <c r="MZ7" s="11"/>
      <c r="NA7" s="19">
        <f t="shared" si="671"/>
        <v>0</v>
      </c>
      <c r="NB7" s="11">
        <f t="shared" si="576"/>
        <v>0</v>
      </c>
      <c r="NC7" s="11">
        <f t="shared" si="576"/>
        <v>0</v>
      </c>
      <c r="ND7" s="11">
        <f t="shared" si="576"/>
        <v>0</v>
      </c>
      <c r="NE7" s="11">
        <f t="shared" si="576"/>
        <v>0</v>
      </c>
      <c r="NF7" s="11">
        <f t="shared" si="576"/>
        <v>0</v>
      </c>
      <c r="NG7" s="17"/>
      <c r="NH7" s="19">
        <f t="shared" si="672"/>
        <v>0</v>
      </c>
      <c r="NI7" s="18">
        <f t="shared" si="578"/>
        <v>0</v>
      </c>
      <c r="NJ7" s="11">
        <f t="shared" si="578"/>
        <v>0</v>
      </c>
      <c r="NK7" s="11">
        <f t="shared" si="578"/>
        <v>0</v>
      </c>
      <c r="NL7" s="11">
        <f t="shared" si="578"/>
        <v>0</v>
      </c>
      <c r="NM7" s="11">
        <f t="shared" si="578"/>
        <v>0</v>
      </c>
      <c r="NN7" s="11"/>
      <c r="NO7" s="19">
        <f t="shared" si="673"/>
        <v>0</v>
      </c>
      <c r="NP7" s="11">
        <f t="shared" si="580"/>
        <v>0</v>
      </c>
      <c r="NQ7" s="11">
        <f t="shared" si="580"/>
        <v>0</v>
      </c>
      <c r="NR7" s="11">
        <f t="shared" si="580"/>
        <v>0</v>
      </c>
      <c r="NS7" s="11">
        <f t="shared" si="580"/>
        <v>0</v>
      </c>
      <c r="NT7" s="11">
        <f t="shared" si="580"/>
        <v>0</v>
      </c>
      <c r="NU7" s="17"/>
      <c r="NV7" s="19">
        <f t="shared" si="674"/>
        <v>0</v>
      </c>
      <c r="NW7" s="18">
        <f t="shared" si="582"/>
        <v>0</v>
      </c>
      <c r="NX7" s="11">
        <f t="shared" si="582"/>
        <v>0</v>
      </c>
      <c r="NY7" s="11">
        <f t="shared" si="582"/>
        <v>0</v>
      </c>
      <c r="NZ7" s="11">
        <f t="shared" si="582"/>
        <v>0</v>
      </c>
      <c r="OA7" s="11">
        <f t="shared" si="582"/>
        <v>0</v>
      </c>
      <c r="OB7" s="11"/>
      <c r="OC7" s="19">
        <f t="shared" si="675"/>
        <v>0</v>
      </c>
      <c r="OD7" s="18">
        <f t="shared" si="584"/>
        <v>0</v>
      </c>
      <c r="OE7" s="11">
        <f t="shared" si="584"/>
        <v>0</v>
      </c>
      <c r="OF7" s="11">
        <f t="shared" si="584"/>
        <v>0</v>
      </c>
      <c r="OG7" s="11">
        <f t="shared" si="584"/>
        <v>0</v>
      </c>
      <c r="OH7" s="11">
        <f t="shared" si="585"/>
        <v>0</v>
      </c>
      <c r="OI7" s="11"/>
      <c r="OJ7" s="19">
        <f t="shared" si="676"/>
        <v>0</v>
      </c>
      <c r="OK7" s="18">
        <f t="shared" si="587"/>
        <v>0</v>
      </c>
      <c r="OL7" s="11">
        <f t="shared" si="587"/>
        <v>0</v>
      </c>
      <c r="OM7" s="11">
        <f t="shared" si="587"/>
        <v>0</v>
      </c>
      <c r="ON7" s="11">
        <f t="shared" si="587"/>
        <v>0</v>
      </c>
      <c r="OO7" s="11">
        <f t="shared" si="588"/>
        <v>0</v>
      </c>
      <c r="OP7" s="11"/>
      <c r="OQ7" s="19">
        <f t="shared" si="677"/>
        <v>0</v>
      </c>
      <c r="OR7" s="18">
        <f t="shared" si="590"/>
        <v>0</v>
      </c>
      <c r="OS7" s="11">
        <f t="shared" si="590"/>
        <v>0</v>
      </c>
      <c r="OT7" s="11">
        <f t="shared" si="590"/>
        <v>0</v>
      </c>
      <c r="OU7" s="11">
        <f t="shared" si="590"/>
        <v>0</v>
      </c>
      <c r="OV7" s="11">
        <f t="shared" si="590"/>
        <v>0</v>
      </c>
      <c r="OW7" s="11"/>
      <c r="OX7" s="19">
        <f t="shared" si="678"/>
        <v>0</v>
      </c>
      <c r="OY7" s="18">
        <f t="shared" si="590"/>
        <v>0</v>
      </c>
      <c r="OZ7" s="11">
        <f t="shared" si="590"/>
        <v>0</v>
      </c>
      <c r="PA7" s="11">
        <f t="shared" si="590"/>
        <v>0</v>
      </c>
      <c r="PB7" s="11">
        <f t="shared" si="590"/>
        <v>0</v>
      </c>
      <c r="PC7" s="11">
        <f t="shared" si="590"/>
        <v>0</v>
      </c>
      <c r="PD7" s="11"/>
      <c r="PE7" s="19">
        <f t="shared" si="679"/>
        <v>0</v>
      </c>
      <c r="PF7" s="18">
        <f t="shared" si="593"/>
        <v>0</v>
      </c>
      <c r="PG7" s="11">
        <f t="shared" si="593"/>
        <v>0</v>
      </c>
      <c r="PH7" s="11">
        <f t="shared" si="593"/>
        <v>0</v>
      </c>
      <c r="PI7" s="11">
        <f t="shared" si="593"/>
        <v>0</v>
      </c>
      <c r="PJ7" s="11">
        <f t="shared" si="593"/>
        <v>0</v>
      </c>
      <c r="PK7" s="11"/>
      <c r="PL7" s="19">
        <f t="shared" si="680"/>
        <v>0</v>
      </c>
      <c r="PM7" s="18">
        <f t="shared" si="595"/>
        <v>0</v>
      </c>
      <c r="PN7" s="11">
        <f t="shared" si="595"/>
        <v>0</v>
      </c>
      <c r="PO7" s="11">
        <f t="shared" si="595"/>
        <v>0</v>
      </c>
      <c r="PP7" s="11">
        <f t="shared" si="595"/>
        <v>0</v>
      </c>
      <c r="PQ7" s="11">
        <f t="shared" si="595"/>
        <v>0</v>
      </c>
      <c r="PR7" s="11"/>
      <c r="PS7" s="19">
        <f t="shared" si="681"/>
        <v>0</v>
      </c>
      <c r="PT7" s="18">
        <f t="shared" si="595"/>
        <v>0</v>
      </c>
      <c r="PU7" s="11">
        <f t="shared" si="595"/>
        <v>0</v>
      </c>
      <c r="PV7" s="11">
        <f t="shared" si="595"/>
        <v>0</v>
      </c>
      <c r="PW7" s="11">
        <f t="shared" si="595"/>
        <v>0</v>
      </c>
      <c r="PX7" s="11">
        <f t="shared" si="595"/>
        <v>0</v>
      </c>
      <c r="PY7" s="11"/>
      <c r="PZ7" s="19">
        <f t="shared" si="597"/>
        <v>0</v>
      </c>
      <c r="QA7" s="18">
        <f t="shared" si="593"/>
        <v>0</v>
      </c>
      <c r="QB7" s="11">
        <f t="shared" si="593"/>
        <v>0</v>
      </c>
      <c r="QC7" s="11">
        <f t="shared" si="593"/>
        <v>0</v>
      </c>
      <c r="QD7" s="11">
        <f t="shared" si="593"/>
        <v>0</v>
      </c>
      <c r="QE7" s="11">
        <f t="shared" si="593"/>
        <v>0</v>
      </c>
      <c r="QF7" s="11"/>
      <c r="QG7" s="19">
        <f t="shared" si="682"/>
        <v>0</v>
      </c>
      <c r="QH7" s="18">
        <f t="shared" si="595"/>
        <v>0</v>
      </c>
      <c r="QI7" s="11">
        <f t="shared" si="595"/>
        <v>0</v>
      </c>
      <c r="QJ7" s="11">
        <f t="shared" si="595"/>
        <v>0</v>
      </c>
      <c r="QK7" s="11">
        <f t="shared" si="595"/>
        <v>0</v>
      </c>
      <c r="QL7" s="11">
        <f t="shared" si="595"/>
        <v>0</v>
      </c>
      <c r="QM7" s="11"/>
      <c r="QN7" s="19">
        <f t="shared" si="683"/>
        <v>0</v>
      </c>
      <c r="QO7" s="18">
        <f t="shared" si="595"/>
        <v>0</v>
      </c>
      <c r="QP7" s="11">
        <f t="shared" si="595"/>
        <v>0</v>
      </c>
      <c r="QQ7" s="11">
        <f t="shared" si="595"/>
        <v>0</v>
      </c>
      <c r="QR7" s="11">
        <f t="shared" si="595"/>
        <v>0</v>
      </c>
      <c r="QS7" s="11">
        <f t="shared" si="595"/>
        <v>0</v>
      </c>
      <c r="QT7" s="11"/>
      <c r="QU7" s="19">
        <f t="shared" si="600"/>
        <v>0</v>
      </c>
      <c r="QV7" s="18">
        <f t="shared" si="593"/>
        <v>0</v>
      </c>
      <c r="QW7" s="11">
        <f t="shared" si="593"/>
        <v>0</v>
      </c>
      <c r="QX7" s="11">
        <f t="shared" si="593"/>
        <v>0</v>
      </c>
      <c r="QY7" s="11">
        <f t="shared" si="593"/>
        <v>0</v>
      </c>
      <c r="QZ7" s="11">
        <f t="shared" si="593"/>
        <v>0</v>
      </c>
      <c r="RA7" s="11"/>
      <c r="RB7" s="19">
        <f t="shared" si="684"/>
        <v>0</v>
      </c>
      <c r="RC7" s="18">
        <f t="shared" si="595"/>
        <v>0</v>
      </c>
      <c r="RD7" s="11">
        <f t="shared" si="595"/>
        <v>0</v>
      </c>
      <c r="RE7" s="11">
        <f t="shared" si="595"/>
        <v>0</v>
      </c>
      <c r="RF7" s="11">
        <f t="shared" si="595"/>
        <v>0</v>
      </c>
      <c r="RG7" s="11">
        <f t="shared" si="595"/>
        <v>0</v>
      </c>
      <c r="RH7" s="11"/>
      <c r="RI7" s="19">
        <f t="shared" si="685"/>
        <v>0</v>
      </c>
      <c r="RJ7" s="18">
        <f t="shared" si="595"/>
        <v>0</v>
      </c>
      <c r="RK7" s="11">
        <f t="shared" si="595"/>
        <v>0</v>
      </c>
      <c r="RL7" s="11">
        <f t="shared" si="595"/>
        <v>0</v>
      </c>
      <c r="RM7" s="11">
        <f t="shared" si="595"/>
        <v>0</v>
      </c>
      <c r="RN7" s="11">
        <f t="shared" si="595"/>
        <v>0</v>
      </c>
      <c r="RO7" s="11"/>
      <c r="RP7" s="19">
        <f t="shared" si="603"/>
        <v>0</v>
      </c>
      <c r="RQ7" s="18">
        <f t="shared" si="593"/>
        <v>0</v>
      </c>
      <c r="RR7" s="11">
        <f t="shared" si="604"/>
        <v>0</v>
      </c>
      <c r="RS7" s="11">
        <f t="shared" si="604"/>
        <v>0</v>
      </c>
      <c r="RT7" s="11">
        <f t="shared" si="604"/>
        <v>0</v>
      </c>
      <c r="RU7" s="11">
        <f t="shared" si="604"/>
        <v>0</v>
      </c>
      <c r="RV7" s="11"/>
      <c r="RW7" s="19">
        <f t="shared" si="686"/>
        <v>0</v>
      </c>
      <c r="RX7" s="18">
        <f t="shared" si="595"/>
        <v>0</v>
      </c>
      <c r="RY7" s="11">
        <f t="shared" si="606"/>
        <v>0</v>
      </c>
      <c r="RZ7" s="11">
        <f t="shared" si="606"/>
        <v>0</v>
      </c>
      <c r="SA7" s="11">
        <f t="shared" si="606"/>
        <v>0</v>
      </c>
      <c r="SB7" s="11">
        <f t="shared" si="606"/>
        <v>0</v>
      </c>
      <c r="SC7" s="11"/>
      <c r="SD7" s="19">
        <f t="shared" si="687"/>
        <v>0</v>
      </c>
      <c r="SE7" s="18">
        <f t="shared" si="606"/>
        <v>0</v>
      </c>
      <c r="SF7" s="11">
        <f t="shared" si="606"/>
        <v>0</v>
      </c>
      <c r="SG7" s="11">
        <f t="shared" si="606"/>
        <v>0</v>
      </c>
      <c r="SH7" s="11">
        <f t="shared" si="606"/>
        <v>0</v>
      </c>
      <c r="SI7" s="11">
        <f t="shared" si="606"/>
        <v>0</v>
      </c>
      <c r="SJ7" s="11"/>
      <c r="SK7" s="19">
        <f t="shared" si="608"/>
        <v>0</v>
      </c>
      <c r="SL7" s="18">
        <f t="shared" si="604"/>
        <v>0</v>
      </c>
      <c r="SM7" s="11">
        <f t="shared" si="604"/>
        <v>0</v>
      </c>
      <c r="SN7" s="11">
        <f t="shared" si="604"/>
        <v>0</v>
      </c>
      <c r="SO7" s="11">
        <f t="shared" si="604"/>
        <v>0</v>
      </c>
      <c r="SP7" s="11">
        <f t="shared" si="604"/>
        <v>0</v>
      </c>
      <c r="SQ7" s="11"/>
      <c r="SR7" s="19">
        <f t="shared" si="688"/>
        <v>0</v>
      </c>
      <c r="SS7" s="18">
        <f t="shared" si="606"/>
        <v>0</v>
      </c>
      <c r="ST7" s="11">
        <f t="shared" si="606"/>
        <v>0</v>
      </c>
      <c r="SU7" s="11">
        <f t="shared" si="606"/>
        <v>0</v>
      </c>
      <c r="SV7" s="11">
        <f t="shared" si="606"/>
        <v>0</v>
      </c>
      <c r="SW7" s="11">
        <f t="shared" si="606"/>
        <v>0</v>
      </c>
      <c r="SX7" s="11"/>
      <c r="SY7" s="19">
        <f t="shared" si="689"/>
        <v>0</v>
      </c>
      <c r="SZ7" s="18">
        <f t="shared" si="606"/>
        <v>0</v>
      </c>
      <c r="TA7" s="11">
        <f t="shared" si="606"/>
        <v>0</v>
      </c>
      <c r="TB7" s="11">
        <f t="shared" si="606"/>
        <v>0</v>
      </c>
      <c r="TC7" s="11">
        <f t="shared" si="606"/>
        <v>0</v>
      </c>
      <c r="TD7" s="11">
        <f t="shared" si="606"/>
        <v>0</v>
      </c>
      <c r="TE7" s="11"/>
      <c r="TF7" s="19">
        <f t="shared" si="611"/>
        <v>0</v>
      </c>
    </row>
    <row r="8" spans="1:526" s="82" customFormat="1" x14ac:dyDescent="0.3">
      <c r="A8" s="81">
        <f t="shared" ca="1" si="612"/>
        <v>0</v>
      </c>
      <c r="B8" s="133" t="s">
        <v>63</v>
      </c>
      <c r="C8" s="36" t="s">
        <v>65</v>
      </c>
      <c r="D8" s="36" t="s">
        <v>67</v>
      </c>
      <c r="E8" s="36" t="s">
        <v>68</v>
      </c>
      <c r="F8" s="36" t="s">
        <v>70</v>
      </c>
      <c r="G8" s="37">
        <v>42318</v>
      </c>
      <c r="H8" s="74">
        <f t="shared" ref="H8" si="701">WEEKNUM(G8)</f>
        <v>46</v>
      </c>
      <c r="I8" s="37">
        <v>42333</v>
      </c>
      <c r="J8" s="74">
        <f t="shared" ref="J8" si="702">WEEKNUM(I8)</f>
        <v>48</v>
      </c>
      <c r="K8" s="38">
        <v>400</v>
      </c>
      <c r="L8" s="75">
        <f t="shared" ref="L8" si="703">K8/(NETWORKDAYS(G8,I8,0))/8</f>
        <v>4.166666666666667</v>
      </c>
      <c r="M8" s="45">
        <v>10</v>
      </c>
      <c r="N8" s="45">
        <v>6</v>
      </c>
      <c r="O8" s="76">
        <f t="shared" ref="O8" si="704">M8*N8</f>
        <v>60</v>
      </c>
      <c r="P8" s="39"/>
      <c r="Q8" s="44">
        <f t="shared" ref="Q8" si="705">S8-7</f>
        <v>42297</v>
      </c>
      <c r="R8" s="39"/>
      <c r="S8" s="40">
        <v>42304</v>
      </c>
      <c r="T8" s="79">
        <f t="shared" ref="T8" si="706">WEEKNUM(S8)</f>
        <v>44</v>
      </c>
      <c r="U8" s="43">
        <f t="shared" ref="U8" si="707">IF(G8&gt;0,G8-3,0)</f>
        <v>42315</v>
      </c>
      <c r="V8" s="79">
        <f t="shared" ref="V8" si="708">WEEKNUM(U8)</f>
        <v>45</v>
      </c>
      <c r="W8" s="41">
        <v>200</v>
      </c>
      <c r="X8" s="42">
        <f t="shared" ref="X8" si="709">W8</f>
        <v>200</v>
      </c>
      <c r="Y8" s="80">
        <f t="shared" ref="Y8" si="710">(X8/(NETWORKDAYS(S8,U8,0)))/Z8</f>
        <v>2.7777777777777777</v>
      </c>
      <c r="Z8" s="45">
        <v>8</v>
      </c>
      <c r="AA8" s="45">
        <v>5</v>
      </c>
      <c r="AB8" s="76">
        <f t="shared" ref="AB8" si="711">Z8*AA8</f>
        <v>40</v>
      </c>
      <c r="AC8" s="12"/>
      <c r="AD8" s="11">
        <f t="shared" si="506"/>
        <v>0</v>
      </c>
      <c r="AE8" s="11">
        <f t="shared" si="506"/>
        <v>0</v>
      </c>
      <c r="AF8" s="11">
        <f t="shared" si="506"/>
        <v>0</v>
      </c>
      <c r="AG8" s="11">
        <f t="shared" si="506"/>
        <v>0</v>
      </c>
      <c r="AH8" s="11">
        <f t="shared" si="506"/>
        <v>0</v>
      </c>
      <c r="AI8" s="17"/>
      <c r="AJ8" s="19">
        <f t="shared" ref="AJ8" si="712">IF(AND($T8&lt;=AD$2,AD$2&lt;=$V8),SUM(AD8:AH8),IF(AND($H8&lt;=AD$2,AD$2&lt;=$J8),$G$1,0))</f>
        <v>0</v>
      </c>
      <c r="AK8" s="11">
        <f t="shared" si="508"/>
        <v>0</v>
      </c>
      <c r="AL8" s="11">
        <f t="shared" si="508"/>
        <v>0</v>
      </c>
      <c r="AM8" s="11">
        <f t="shared" si="508"/>
        <v>0</v>
      </c>
      <c r="AN8" s="11">
        <f t="shared" si="508"/>
        <v>0</v>
      </c>
      <c r="AO8" s="11">
        <f t="shared" si="508"/>
        <v>0</v>
      </c>
      <c r="AP8" s="17"/>
      <c r="AQ8" s="19">
        <f t="shared" ref="AQ8" si="713">IF(AND($T8&lt;=AK$2,AK$2&lt;=$V8),SUM(AK8:AO8),IF(AND($H8&lt;=AK$2,AK$2&lt;=$J8),$G$1,0))</f>
        <v>0</v>
      </c>
      <c r="AR8" s="11">
        <f t="shared" si="510"/>
        <v>0</v>
      </c>
      <c r="AS8" s="11">
        <f t="shared" si="510"/>
        <v>0</v>
      </c>
      <c r="AT8" s="11">
        <f t="shared" si="510"/>
        <v>0</v>
      </c>
      <c r="AU8" s="11">
        <f t="shared" si="510"/>
        <v>0</v>
      </c>
      <c r="AV8" s="11">
        <f t="shared" si="510"/>
        <v>0</v>
      </c>
      <c r="AW8" s="17"/>
      <c r="AX8" s="19">
        <f t="shared" ref="AX8" si="714">IF(AND($T8&lt;=AR$2,AR$2&lt;=$V8),SUM(AR8:AV8),IF(AND($H8&lt;=AR$2,AR$2&lt;=$J8),$G$1,0))</f>
        <v>0</v>
      </c>
      <c r="AY8" s="11">
        <f t="shared" si="512"/>
        <v>0</v>
      </c>
      <c r="AZ8" s="11">
        <f t="shared" si="512"/>
        <v>0</v>
      </c>
      <c r="BA8" s="11">
        <f t="shared" si="512"/>
        <v>0</v>
      </c>
      <c r="BB8" s="11">
        <f t="shared" si="512"/>
        <v>0</v>
      </c>
      <c r="BC8" s="11">
        <f t="shared" si="512"/>
        <v>0</v>
      </c>
      <c r="BD8" s="17"/>
      <c r="BE8" s="19">
        <f t="shared" ref="BE8" si="715">IF(AND($T8&lt;=AY$2,AY$2&lt;=$V8),SUM(AY8:BC8),IF(AND($H8&lt;=AY$2,AY$2&lt;=$J8),$G$1,0))</f>
        <v>0</v>
      </c>
      <c r="BF8" s="11">
        <f t="shared" si="514"/>
        <v>0</v>
      </c>
      <c r="BG8" s="11">
        <f t="shared" si="514"/>
        <v>0</v>
      </c>
      <c r="BH8" s="11">
        <f t="shared" si="514"/>
        <v>0</v>
      </c>
      <c r="BI8" s="11">
        <f t="shared" si="514"/>
        <v>0</v>
      </c>
      <c r="BJ8" s="11">
        <f t="shared" si="514"/>
        <v>0</v>
      </c>
      <c r="BK8" s="17"/>
      <c r="BL8" s="19">
        <f t="shared" ref="BL8" si="716">IF(AND($T8&lt;=BF$2,BF$2&lt;=$V8),SUM(BF8:BJ8),IF(AND($H8&lt;=BF$2,BF$2&lt;=$J8),$G$1,0))</f>
        <v>0</v>
      </c>
      <c r="BM8" s="11">
        <f t="shared" si="516"/>
        <v>0</v>
      </c>
      <c r="BN8" s="11">
        <f t="shared" si="516"/>
        <v>0</v>
      </c>
      <c r="BO8" s="11">
        <f t="shared" si="516"/>
        <v>0</v>
      </c>
      <c r="BP8" s="11">
        <f t="shared" si="516"/>
        <v>0</v>
      </c>
      <c r="BQ8" s="11">
        <f t="shared" si="516"/>
        <v>0</v>
      </c>
      <c r="BR8" s="17"/>
      <c r="BS8" s="19">
        <f t="shared" ref="BS8" si="717">IF(AND($T8&lt;=BM$2,BM$2&lt;=$V8),SUM(BM8:BQ8),IF(AND($H8&lt;=BM$2,BM$2&lt;=$J8),$G$1,0))</f>
        <v>0</v>
      </c>
      <c r="BT8" s="11">
        <f t="shared" si="518"/>
        <v>0</v>
      </c>
      <c r="BU8" s="11">
        <f t="shared" si="518"/>
        <v>0</v>
      </c>
      <c r="BV8" s="11">
        <f t="shared" si="518"/>
        <v>0</v>
      </c>
      <c r="BW8" s="11">
        <f t="shared" si="518"/>
        <v>0</v>
      </c>
      <c r="BX8" s="11">
        <f t="shared" si="518"/>
        <v>0</v>
      </c>
      <c r="BY8" s="17"/>
      <c r="BZ8" s="19">
        <f t="shared" ref="BZ8" si="718">IF(AND($T8&lt;=BT$2,BT$2&lt;=$V8),SUM(BT8:BX8),IF(AND($H8&lt;=BT$2,BT$2&lt;=$J8),$G$1,0))</f>
        <v>0</v>
      </c>
      <c r="CA8" s="11">
        <f t="shared" si="520"/>
        <v>0</v>
      </c>
      <c r="CB8" s="11">
        <f t="shared" si="520"/>
        <v>0</v>
      </c>
      <c r="CC8" s="11">
        <f t="shared" si="520"/>
        <v>0</v>
      </c>
      <c r="CD8" s="11">
        <f t="shared" si="520"/>
        <v>0</v>
      </c>
      <c r="CE8" s="11">
        <f t="shared" si="520"/>
        <v>0</v>
      </c>
      <c r="CF8" s="17"/>
      <c r="CG8" s="19">
        <f t="shared" ref="CG8" si="719">IF(AND($T8&lt;=CA$2,CA$2&lt;=$V8),SUM(CA8:CE8),IF(AND($H8&lt;=CA$2,CA$2&lt;=$J8),$G$1,0))</f>
        <v>0</v>
      </c>
      <c r="CH8" s="11">
        <f t="shared" si="522"/>
        <v>0</v>
      </c>
      <c r="CI8" s="11">
        <f t="shared" si="522"/>
        <v>0</v>
      </c>
      <c r="CJ8" s="11">
        <f t="shared" si="522"/>
        <v>0</v>
      </c>
      <c r="CK8" s="11">
        <f t="shared" si="522"/>
        <v>0</v>
      </c>
      <c r="CL8" s="11">
        <f t="shared" si="522"/>
        <v>0</v>
      </c>
      <c r="CM8" s="17"/>
      <c r="CN8" s="19">
        <f t="shared" ref="CN8" si="720">IF(AND($T8&lt;=CH$2,CH$2&lt;=$V8),SUM(CH8:CL8),IF(AND($H8&lt;=CH$2,CH$2&lt;=$J8),$G$1,0))</f>
        <v>0</v>
      </c>
      <c r="CO8" s="11">
        <f t="shared" si="524"/>
        <v>0</v>
      </c>
      <c r="CP8" s="11">
        <f t="shared" si="524"/>
        <v>0</v>
      </c>
      <c r="CQ8" s="11">
        <f t="shared" si="524"/>
        <v>0</v>
      </c>
      <c r="CR8" s="11">
        <f t="shared" si="524"/>
        <v>0</v>
      </c>
      <c r="CS8" s="11">
        <f t="shared" si="524"/>
        <v>0</v>
      </c>
      <c r="CT8" s="17"/>
      <c r="CU8" s="19">
        <f t="shared" ref="CU8" si="721">IF(AND($T8&lt;=CO$2,CO$2&lt;=$V8),SUM(CO8:CS8),IF(AND($H8&lt;=CO$2,CO$2&lt;=$J8),$G$1,0))</f>
        <v>0</v>
      </c>
      <c r="CV8" s="11">
        <f t="shared" si="526"/>
        <v>0</v>
      </c>
      <c r="CW8" s="11">
        <f t="shared" si="526"/>
        <v>0</v>
      </c>
      <c r="CX8" s="11">
        <f t="shared" si="526"/>
        <v>0</v>
      </c>
      <c r="CY8" s="11">
        <f t="shared" si="526"/>
        <v>0</v>
      </c>
      <c r="CZ8" s="11">
        <f t="shared" si="526"/>
        <v>0</v>
      </c>
      <c r="DA8" s="17"/>
      <c r="DB8" s="19">
        <f t="shared" ref="DB8" si="722">IF(AND($T8&lt;=CV$2,CV$2&lt;=$V8),SUM(CV8:CZ8),IF(AND($H8&lt;=CV$2,CV$2&lt;=$J8),$G$1,0))</f>
        <v>0</v>
      </c>
      <c r="DC8" s="11">
        <f t="shared" si="528"/>
        <v>0</v>
      </c>
      <c r="DD8" s="11">
        <f t="shared" si="528"/>
        <v>0</v>
      </c>
      <c r="DE8" s="11">
        <f t="shared" si="528"/>
        <v>0</v>
      </c>
      <c r="DF8" s="11">
        <f t="shared" si="528"/>
        <v>0</v>
      </c>
      <c r="DG8" s="11">
        <f t="shared" si="528"/>
        <v>0</v>
      </c>
      <c r="DH8" s="17"/>
      <c r="DI8" s="19">
        <f t="shared" ref="DI8" si="723">IF(AND($T8&lt;=DC$2,DC$2&lt;=$V8),SUM(DC8:DG8),IF(AND($H8&lt;=DC$2,DC$2&lt;=$J8),$G$1,0))</f>
        <v>0</v>
      </c>
      <c r="DJ8" s="11">
        <f t="shared" si="530"/>
        <v>0</v>
      </c>
      <c r="DK8" s="11">
        <f t="shared" si="530"/>
        <v>0</v>
      </c>
      <c r="DL8" s="11">
        <f t="shared" si="530"/>
        <v>0</v>
      </c>
      <c r="DM8" s="11">
        <f t="shared" si="530"/>
        <v>0</v>
      </c>
      <c r="DN8" s="11">
        <f t="shared" si="530"/>
        <v>0</v>
      </c>
      <c r="DO8" s="11"/>
      <c r="DP8" s="19">
        <f t="shared" ref="DP8" si="724">IF(AND($T8&lt;=DJ$2,DJ$2&lt;=$V8),SUM(DJ8:DN8),IF(AND($H8&lt;=DJ$2,DJ$2&lt;=$J8),$G$1,0))</f>
        <v>0</v>
      </c>
      <c r="DQ8" s="11">
        <f t="shared" ref="DQ8:GB9" si="725">IF(AND($S8&lt;=DQ$3,DQ$3&lt;=$U8),$Y8*$Z8,IF(AND($G8&lt;=DQ$3,DQ$3&lt;=$I8),$G$1,0))</f>
        <v>0</v>
      </c>
      <c r="DR8" s="11">
        <f t="shared" si="725"/>
        <v>0</v>
      </c>
      <c r="DS8" s="11">
        <f t="shared" si="725"/>
        <v>0</v>
      </c>
      <c r="DT8" s="11">
        <f t="shared" si="725"/>
        <v>0</v>
      </c>
      <c r="DU8" s="11">
        <f t="shared" si="725"/>
        <v>0</v>
      </c>
      <c r="DV8" s="17"/>
      <c r="DW8" s="19">
        <f t="shared" ref="DW8" si="726">IF(AND($T8&lt;=DQ$2,DQ$2&lt;=$V8),SUM(DQ8:DU8),IF(AND($H8&lt;=DQ$2,DQ$2&lt;=$J8),$G$1,0))</f>
        <v>0</v>
      </c>
      <c r="DX8" s="18">
        <f t="shared" si="725"/>
        <v>0</v>
      </c>
      <c r="DY8" s="11">
        <f t="shared" si="725"/>
        <v>0</v>
      </c>
      <c r="DZ8" s="11">
        <f t="shared" si="725"/>
        <v>0</v>
      </c>
      <c r="EA8" s="11">
        <f t="shared" si="725"/>
        <v>0</v>
      </c>
      <c r="EB8" s="11">
        <f t="shared" si="725"/>
        <v>0</v>
      </c>
      <c r="EC8" s="11"/>
      <c r="ED8" s="19">
        <f t="shared" ref="ED8" si="727">IF(AND($T8&lt;=DX$2,DX$2&lt;=$V8),SUM(DX8:EB8),IF(AND($H8&lt;=DX$2,DX$2&lt;=$J8),$G$1,0))</f>
        <v>0</v>
      </c>
      <c r="EE8" s="11">
        <f t="shared" si="725"/>
        <v>0</v>
      </c>
      <c r="EF8" s="11">
        <f t="shared" si="725"/>
        <v>0</v>
      </c>
      <c r="EG8" s="11">
        <f t="shared" si="725"/>
        <v>0</v>
      </c>
      <c r="EH8" s="11">
        <f t="shared" si="725"/>
        <v>0</v>
      </c>
      <c r="EI8" s="11">
        <f t="shared" si="725"/>
        <v>0</v>
      </c>
      <c r="EJ8" s="17"/>
      <c r="EK8" s="19">
        <f t="shared" ref="EK8" si="728">IF(AND($T8&lt;=EE$2,EE$2&lt;=$V8),SUM(EE8:EI8),IF(AND($H8&lt;=EE$2,EE$2&lt;=$J8),$G$1,0))</f>
        <v>0</v>
      </c>
      <c r="EL8" s="18">
        <f t="shared" si="725"/>
        <v>0</v>
      </c>
      <c r="EM8" s="11">
        <f t="shared" si="725"/>
        <v>0</v>
      </c>
      <c r="EN8" s="11">
        <f t="shared" si="725"/>
        <v>0</v>
      </c>
      <c r="EO8" s="11">
        <f t="shared" si="725"/>
        <v>0</v>
      </c>
      <c r="EP8" s="11">
        <f t="shared" si="725"/>
        <v>0</v>
      </c>
      <c r="EQ8" s="11"/>
      <c r="ER8" s="19">
        <f t="shared" ref="ER8" si="729">IF(AND($T8&lt;=EL$2,EL$2&lt;=$V8),SUM(EL8:EP8),IF(AND($H8&lt;=EL$2,EL$2&lt;=$J8),$G$1,0))</f>
        <v>0</v>
      </c>
      <c r="ES8" s="11">
        <f t="shared" si="725"/>
        <v>0</v>
      </c>
      <c r="ET8" s="11">
        <f t="shared" si="725"/>
        <v>0</v>
      </c>
      <c r="EU8" s="11">
        <f t="shared" si="725"/>
        <v>0</v>
      </c>
      <c r="EV8" s="11">
        <f t="shared" si="725"/>
        <v>0</v>
      </c>
      <c r="EW8" s="11">
        <f t="shared" si="725"/>
        <v>0</v>
      </c>
      <c r="EX8" s="17"/>
      <c r="EY8" s="19">
        <f t="shared" ref="EY8" si="730">IF(AND($T8&lt;=ES$2,ES$2&lt;=$V8),SUM(ES8:EW8),IF(AND($H8&lt;=ES$2,ES$2&lt;=$J8),$G$1,0))</f>
        <v>0</v>
      </c>
      <c r="EZ8" s="18">
        <f t="shared" si="725"/>
        <v>0</v>
      </c>
      <c r="FA8" s="11">
        <f t="shared" si="725"/>
        <v>0</v>
      </c>
      <c r="FB8" s="11">
        <f t="shared" si="725"/>
        <v>0</v>
      </c>
      <c r="FC8" s="11">
        <f t="shared" si="725"/>
        <v>0</v>
      </c>
      <c r="FD8" s="11">
        <f t="shared" si="725"/>
        <v>0</v>
      </c>
      <c r="FE8" s="11"/>
      <c r="FF8" s="19">
        <f t="shared" ref="FF8" si="731">IF(AND($T8&lt;=EZ$2,EZ$2&lt;=$V8),SUM(EZ8:FD8),IF(AND($H8&lt;=EZ$2,EZ$2&lt;=$J8),$G$1,0))</f>
        <v>0</v>
      </c>
      <c r="FG8" s="11">
        <f t="shared" si="725"/>
        <v>0</v>
      </c>
      <c r="FH8" s="11">
        <f t="shared" si="725"/>
        <v>0</v>
      </c>
      <c r="FI8" s="11">
        <f t="shared" si="725"/>
        <v>0</v>
      </c>
      <c r="FJ8" s="11">
        <f t="shared" si="725"/>
        <v>0</v>
      </c>
      <c r="FK8" s="11">
        <f t="shared" si="725"/>
        <v>0</v>
      </c>
      <c r="FL8" s="17"/>
      <c r="FM8" s="19">
        <f t="shared" ref="FM8" si="732">IF(AND($T8&lt;=FG$2,FG$2&lt;=$V8),SUM(FG8:FK8),IF(AND($H8&lt;=FG$2,FG$2&lt;=$J8),$G$1,0))</f>
        <v>0</v>
      </c>
      <c r="FN8" s="18">
        <f t="shared" si="725"/>
        <v>0</v>
      </c>
      <c r="FO8" s="11">
        <f t="shared" si="725"/>
        <v>0</v>
      </c>
      <c r="FP8" s="11">
        <f t="shared" si="725"/>
        <v>0</v>
      </c>
      <c r="FQ8" s="11">
        <f t="shared" si="725"/>
        <v>0</v>
      </c>
      <c r="FR8" s="11">
        <f t="shared" si="725"/>
        <v>0</v>
      </c>
      <c r="FS8" s="11"/>
      <c r="FT8" s="19">
        <f t="shared" ref="FT8" si="733">IF(AND($T8&lt;=FN$2,FN$2&lt;=$V8),SUM(FN8:FR8),IF(AND($H8&lt;=FN$2,FN$2&lt;=$J8),$G$1,0))</f>
        <v>0</v>
      </c>
      <c r="FU8" s="11">
        <f t="shared" si="725"/>
        <v>0</v>
      </c>
      <c r="FV8" s="11">
        <f t="shared" si="725"/>
        <v>0</v>
      </c>
      <c r="FW8" s="11">
        <f t="shared" si="725"/>
        <v>0</v>
      </c>
      <c r="FX8" s="11">
        <f t="shared" si="725"/>
        <v>0</v>
      </c>
      <c r="FY8" s="11">
        <f t="shared" si="725"/>
        <v>0</v>
      </c>
      <c r="FZ8" s="17"/>
      <c r="GA8" s="19">
        <f t="shared" ref="GA8" si="734">IF(AND($T8&lt;=FU$2,FU$2&lt;=$V8),SUM(FU8:FY8),IF(AND($H8&lt;=FU$2,FU$2&lt;=$J8),$G$1,0))</f>
        <v>0</v>
      </c>
      <c r="GB8" s="18">
        <f t="shared" si="725"/>
        <v>0</v>
      </c>
      <c r="GC8" s="11">
        <f t="shared" ref="GC8:IN9" si="735">IF(AND($S8&lt;=GC$3,GC$3&lt;=$U8),$Y8*$Z8,IF(AND($G8&lt;=GC$3,GC$3&lt;=$I8),$G$1,0))</f>
        <v>0</v>
      </c>
      <c r="GD8" s="11">
        <f t="shared" si="735"/>
        <v>0</v>
      </c>
      <c r="GE8" s="11">
        <f t="shared" si="735"/>
        <v>0</v>
      </c>
      <c r="GF8" s="11">
        <f t="shared" si="735"/>
        <v>0</v>
      </c>
      <c r="GG8" s="17"/>
      <c r="GH8" s="19">
        <f t="shared" ref="GH8" si="736">IF(AND($T8&lt;=GB$2,GB$2&lt;=$V8),SUM(GB8:GF8),IF(AND($H8&lt;=GB$2,GB$2&lt;=$J8),$G$1,0))</f>
        <v>0</v>
      </c>
      <c r="GI8" s="18">
        <f t="shared" si="735"/>
        <v>0</v>
      </c>
      <c r="GJ8" s="11">
        <f t="shared" si="735"/>
        <v>0</v>
      </c>
      <c r="GK8" s="11">
        <f t="shared" si="735"/>
        <v>0</v>
      </c>
      <c r="GL8" s="11">
        <f t="shared" si="735"/>
        <v>0</v>
      </c>
      <c r="GM8" s="11">
        <f t="shared" si="735"/>
        <v>0</v>
      </c>
      <c r="GN8" s="11"/>
      <c r="GO8" s="19">
        <f t="shared" ref="GO8" si="737">IF(AND($T8&lt;=GI$2,GI$2&lt;=$V8),SUM(GI8:GM8),IF(AND($H8&lt;=GI$2,GI$2&lt;=$J8),$G$1,0))</f>
        <v>0</v>
      </c>
      <c r="GP8" s="11">
        <f t="shared" si="735"/>
        <v>0</v>
      </c>
      <c r="GQ8" s="11">
        <f t="shared" si="735"/>
        <v>0</v>
      </c>
      <c r="GR8" s="11">
        <f t="shared" si="735"/>
        <v>0</v>
      </c>
      <c r="GS8" s="11">
        <f t="shared" si="735"/>
        <v>0</v>
      </c>
      <c r="GT8" s="11">
        <f t="shared" si="735"/>
        <v>0</v>
      </c>
      <c r="GU8" s="17"/>
      <c r="GV8" s="19">
        <f t="shared" ref="GV8" si="738">IF(AND($T8&lt;=GP$2,GP$2&lt;=$V8),SUM(GP8:GT8),IF(AND($H8&lt;=GP$2,GP$2&lt;=$J8),$G$1,0))</f>
        <v>0</v>
      </c>
      <c r="GW8" s="18">
        <f t="shared" si="735"/>
        <v>0</v>
      </c>
      <c r="GX8" s="11">
        <f t="shared" si="735"/>
        <v>0</v>
      </c>
      <c r="GY8" s="11">
        <f t="shared" si="735"/>
        <v>0</v>
      </c>
      <c r="GZ8" s="11">
        <f t="shared" si="735"/>
        <v>0</v>
      </c>
      <c r="HA8" s="11">
        <f t="shared" si="735"/>
        <v>0</v>
      </c>
      <c r="HB8" s="11"/>
      <c r="HC8" s="19">
        <f t="shared" ref="HC8" si="739">IF(AND($T8&lt;=GW$2,GW$2&lt;=$V8),SUM(GW8:HA8),IF(AND($H8&lt;=GW$2,GW$2&lt;=$J8),$G$1,0))</f>
        <v>0</v>
      </c>
      <c r="HD8" s="11">
        <f t="shared" si="735"/>
        <v>0</v>
      </c>
      <c r="HE8" s="11">
        <f t="shared" si="735"/>
        <v>0</v>
      </c>
      <c r="HF8" s="11">
        <f t="shared" si="735"/>
        <v>0</v>
      </c>
      <c r="HG8" s="11">
        <f t="shared" si="735"/>
        <v>0</v>
      </c>
      <c r="HH8" s="11">
        <f t="shared" si="735"/>
        <v>0</v>
      </c>
      <c r="HI8" s="17"/>
      <c r="HJ8" s="19">
        <f t="shared" ref="HJ8" si="740">IF(AND($T8&lt;=HD$2,HD$2&lt;=$V8),SUM(HD8:HH8),IF(AND($H8&lt;=HD$2,HD$2&lt;=$J8),$G$1,0))</f>
        <v>0</v>
      </c>
      <c r="HK8" s="18">
        <f t="shared" si="735"/>
        <v>0</v>
      </c>
      <c r="HL8" s="11">
        <f t="shared" si="735"/>
        <v>0</v>
      </c>
      <c r="HM8" s="11">
        <f t="shared" si="735"/>
        <v>0</v>
      </c>
      <c r="HN8" s="11">
        <f t="shared" si="735"/>
        <v>0</v>
      </c>
      <c r="HO8" s="11">
        <f t="shared" si="735"/>
        <v>0</v>
      </c>
      <c r="HP8" s="11"/>
      <c r="HQ8" s="19">
        <f t="shared" ref="HQ8" si="741">IF(AND($T8&lt;=HK$2,HK$2&lt;=$V8),SUM(HK8:HO8),IF(AND($H8&lt;=HK$2,HK$2&lt;=$J8),$G$1,0))</f>
        <v>0</v>
      </c>
      <c r="HR8" s="11">
        <f t="shared" si="735"/>
        <v>0</v>
      </c>
      <c r="HS8" s="11">
        <f t="shared" si="735"/>
        <v>0</v>
      </c>
      <c r="HT8" s="11">
        <f t="shared" si="735"/>
        <v>0</v>
      </c>
      <c r="HU8" s="11">
        <f t="shared" si="735"/>
        <v>0</v>
      </c>
      <c r="HV8" s="11">
        <f t="shared" si="735"/>
        <v>0</v>
      </c>
      <c r="HW8" s="17"/>
      <c r="HX8" s="19">
        <f t="shared" ref="HX8" si="742">IF(AND($T8&lt;=HR$2,HR$2&lt;=$V8),SUM(HR8:HV8),IF(AND($H8&lt;=HR$2,HR$2&lt;=$J8),$G$1,0))</f>
        <v>0</v>
      </c>
      <c r="HY8" s="18">
        <f t="shared" si="735"/>
        <v>0</v>
      </c>
      <c r="HZ8" s="11">
        <f t="shared" si="735"/>
        <v>0</v>
      </c>
      <c r="IA8" s="11">
        <f t="shared" si="735"/>
        <v>0</v>
      </c>
      <c r="IB8" s="11">
        <f t="shared" si="735"/>
        <v>0</v>
      </c>
      <c r="IC8" s="11">
        <f t="shared" si="735"/>
        <v>0</v>
      </c>
      <c r="ID8" s="11"/>
      <c r="IE8" s="19">
        <f t="shared" ref="IE8" si="743">IF(AND($T8&lt;=HY$2,HY$2&lt;=$V8),SUM(HY8:IC8),IF(AND($H8&lt;=HY$2,HY$2&lt;=$J8),$G$1,0))</f>
        <v>0</v>
      </c>
      <c r="IF8" s="11">
        <f t="shared" si="735"/>
        <v>0</v>
      </c>
      <c r="IG8" s="11">
        <f t="shared" si="735"/>
        <v>0</v>
      </c>
      <c r="IH8" s="11">
        <f t="shared" si="735"/>
        <v>0</v>
      </c>
      <c r="II8" s="11">
        <f t="shared" si="735"/>
        <v>0</v>
      </c>
      <c r="IJ8" s="11">
        <f t="shared" si="735"/>
        <v>0</v>
      </c>
      <c r="IK8" s="17"/>
      <c r="IL8" s="19">
        <f t="shared" ref="IL8" si="744">IF(AND($T8&lt;=IF$2,IF$2&lt;=$V8),SUM(IF8:IJ8),IF(AND($H8&lt;=IF$2,IF$2&lt;=$J8),$G$1,0))</f>
        <v>0</v>
      </c>
      <c r="IM8" s="18">
        <f t="shared" si="735"/>
        <v>0</v>
      </c>
      <c r="IN8" s="11">
        <f t="shared" si="735"/>
        <v>0</v>
      </c>
      <c r="IO8" s="11">
        <f t="shared" si="552"/>
        <v>0</v>
      </c>
      <c r="IP8" s="11">
        <f t="shared" si="552"/>
        <v>0</v>
      </c>
      <c r="IQ8" s="11">
        <f t="shared" si="552"/>
        <v>0</v>
      </c>
      <c r="IR8" s="11"/>
      <c r="IS8" s="19">
        <f t="shared" ref="IS8" si="745">IF(AND($T8&lt;=IM$2,IM$2&lt;=$V8),SUM(IM8:IQ8),IF(AND($H8&lt;=IM$2,IM$2&lt;=$J8),$G$1,0))</f>
        <v>0</v>
      </c>
      <c r="IT8" s="11">
        <f t="shared" si="552"/>
        <v>0</v>
      </c>
      <c r="IU8" s="11">
        <f t="shared" si="552"/>
        <v>0</v>
      </c>
      <c r="IV8" s="11">
        <f t="shared" si="552"/>
        <v>0</v>
      </c>
      <c r="IW8" s="11">
        <f t="shared" si="552"/>
        <v>0</v>
      </c>
      <c r="IX8" s="11">
        <f t="shared" si="552"/>
        <v>0</v>
      </c>
      <c r="IY8" s="17"/>
      <c r="IZ8" s="19">
        <f t="shared" ref="IZ8" si="746">IF(AND($T8&lt;=IT$2,IT$2&lt;=$V8),SUM(IT8:IX8),IF(AND($H8&lt;=IT$2,IT$2&lt;=$J8),$G$1,0))</f>
        <v>0</v>
      </c>
      <c r="JA8" s="18">
        <f t="shared" si="552"/>
        <v>0</v>
      </c>
      <c r="JB8" s="11">
        <f t="shared" si="552"/>
        <v>0</v>
      </c>
      <c r="JC8" s="11">
        <f t="shared" si="552"/>
        <v>0</v>
      </c>
      <c r="JD8" s="11">
        <f t="shared" si="552"/>
        <v>0</v>
      </c>
      <c r="JE8" s="11">
        <f t="shared" si="552"/>
        <v>0</v>
      </c>
      <c r="JF8" s="11"/>
      <c r="JG8" s="19">
        <f t="shared" ref="JG8" si="747">IF(AND($T8&lt;=JA$2,JA$2&lt;=$V8),SUM(JA8:JE8),IF(AND($H8&lt;=JA$2,JA$2&lt;=$J8),$G$1,0))</f>
        <v>0</v>
      </c>
      <c r="JH8" s="11">
        <f t="shared" si="552"/>
        <v>0</v>
      </c>
      <c r="JI8" s="11">
        <f t="shared" si="552"/>
        <v>0</v>
      </c>
      <c r="JJ8" s="11">
        <f t="shared" si="552"/>
        <v>0</v>
      </c>
      <c r="JK8" s="11">
        <f t="shared" si="556"/>
        <v>0</v>
      </c>
      <c r="JL8" s="11">
        <f t="shared" si="556"/>
        <v>0</v>
      </c>
      <c r="JM8" s="17"/>
      <c r="JN8" s="19">
        <f t="shared" ref="JN8" si="748">IF(AND($T8&lt;=JH$2,JH$2&lt;=$V8),SUM(JH8:JL8),IF(AND($H8&lt;=JH$2,JH$2&lt;=$J8),$G$1,0))</f>
        <v>0</v>
      </c>
      <c r="JO8" s="18">
        <f t="shared" si="558"/>
        <v>0</v>
      </c>
      <c r="JP8" s="11">
        <f t="shared" si="558"/>
        <v>0</v>
      </c>
      <c r="JQ8" s="11">
        <f t="shared" si="558"/>
        <v>0</v>
      </c>
      <c r="JR8" s="11">
        <f t="shared" si="558"/>
        <v>0</v>
      </c>
      <c r="JS8" s="11">
        <f t="shared" si="558"/>
        <v>0</v>
      </c>
      <c r="JT8" s="11"/>
      <c r="JU8" s="19">
        <f t="shared" ref="JU8" si="749">IF(AND($T8&lt;=JO$2,JO$2&lt;=$V8),SUM(JO8:JS8),IF(AND($H8&lt;=JO$2,JO$2&lt;=$J8),$G$1,0))</f>
        <v>0</v>
      </c>
      <c r="JV8" s="11">
        <f t="shared" si="560"/>
        <v>0</v>
      </c>
      <c r="JW8" s="11">
        <f t="shared" si="560"/>
        <v>0</v>
      </c>
      <c r="JX8" s="11">
        <f t="shared" si="560"/>
        <v>0</v>
      </c>
      <c r="JY8" s="11">
        <f t="shared" si="560"/>
        <v>0</v>
      </c>
      <c r="JZ8" s="11">
        <f t="shared" si="560"/>
        <v>0</v>
      </c>
      <c r="KA8" s="17"/>
      <c r="KB8" s="19">
        <f t="shared" ref="KB8" si="750">IF(AND($T8&lt;=JV$2,JV$2&lt;=$V8),SUM(JV8:JZ8),IF(AND($H8&lt;=JV$2,JV$2&lt;=$J8),$G$1,0))</f>
        <v>0</v>
      </c>
      <c r="KC8" s="18">
        <f t="shared" ref="KC8:MN9" si="751">IF(AND($S8&lt;=KC$3,KC$3&lt;=$U8),$Y8*$Z8,IF(AND($G8&lt;=KC$3,KC$3&lt;=$I8),$G$1,0))</f>
        <v>0</v>
      </c>
      <c r="KD8" s="11">
        <f t="shared" si="751"/>
        <v>0</v>
      </c>
      <c r="KE8" s="11">
        <f t="shared" si="751"/>
        <v>0</v>
      </c>
      <c r="KF8" s="11">
        <f t="shared" si="751"/>
        <v>0</v>
      </c>
      <c r="KG8" s="11">
        <f t="shared" si="751"/>
        <v>0</v>
      </c>
      <c r="KH8" s="11"/>
      <c r="KI8" s="19">
        <f t="shared" ref="KI8" si="752">IF(AND($T8&lt;=KC$2,KC$2&lt;=$V8),SUM(KC8:KG8),IF(AND($H8&lt;=KC$2,KC$2&lt;=$J8),$G$1,0))</f>
        <v>0</v>
      </c>
      <c r="KJ8" s="11">
        <f t="shared" si="751"/>
        <v>0</v>
      </c>
      <c r="KK8" s="11">
        <f t="shared" si="751"/>
        <v>0</v>
      </c>
      <c r="KL8" s="11">
        <f t="shared" si="751"/>
        <v>0</v>
      </c>
      <c r="KM8" s="11">
        <f t="shared" si="751"/>
        <v>0</v>
      </c>
      <c r="KN8" s="11">
        <f t="shared" si="751"/>
        <v>0</v>
      </c>
      <c r="KO8" s="17"/>
      <c r="KP8" s="19">
        <f t="shared" ref="KP8" si="753">IF(AND($T8&lt;=KJ$2,KJ$2&lt;=$V8),SUM(KJ8:KN8),IF(AND($H8&lt;=KJ$2,KJ$2&lt;=$J8),$G$1,0))</f>
        <v>0</v>
      </c>
      <c r="KQ8" s="18">
        <f t="shared" si="751"/>
        <v>0</v>
      </c>
      <c r="KR8" s="11">
        <f t="shared" si="751"/>
        <v>0</v>
      </c>
      <c r="KS8" s="11">
        <f t="shared" si="751"/>
        <v>0</v>
      </c>
      <c r="KT8" s="11">
        <f t="shared" si="751"/>
        <v>0</v>
      </c>
      <c r="KU8" s="11">
        <f t="shared" si="751"/>
        <v>0</v>
      </c>
      <c r="KV8" s="11"/>
      <c r="KW8" s="19">
        <f t="shared" ref="KW8" si="754">IF(AND($T8&lt;=KQ$2,KQ$2&lt;=$V8),SUM(KQ8:KU8),IF(AND($H8&lt;=KQ$2,KQ$2&lt;=$J8),$G$1,0))</f>
        <v>0</v>
      </c>
      <c r="KX8" s="11">
        <f t="shared" si="751"/>
        <v>0</v>
      </c>
      <c r="KY8" s="11">
        <f t="shared" si="751"/>
        <v>0</v>
      </c>
      <c r="KZ8" s="11">
        <f t="shared" si="751"/>
        <v>0</v>
      </c>
      <c r="LA8" s="11">
        <f t="shared" si="751"/>
        <v>0</v>
      </c>
      <c r="LB8" s="11">
        <f t="shared" si="751"/>
        <v>0</v>
      </c>
      <c r="LC8" s="17"/>
      <c r="LD8" s="19">
        <f t="shared" ref="LD8" si="755">IF(AND($T8&lt;=KX$2,KX$2&lt;=$V8),SUM(KX8:LB8),IF(AND($H8&lt;=KX$2,KX$2&lt;=$J8),$G$1,0))</f>
        <v>0</v>
      </c>
      <c r="LE8" s="18">
        <f t="shared" si="751"/>
        <v>0</v>
      </c>
      <c r="LF8" s="11">
        <f t="shared" si="751"/>
        <v>0</v>
      </c>
      <c r="LG8" s="11">
        <f t="shared" si="751"/>
        <v>0</v>
      </c>
      <c r="LH8" s="11">
        <f t="shared" si="751"/>
        <v>0</v>
      </c>
      <c r="LI8" s="11">
        <f t="shared" si="751"/>
        <v>0</v>
      </c>
      <c r="LJ8" s="11"/>
      <c r="LK8" s="19">
        <f t="shared" ref="LK8" si="756">IF(AND($T8&lt;=LE$2,LE$2&lt;=$V8),SUM(LE8:LI8),IF(AND($H8&lt;=LE$2,LE$2&lt;=$J8),$G$1,0))</f>
        <v>0</v>
      </c>
      <c r="LL8" s="11">
        <f t="shared" si="751"/>
        <v>0</v>
      </c>
      <c r="LM8" s="11">
        <f t="shared" si="751"/>
        <v>0</v>
      </c>
      <c r="LN8" s="11">
        <f t="shared" si="751"/>
        <v>0</v>
      </c>
      <c r="LO8" s="11">
        <f t="shared" si="751"/>
        <v>0</v>
      </c>
      <c r="LP8" s="11">
        <f t="shared" si="751"/>
        <v>0</v>
      </c>
      <c r="LQ8" s="17"/>
      <c r="LR8" s="19">
        <f t="shared" ref="LR8" si="757">IF(AND($T8&lt;=LL$2,LL$2&lt;=$V8),SUM(LL8:LP8),IF(AND($H8&lt;=LL$2,LL$2&lt;=$J8),$G$1,0))</f>
        <v>0</v>
      </c>
      <c r="LS8" s="18">
        <f t="shared" si="751"/>
        <v>0</v>
      </c>
      <c r="LT8" s="11">
        <f t="shared" si="751"/>
        <v>22.222222222222221</v>
      </c>
      <c r="LU8" s="11">
        <f t="shared" si="751"/>
        <v>22.222222222222221</v>
      </c>
      <c r="LV8" s="11">
        <f t="shared" si="751"/>
        <v>22.222222222222221</v>
      </c>
      <c r="LW8" s="11">
        <f t="shared" si="751"/>
        <v>22.222222222222221</v>
      </c>
      <c r="LX8" s="11"/>
      <c r="LY8" s="19">
        <f t="shared" ref="LY8" si="758">IF(AND($T8&lt;=LS$2,LS$2&lt;=$V8),SUM(LS8:LW8),IF(AND($H8&lt;=LS$2,LS$2&lt;=$J8),$G$1,0))</f>
        <v>88.888888888888886</v>
      </c>
      <c r="LZ8" s="11">
        <f t="shared" si="751"/>
        <v>22.222222222222221</v>
      </c>
      <c r="MA8" s="11">
        <f t="shared" si="751"/>
        <v>22.222222222222221</v>
      </c>
      <c r="MB8" s="11">
        <f t="shared" si="751"/>
        <v>22.222222222222221</v>
      </c>
      <c r="MC8" s="11">
        <f t="shared" si="751"/>
        <v>22.222222222222221</v>
      </c>
      <c r="MD8" s="11">
        <f t="shared" si="751"/>
        <v>22.222222222222221</v>
      </c>
      <c r="ME8" s="17"/>
      <c r="MF8" s="19">
        <f t="shared" ref="MF8" si="759">IF(AND($T8&lt;=LZ$2,LZ$2&lt;=$V8),SUM(LZ8:MD8),IF(AND($H8&lt;=LZ$2,LZ$2&lt;=$J8),$G$1,0))</f>
        <v>111.11111111111111</v>
      </c>
      <c r="MG8" s="18">
        <f t="shared" si="751"/>
        <v>0</v>
      </c>
      <c r="MH8" s="11" t="str">
        <f t="shared" si="751"/>
        <v>POSE</v>
      </c>
      <c r="MI8" s="11" t="str">
        <f t="shared" si="751"/>
        <v>POSE</v>
      </c>
      <c r="MJ8" s="11" t="str">
        <f t="shared" si="751"/>
        <v>POSE</v>
      </c>
      <c r="MK8" s="11" t="str">
        <f t="shared" si="751"/>
        <v>POSE</v>
      </c>
      <c r="ML8" s="11"/>
      <c r="MM8" s="19" t="str">
        <f t="shared" ref="MM8" si="760">IF(AND($T8&lt;=MG$2,MG$2&lt;=$V8),SUM(MG8:MK8),IF(AND($H8&lt;=MG$2,MG$2&lt;=$J8),$G$1,0))</f>
        <v>POSE</v>
      </c>
      <c r="MN8" s="11" t="str">
        <f t="shared" si="751"/>
        <v>POSE</v>
      </c>
      <c r="MO8" s="11" t="str">
        <f t="shared" si="572"/>
        <v>POSE</v>
      </c>
      <c r="MP8" s="11" t="str">
        <f t="shared" si="572"/>
        <v>POSE</v>
      </c>
      <c r="MQ8" s="11" t="str">
        <f t="shared" si="572"/>
        <v>POSE</v>
      </c>
      <c r="MR8" s="11" t="str">
        <f t="shared" si="572"/>
        <v>POSE</v>
      </c>
      <c r="MS8" s="17"/>
      <c r="MT8" s="19" t="str">
        <f t="shared" ref="MT8" si="761">IF(AND($T8&lt;=MN$2,MN$2&lt;=$V8),SUM(MN8:MR8),IF(AND($H8&lt;=MN$2,MN$2&lt;=$J8),$G$1,0))</f>
        <v>POSE</v>
      </c>
      <c r="MU8" s="18" t="str">
        <f t="shared" si="572"/>
        <v>POSE</v>
      </c>
      <c r="MV8" s="11" t="str">
        <f t="shared" si="574"/>
        <v>POSE</v>
      </c>
      <c r="MW8" s="11" t="str">
        <f t="shared" si="574"/>
        <v>POSE</v>
      </c>
      <c r="MX8" s="11">
        <f t="shared" si="574"/>
        <v>0</v>
      </c>
      <c r="MY8" s="11">
        <f t="shared" si="574"/>
        <v>0</v>
      </c>
      <c r="MZ8" s="11"/>
      <c r="NA8" s="19" t="str">
        <f t="shared" ref="NA8" si="762">IF(AND($T8&lt;=MU$2,MU$2&lt;=$V8),SUM(MU8:MY8),IF(AND($H8&lt;=MU$2,MU$2&lt;=$J8),$G$1,0))</f>
        <v>POSE</v>
      </c>
      <c r="NB8" s="11">
        <f t="shared" si="576"/>
        <v>0</v>
      </c>
      <c r="NC8" s="11">
        <f t="shared" si="576"/>
        <v>0</v>
      </c>
      <c r="ND8" s="11">
        <f t="shared" si="576"/>
        <v>0</v>
      </c>
      <c r="NE8" s="11">
        <f t="shared" si="576"/>
        <v>0</v>
      </c>
      <c r="NF8" s="11">
        <f t="shared" si="576"/>
        <v>0</v>
      </c>
      <c r="NG8" s="17"/>
      <c r="NH8" s="19">
        <f t="shared" ref="NH8" si="763">IF(AND($T8&lt;=NB$2,NB$2&lt;=$V8),SUM(NB8:NF8),IF(AND($H8&lt;=NB$2,NB$2&lt;=$J8),$G$1,0))</f>
        <v>0</v>
      </c>
      <c r="NI8" s="18">
        <f t="shared" si="578"/>
        <v>0</v>
      </c>
      <c r="NJ8" s="11">
        <f t="shared" si="578"/>
        <v>0</v>
      </c>
      <c r="NK8" s="11">
        <f t="shared" si="578"/>
        <v>0</v>
      </c>
      <c r="NL8" s="11">
        <f t="shared" si="578"/>
        <v>0</v>
      </c>
      <c r="NM8" s="11">
        <f t="shared" si="578"/>
        <v>0</v>
      </c>
      <c r="NN8" s="11"/>
      <c r="NO8" s="19">
        <f t="shared" ref="NO8" si="764">IF(AND($T8&lt;=NI$2,NI$2&lt;=$V8),SUM(NI8:NM8),IF(AND($H8&lt;=NI$2,NI$2&lt;=$J8),$G$1,0))</f>
        <v>0</v>
      </c>
      <c r="NP8" s="11">
        <f t="shared" si="580"/>
        <v>0</v>
      </c>
      <c r="NQ8" s="11">
        <f t="shared" si="580"/>
        <v>0</v>
      </c>
      <c r="NR8" s="11">
        <f t="shared" si="580"/>
        <v>0</v>
      </c>
      <c r="NS8" s="11">
        <f t="shared" si="580"/>
        <v>0</v>
      </c>
      <c r="NT8" s="11">
        <f t="shared" si="580"/>
        <v>0</v>
      </c>
      <c r="NU8" s="17"/>
      <c r="NV8" s="19">
        <f t="shared" ref="NV8" si="765">IF(AND($T8&lt;=NP$2,NP$2&lt;=$V8),SUM(NP8:NT8),IF(AND($H8&lt;=NP$2,NP$2&lt;=$J8),$G$1,0))</f>
        <v>0</v>
      </c>
      <c r="NW8" s="18">
        <f t="shared" si="582"/>
        <v>0</v>
      </c>
      <c r="NX8" s="11">
        <f t="shared" si="582"/>
        <v>0</v>
      </c>
      <c r="NY8" s="11">
        <f t="shared" si="582"/>
        <v>0</v>
      </c>
      <c r="NZ8" s="11">
        <f t="shared" si="582"/>
        <v>0</v>
      </c>
      <c r="OA8" s="11">
        <f t="shared" si="582"/>
        <v>0</v>
      </c>
      <c r="OB8" s="11"/>
      <c r="OC8" s="19">
        <f t="shared" ref="OC8" si="766">IF(AND($T8&lt;=NW$2,NW$2&lt;=$V8),SUM(NW8:OA8),IF(AND($H8&lt;=NW$2,NW$2&lt;=$J8),$G$1,0))</f>
        <v>0</v>
      </c>
      <c r="OD8" s="18">
        <f t="shared" si="584"/>
        <v>0</v>
      </c>
      <c r="OE8" s="11">
        <f t="shared" si="584"/>
        <v>0</v>
      </c>
      <c r="OF8" s="11">
        <f t="shared" si="584"/>
        <v>0</v>
      </c>
      <c r="OG8" s="11">
        <f t="shared" si="584"/>
        <v>0</v>
      </c>
      <c r="OH8" s="11">
        <f t="shared" si="585"/>
        <v>0</v>
      </c>
      <c r="OI8" s="11"/>
      <c r="OJ8" s="19">
        <f t="shared" ref="OJ8" si="767">IF(AND($T8&lt;=OD$2,OD$2&lt;=$V8),SUM(OD8:OH8),IF(AND($H8&lt;=OD$2,OD$2&lt;=$J8),$G$1,0))</f>
        <v>0</v>
      </c>
      <c r="OK8" s="18">
        <f t="shared" si="587"/>
        <v>0</v>
      </c>
      <c r="OL8" s="11">
        <f t="shared" si="587"/>
        <v>0</v>
      </c>
      <c r="OM8" s="11">
        <f t="shared" si="587"/>
        <v>0</v>
      </c>
      <c r="ON8" s="11">
        <f t="shared" si="587"/>
        <v>0</v>
      </c>
      <c r="OO8" s="11">
        <f t="shared" si="588"/>
        <v>0</v>
      </c>
      <c r="OP8" s="11"/>
      <c r="OQ8" s="19">
        <f t="shared" ref="OQ8" si="768">IF(AND($T8&lt;=OK$2,OK$2&lt;=$V8),SUM(OK8:OO8),IF(AND($H8&lt;=OK$2,OK$2&lt;=$J8),$G$1,0))</f>
        <v>0</v>
      </c>
      <c r="OR8" s="18">
        <f t="shared" si="590"/>
        <v>0</v>
      </c>
      <c r="OS8" s="11">
        <f t="shared" si="590"/>
        <v>0</v>
      </c>
      <c r="OT8" s="11">
        <f t="shared" si="590"/>
        <v>0</v>
      </c>
      <c r="OU8" s="11">
        <f t="shared" si="590"/>
        <v>0</v>
      </c>
      <c r="OV8" s="11">
        <f t="shared" si="590"/>
        <v>0</v>
      </c>
      <c r="OW8" s="11"/>
      <c r="OX8" s="19">
        <f t="shared" ref="OX8" si="769">IF(AND($T8&lt;=OR$2,OR$2&lt;=$V8),SUM(OR8:OV8),IF(AND($H8&lt;=OR$2,OR$2&lt;=$J8),$G$1,0))</f>
        <v>0</v>
      </c>
      <c r="OY8" s="18">
        <f t="shared" si="590"/>
        <v>0</v>
      </c>
      <c r="OZ8" s="11">
        <f t="shared" si="590"/>
        <v>0</v>
      </c>
      <c r="PA8" s="11">
        <f t="shared" si="590"/>
        <v>0</v>
      </c>
      <c r="PB8" s="11">
        <f t="shared" si="590"/>
        <v>0</v>
      </c>
      <c r="PC8" s="11">
        <f t="shared" si="590"/>
        <v>0</v>
      </c>
      <c r="PD8" s="11"/>
      <c r="PE8" s="19">
        <f t="shared" ref="PE8" si="770">IF(AND($T8&lt;=OY$2,OY$2&lt;=$V8),SUM(OY8:PC8),IF(AND($H8&lt;=OY$2,OY$2&lt;=$J8),$G$1,0))</f>
        <v>0</v>
      </c>
      <c r="PF8" s="18">
        <f t="shared" si="593"/>
        <v>0</v>
      </c>
      <c r="PG8" s="11">
        <f t="shared" si="593"/>
        <v>0</v>
      </c>
      <c r="PH8" s="11">
        <f t="shared" si="593"/>
        <v>0</v>
      </c>
      <c r="PI8" s="11">
        <f t="shared" si="593"/>
        <v>0</v>
      </c>
      <c r="PJ8" s="11">
        <f t="shared" si="593"/>
        <v>0</v>
      </c>
      <c r="PK8" s="11"/>
      <c r="PL8" s="19">
        <f t="shared" si="680"/>
        <v>0</v>
      </c>
      <c r="PM8" s="18">
        <f t="shared" si="595"/>
        <v>0</v>
      </c>
      <c r="PN8" s="11">
        <f t="shared" si="595"/>
        <v>0</v>
      </c>
      <c r="PO8" s="11">
        <f t="shared" si="595"/>
        <v>0</v>
      </c>
      <c r="PP8" s="11">
        <f t="shared" si="595"/>
        <v>0</v>
      </c>
      <c r="PQ8" s="11">
        <f t="shared" si="595"/>
        <v>0</v>
      </c>
      <c r="PR8" s="11"/>
      <c r="PS8" s="19">
        <f t="shared" si="681"/>
        <v>0</v>
      </c>
      <c r="PT8" s="18">
        <f t="shared" si="595"/>
        <v>0</v>
      </c>
      <c r="PU8" s="11">
        <f t="shared" si="595"/>
        <v>0</v>
      </c>
      <c r="PV8" s="11">
        <f t="shared" si="595"/>
        <v>0</v>
      </c>
      <c r="PW8" s="11">
        <f t="shared" si="595"/>
        <v>0</v>
      </c>
      <c r="PX8" s="11">
        <f t="shared" si="595"/>
        <v>0</v>
      </c>
      <c r="PY8" s="11"/>
      <c r="PZ8" s="19">
        <f t="shared" si="597"/>
        <v>0</v>
      </c>
      <c r="QA8" s="18">
        <f t="shared" si="593"/>
        <v>0</v>
      </c>
      <c r="QB8" s="11">
        <f t="shared" si="593"/>
        <v>0</v>
      </c>
      <c r="QC8" s="11">
        <f t="shared" si="593"/>
        <v>0</v>
      </c>
      <c r="QD8" s="11">
        <f t="shared" si="593"/>
        <v>0</v>
      </c>
      <c r="QE8" s="11">
        <f t="shared" si="593"/>
        <v>0</v>
      </c>
      <c r="QF8" s="11"/>
      <c r="QG8" s="19">
        <f t="shared" si="682"/>
        <v>0</v>
      </c>
      <c r="QH8" s="18">
        <f t="shared" si="595"/>
        <v>0</v>
      </c>
      <c r="QI8" s="11">
        <f t="shared" si="595"/>
        <v>0</v>
      </c>
      <c r="QJ8" s="11">
        <f t="shared" si="595"/>
        <v>0</v>
      </c>
      <c r="QK8" s="11">
        <f t="shared" si="595"/>
        <v>0</v>
      </c>
      <c r="QL8" s="11">
        <f t="shared" si="595"/>
        <v>0</v>
      </c>
      <c r="QM8" s="11"/>
      <c r="QN8" s="19">
        <f t="shared" si="683"/>
        <v>0</v>
      </c>
      <c r="QO8" s="18">
        <f t="shared" si="595"/>
        <v>0</v>
      </c>
      <c r="QP8" s="11">
        <f t="shared" si="595"/>
        <v>0</v>
      </c>
      <c r="QQ8" s="11">
        <f t="shared" si="595"/>
        <v>0</v>
      </c>
      <c r="QR8" s="11">
        <f t="shared" si="595"/>
        <v>0</v>
      </c>
      <c r="QS8" s="11">
        <f t="shared" si="595"/>
        <v>0</v>
      </c>
      <c r="QT8" s="11"/>
      <c r="QU8" s="19">
        <f t="shared" si="600"/>
        <v>0</v>
      </c>
      <c r="QV8" s="18">
        <f t="shared" si="593"/>
        <v>0</v>
      </c>
      <c r="QW8" s="11">
        <f t="shared" si="593"/>
        <v>0</v>
      </c>
      <c r="QX8" s="11">
        <f t="shared" si="593"/>
        <v>0</v>
      </c>
      <c r="QY8" s="11">
        <f t="shared" si="593"/>
        <v>0</v>
      </c>
      <c r="QZ8" s="11">
        <f t="shared" si="593"/>
        <v>0</v>
      </c>
      <c r="RA8" s="11"/>
      <c r="RB8" s="19">
        <f t="shared" si="684"/>
        <v>0</v>
      </c>
      <c r="RC8" s="18">
        <f t="shared" si="595"/>
        <v>0</v>
      </c>
      <c r="RD8" s="11">
        <f t="shared" si="595"/>
        <v>0</v>
      </c>
      <c r="RE8" s="11">
        <f t="shared" si="595"/>
        <v>0</v>
      </c>
      <c r="RF8" s="11">
        <f t="shared" si="595"/>
        <v>0</v>
      </c>
      <c r="RG8" s="11">
        <f t="shared" si="595"/>
        <v>0</v>
      </c>
      <c r="RH8" s="11"/>
      <c r="RI8" s="19">
        <f t="shared" si="685"/>
        <v>0</v>
      </c>
      <c r="RJ8" s="18">
        <f t="shared" si="595"/>
        <v>0</v>
      </c>
      <c r="RK8" s="11">
        <f t="shared" si="595"/>
        <v>0</v>
      </c>
      <c r="RL8" s="11">
        <f t="shared" si="595"/>
        <v>0</v>
      </c>
      <c r="RM8" s="11">
        <f t="shared" si="595"/>
        <v>0</v>
      </c>
      <c r="RN8" s="11">
        <f t="shared" si="595"/>
        <v>0</v>
      </c>
      <c r="RO8" s="11"/>
      <c r="RP8" s="19">
        <f t="shared" si="603"/>
        <v>0</v>
      </c>
      <c r="RQ8" s="18">
        <f t="shared" si="593"/>
        <v>0</v>
      </c>
      <c r="RR8" s="11">
        <f t="shared" si="604"/>
        <v>0</v>
      </c>
      <c r="RS8" s="11">
        <f t="shared" si="604"/>
        <v>0</v>
      </c>
      <c r="RT8" s="11">
        <f t="shared" si="604"/>
        <v>0</v>
      </c>
      <c r="RU8" s="11">
        <f t="shared" si="604"/>
        <v>0</v>
      </c>
      <c r="RV8" s="11"/>
      <c r="RW8" s="19">
        <f t="shared" si="686"/>
        <v>0</v>
      </c>
      <c r="RX8" s="18">
        <f t="shared" si="595"/>
        <v>0</v>
      </c>
      <c r="RY8" s="11">
        <f t="shared" si="606"/>
        <v>0</v>
      </c>
      <c r="RZ8" s="11">
        <f t="shared" si="606"/>
        <v>0</v>
      </c>
      <c r="SA8" s="11">
        <f t="shared" si="606"/>
        <v>0</v>
      </c>
      <c r="SB8" s="11">
        <f t="shared" si="606"/>
        <v>0</v>
      </c>
      <c r="SC8" s="11"/>
      <c r="SD8" s="19">
        <f t="shared" si="687"/>
        <v>0</v>
      </c>
      <c r="SE8" s="18">
        <f t="shared" si="606"/>
        <v>0</v>
      </c>
      <c r="SF8" s="11">
        <f t="shared" si="606"/>
        <v>0</v>
      </c>
      <c r="SG8" s="11">
        <f t="shared" si="606"/>
        <v>0</v>
      </c>
      <c r="SH8" s="11">
        <f t="shared" si="606"/>
        <v>0</v>
      </c>
      <c r="SI8" s="11">
        <f t="shared" si="606"/>
        <v>0</v>
      </c>
      <c r="SJ8" s="11"/>
      <c r="SK8" s="19">
        <f t="shared" si="608"/>
        <v>0</v>
      </c>
      <c r="SL8" s="18">
        <f t="shared" si="604"/>
        <v>0</v>
      </c>
      <c r="SM8" s="11">
        <f t="shared" si="604"/>
        <v>0</v>
      </c>
      <c r="SN8" s="11">
        <f t="shared" si="604"/>
        <v>0</v>
      </c>
      <c r="SO8" s="11">
        <f t="shared" si="604"/>
        <v>0</v>
      </c>
      <c r="SP8" s="11">
        <f t="shared" si="604"/>
        <v>0</v>
      </c>
      <c r="SQ8" s="11"/>
      <c r="SR8" s="19">
        <f t="shared" si="688"/>
        <v>0</v>
      </c>
      <c r="SS8" s="18">
        <f t="shared" si="606"/>
        <v>0</v>
      </c>
      <c r="ST8" s="11">
        <f t="shared" si="606"/>
        <v>0</v>
      </c>
      <c r="SU8" s="11">
        <f t="shared" si="606"/>
        <v>0</v>
      </c>
      <c r="SV8" s="11">
        <f t="shared" si="606"/>
        <v>0</v>
      </c>
      <c r="SW8" s="11">
        <f t="shared" si="606"/>
        <v>0</v>
      </c>
      <c r="SX8" s="11"/>
      <c r="SY8" s="19">
        <f t="shared" si="689"/>
        <v>0</v>
      </c>
      <c r="SZ8" s="18">
        <f t="shared" si="606"/>
        <v>0</v>
      </c>
      <c r="TA8" s="11">
        <f t="shared" si="606"/>
        <v>0</v>
      </c>
      <c r="TB8" s="11">
        <f t="shared" si="606"/>
        <v>0</v>
      </c>
      <c r="TC8" s="11">
        <f t="shared" si="606"/>
        <v>0</v>
      </c>
      <c r="TD8" s="11">
        <f t="shared" si="606"/>
        <v>0</v>
      </c>
      <c r="TE8" s="11"/>
      <c r="TF8" s="19">
        <f t="shared" si="611"/>
        <v>0</v>
      </c>
    </row>
    <row r="9" spans="1:526" s="87" customFormat="1" x14ac:dyDescent="0.3">
      <c r="A9" s="81">
        <f t="shared" ca="1" si="612"/>
        <v>0</v>
      </c>
      <c r="B9" s="133" t="s">
        <v>56</v>
      </c>
      <c r="C9" s="36" t="s">
        <v>66</v>
      </c>
      <c r="D9" s="36" t="s">
        <v>69</v>
      </c>
      <c r="E9" s="36" t="s">
        <v>69</v>
      </c>
      <c r="F9" s="36" t="s">
        <v>69</v>
      </c>
      <c r="G9" s="37">
        <v>42333</v>
      </c>
      <c r="H9" s="74">
        <f t="shared" ref="H9" si="771">WEEKNUM(G9)</f>
        <v>48</v>
      </c>
      <c r="I9" s="37">
        <v>42353</v>
      </c>
      <c r="J9" s="74">
        <f t="shared" ref="J9" si="772">WEEKNUM(I9)</f>
        <v>51</v>
      </c>
      <c r="K9" s="38">
        <v>400</v>
      </c>
      <c r="L9" s="75">
        <f t="shared" ref="L9" si="773">K9/(NETWORKDAYS(G9,I9,0))/8</f>
        <v>3.3333333333333335</v>
      </c>
      <c r="M9" s="45">
        <v>10</v>
      </c>
      <c r="N9" s="45">
        <v>6</v>
      </c>
      <c r="O9" s="76">
        <f t="shared" ref="O9" si="774">M9*N9</f>
        <v>60</v>
      </c>
      <c r="P9" s="39"/>
      <c r="Q9" s="44">
        <f t="shared" ref="Q9" si="775">S9-7</f>
        <v>42308</v>
      </c>
      <c r="R9" s="39"/>
      <c r="S9" s="40">
        <v>42315</v>
      </c>
      <c r="T9" s="79">
        <f t="shared" ref="T9" si="776">WEEKNUM(S9)</f>
        <v>45</v>
      </c>
      <c r="U9" s="43">
        <f t="shared" ref="U9" si="777">IF(G9&gt;0,G9-3,0)</f>
        <v>42330</v>
      </c>
      <c r="V9" s="79">
        <f t="shared" ref="V9" si="778">WEEKNUM(U9)</f>
        <v>48</v>
      </c>
      <c r="W9" s="41">
        <v>200</v>
      </c>
      <c r="X9" s="42">
        <f t="shared" ref="X9" si="779">W9</f>
        <v>200</v>
      </c>
      <c r="Y9" s="80">
        <f t="shared" ref="Y9" si="780">(X9/(NETWORKDAYS(S9,U9,0)))/Z9</f>
        <v>2.5</v>
      </c>
      <c r="Z9" s="45">
        <v>8</v>
      </c>
      <c r="AA9" s="45">
        <v>5</v>
      </c>
      <c r="AB9" s="76">
        <f t="shared" ref="AB9" si="781">Z9*AA9</f>
        <v>40</v>
      </c>
      <c r="AC9" s="12"/>
      <c r="AD9" s="11">
        <f t="shared" si="506"/>
        <v>0</v>
      </c>
      <c r="AE9" s="11">
        <f t="shared" si="506"/>
        <v>0</v>
      </c>
      <c r="AF9" s="11">
        <f t="shared" si="506"/>
        <v>0</v>
      </c>
      <c r="AG9" s="11">
        <f t="shared" si="506"/>
        <v>0</v>
      </c>
      <c r="AH9" s="11">
        <f t="shared" si="506"/>
        <v>0</v>
      </c>
      <c r="AI9" s="17"/>
      <c r="AJ9" s="19">
        <f t="shared" ref="AJ9" si="782">IF(AND($T9&lt;=AD$2,AD$2&lt;=$V9),SUM(AD9:AH9),IF(AND($H9&lt;=AD$2,AD$2&lt;=$J9),$G$1,0))</f>
        <v>0</v>
      </c>
      <c r="AK9" s="11">
        <f t="shared" si="508"/>
        <v>0</v>
      </c>
      <c r="AL9" s="11">
        <f t="shared" si="508"/>
        <v>0</v>
      </c>
      <c r="AM9" s="11">
        <f t="shared" si="508"/>
        <v>0</v>
      </c>
      <c r="AN9" s="11">
        <f t="shared" si="508"/>
        <v>0</v>
      </c>
      <c r="AO9" s="11">
        <f t="shared" si="508"/>
        <v>0</v>
      </c>
      <c r="AP9" s="17"/>
      <c r="AQ9" s="19">
        <f t="shared" ref="AQ9" si="783">IF(AND($T9&lt;=AK$2,AK$2&lt;=$V9),SUM(AK9:AO9),IF(AND($H9&lt;=AK$2,AK$2&lt;=$J9),$G$1,0))</f>
        <v>0</v>
      </c>
      <c r="AR9" s="11">
        <f t="shared" si="510"/>
        <v>0</v>
      </c>
      <c r="AS9" s="11">
        <f t="shared" si="510"/>
        <v>0</v>
      </c>
      <c r="AT9" s="11">
        <f t="shared" si="510"/>
        <v>0</v>
      </c>
      <c r="AU9" s="11">
        <f t="shared" si="510"/>
        <v>0</v>
      </c>
      <c r="AV9" s="11">
        <f t="shared" si="510"/>
        <v>0</v>
      </c>
      <c r="AW9" s="17"/>
      <c r="AX9" s="19">
        <f t="shared" ref="AX9" si="784">IF(AND($T9&lt;=AR$2,AR$2&lt;=$V9),SUM(AR9:AV9),IF(AND($H9&lt;=AR$2,AR$2&lt;=$J9),$G$1,0))</f>
        <v>0</v>
      </c>
      <c r="AY9" s="11">
        <f t="shared" si="512"/>
        <v>0</v>
      </c>
      <c r="AZ9" s="11">
        <f t="shared" si="512"/>
        <v>0</v>
      </c>
      <c r="BA9" s="11">
        <f t="shared" si="512"/>
        <v>0</v>
      </c>
      <c r="BB9" s="11">
        <f t="shared" si="512"/>
        <v>0</v>
      </c>
      <c r="BC9" s="11">
        <f t="shared" si="512"/>
        <v>0</v>
      </c>
      <c r="BD9" s="17"/>
      <c r="BE9" s="19">
        <f t="shared" ref="BE9" si="785">IF(AND($T9&lt;=AY$2,AY$2&lt;=$V9),SUM(AY9:BC9),IF(AND($H9&lt;=AY$2,AY$2&lt;=$J9),$G$1,0))</f>
        <v>0</v>
      </c>
      <c r="BF9" s="11">
        <f t="shared" si="514"/>
        <v>0</v>
      </c>
      <c r="BG9" s="11">
        <f t="shared" si="514"/>
        <v>0</v>
      </c>
      <c r="BH9" s="11">
        <f t="shared" si="514"/>
        <v>0</v>
      </c>
      <c r="BI9" s="11">
        <f t="shared" si="514"/>
        <v>0</v>
      </c>
      <c r="BJ9" s="11">
        <f t="shared" si="514"/>
        <v>0</v>
      </c>
      <c r="BK9" s="17"/>
      <c r="BL9" s="19">
        <f t="shared" ref="BL9" si="786">IF(AND($T9&lt;=BF$2,BF$2&lt;=$V9),SUM(BF9:BJ9),IF(AND($H9&lt;=BF$2,BF$2&lt;=$J9),$G$1,0))</f>
        <v>0</v>
      </c>
      <c r="BM9" s="11">
        <f t="shared" si="516"/>
        <v>0</v>
      </c>
      <c r="BN9" s="11">
        <f t="shared" si="516"/>
        <v>0</v>
      </c>
      <c r="BO9" s="11">
        <f t="shared" si="516"/>
        <v>0</v>
      </c>
      <c r="BP9" s="11">
        <f t="shared" si="516"/>
        <v>0</v>
      </c>
      <c r="BQ9" s="11">
        <f t="shared" si="516"/>
        <v>0</v>
      </c>
      <c r="BR9" s="17"/>
      <c r="BS9" s="19">
        <f t="shared" ref="BS9" si="787">IF(AND($T9&lt;=BM$2,BM$2&lt;=$V9),SUM(BM9:BQ9),IF(AND($H9&lt;=BM$2,BM$2&lt;=$J9),$G$1,0))</f>
        <v>0</v>
      </c>
      <c r="BT9" s="11">
        <f t="shared" si="518"/>
        <v>0</v>
      </c>
      <c r="BU9" s="11">
        <f t="shared" si="518"/>
        <v>0</v>
      </c>
      <c r="BV9" s="11">
        <f t="shared" si="518"/>
        <v>0</v>
      </c>
      <c r="BW9" s="11">
        <f t="shared" si="518"/>
        <v>0</v>
      </c>
      <c r="BX9" s="11">
        <f t="shared" si="518"/>
        <v>0</v>
      </c>
      <c r="BY9" s="17"/>
      <c r="BZ9" s="19">
        <f t="shared" ref="BZ9" si="788">IF(AND($T9&lt;=BT$2,BT$2&lt;=$V9),SUM(BT9:BX9),IF(AND($H9&lt;=BT$2,BT$2&lt;=$J9),$G$1,0))</f>
        <v>0</v>
      </c>
      <c r="CA9" s="11">
        <f t="shared" si="520"/>
        <v>0</v>
      </c>
      <c r="CB9" s="11">
        <f t="shared" si="520"/>
        <v>0</v>
      </c>
      <c r="CC9" s="11">
        <f t="shared" si="520"/>
        <v>0</v>
      </c>
      <c r="CD9" s="11">
        <f t="shared" si="520"/>
        <v>0</v>
      </c>
      <c r="CE9" s="11">
        <f t="shared" si="520"/>
        <v>0</v>
      </c>
      <c r="CF9" s="17"/>
      <c r="CG9" s="19">
        <f t="shared" ref="CG9" si="789">IF(AND($T9&lt;=CA$2,CA$2&lt;=$V9),SUM(CA9:CE9),IF(AND($H9&lt;=CA$2,CA$2&lt;=$J9),$G$1,0))</f>
        <v>0</v>
      </c>
      <c r="CH9" s="11">
        <f t="shared" si="522"/>
        <v>0</v>
      </c>
      <c r="CI9" s="11">
        <f t="shared" si="522"/>
        <v>0</v>
      </c>
      <c r="CJ9" s="11">
        <f t="shared" si="522"/>
        <v>0</v>
      </c>
      <c r="CK9" s="11">
        <f t="shared" si="522"/>
        <v>0</v>
      </c>
      <c r="CL9" s="11">
        <f t="shared" si="522"/>
        <v>0</v>
      </c>
      <c r="CM9" s="17"/>
      <c r="CN9" s="19">
        <f t="shared" ref="CN9" si="790">IF(AND($T9&lt;=CH$2,CH$2&lt;=$V9),SUM(CH9:CL9),IF(AND($H9&lt;=CH$2,CH$2&lt;=$J9),$G$1,0))</f>
        <v>0</v>
      </c>
      <c r="CO9" s="11">
        <f t="shared" si="524"/>
        <v>0</v>
      </c>
      <c r="CP9" s="11">
        <f t="shared" si="524"/>
        <v>0</v>
      </c>
      <c r="CQ9" s="11">
        <f t="shared" si="524"/>
        <v>0</v>
      </c>
      <c r="CR9" s="11">
        <f t="shared" si="524"/>
        <v>0</v>
      </c>
      <c r="CS9" s="11">
        <f t="shared" si="524"/>
        <v>0</v>
      </c>
      <c r="CT9" s="17"/>
      <c r="CU9" s="19">
        <f t="shared" ref="CU9" si="791">IF(AND($T9&lt;=CO$2,CO$2&lt;=$V9),SUM(CO9:CS9),IF(AND($H9&lt;=CO$2,CO$2&lt;=$J9),$G$1,0))</f>
        <v>0</v>
      </c>
      <c r="CV9" s="11">
        <f t="shared" si="526"/>
        <v>0</v>
      </c>
      <c r="CW9" s="11">
        <f t="shared" si="526"/>
        <v>0</v>
      </c>
      <c r="CX9" s="11">
        <f t="shared" si="526"/>
        <v>0</v>
      </c>
      <c r="CY9" s="11">
        <f t="shared" si="526"/>
        <v>0</v>
      </c>
      <c r="CZ9" s="11">
        <f t="shared" si="526"/>
        <v>0</v>
      </c>
      <c r="DA9" s="17"/>
      <c r="DB9" s="19">
        <f t="shared" ref="DB9" si="792">IF(AND($T9&lt;=CV$2,CV$2&lt;=$V9),SUM(CV9:CZ9),IF(AND($H9&lt;=CV$2,CV$2&lt;=$J9),$G$1,0))</f>
        <v>0</v>
      </c>
      <c r="DC9" s="11">
        <f t="shared" si="528"/>
        <v>0</v>
      </c>
      <c r="DD9" s="11">
        <f t="shared" si="528"/>
        <v>0</v>
      </c>
      <c r="DE9" s="11">
        <f t="shared" si="528"/>
        <v>0</v>
      </c>
      <c r="DF9" s="11">
        <f t="shared" si="528"/>
        <v>0</v>
      </c>
      <c r="DG9" s="11">
        <f t="shared" si="528"/>
        <v>0</v>
      </c>
      <c r="DH9" s="17"/>
      <c r="DI9" s="19">
        <f t="shared" ref="DI9" si="793">IF(AND($T9&lt;=DC$2,DC$2&lt;=$V9),SUM(DC9:DG9),IF(AND($H9&lt;=DC$2,DC$2&lt;=$J9),$G$1,0))</f>
        <v>0</v>
      </c>
      <c r="DJ9" s="11">
        <f t="shared" si="530"/>
        <v>0</v>
      </c>
      <c r="DK9" s="11">
        <f t="shared" si="530"/>
        <v>0</v>
      </c>
      <c r="DL9" s="11">
        <f t="shared" si="530"/>
        <v>0</v>
      </c>
      <c r="DM9" s="11">
        <f t="shared" si="530"/>
        <v>0</v>
      </c>
      <c r="DN9" s="11">
        <f t="shared" si="530"/>
        <v>0</v>
      </c>
      <c r="DO9" s="11"/>
      <c r="DP9" s="19">
        <f t="shared" ref="DP9" si="794">IF(AND($T9&lt;=DJ$2,DJ$2&lt;=$V9),SUM(DJ9:DN9),IF(AND($H9&lt;=DJ$2,DJ$2&lt;=$J9),$G$1,0))</f>
        <v>0</v>
      </c>
      <c r="DQ9" s="11">
        <f t="shared" si="725"/>
        <v>0</v>
      </c>
      <c r="DR9" s="11">
        <f t="shared" si="725"/>
        <v>0</v>
      </c>
      <c r="DS9" s="11">
        <f t="shared" si="725"/>
        <v>0</v>
      </c>
      <c r="DT9" s="11">
        <f t="shared" si="725"/>
        <v>0</v>
      </c>
      <c r="DU9" s="11">
        <f t="shared" si="725"/>
        <v>0</v>
      </c>
      <c r="DV9" s="17"/>
      <c r="DW9" s="19">
        <f t="shared" ref="DW9" si="795">IF(AND($T9&lt;=DQ$2,DQ$2&lt;=$V9),SUM(DQ9:DU9),IF(AND($H9&lt;=DQ$2,DQ$2&lt;=$J9),$G$1,0))</f>
        <v>0</v>
      </c>
      <c r="DX9" s="18">
        <f t="shared" si="725"/>
        <v>0</v>
      </c>
      <c r="DY9" s="11">
        <f t="shared" si="725"/>
        <v>0</v>
      </c>
      <c r="DZ9" s="11">
        <f t="shared" si="725"/>
        <v>0</v>
      </c>
      <c r="EA9" s="11">
        <f t="shared" si="725"/>
        <v>0</v>
      </c>
      <c r="EB9" s="11">
        <f t="shared" si="725"/>
        <v>0</v>
      </c>
      <c r="EC9" s="11"/>
      <c r="ED9" s="19">
        <f t="shared" ref="ED9" si="796">IF(AND($T9&lt;=DX$2,DX$2&lt;=$V9),SUM(DX9:EB9),IF(AND($H9&lt;=DX$2,DX$2&lt;=$J9),$G$1,0))</f>
        <v>0</v>
      </c>
      <c r="EE9" s="11">
        <f t="shared" si="725"/>
        <v>0</v>
      </c>
      <c r="EF9" s="11">
        <f t="shared" si="725"/>
        <v>0</v>
      </c>
      <c r="EG9" s="11">
        <f t="shared" si="725"/>
        <v>0</v>
      </c>
      <c r="EH9" s="11">
        <f t="shared" si="725"/>
        <v>0</v>
      </c>
      <c r="EI9" s="11">
        <f t="shared" si="725"/>
        <v>0</v>
      </c>
      <c r="EJ9" s="17"/>
      <c r="EK9" s="19">
        <f t="shared" ref="EK9" si="797">IF(AND($T9&lt;=EE$2,EE$2&lt;=$V9),SUM(EE9:EI9),IF(AND($H9&lt;=EE$2,EE$2&lt;=$J9),$G$1,0))</f>
        <v>0</v>
      </c>
      <c r="EL9" s="18">
        <f t="shared" si="725"/>
        <v>0</v>
      </c>
      <c r="EM9" s="11">
        <f t="shared" si="725"/>
        <v>0</v>
      </c>
      <c r="EN9" s="11">
        <f t="shared" si="725"/>
        <v>0</v>
      </c>
      <c r="EO9" s="11">
        <f t="shared" si="725"/>
        <v>0</v>
      </c>
      <c r="EP9" s="11">
        <f t="shared" si="725"/>
        <v>0</v>
      </c>
      <c r="EQ9" s="11"/>
      <c r="ER9" s="19">
        <f t="shared" ref="ER9" si="798">IF(AND($T9&lt;=EL$2,EL$2&lt;=$V9),SUM(EL9:EP9),IF(AND($H9&lt;=EL$2,EL$2&lt;=$J9),$G$1,0))</f>
        <v>0</v>
      </c>
      <c r="ES9" s="11">
        <f t="shared" si="725"/>
        <v>0</v>
      </c>
      <c r="ET9" s="11">
        <f t="shared" si="725"/>
        <v>0</v>
      </c>
      <c r="EU9" s="11">
        <f t="shared" si="725"/>
        <v>0</v>
      </c>
      <c r="EV9" s="11">
        <f t="shared" si="725"/>
        <v>0</v>
      </c>
      <c r="EW9" s="11">
        <f t="shared" si="725"/>
        <v>0</v>
      </c>
      <c r="EX9" s="17"/>
      <c r="EY9" s="19">
        <f t="shared" ref="EY9" si="799">IF(AND($T9&lt;=ES$2,ES$2&lt;=$V9),SUM(ES9:EW9),IF(AND($H9&lt;=ES$2,ES$2&lt;=$J9),$G$1,0))</f>
        <v>0</v>
      </c>
      <c r="EZ9" s="18">
        <f t="shared" si="725"/>
        <v>0</v>
      </c>
      <c r="FA9" s="11">
        <f t="shared" si="725"/>
        <v>0</v>
      </c>
      <c r="FB9" s="11">
        <f t="shared" si="725"/>
        <v>0</v>
      </c>
      <c r="FC9" s="11">
        <f t="shared" si="725"/>
        <v>0</v>
      </c>
      <c r="FD9" s="11">
        <f t="shared" si="725"/>
        <v>0</v>
      </c>
      <c r="FE9" s="11"/>
      <c r="FF9" s="19">
        <f t="shared" ref="FF9" si="800">IF(AND($T9&lt;=EZ$2,EZ$2&lt;=$V9),SUM(EZ9:FD9),IF(AND($H9&lt;=EZ$2,EZ$2&lt;=$J9),$G$1,0))</f>
        <v>0</v>
      </c>
      <c r="FG9" s="11">
        <f t="shared" si="725"/>
        <v>0</v>
      </c>
      <c r="FH9" s="11">
        <f t="shared" si="725"/>
        <v>0</v>
      </c>
      <c r="FI9" s="11">
        <f t="shared" si="725"/>
        <v>0</v>
      </c>
      <c r="FJ9" s="11">
        <f t="shared" si="725"/>
        <v>0</v>
      </c>
      <c r="FK9" s="11">
        <f t="shared" si="725"/>
        <v>0</v>
      </c>
      <c r="FL9" s="17"/>
      <c r="FM9" s="19">
        <f t="shared" ref="FM9" si="801">IF(AND($T9&lt;=FG$2,FG$2&lt;=$V9),SUM(FG9:FK9),IF(AND($H9&lt;=FG$2,FG$2&lt;=$J9),$G$1,0))</f>
        <v>0</v>
      </c>
      <c r="FN9" s="18">
        <f t="shared" si="725"/>
        <v>0</v>
      </c>
      <c r="FO9" s="11">
        <f t="shared" si="725"/>
        <v>0</v>
      </c>
      <c r="FP9" s="11">
        <f t="shared" si="725"/>
        <v>0</v>
      </c>
      <c r="FQ9" s="11">
        <f t="shared" si="725"/>
        <v>0</v>
      </c>
      <c r="FR9" s="11">
        <f t="shared" si="725"/>
        <v>0</v>
      </c>
      <c r="FS9" s="11"/>
      <c r="FT9" s="19">
        <f t="shared" ref="FT9" si="802">IF(AND($T9&lt;=FN$2,FN$2&lt;=$V9),SUM(FN9:FR9),IF(AND($H9&lt;=FN$2,FN$2&lt;=$J9),$G$1,0))</f>
        <v>0</v>
      </c>
      <c r="FU9" s="11">
        <f t="shared" si="725"/>
        <v>0</v>
      </c>
      <c r="FV9" s="11">
        <f t="shared" si="725"/>
        <v>0</v>
      </c>
      <c r="FW9" s="11">
        <f t="shared" si="725"/>
        <v>0</v>
      </c>
      <c r="FX9" s="11">
        <f t="shared" si="725"/>
        <v>0</v>
      </c>
      <c r="FY9" s="11">
        <f t="shared" si="725"/>
        <v>0</v>
      </c>
      <c r="FZ9" s="17"/>
      <c r="GA9" s="19">
        <f t="shared" ref="GA9" si="803">IF(AND($T9&lt;=FU$2,FU$2&lt;=$V9),SUM(FU9:FY9),IF(AND($H9&lt;=FU$2,FU$2&lt;=$J9),$G$1,0))</f>
        <v>0</v>
      </c>
      <c r="GB9" s="18">
        <f t="shared" si="725"/>
        <v>0</v>
      </c>
      <c r="GC9" s="11">
        <f t="shared" si="735"/>
        <v>0</v>
      </c>
      <c r="GD9" s="11">
        <f t="shared" si="735"/>
        <v>0</v>
      </c>
      <c r="GE9" s="11">
        <f t="shared" si="735"/>
        <v>0</v>
      </c>
      <c r="GF9" s="11">
        <f t="shared" si="735"/>
        <v>0</v>
      </c>
      <c r="GG9" s="17"/>
      <c r="GH9" s="19">
        <f t="shared" ref="GH9" si="804">IF(AND($T9&lt;=GB$2,GB$2&lt;=$V9),SUM(GB9:GF9),IF(AND($H9&lt;=GB$2,GB$2&lt;=$J9),$G$1,0))</f>
        <v>0</v>
      </c>
      <c r="GI9" s="18">
        <f t="shared" si="735"/>
        <v>0</v>
      </c>
      <c r="GJ9" s="11">
        <f t="shared" si="735"/>
        <v>0</v>
      </c>
      <c r="GK9" s="11">
        <f t="shared" si="735"/>
        <v>0</v>
      </c>
      <c r="GL9" s="11">
        <f t="shared" si="735"/>
        <v>0</v>
      </c>
      <c r="GM9" s="11">
        <f t="shared" si="735"/>
        <v>0</v>
      </c>
      <c r="GN9" s="11"/>
      <c r="GO9" s="19">
        <f t="shared" ref="GO9" si="805">IF(AND($T9&lt;=GI$2,GI$2&lt;=$V9),SUM(GI9:GM9),IF(AND($H9&lt;=GI$2,GI$2&lt;=$J9),$G$1,0))</f>
        <v>0</v>
      </c>
      <c r="GP9" s="11">
        <f t="shared" si="735"/>
        <v>0</v>
      </c>
      <c r="GQ9" s="11">
        <f t="shared" si="735"/>
        <v>0</v>
      </c>
      <c r="GR9" s="11">
        <f t="shared" si="735"/>
        <v>0</v>
      </c>
      <c r="GS9" s="11">
        <f t="shared" si="735"/>
        <v>0</v>
      </c>
      <c r="GT9" s="11">
        <f t="shared" si="735"/>
        <v>0</v>
      </c>
      <c r="GU9" s="17"/>
      <c r="GV9" s="19">
        <f t="shared" ref="GV9" si="806">IF(AND($T9&lt;=GP$2,GP$2&lt;=$V9),SUM(GP9:GT9),IF(AND($H9&lt;=GP$2,GP$2&lt;=$J9),$G$1,0))</f>
        <v>0</v>
      </c>
      <c r="GW9" s="18">
        <f t="shared" si="735"/>
        <v>0</v>
      </c>
      <c r="GX9" s="11">
        <f t="shared" si="735"/>
        <v>0</v>
      </c>
      <c r="GY9" s="11">
        <f t="shared" si="735"/>
        <v>0</v>
      </c>
      <c r="GZ9" s="11">
        <f t="shared" si="735"/>
        <v>0</v>
      </c>
      <c r="HA9" s="11">
        <f t="shared" si="735"/>
        <v>0</v>
      </c>
      <c r="HB9" s="11"/>
      <c r="HC9" s="19">
        <f t="shared" ref="HC9" si="807">IF(AND($T9&lt;=GW$2,GW$2&lt;=$V9),SUM(GW9:HA9),IF(AND($H9&lt;=GW$2,GW$2&lt;=$J9),$G$1,0))</f>
        <v>0</v>
      </c>
      <c r="HD9" s="11">
        <f t="shared" si="735"/>
        <v>0</v>
      </c>
      <c r="HE9" s="11">
        <f t="shared" si="735"/>
        <v>0</v>
      </c>
      <c r="HF9" s="11">
        <f t="shared" si="735"/>
        <v>0</v>
      </c>
      <c r="HG9" s="11">
        <f t="shared" si="735"/>
        <v>0</v>
      </c>
      <c r="HH9" s="11">
        <f t="shared" si="735"/>
        <v>0</v>
      </c>
      <c r="HI9" s="17"/>
      <c r="HJ9" s="19">
        <f t="shared" ref="HJ9" si="808">IF(AND($T9&lt;=HD$2,HD$2&lt;=$V9),SUM(HD9:HH9),IF(AND($H9&lt;=HD$2,HD$2&lt;=$J9),$G$1,0))</f>
        <v>0</v>
      </c>
      <c r="HK9" s="18">
        <f t="shared" si="735"/>
        <v>0</v>
      </c>
      <c r="HL9" s="11">
        <f t="shared" si="735"/>
        <v>0</v>
      </c>
      <c r="HM9" s="11">
        <f t="shared" si="735"/>
        <v>0</v>
      </c>
      <c r="HN9" s="11">
        <f t="shared" si="735"/>
        <v>0</v>
      </c>
      <c r="HO9" s="11">
        <f t="shared" si="735"/>
        <v>0</v>
      </c>
      <c r="HP9" s="11"/>
      <c r="HQ9" s="19">
        <f t="shared" ref="HQ9" si="809">IF(AND($T9&lt;=HK$2,HK$2&lt;=$V9),SUM(HK9:HO9),IF(AND($H9&lt;=HK$2,HK$2&lt;=$J9),$G$1,0))</f>
        <v>0</v>
      </c>
      <c r="HR9" s="11">
        <f t="shared" si="735"/>
        <v>0</v>
      </c>
      <c r="HS9" s="11">
        <f t="shared" si="735"/>
        <v>0</v>
      </c>
      <c r="HT9" s="11">
        <f t="shared" si="735"/>
        <v>0</v>
      </c>
      <c r="HU9" s="11">
        <f t="shared" si="735"/>
        <v>0</v>
      </c>
      <c r="HV9" s="11">
        <f t="shared" si="735"/>
        <v>0</v>
      </c>
      <c r="HW9" s="17"/>
      <c r="HX9" s="19">
        <f t="shared" ref="HX9" si="810">IF(AND($T9&lt;=HR$2,HR$2&lt;=$V9),SUM(HR9:HV9),IF(AND($H9&lt;=HR$2,HR$2&lt;=$J9),$G$1,0))</f>
        <v>0</v>
      </c>
      <c r="HY9" s="18">
        <f t="shared" si="735"/>
        <v>0</v>
      </c>
      <c r="HZ9" s="11">
        <f t="shared" si="735"/>
        <v>0</v>
      </c>
      <c r="IA9" s="11">
        <f t="shared" si="735"/>
        <v>0</v>
      </c>
      <c r="IB9" s="11">
        <f t="shared" si="735"/>
        <v>0</v>
      </c>
      <c r="IC9" s="11">
        <f t="shared" si="735"/>
        <v>0</v>
      </c>
      <c r="ID9" s="11"/>
      <c r="IE9" s="19">
        <f t="shared" ref="IE9" si="811">IF(AND($T9&lt;=HY$2,HY$2&lt;=$V9),SUM(HY9:IC9),IF(AND($H9&lt;=HY$2,HY$2&lt;=$J9),$G$1,0))</f>
        <v>0</v>
      </c>
      <c r="IF9" s="11">
        <f t="shared" si="735"/>
        <v>0</v>
      </c>
      <c r="IG9" s="11">
        <f t="shared" si="735"/>
        <v>0</v>
      </c>
      <c r="IH9" s="11">
        <f t="shared" si="735"/>
        <v>0</v>
      </c>
      <c r="II9" s="11">
        <f t="shared" si="735"/>
        <v>0</v>
      </c>
      <c r="IJ9" s="11">
        <f t="shared" si="735"/>
        <v>0</v>
      </c>
      <c r="IK9" s="17"/>
      <c r="IL9" s="19">
        <f t="shared" ref="IL9" si="812">IF(AND($T9&lt;=IF$2,IF$2&lt;=$V9),SUM(IF9:IJ9),IF(AND($H9&lt;=IF$2,IF$2&lt;=$J9),$G$1,0))</f>
        <v>0</v>
      </c>
      <c r="IM9" s="18">
        <f t="shared" si="735"/>
        <v>0</v>
      </c>
      <c r="IN9" s="11">
        <f t="shared" si="735"/>
        <v>0</v>
      </c>
      <c r="IO9" s="11">
        <f t="shared" si="552"/>
        <v>0</v>
      </c>
      <c r="IP9" s="11">
        <f t="shared" si="552"/>
        <v>0</v>
      </c>
      <c r="IQ9" s="11">
        <f t="shared" si="552"/>
        <v>0</v>
      </c>
      <c r="IR9" s="11"/>
      <c r="IS9" s="19">
        <f t="shared" ref="IS9" si="813">IF(AND($T9&lt;=IM$2,IM$2&lt;=$V9),SUM(IM9:IQ9),IF(AND($H9&lt;=IM$2,IM$2&lt;=$J9),$G$1,0))</f>
        <v>0</v>
      </c>
      <c r="IT9" s="11">
        <f t="shared" si="552"/>
        <v>0</v>
      </c>
      <c r="IU9" s="11">
        <f t="shared" si="552"/>
        <v>0</v>
      </c>
      <c r="IV9" s="11">
        <f t="shared" si="552"/>
        <v>0</v>
      </c>
      <c r="IW9" s="11">
        <f t="shared" si="552"/>
        <v>0</v>
      </c>
      <c r="IX9" s="11">
        <f t="shared" si="552"/>
        <v>0</v>
      </c>
      <c r="IY9" s="17"/>
      <c r="IZ9" s="19">
        <f t="shared" ref="IZ9" si="814">IF(AND($T9&lt;=IT$2,IT$2&lt;=$V9),SUM(IT9:IX9),IF(AND($H9&lt;=IT$2,IT$2&lt;=$J9),$G$1,0))</f>
        <v>0</v>
      </c>
      <c r="JA9" s="18">
        <f t="shared" si="552"/>
        <v>0</v>
      </c>
      <c r="JB9" s="11">
        <f t="shared" si="552"/>
        <v>0</v>
      </c>
      <c r="JC9" s="11">
        <f t="shared" si="552"/>
        <v>0</v>
      </c>
      <c r="JD9" s="11">
        <f t="shared" si="552"/>
        <v>0</v>
      </c>
      <c r="JE9" s="11">
        <f t="shared" si="552"/>
        <v>0</v>
      </c>
      <c r="JF9" s="11"/>
      <c r="JG9" s="19">
        <f t="shared" ref="JG9" si="815">IF(AND($T9&lt;=JA$2,JA$2&lt;=$V9),SUM(JA9:JE9),IF(AND($H9&lt;=JA$2,JA$2&lt;=$J9),$G$1,0))</f>
        <v>0</v>
      </c>
      <c r="JH9" s="11">
        <f t="shared" si="552"/>
        <v>0</v>
      </c>
      <c r="JI9" s="11">
        <f t="shared" si="552"/>
        <v>0</v>
      </c>
      <c r="JJ9" s="11">
        <f t="shared" si="552"/>
        <v>0</v>
      </c>
      <c r="JK9" s="11">
        <f t="shared" si="556"/>
        <v>0</v>
      </c>
      <c r="JL9" s="11">
        <f t="shared" si="556"/>
        <v>0</v>
      </c>
      <c r="JM9" s="17"/>
      <c r="JN9" s="19">
        <f t="shared" ref="JN9" si="816">IF(AND($T9&lt;=JH$2,JH$2&lt;=$V9),SUM(JH9:JL9),IF(AND($H9&lt;=JH$2,JH$2&lt;=$J9),$G$1,0))</f>
        <v>0</v>
      </c>
      <c r="JO9" s="18">
        <f t="shared" si="558"/>
        <v>0</v>
      </c>
      <c r="JP9" s="11">
        <f t="shared" si="558"/>
        <v>0</v>
      </c>
      <c r="JQ9" s="11">
        <f t="shared" si="558"/>
        <v>0</v>
      </c>
      <c r="JR9" s="11">
        <f t="shared" si="558"/>
        <v>0</v>
      </c>
      <c r="JS9" s="11">
        <f t="shared" si="558"/>
        <v>0</v>
      </c>
      <c r="JT9" s="11"/>
      <c r="JU9" s="19">
        <f t="shared" ref="JU9" si="817">IF(AND($T9&lt;=JO$2,JO$2&lt;=$V9),SUM(JO9:JS9),IF(AND($H9&lt;=JO$2,JO$2&lt;=$J9),$G$1,0))</f>
        <v>0</v>
      </c>
      <c r="JV9" s="11">
        <f t="shared" si="560"/>
        <v>0</v>
      </c>
      <c r="JW9" s="11">
        <f t="shared" si="560"/>
        <v>0</v>
      </c>
      <c r="JX9" s="11">
        <f t="shared" si="560"/>
        <v>0</v>
      </c>
      <c r="JY9" s="11">
        <f t="shared" si="560"/>
        <v>0</v>
      </c>
      <c r="JZ9" s="11">
        <f t="shared" si="560"/>
        <v>0</v>
      </c>
      <c r="KA9" s="17"/>
      <c r="KB9" s="19">
        <f t="shared" ref="KB9" si="818">IF(AND($T9&lt;=JV$2,JV$2&lt;=$V9),SUM(JV9:JZ9),IF(AND($H9&lt;=JV$2,JV$2&lt;=$J9),$G$1,0))</f>
        <v>0</v>
      </c>
      <c r="KC9" s="18">
        <f t="shared" si="751"/>
        <v>0</v>
      </c>
      <c r="KD9" s="11">
        <f t="shared" si="751"/>
        <v>0</v>
      </c>
      <c r="KE9" s="11">
        <f t="shared" si="751"/>
        <v>0</v>
      </c>
      <c r="KF9" s="11">
        <f t="shared" si="751"/>
        <v>0</v>
      </c>
      <c r="KG9" s="11">
        <f t="shared" si="751"/>
        <v>0</v>
      </c>
      <c r="KH9" s="11"/>
      <c r="KI9" s="19">
        <f t="shared" ref="KI9" si="819">IF(AND($T9&lt;=KC$2,KC$2&lt;=$V9),SUM(KC9:KG9),IF(AND($H9&lt;=KC$2,KC$2&lt;=$J9),$G$1,0))</f>
        <v>0</v>
      </c>
      <c r="KJ9" s="11">
        <f t="shared" si="751"/>
        <v>0</v>
      </c>
      <c r="KK9" s="11">
        <f t="shared" si="751"/>
        <v>0</v>
      </c>
      <c r="KL9" s="11">
        <f t="shared" si="751"/>
        <v>0</v>
      </c>
      <c r="KM9" s="11">
        <f t="shared" si="751"/>
        <v>0</v>
      </c>
      <c r="KN9" s="11">
        <f t="shared" si="751"/>
        <v>0</v>
      </c>
      <c r="KO9" s="17"/>
      <c r="KP9" s="19">
        <f t="shared" ref="KP9" si="820">IF(AND($T9&lt;=KJ$2,KJ$2&lt;=$V9),SUM(KJ9:KN9),IF(AND($H9&lt;=KJ$2,KJ$2&lt;=$J9),$G$1,0))</f>
        <v>0</v>
      </c>
      <c r="KQ9" s="18">
        <f t="shared" si="751"/>
        <v>0</v>
      </c>
      <c r="KR9" s="11">
        <f t="shared" si="751"/>
        <v>0</v>
      </c>
      <c r="KS9" s="11">
        <f t="shared" si="751"/>
        <v>0</v>
      </c>
      <c r="KT9" s="11">
        <f t="shared" si="751"/>
        <v>0</v>
      </c>
      <c r="KU9" s="11">
        <f t="shared" si="751"/>
        <v>0</v>
      </c>
      <c r="KV9" s="11"/>
      <c r="KW9" s="19">
        <f t="shared" ref="KW9" si="821">IF(AND($T9&lt;=KQ$2,KQ$2&lt;=$V9),SUM(KQ9:KU9),IF(AND($H9&lt;=KQ$2,KQ$2&lt;=$J9),$G$1,0))</f>
        <v>0</v>
      </c>
      <c r="KX9" s="11">
        <f t="shared" si="751"/>
        <v>0</v>
      </c>
      <c r="KY9" s="11">
        <f t="shared" si="751"/>
        <v>0</v>
      </c>
      <c r="KZ9" s="11">
        <f t="shared" si="751"/>
        <v>0</v>
      </c>
      <c r="LA9" s="11">
        <f t="shared" si="751"/>
        <v>0</v>
      </c>
      <c r="LB9" s="11">
        <f t="shared" si="751"/>
        <v>0</v>
      </c>
      <c r="LC9" s="17"/>
      <c r="LD9" s="19">
        <f t="shared" ref="LD9" si="822">IF(AND($T9&lt;=KX$2,KX$2&lt;=$V9),SUM(KX9:LB9),IF(AND($H9&lt;=KX$2,KX$2&lt;=$J9),$G$1,0))</f>
        <v>0</v>
      </c>
      <c r="LE9" s="18">
        <f t="shared" si="751"/>
        <v>0</v>
      </c>
      <c r="LF9" s="11">
        <f t="shared" si="751"/>
        <v>0</v>
      </c>
      <c r="LG9" s="11">
        <f t="shared" si="751"/>
        <v>0</v>
      </c>
      <c r="LH9" s="11">
        <f t="shared" si="751"/>
        <v>0</v>
      </c>
      <c r="LI9" s="11">
        <f t="shared" si="751"/>
        <v>0</v>
      </c>
      <c r="LJ9" s="11"/>
      <c r="LK9" s="19">
        <f t="shared" ref="LK9" si="823">IF(AND($T9&lt;=LE$2,LE$2&lt;=$V9),SUM(LE9:LI9),IF(AND($H9&lt;=LE$2,LE$2&lt;=$J9),$G$1,0))</f>
        <v>0</v>
      </c>
      <c r="LL9" s="11">
        <f t="shared" si="751"/>
        <v>0</v>
      </c>
      <c r="LM9" s="11">
        <f t="shared" si="751"/>
        <v>0</v>
      </c>
      <c r="LN9" s="11">
        <f t="shared" si="751"/>
        <v>0</v>
      </c>
      <c r="LO9" s="11">
        <f t="shared" si="751"/>
        <v>0</v>
      </c>
      <c r="LP9" s="11">
        <f t="shared" si="751"/>
        <v>0</v>
      </c>
      <c r="LQ9" s="17"/>
      <c r="LR9" s="19">
        <f t="shared" ref="LR9" si="824">IF(AND($T9&lt;=LL$2,LL$2&lt;=$V9),SUM(LL9:LP9),IF(AND($H9&lt;=LL$2,LL$2&lt;=$J9),$G$1,0))</f>
        <v>0</v>
      </c>
      <c r="LS9" s="18">
        <f t="shared" si="751"/>
        <v>0</v>
      </c>
      <c r="LT9" s="11">
        <f t="shared" si="751"/>
        <v>0</v>
      </c>
      <c r="LU9" s="11">
        <f t="shared" si="751"/>
        <v>0</v>
      </c>
      <c r="LV9" s="11">
        <f t="shared" si="751"/>
        <v>0</v>
      </c>
      <c r="LW9" s="11">
        <f t="shared" si="751"/>
        <v>0</v>
      </c>
      <c r="LX9" s="11"/>
      <c r="LY9" s="19">
        <f t="shared" ref="LY9" si="825">IF(AND($T9&lt;=LS$2,LS$2&lt;=$V9),SUM(LS9:LW9),IF(AND($H9&lt;=LS$2,LS$2&lt;=$J9),$G$1,0))</f>
        <v>0</v>
      </c>
      <c r="LZ9" s="11">
        <f t="shared" si="751"/>
        <v>0</v>
      </c>
      <c r="MA9" s="11">
        <f t="shared" si="751"/>
        <v>0</v>
      </c>
      <c r="MB9" s="11">
        <f t="shared" si="751"/>
        <v>0</v>
      </c>
      <c r="MC9" s="11">
        <f t="shared" si="751"/>
        <v>0</v>
      </c>
      <c r="MD9" s="11">
        <f t="shared" si="751"/>
        <v>0</v>
      </c>
      <c r="ME9" s="17"/>
      <c r="MF9" s="19">
        <f t="shared" ref="MF9" si="826">IF(AND($T9&lt;=LZ$2,LZ$2&lt;=$V9),SUM(LZ9:MD9),IF(AND($H9&lt;=LZ$2,LZ$2&lt;=$J9),$G$1,0))</f>
        <v>0</v>
      </c>
      <c r="MG9" s="18">
        <f t="shared" si="751"/>
        <v>20</v>
      </c>
      <c r="MH9" s="11">
        <f t="shared" si="751"/>
        <v>20</v>
      </c>
      <c r="MI9" s="11">
        <f t="shared" si="751"/>
        <v>20</v>
      </c>
      <c r="MJ9" s="11">
        <f t="shared" si="751"/>
        <v>20</v>
      </c>
      <c r="MK9" s="11">
        <f t="shared" si="751"/>
        <v>20</v>
      </c>
      <c r="ML9" s="11"/>
      <c r="MM9" s="19">
        <f t="shared" ref="MM9" si="827">IF(AND($T9&lt;=MG$2,MG$2&lt;=$V9),SUM(MG9:MK9),IF(AND($H9&lt;=MG$2,MG$2&lt;=$J9),$G$1,0))</f>
        <v>100</v>
      </c>
      <c r="MN9" s="11">
        <f t="shared" si="751"/>
        <v>20</v>
      </c>
      <c r="MO9" s="11">
        <f t="shared" si="572"/>
        <v>20</v>
      </c>
      <c r="MP9" s="11">
        <f t="shared" si="572"/>
        <v>20</v>
      </c>
      <c r="MQ9" s="11">
        <f t="shared" si="572"/>
        <v>20</v>
      </c>
      <c r="MR9" s="11">
        <f t="shared" si="572"/>
        <v>20</v>
      </c>
      <c r="MS9" s="17"/>
      <c r="MT9" s="19">
        <f t="shared" ref="MT9" si="828">IF(AND($T9&lt;=MN$2,MN$2&lt;=$V9),SUM(MN9:MR9),IF(AND($H9&lt;=MN$2,MN$2&lt;=$J9),$G$1,0))</f>
        <v>100</v>
      </c>
      <c r="MU9" s="18">
        <f t="shared" si="572"/>
        <v>0</v>
      </c>
      <c r="MV9" s="11">
        <f t="shared" si="574"/>
        <v>0</v>
      </c>
      <c r="MW9" s="11" t="str">
        <f t="shared" si="574"/>
        <v>POSE</v>
      </c>
      <c r="MX9" s="11" t="str">
        <f t="shared" si="574"/>
        <v>POSE</v>
      </c>
      <c r="MY9" s="11" t="str">
        <f t="shared" si="574"/>
        <v>POSE</v>
      </c>
      <c r="MZ9" s="11"/>
      <c r="NA9" s="19">
        <f t="shared" ref="NA9" si="829">IF(AND($T9&lt;=MU$2,MU$2&lt;=$V9),SUM(MU9:MY9),IF(AND($H9&lt;=MU$2,MU$2&lt;=$J9),$G$1,0))</f>
        <v>0</v>
      </c>
      <c r="NB9" s="11" t="str">
        <f t="shared" si="576"/>
        <v>POSE</v>
      </c>
      <c r="NC9" s="11" t="str">
        <f t="shared" si="576"/>
        <v>POSE</v>
      </c>
      <c r="ND9" s="11" t="str">
        <f t="shared" si="576"/>
        <v>POSE</v>
      </c>
      <c r="NE9" s="11" t="str">
        <f t="shared" si="576"/>
        <v>POSE</v>
      </c>
      <c r="NF9" s="11" t="str">
        <f t="shared" si="576"/>
        <v>POSE</v>
      </c>
      <c r="NG9" s="17"/>
      <c r="NH9" s="19" t="str">
        <f t="shared" ref="NH9" si="830">IF(AND($T9&lt;=NB$2,NB$2&lt;=$V9),SUM(NB9:NF9),IF(AND($H9&lt;=NB$2,NB$2&lt;=$J9),$G$1,0))</f>
        <v>POSE</v>
      </c>
      <c r="NI9" s="18" t="str">
        <f t="shared" si="578"/>
        <v>POSE</v>
      </c>
      <c r="NJ9" s="11" t="str">
        <f t="shared" si="578"/>
        <v>POSE</v>
      </c>
      <c r="NK9" s="11" t="str">
        <f t="shared" si="578"/>
        <v>POSE</v>
      </c>
      <c r="NL9" s="11" t="str">
        <f t="shared" si="578"/>
        <v>POSE</v>
      </c>
      <c r="NM9" s="11" t="str">
        <f t="shared" si="578"/>
        <v>POSE</v>
      </c>
      <c r="NN9" s="11"/>
      <c r="NO9" s="19" t="str">
        <f t="shared" ref="NO9" si="831">IF(AND($T9&lt;=NI$2,NI$2&lt;=$V9),SUM(NI9:NM9),IF(AND($H9&lt;=NI$2,NI$2&lt;=$J9),$G$1,0))</f>
        <v>POSE</v>
      </c>
      <c r="NP9" s="11" t="str">
        <f t="shared" si="580"/>
        <v>POSE</v>
      </c>
      <c r="NQ9" s="11" t="str">
        <f t="shared" si="580"/>
        <v>POSE</v>
      </c>
      <c r="NR9" s="11">
        <f t="shared" si="580"/>
        <v>0</v>
      </c>
      <c r="NS9" s="11">
        <f t="shared" si="580"/>
        <v>0</v>
      </c>
      <c r="NT9" s="11">
        <f t="shared" si="580"/>
        <v>0</v>
      </c>
      <c r="NU9" s="17"/>
      <c r="NV9" s="19" t="str">
        <f t="shared" ref="NV9" si="832">IF(AND($T9&lt;=NP$2,NP$2&lt;=$V9),SUM(NP9:NT9),IF(AND($H9&lt;=NP$2,NP$2&lt;=$J9),$G$1,0))</f>
        <v>POSE</v>
      </c>
      <c r="NW9" s="18">
        <f t="shared" si="582"/>
        <v>0</v>
      </c>
      <c r="NX9" s="11">
        <f t="shared" si="582"/>
        <v>0</v>
      </c>
      <c r="NY9" s="11">
        <f t="shared" si="582"/>
        <v>0</v>
      </c>
      <c r="NZ9" s="11">
        <f t="shared" si="582"/>
        <v>0</v>
      </c>
      <c r="OA9" s="11">
        <f t="shared" si="582"/>
        <v>0</v>
      </c>
      <c r="OB9" s="11"/>
      <c r="OC9" s="19">
        <f t="shared" ref="OC9" si="833">IF(AND($T9&lt;=NW$2,NW$2&lt;=$V9),SUM(NW9:OA9),IF(AND($H9&lt;=NW$2,NW$2&lt;=$J9),$G$1,0))</f>
        <v>0</v>
      </c>
      <c r="OD9" s="18">
        <f t="shared" si="584"/>
        <v>0</v>
      </c>
      <c r="OE9" s="11">
        <f t="shared" si="584"/>
        <v>0</v>
      </c>
      <c r="OF9" s="11">
        <f t="shared" si="584"/>
        <v>0</v>
      </c>
      <c r="OG9" s="11">
        <f t="shared" si="584"/>
        <v>0</v>
      </c>
      <c r="OH9" s="11">
        <f t="shared" si="585"/>
        <v>0</v>
      </c>
      <c r="OI9" s="11"/>
      <c r="OJ9" s="19">
        <f t="shared" ref="OJ9" si="834">IF(AND($T9&lt;=OD$2,OD$2&lt;=$V9),SUM(OD9:OH9),IF(AND($H9&lt;=OD$2,OD$2&lt;=$J9),$G$1,0))</f>
        <v>0</v>
      </c>
      <c r="OK9" s="18">
        <f t="shared" si="587"/>
        <v>0</v>
      </c>
      <c r="OL9" s="11">
        <f t="shared" si="587"/>
        <v>0</v>
      </c>
      <c r="OM9" s="11">
        <f t="shared" si="587"/>
        <v>0</v>
      </c>
      <c r="ON9" s="11">
        <f t="shared" si="587"/>
        <v>0</v>
      </c>
      <c r="OO9" s="11">
        <f t="shared" si="588"/>
        <v>0</v>
      </c>
      <c r="OP9" s="11"/>
      <c r="OQ9" s="19">
        <f t="shared" ref="OQ9" si="835">IF(AND($T9&lt;=OK$2,OK$2&lt;=$V9),SUM(OK9:OO9),IF(AND($H9&lt;=OK$2,OK$2&lt;=$J9),$G$1,0))</f>
        <v>0</v>
      </c>
      <c r="OR9" s="18">
        <f t="shared" si="590"/>
        <v>0</v>
      </c>
      <c r="OS9" s="11">
        <f t="shared" si="590"/>
        <v>0</v>
      </c>
      <c r="OT9" s="11">
        <f t="shared" si="590"/>
        <v>0</v>
      </c>
      <c r="OU9" s="11">
        <f t="shared" si="590"/>
        <v>0</v>
      </c>
      <c r="OV9" s="11">
        <f t="shared" si="590"/>
        <v>0</v>
      </c>
      <c r="OW9" s="11"/>
      <c r="OX9" s="19">
        <f t="shared" ref="OX9" si="836">IF(AND($T9&lt;=OR$2,OR$2&lt;=$V9),SUM(OR9:OV9),IF(AND($H9&lt;=OR$2,OR$2&lt;=$J9),$G$1,0))</f>
        <v>0</v>
      </c>
      <c r="OY9" s="18">
        <f t="shared" si="590"/>
        <v>0</v>
      </c>
      <c r="OZ9" s="11">
        <f t="shared" si="590"/>
        <v>0</v>
      </c>
      <c r="PA9" s="11">
        <f t="shared" si="590"/>
        <v>0</v>
      </c>
      <c r="PB9" s="11">
        <f t="shared" si="590"/>
        <v>0</v>
      </c>
      <c r="PC9" s="11">
        <f t="shared" si="590"/>
        <v>0</v>
      </c>
      <c r="PD9" s="11"/>
      <c r="PE9" s="19">
        <f t="shared" ref="PE9" si="837">IF(AND($T9&lt;=OY$2,OY$2&lt;=$V9),SUM(OY9:PC9),IF(AND($H9&lt;=OY$2,OY$2&lt;=$J9),$G$1,0))</f>
        <v>0</v>
      </c>
      <c r="PF9" s="18">
        <f t="shared" si="593"/>
        <v>0</v>
      </c>
      <c r="PG9" s="11">
        <f t="shared" si="593"/>
        <v>0</v>
      </c>
      <c r="PH9" s="11">
        <f t="shared" si="593"/>
        <v>0</v>
      </c>
      <c r="PI9" s="11">
        <f t="shared" si="593"/>
        <v>0</v>
      </c>
      <c r="PJ9" s="11">
        <f t="shared" si="593"/>
        <v>0</v>
      </c>
      <c r="PK9" s="11"/>
      <c r="PL9" s="19">
        <f t="shared" ref="PL9" si="838">IF(AND($T9&lt;=PF$2,PF$2&lt;=$V9),SUM(PF9:PJ9),IF(AND($H9&lt;=PF$2,PF$2&lt;=$J9),$G$1,0))</f>
        <v>0</v>
      </c>
      <c r="PM9" s="18">
        <f t="shared" ref="PM9:RX9" si="839">IF(AND($S9&lt;=PM$3,PM$3&lt;=$U9),$Y9*$Z9,IF(AND($G9&lt;=PM$3,PM$3&lt;=$I9),$G$1,0))</f>
        <v>0</v>
      </c>
      <c r="PN9" s="11">
        <f t="shared" si="839"/>
        <v>0</v>
      </c>
      <c r="PO9" s="11">
        <f t="shared" si="839"/>
        <v>0</v>
      </c>
      <c r="PP9" s="11">
        <f t="shared" si="839"/>
        <v>0</v>
      </c>
      <c r="PQ9" s="11">
        <f t="shared" si="839"/>
        <v>0</v>
      </c>
      <c r="PR9" s="11"/>
      <c r="PS9" s="19">
        <f t="shared" ref="PS9" si="840">IF(AND($T9&lt;=PM$2,PM$2&lt;=$V9),SUM(PM9:PQ9),IF(AND($H9&lt;=PM$2,PM$2&lt;=$J9),$G$1,0))</f>
        <v>0</v>
      </c>
      <c r="PT9" s="18">
        <f t="shared" si="839"/>
        <v>0</v>
      </c>
      <c r="PU9" s="11">
        <f t="shared" si="839"/>
        <v>0</v>
      </c>
      <c r="PV9" s="11">
        <f t="shared" si="839"/>
        <v>0</v>
      </c>
      <c r="PW9" s="11">
        <f t="shared" si="839"/>
        <v>0</v>
      </c>
      <c r="PX9" s="11">
        <f t="shared" si="839"/>
        <v>0</v>
      </c>
      <c r="PY9" s="11"/>
      <c r="PZ9" s="19">
        <f t="shared" ref="PZ9" si="841">IF(AND($T9&lt;=PT$2,PT$2&lt;=$V9),SUM(PT9:PX9),IF(AND($H9&lt;=PT$2,PT$2&lt;=$J9),$G$1,0))</f>
        <v>0</v>
      </c>
      <c r="QA9" s="18">
        <f t="shared" si="593"/>
        <v>0</v>
      </c>
      <c r="QB9" s="11">
        <f t="shared" si="593"/>
        <v>0</v>
      </c>
      <c r="QC9" s="11">
        <f t="shared" si="593"/>
        <v>0</v>
      </c>
      <c r="QD9" s="11">
        <f t="shared" si="593"/>
        <v>0</v>
      </c>
      <c r="QE9" s="11">
        <f t="shared" si="593"/>
        <v>0</v>
      </c>
      <c r="QF9" s="11"/>
      <c r="QG9" s="19">
        <f t="shared" ref="QG9" si="842">IF(AND($T9&lt;=QA$2,QA$2&lt;=$V9),SUM(QA9:QE9),IF(AND($H9&lt;=QA$2,QA$2&lt;=$J9),$G$1,0))</f>
        <v>0</v>
      </c>
      <c r="QH9" s="18">
        <f t="shared" si="839"/>
        <v>0</v>
      </c>
      <c r="QI9" s="11">
        <f t="shared" si="839"/>
        <v>0</v>
      </c>
      <c r="QJ9" s="11">
        <f t="shared" si="839"/>
        <v>0</v>
      </c>
      <c r="QK9" s="11">
        <f t="shared" si="839"/>
        <v>0</v>
      </c>
      <c r="QL9" s="11">
        <f t="shared" si="839"/>
        <v>0</v>
      </c>
      <c r="QM9" s="11"/>
      <c r="QN9" s="19">
        <f t="shared" ref="QN9" si="843">IF(AND($T9&lt;=QH$2,QH$2&lt;=$V9),SUM(QH9:QL9),IF(AND($H9&lt;=QH$2,QH$2&lt;=$J9),$G$1,0))</f>
        <v>0</v>
      </c>
      <c r="QO9" s="18">
        <f t="shared" si="839"/>
        <v>0</v>
      </c>
      <c r="QP9" s="11">
        <f t="shared" si="839"/>
        <v>0</v>
      </c>
      <c r="QQ9" s="11">
        <f t="shared" si="839"/>
        <v>0</v>
      </c>
      <c r="QR9" s="11">
        <f t="shared" si="839"/>
        <v>0</v>
      </c>
      <c r="QS9" s="11">
        <f t="shared" si="839"/>
        <v>0</v>
      </c>
      <c r="QT9" s="11"/>
      <c r="QU9" s="19">
        <f t="shared" ref="QU9" si="844">IF(AND($T9&lt;=QO$2,QO$2&lt;=$V9),SUM(QO9:QS9),IF(AND($H9&lt;=QO$2,QO$2&lt;=$J9),$G$1,0))</f>
        <v>0</v>
      </c>
      <c r="QV9" s="18">
        <f t="shared" si="593"/>
        <v>0</v>
      </c>
      <c r="QW9" s="11">
        <f t="shared" si="593"/>
        <v>0</v>
      </c>
      <c r="QX9" s="11">
        <f t="shared" si="593"/>
        <v>0</v>
      </c>
      <c r="QY9" s="11">
        <f t="shared" si="593"/>
        <v>0</v>
      </c>
      <c r="QZ9" s="11">
        <f t="shared" si="593"/>
        <v>0</v>
      </c>
      <c r="RA9" s="11"/>
      <c r="RB9" s="19">
        <f t="shared" ref="RB9" si="845">IF(AND($T9&lt;=QV$2,QV$2&lt;=$V9),SUM(QV9:QZ9),IF(AND($H9&lt;=QV$2,QV$2&lt;=$J9),$G$1,0))</f>
        <v>0</v>
      </c>
      <c r="RC9" s="18">
        <f t="shared" si="839"/>
        <v>0</v>
      </c>
      <c r="RD9" s="11">
        <f t="shared" si="839"/>
        <v>0</v>
      </c>
      <c r="RE9" s="11">
        <f t="shared" si="839"/>
        <v>0</v>
      </c>
      <c r="RF9" s="11">
        <f t="shared" si="839"/>
        <v>0</v>
      </c>
      <c r="RG9" s="11">
        <f t="shared" si="839"/>
        <v>0</v>
      </c>
      <c r="RH9" s="11"/>
      <c r="RI9" s="19">
        <f t="shared" ref="RI9" si="846">IF(AND($T9&lt;=RC$2,RC$2&lt;=$V9),SUM(RC9:RG9),IF(AND($H9&lt;=RC$2,RC$2&lt;=$J9),$G$1,0))</f>
        <v>0</v>
      </c>
      <c r="RJ9" s="18">
        <f t="shared" si="839"/>
        <v>0</v>
      </c>
      <c r="RK9" s="11">
        <f t="shared" si="839"/>
        <v>0</v>
      </c>
      <c r="RL9" s="11">
        <f t="shared" si="839"/>
        <v>0</v>
      </c>
      <c r="RM9" s="11">
        <f t="shared" si="839"/>
        <v>0</v>
      </c>
      <c r="RN9" s="11">
        <f t="shared" si="839"/>
        <v>0</v>
      </c>
      <c r="RO9" s="11"/>
      <c r="RP9" s="19">
        <f t="shared" ref="RP9" si="847">IF(AND($T9&lt;=RJ$2,RJ$2&lt;=$V9),SUM(RJ9:RN9),IF(AND($H9&lt;=RJ$2,RJ$2&lt;=$J9),$G$1,0))</f>
        <v>0</v>
      </c>
      <c r="RQ9" s="18">
        <f t="shared" si="593"/>
        <v>0</v>
      </c>
      <c r="RR9" s="11">
        <f t="shared" si="604"/>
        <v>0</v>
      </c>
      <c r="RS9" s="11">
        <f t="shared" si="604"/>
        <v>0</v>
      </c>
      <c r="RT9" s="11">
        <f t="shared" si="604"/>
        <v>0</v>
      </c>
      <c r="RU9" s="11">
        <f t="shared" si="604"/>
        <v>0</v>
      </c>
      <c r="RV9" s="11"/>
      <c r="RW9" s="19">
        <f t="shared" ref="RW9" si="848">IF(AND($T9&lt;=RQ$2,RQ$2&lt;=$V9),SUM(RQ9:RU9),IF(AND($H9&lt;=RQ$2,RQ$2&lt;=$J9),$G$1,0))</f>
        <v>0</v>
      </c>
      <c r="RX9" s="18">
        <f t="shared" si="839"/>
        <v>0</v>
      </c>
      <c r="RY9" s="11">
        <f t="shared" si="606"/>
        <v>0</v>
      </c>
      <c r="RZ9" s="11">
        <f t="shared" si="606"/>
        <v>0</v>
      </c>
      <c r="SA9" s="11">
        <f t="shared" si="606"/>
        <v>0</v>
      </c>
      <c r="SB9" s="11">
        <f t="shared" si="606"/>
        <v>0</v>
      </c>
      <c r="SC9" s="11"/>
      <c r="SD9" s="19">
        <f t="shared" ref="SD9" si="849">IF(AND($T9&lt;=RX$2,RX$2&lt;=$V9),SUM(RX9:SB9),IF(AND($H9&lt;=RX$2,RX$2&lt;=$J9),$G$1,0))</f>
        <v>0</v>
      </c>
      <c r="SE9" s="18">
        <f t="shared" si="606"/>
        <v>0</v>
      </c>
      <c r="SF9" s="11">
        <f t="shared" si="606"/>
        <v>0</v>
      </c>
      <c r="SG9" s="11">
        <f t="shared" si="606"/>
        <v>0</v>
      </c>
      <c r="SH9" s="11">
        <f t="shared" si="606"/>
        <v>0</v>
      </c>
      <c r="SI9" s="11">
        <f t="shared" si="606"/>
        <v>0</v>
      </c>
      <c r="SJ9" s="11"/>
      <c r="SK9" s="19">
        <f t="shared" ref="SK9" si="850">IF(AND($T9&lt;=SE$2,SE$2&lt;=$V9),SUM(SE9:SI9),IF(AND($H9&lt;=SE$2,SE$2&lt;=$J9),$G$1,0))</f>
        <v>0</v>
      </c>
      <c r="SL9" s="18">
        <f t="shared" si="604"/>
        <v>0</v>
      </c>
      <c r="SM9" s="11">
        <f t="shared" si="604"/>
        <v>0</v>
      </c>
      <c r="SN9" s="11">
        <f t="shared" si="604"/>
        <v>0</v>
      </c>
      <c r="SO9" s="11">
        <f t="shared" si="604"/>
        <v>0</v>
      </c>
      <c r="SP9" s="11">
        <f t="shared" si="604"/>
        <v>0</v>
      </c>
      <c r="SQ9" s="11"/>
      <c r="SR9" s="19">
        <f t="shared" ref="SR9" si="851">IF(AND($T9&lt;=SL$2,SL$2&lt;=$V9),SUM(SL9:SP9),IF(AND($H9&lt;=SL$2,SL$2&lt;=$J9),$G$1,0))</f>
        <v>0</v>
      </c>
      <c r="SS9" s="18">
        <f t="shared" si="606"/>
        <v>0</v>
      </c>
      <c r="ST9" s="11">
        <f t="shared" si="606"/>
        <v>0</v>
      </c>
      <c r="SU9" s="11">
        <f t="shared" si="606"/>
        <v>0</v>
      </c>
      <c r="SV9" s="11">
        <f t="shared" si="606"/>
        <v>0</v>
      </c>
      <c r="SW9" s="11">
        <f t="shared" si="606"/>
        <v>0</v>
      </c>
      <c r="SX9" s="11"/>
      <c r="SY9" s="19">
        <f t="shared" ref="SY9" si="852">IF(AND($T9&lt;=SS$2,SS$2&lt;=$V9),SUM(SS9:SW9),IF(AND($H9&lt;=SS$2,SS$2&lt;=$J9),$G$1,0))</f>
        <v>0</v>
      </c>
      <c r="SZ9" s="18">
        <f t="shared" si="606"/>
        <v>0</v>
      </c>
      <c r="TA9" s="11">
        <f t="shared" si="606"/>
        <v>0</v>
      </c>
      <c r="TB9" s="11">
        <f t="shared" si="606"/>
        <v>0</v>
      </c>
      <c r="TC9" s="11">
        <f t="shared" si="606"/>
        <v>0</v>
      </c>
      <c r="TD9" s="11">
        <f t="shared" si="606"/>
        <v>0</v>
      </c>
      <c r="TE9" s="11"/>
      <c r="TF9" s="19">
        <f t="shared" ref="TF9" si="853">IF(AND($T9&lt;=SZ$2,SZ$2&lt;=$V9),SUM(SZ9:TD9),IF(AND($H9&lt;=SZ$2,SZ$2&lt;=$J9),$G$1,0))</f>
        <v>0</v>
      </c>
    </row>
    <row r="10" spans="1:526" s="82" customFormat="1" x14ac:dyDescent="0.3">
      <c r="A10" s="81">
        <f t="shared" ca="1" si="612"/>
        <v>0</v>
      </c>
      <c r="B10" s="133"/>
      <c r="C10" s="36" t="s">
        <v>31</v>
      </c>
      <c r="D10" s="36"/>
      <c r="E10" s="36"/>
      <c r="F10" s="36"/>
      <c r="G10" s="37"/>
      <c r="H10" s="74">
        <f t="shared" ref="H10" si="854">WEEKNUM(G10)</f>
        <v>0</v>
      </c>
      <c r="I10" s="37"/>
      <c r="J10" s="74">
        <f t="shared" ref="J10" si="855">WEEKNUM(I10)</f>
        <v>0</v>
      </c>
      <c r="K10" s="38"/>
      <c r="L10" s="75" t="e">
        <f t="shared" ref="L10" si="856">K10/(NETWORKDAYS(G10,I10,0))/8</f>
        <v>#DIV/0!</v>
      </c>
      <c r="M10" s="45">
        <v>10</v>
      </c>
      <c r="N10" s="45">
        <v>6</v>
      </c>
      <c r="O10" s="76">
        <f t="shared" ref="O10" si="857">M10*N10</f>
        <v>60</v>
      </c>
      <c r="P10" s="39"/>
      <c r="Q10" s="44">
        <f t="shared" ref="Q10" si="858">S10-7</f>
        <v>-7</v>
      </c>
      <c r="R10" s="39"/>
      <c r="S10" s="40"/>
      <c r="T10" s="79">
        <f t="shared" ref="T10" si="859">WEEKNUM(S10)</f>
        <v>0</v>
      </c>
      <c r="U10" s="43">
        <f t="shared" ref="U10" si="860">IF(G10&gt;0,G10-3,0)</f>
        <v>0</v>
      </c>
      <c r="V10" s="79">
        <f t="shared" ref="V10" si="861">WEEKNUM(U10)</f>
        <v>0</v>
      </c>
      <c r="W10" s="41"/>
      <c r="X10" s="42">
        <f t="shared" ref="X10" si="862">W10</f>
        <v>0</v>
      </c>
      <c r="Y10" s="80" t="e">
        <f t="shared" ref="Y10" si="863">(X10/(NETWORKDAYS(S10,U10,0)))/Z10</f>
        <v>#DIV/0!</v>
      </c>
      <c r="Z10" s="45">
        <v>8</v>
      </c>
      <c r="AA10" s="45">
        <v>5</v>
      </c>
      <c r="AB10" s="76">
        <f t="shared" ref="AB10" si="864">Z10*AA10</f>
        <v>40</v>
      </c>
      <c r="AC10" s="12"/>
      <c r="AD10" s="11">
        <f t="shared" si="506"/>
        <v>0</v>
      </c>
      <c r="AE10" s="11">
        <f t="shared" si="506"/>
        <v>0</v>
      </c>
      <c r="AF10" s="11">
        <f t="shared" si="506"/>
        <v>0</v>
      </c>
      <c r="AG10" s="11">
        <f t="shared" si="506"/>
        <v>0</v>
      </c>
      <c r="AH10" s="11">
        <f t="shared" si="506"/>
        <v>0</v>
      </c>
      <c r="AI10" s="17"/>
      <c r="AJ10" s="19">
        <f t="shared" ref="AJ10" si="865">IF(AND($T10&lt;=AD$2,AD$2&lt;=$V10),SUM(AD10:AH10),IF(AND($H10&lt;=AD$2,AD$2&lt;=$J10),$G$1,0))</f>
        <v>0</v>
      </c>
      <c r="AK10" s="11">
        <f t="shared" si="508"/>
        <v>0</v>
      </c>
      <c r="AL10" s="11">
        <f t="shared" si="508"/>
        <v>0</v>
      </c>
      <c r="AM10" s="11">
        <f t="shared" si="508"/>
        <v>0</v>
      </c>
      <c r="AN10" s="11">
        <f t="shared" si="508"/>
        <v>0</v>
      </c>
      <c r="AO10" s="11">
        <f t="shared" si="508"/>
        <v>0</v>
      </c>
      <c r="AP10" s="17"/>
      <c r="AQ10" s="19">
        <f t="shared" ref="AQ10" si="866">IF(AND($T10&lt;=AK$2,AK$2&lt;=$V10),SUM(AK10:AO10),IF(AND($H10&lt;=AK$2,AK$2&lt;=$J10),$G$1,0))</f>
        <v>0</v>
      </c>
      <c r="AR10" s="11">
        <f t="shared" si="510"/>
        <v>0</v>
      </c>
      <c r="AS10" s="11">
        <f t="shared" si="510"/>
        <v>0</v>
      </c>
      <c r="AT10" s="11">
        <f t="shared" si="510"/>
        <v>0</v>
      </c>
      <c r="AU10" s="11">
        <f t="shared" si="510"/>
        <v>0</v>
      </c>
      <c r="AV10" s="11">
        <f t="shared" si="510"/>
        <v>0</v>
      </c>
      <c r="AW10" s="17"/>
      <c r="AX10" s="19">
        <f t="shared" ref="AX10" si="867">IF(AND($T10&lt;=AR$2,AR$2&lt;=$V10),SUM(AR10:AV10),IF(AND($H10&lt;=AR$2,AR$2&lt;=$J10),$G$1,0))</f>
        <v>0</v>
      </c>
      <c r="AY10" s="11">
        <f t="shared" si="512"/>
        <v>0</v>
      </c>
      <c r="AZ10" s="11">
        <f t="shared" si="512"/>
        <v>0</v>
      </c>
      <c r="BA10" s="11">
        <f t="shared" si="512"/>
        <v>0</v>
      </c>
      <c r="BB10" s="11">
        <f t="shared" si="512"/>
        <v>0</v>
      </c>
      <c r="BC10" s="11">
        <f t="shared" si="512"/>
        <v>0</v>
      </c>
      <c r="BD10" s="17"/>
      <c r="BE10" s="19">
        <f t="shared" ref="BE10" si="868">IF(AND($T10&lt;=AY$2,AY$2&lt;=$V10),SUM(AY10:BC10),IF(AND($H10&lt;=AY$2,AY$2&lt;=$J10),$G$1,0))</f>
        <v>0</v>
      </c>
      <c r="BF10" s="11">
        <f t="shared" si="514"/>
        <v>0</v>
      </c>
      <c r="BG10" s="11">
        <f t="shared" si="514"/>
        <v>0</v>
      </c>
      <c r="BH10" s="11">
        <f t="shared" si="514"/>
        <v>0</v>
      </c>
      <c r="BI10" s="11">
        <f t="shared" si="514"/>
        <v>0</v>
      </c>
      <c r="BJ10" s="11">
        <f t="shared" si="514"/>
        <v>0</v>
      </c>
      <c r="BK10" s="17"/>
      <c r="BL10" s="19">
        <f t="shared" ref="BL10" si="869">IF(AND($T10&lt;=BF$2,BF$2&lt;=$V10),SUM(BF10:BJ10),IF(AND($H10&lt;=BF$2,BF$2&lt;=$J10),$G$1,0))</f>
        <v>0</v>
      </c>
      <c r="BM10" s="11">
        <f t="shared" si="516"/>
        <v>0</v>
      </c>
      <c r="BN10" s="11">
        <f t="shared" si="516"/>
        <v>0</v>
      </c>
      <c r="BO10" s="11">
        <f t="shared" si="516"/>
        <v>0</v>
      </c>
      <c r="BP10" s="11">
        <f t="shared" si="516"/>
        <v>0</v>
      </c>
      <c r="BQ10" s="11">
        <f t="shared" si="516"/>
        <v>0</v>
      </c>
      <c r="BR10" s="17"/>
      <c r="BS10" s="19">
        <f t="shared" ref="BS10" si="870">IF(AND($T10&lt;=BM$2,BM$2&lt;=$V10),SUM(BM10:BQ10),IF(AND($H10&lt;=BM$2,BM$2&lt;=$J10),$G$1,0))</f>
        <v>0</v>
      </c>
      <c r="BT10" s="11">
        <f t="shared" si="518"/>
        <v>0</v>
      </c>
      <c r="BU10" s="11">
        <f t="shared" si="518"/>
        <v>0</v>
      </c>
      <c r="BV10" s="11">
        <f t="shared" si="518"/>
        <v>0</v>
      </c>
      <c r="BW10" s="11">
        <f t="shared" si="518"/>
        <v>0</v>
      </c>
      <c r="BX10" s="11">
        <f t="shared" si="518"/>
        <v>0</v>
      </c>
      <c r="BY10" s="17"/>
      <c r="BZ10" s="19">
        <f t="shared" ref="BZ10" si="871">IF(AND($T10&lt;=BT$2,BT$2&lt;=$V10),SUM(BT10:BX10),IF(AND($H10&lt;=BT$2,BT$2&lt;=$J10),$G$1,0))</f>
        <v>0</v>
      </c>
      <c r="CA10" s="11">
        <f t="shared" si="520"/>
        <v>0</v>
      </c>
      <c r="CB10" s="11">
        <f t="shared" si="520"/>
        <v>0</v>
      </c>
      <c r="CC10" s="11">
        <f t="shared" si="520"/>
        <v>0</v>
      </c>
      <c r="CD10" s="11">
        <f t="shared" si="520"/>
        <v>0</v>
      </c>
      <c r="CE10" s="11">
        <f t="shared" si="520"/>
        <v>0</v>
      </c>
      <c r="CF10" s="17"/>
      <c r="CG10" s="19">
        <f t="shared" ref="CG10" si="872">IF(AND($T10&lt;=CA$2,CA$2&lt;=$V10),SUM(CA10:CE10),IF(AND($H10&lt;=CA$2,CA$2&lt;=$J10),$G$1,0))</f>
        <v>0</v>
      </c>
      <c r="CH10" s="11">
        <f t="shared" si="522"/>
        <v>0</v>
      </c>
      <c r="CI10" s="11">
        <f t="shared" si="522"/>
        <v>0</v>
      </c>
      <c r="CJ10" s="11">
        <f t="shared" si="522"/>
        <v>0</v>
      </c>
      <c r="CK10" s="11">
        <f t="shared" si="522"/>
        <v>0</v>
      </c>
      <c r="CL10" s="11">
        <f t="shared" si="522"/>
        <v>0</v>
      </c>
      <c r="CM10" s="17"/>
      <c r="CN10" s="19">
        <f t="shared" ref="CN10" si="873">IF(AND($T10&lt;=CH$2,CH$2&lt;=$V10),SUM(CH10:CL10),IF(AND($H10&lt;=CH$2,CH$2&lt;=$J10),$G$1,0))</f>
        <v>0</v>
      </c>
      <c r="CO10" s="11">
        <f t="shared" si="524"/>
        <v>0</v>
      </c>
      <c r="CP10" s="11">
        <f t="shared" si="524"/>
        <v>0</v>
      </c>
      <c r="CQ10" s="11">
        <f t="shared" si="524"/>
        <v>0</v>
      </c>
      <c r="CR10" s="11">
        <f t="shared" si="524"/>
        <v>0</v>
      </c>
      <c r="CS10" s="11">
        <f t="shared" si="524"/>
        <v>0</v>
      </c>
      <c r="CT10" s="17"/>
      <c r="CU10" s="19">
        <f t="shared" ref="CU10" si="874">IF(AND($T10&lt;=CO$2,CO$2&lt;=$V10),SUM(CO10:CS10),IF(AND($H10&lt;=CO$2,CO$2&lt;=$J10),$G$1,0))</f>
        <v>0</v>
      </c>
      <c r="CV10" s="11">
        <f t="shared" si="526"/>
        <v>0</v>
      </c>
      <c r="CW10" s="11">
        <f t="shared" si="526"/>
        <v>0</v>
      </c>
      <c r="CX10" s="11">
        <f t="shared" si="526"/>
        <v>0</v>
      </c>
      <c r="CY10" s="11">
        <f t="shared" si="526"/>
        <v>0</v>
      </c>
      <c r="CZ10" s="11">
        <f t="shared" si="526"/>
        <v>0</v>
      </c>
      <c r="DA10" s="17"/>
      <c r="DB10" s="19">
        <f t="shared" ref="DB10" si="875">IF(AND($T10&lt;=CV$2,CV$2&lt;=$V10),SUM(CV10:CZ10),IF(AND($H10&lt;=CV$2,CV$2&lt;=$J10),$G$1,0))</f>
        <v>0</v>
      </c>
      <c r="DC10" s="11">
        <f t="shared" si="528"/>
        <v>0</v>
      </c>
      <c r="DD10" s="11">
        <f t="shared" si="528"/>
        <v>0</v>
      </c>
      <c r="DE10" s="11">
        <f t="shared" si="528"/>
        <v>0</v>
      </c>
      <c r="DF10" s="11">
        <f t="shared" si="528"/>
        <v>0</v>
      </c>
      <c r="DG10" s="11">
        <f t="shared" si="528"/>
        <v>0</v>
      </c>
      <c r="DH10" s="17"/>
      <c r="DI10" s="19">
        <f t="shared" ref="DI10" si="876">IF(AND($T10&lt;=DC$2,DC$2&lt;=$V10),SUM(DC10:DG10),IF(AND($H10&lt;=DC$2,DC$2&lt;=$J10),$G$1,0))</f>
        <v>0</v>
      </c>
      <c r="DJ10" s="11">
        <f t="shared" si="530"/>
        <v>0</v>
      </c>
      <c r="DK10" s="11">
        <f t="shared" si="530"/>
        <v>0</v>
      </c>
      <c r="DL10" s="11">
        <f t="shared" si="530"/>
        <v>0</v>
      </c>
      <c r="DM10" s="11">
        <f t="shared" si="530"/>
        <v>0</v>
      </c>
      <c r="DN10" s="11">
        <f t="shared" si="530"/>
        <v>0</v>
      </c>
      <c r="DO10" s="11"/>
      <c r="DP10" s="19">
        <f t="shared" ref="DP10" si="877">IF(AND($T10&lt;=DJ$2,DJ$2&lt;=$V10),SUM(DJ10:DN10),IF(AND($H10&lt;=DJ$2,DJ$2&lt;=$J10),$G$1,0))</f>
        <v>0</v>
      </c>
      <c r="DQ10" s="11">
        <f t="shared" ref="DQ10:GB10" si="878">IF(AND($S10&lt;=DQ$3,DQ$3&lt;=$U10),$Y10*$Z10,IF(AND($G10&lt;=DQ$3,DQ$3&lt;=$I10),$G$1,0))</f>
        <v>0</v>
      </c>
      <c r="DR10" s="11">
        <f t="shared" si="878"/>
        <v>0</v>
      </c>
      <c r="DS10" s="11">
        <f t="shared" si="878"/>
        <v>0</v>
      </c>
      <c r="DT10" s="11">
        <f t="shared" si="878"/>
        <v>0</v>
      </c>
      <c r="DU10" s="11">
        <f t="shared" si="878"/>
        <v>0</v>
      </c>
      <c r="DV10" s="17"/>
      <c r="DW10" s="19">
        <f t="shared" ref="DW10" si="879">IF(AND($T10&lt;=DQ$2,DQ$2&lt;=$V10),SUM(DQ10:DU10),IF(AND($H10&lt;=DQ$2,DQ$2&lt;=$J10),$G$1,0))</f>
        <v>0</v>
      </c>
      <c r="DX10" s="18">
        <f t="shared" si="878"/>
        <v>0</v>
      </c>
      <c r="DY10" s="11">
        <f t="shared" si="878"/>
        <v>0</v>
      </c>
      <c r="DZ10" s="11">
        <f t="shared" si="878"/>
        <v>0</v>
      </c>
      <c r="EA10" s="11">
        <f t="shared" si="878"/>
        <v>0</v>
      </c>
      <c r="EB10" s="11">
        <f t="shared" si="878"/>
        <v>0</v>
      </c>
      <c r="EC10" s="11"/>
      <c r="ED10" s="19">
        <f t="shared" ref="ED10" si="880">IF(AND($T10&lt;=DX$2,DX$2&lt;=$V10),SUM(DX10:EB10),IF(AND($H10&lt;=DX$2,DX$2&lt;=$J10),$G$1,0))</f>
        <v>0</v>
      </c>
      <c r="EE10" s="11">
        <f t="shared" si="878"/>
        <v>0</v>
      </c>
      <c r="EF10" s="11">
        <f t="shared" si="878"/>
        <v>0</v>
      </c>
      <c r="EG10" s="11">
        <f t="shared" si="878"/>
        <v>0</v>
      </c>
      <c r="EH10" s="11">
        <f t="shared" si="878"/>
        <v>0</v>
      </c>
      <c r="EI10" s="11">
        <f t="shared" si="878"/>
        <v>0</v>
      </c>
      <c r="EJ10" s="17"/>
      <c r="EK10" s="19">
        <f t="shared" ref="EK10" si="881">IF(AND($T10&lt;=EE$2,EE$2&lt;=$V10),SUM(EE10:EI10),IF(AND($H10&lt;=EE$2,EE$2&lt;=$J10),$G$1,0))</f>
        <v>0</v>
      </c>
      <c r="EL10" s="18">
        <f t="shared" si="878"/>
        <v>0</v>
      </c>
      <c r="EM10" s="11">
        <f t="shared" si="878"/>
        <v>0</v>
      </c>
      <c r="EN10" s="11">
        <f t="shared" si="878"/>
        <v>0</v>
      </c>
      <c r="EO10" s="11">
        <f t="shared" si="878"/>
        <v>0</v>
      </c>
      <c r="EP10" s="11">
        <f t="shared" si="878"/>
        <v>0</v>
      </c>
      <c r="EQ10" s="11"/>
      <c r="ER10" s="19">
        <f t="shared" ref="ER10" si="882">IF(AND($T10&lt;=EL$2,EL$2&lt;=$V10),SUM(EL10:EP10),IF(AND($H10&lt;=EL$2,EL$2&lt;=$J10),$G$1,0))</f>
        <v>0</v>
      </c>
      <c r="ES10" s="11">
        <f t="shared" si="878"/>
        <v>0</v>
      </c>
      <c r="ET10" s="11">
        <f t="shared" si="878"/>
        <v>0</v>
      </c>
      <c r="EU10" s="11">
        <f t="shared" si="878"/>
        <v>0</v>
      </c>
      <c r="EV10" s="11">
        <f t="shared" si="878"/>
        <v>0</v>
      </c>
      <c r="EW10" s="11">
        <f t="shared" si="878"/>
        <v>0</v>
      </c>
      <c r="EX10" s="17"/>
      <c r="EY10" s="19">
        <f t="shared" ref="EY10" si="883">IF(AND($T10&lt;=ES$2,ES$2&lt;=$V10),SUM(ES10:EW10),IF(AND($H10&lt;=ES$2,ES$2&lt;=$J10),$G$1,0))</f>
        <v>0</v>
      </c>
      <c r="EZ10" s="18">
        <f t="shared" si="878"/>
        <v>0</v>
      </c>
      <c r="FA10" s="11">
        <f t="shared" si="878"/>
        <v>0</v>
      </c>
      <c r="FB10" s="11">
        <f t="shared" si="878"/>
        <v>0</v>
      </c>
      <c r="FC10" s="11">
        <f t="shared" si="878"/>
        <v>0</v>
      </c>
      <c r="FD10" s="11">
        <f t="shared" si="878"/>
        <v>0</v>
      </c>
      <c r="FE10" s="11"/>
      <c r="FF10" s="19">
        <f t="shared" ref="FF10" si="884">IF(AND($T10&lt;=EZ$2,EZ$2&lt;=$V10),SUM(EZ10:FD10),IF(AND($H10&lt;=EZ$2,EZ$2&lt;=$J10),$G$1,0))</f>
        <v>0</v>
      </c>
      <c r="FG10" s="11">
        <f t="shared" si="878"/>
        <v>0</v>
      </c>
      <c r="FH10" s="11">
        <f t="shared" si="878"/>
        <v>0</v>
      </c>
      <c r="FI10" s="11">
        <f t="shared" si="878"/>
        <v>0</v>
      </c>
      <c r="FJ10" s="11">
        <f t="shared" si="878"/>
        <v>0</v>
      </c>
      <c r="FK10" s="11">
        <f t="shared" si="878"/>
        <v>0</v>
      </c>
      <c r="FL10" s="17"/>
      <c r="FM10" s="19">
        <f t="shared" ref="FM10" si="885">IF(AND($T10&lt;=FG$2,FG$2&lt;=$V10),SUM(FG10:FK10),IF(AND($H10&lt;=FG$2,FG$2&lt;=$J10),$G$1,0))</f>
        <v>0</v>
      </c>
      <c r="FN10" s="18">
        <f t="shared" si="878"/>
        <v>0</v>
      </c>
      <c r="FO10" s="11">
        <f t="shared" si="878"/>
        <v>0</v>
      </c>
      <c r="FP10" s="11">
        <f t="shared" si="878"/>
        <v>0</v>
      </c>
      <c r="FQ10" s="11">
        <f t="shared" si="878"/>
        <v>0</v>
      </c>
      <c r="FR10" s="11">
        <f t="shared" si="878"/>
        <v>0</v>
      </c>
      <c r="FS10" s="11"/>
      <c r="FT10" s="19">
        <f t="shared" ref="FT10" si="886">IF(AND($T10&lt;=FN$2,FN$2&lt;=$V10),SUM(FN10:FR10),IF(AND($H10&lt;=FN$2,FN$2&lt;=$J10),$G$1,0))</f>
        <v>0</v>
      </c>
      <c r="FU10" s="11">
        <f t="shared" si="878"/>
        <v>0</v>
      </c>
      <c r="FV10" s="11">
        <f t="shared" si="878"/>
        <v>0</v>
      </c>
      <c r="FW10" s="11">
        <f t="shared" si="878"/>
        <v>0</v>
      </c>
      <c r="FX10" s="11">
        <f t="shared" si="878"/>
        <v>0</v>
      </c>
      <c r="FY10" s="11">
        <f t="shared" si="878"/>
        <v>0</v>
      </c>
      <c r="FZ10" s="17"/>
      <c r="GA10" s="19">
        <f t="shared" ref="GA10" si="887">IF(AND($T10&lt;=FU$2,FU$2&lt;=$V10),SUM(FU10:FY10),IF(AND($H10&lt;=FU$2,FU$2&lt;=$J10),$G$1,0))</f>
        <v>0</v>
      </c>
      <c r="GB10" s="18">
        <f t="shared" si="878"/>
        <v>0</v>
      </c>
      <c r="GC10" s="11">
        <f t="shared" ref="GC10:IN10" si="888">IF(AND($S10&lt;=GC$3,GC$3&lt;=$U10),$Y10*$Z10,IF(AND($G10&lt;=GC$3,GC$3&lt;=$I10),$G$1,0))</f>
        <v>0</v>
      </c>
      <c r="GD10" s="11">
        <f t="shared" si="888"/>
        <v>0</v>
      </c>
      <c r="GE10" s="11">
        <f t="shared" si="888"/>
        <v>0</v>
      </c>
      <c r="GF10" s="11">
        <f t="shared" si="888"/>
        <v>0</v>
      </c>
      <c r="GG10" s="17"/>
      <c r="GH10" s="19">
        <f t="shared" ref="GH10" si="889">IF(AND($T10&lt;=GB$2,GB$2&lt;=$V10),SUM(GB10:GF10),IF(AND($H10&lt;=GB$2,GB$2&lt;=$J10),$G$1,0))</f>
        <v>0</v>
      </c>
      <c r="GI10" s="18">
        <f t="shared" si="888"/>
        <v>0</v>
      </c>
      <c r="GJ10" s="11">
        <f t="shared" si="888"/>
        <v>0</v>
      </c>
      <c r="GK10" s="11">
        <f t="shared" si="888"/>
        <v>0</v>
      </c>
      <c r="GL10" s="11">
        <f t="shared" si="888"/>
        <v>0</v>
      </c>
      <c r="GM10" s="11">
        <f t="shared" si="888"/>
        <v>0</v>
      </c>
      <c r="GN10" s="11"/>
      <c r="GO10" s="19">
        <f t="shared" ref="GO10" si="890">IF(AND($T10&lt;=GI$2,GI$2&lt;=$V10),SUM(GI10:GM10),IF(AND($H10&lt;=GI$2,GI$2&lt;=$J10),$G$1,0))</f>
        <v>0</v>
      </c>
      <c r="GP10" s="11">
        <f t="shared" si="888"/>
        <v>0</v>
      </c>
      <c r="GQ10" s="11">
        <f t="shared" si="888"/>
        <v>0</v>
      </c>
      <c r="GR10" s="11">
        <f t="shared" si="888"/>
        <v>0</v>
      </c>
      <c r="GS10" s="11">
        <f t="shared" si="888"/>
        <v>0</v>
      </c>
      <c r="GT10" s="11">
        <f t="shared" si="888"/>
        <v>0</v>
      </c>
      <c r="GU10" s="17"/>
      <c r="GV10" s="19">
        <f t="shared" ref="GV10" si="891">IF(AND($T10&lt;=GP$2,GP$2&lt;=$V10),SUM(GP10:GT10),IF(AND($H10&lt;=GP$2,GP$2&lt;=$J10),$G$1,0))</f>
        <v>0</v>
      </c>
      <c r="GW10" s="18">
        <f t="shared" si="888"/>
        <v>0</v>
      </c>
      <c r="GX10" s="11">
        <f t="shared" si="888"/>
        <v>0</v>
      </c>
      <c r="GY10" s="11">
        <f t="shared" si="888"/>
        <v>0</v>
      </c>
      <c r="GZ10" s="11">
        <f t="shared" si="888"/>
        <v>0</v>
      </c>
      <c r="HA10" s="11">
        <f t="shared" si="888"/>
        <v>0</v>
      </c>
      <c r="HB10" s="11"/>
      <c r="HC10" s="19">
        <f t="shared" ref="HC10" si="892">IF(AND($T10&lt;=GW$2,GW$2&lt;=$V10),SUM(GW10:HA10),IF(AND($H10&lt;=GW$2,GW$2&lt;=$J10),$G$1,0))</f>
        <v>0</v>
      </c>
      <c r="HD10" s="11">
        <f t="shared" si="888"/>
        <v>0</v>
      </c>
      <c r="HE10" s="11">
        <f t="shared" si="888"/>
        <v>0</v>
      </c>
      <c r="HF10" s="11">
        <f t="shared" si="888"/>
        <v>0</v>
      </c>
      <c r="HG10" s="11">
        <f t="shared" si="888"/>
        <v>0</v>
      </c>
      <c r="HH10" s="11">
        <f t="shared" si="888"/>
        <v>0</v>
      </c>
      <c r="HI10" s="17"/>
      <c r="HJ10" s="19">
        <f t="shared" ref="HJ10" si="893">IF(AND($T10&lt;=HD$2,HD$2&lt;=$V10),SUM(HD10:HH10),IF(AND($H10&lt;=HD$2,HD$2&lt;=$J10),$G$1,0))</f>
        <v>0</v>
      </c>
      <c r="HK10" s="18">
        <f t="shared" si="888"/>
        <v>0</v>
      </c>
      <c r="HL10" s="11">
        <f t="shared" si="888"/>
        <v>0</v>
      </c>
      <c r="HM10" s="11">
        <f t="shared" si="888"/>
        <v>0</v>
      </c>
      <c r="HN10" s="11">
        <f t="shared" si="888"/>
        <v>0</v>
      </c>
      <c r="HO10" s="11">
        <f t="shared" si="888"/>
        <v>0</v>
      </c>
      <c r="HP10" s="11"/>
      <c r="HQ10" s="19">
        <f t="shared" ref="HQ10" si="894">IF(AND($T10&lt;=HK$2,HK$2&lt;=$V10),SUM(HK10:HO10),IF(AND($H10&lt;=HK$2,HK$2&lt;=$J10),$G$1,0))</f>
        <v>0</v>
      </c>
      <c r="HR10" s="11">
        <f t="shared" si="888"/>
        <v>0</v>
      </c>
      <c r="HS10" s="11">
        <f t="shared" si="888"/>
        <v>0</v>
      </c>
      <c r="HT10" s="11">
        <f t="shared" si="888"/>
        <v>0</v>
      </c>
      <c r="HU10" s="11">
        <f t="shared" si="888"/>
        <v>0</v>
      </c>
      <c r="HV10" s="11">
        <f t="shared" si="888"/>
        <v>0</v>
      </c>
      <c r="HW10" s="17"/>
      <c r="HX10" s="19">
        <f t="shared" ref="HX10" si="895">IF(AND($T10&lt;=HR$2,HR$2&lt;=$V10),SUM(HR10:HV10),IF(AND($H10&lt;=HR$2,HR$2&lt;=$J10),$G$1,0))</f>
        <v>0</v>
      </c>
      <c r="HY10" s="18">
        <f t="shared" si="888"/>
        <v>0</v>
      </c>
      <c r="HZ10" s="11">
        <f t="shared" si="888"/>
        <v>0</v>
      </c>
      <c r="IA10" s="11">
        <f t="shared" si="888"/>
        <v>0</v>
      </c>
      <c r="IB10" s="11">
        <f t="shared" si="888"/>
        <v>0</v>
      </c>
      <c r="IC10" s="11">
        <f t="shared" si="888"/>
        <v>0</v>
      </c>
      <c r="ID10" s="11"/>
      <c r="IE10" s="19">
        <f t="shared" ref="IE10" si="896">IF(AND($T10&lt;=HY$2,HY$2&lt;=$V10),SUM(HY10:IC10),IF(AND($H10&lt;=HY$2,HY$2&lt;=$J10),$G$1,0))</f>
        <v>0</v>
      </c>
      <c r="IF10" s="11">
        <f t="shared" si="888"/>
        <v>0</v>
      </c>
      <c r="IG10" s="11">
        <f t="shared" si="888"/>
        <v>0</v>
      </c>
      <c r="IH10" s="11">
        <f t="shared" si="888"/>
        <v>0</v>
      </c>
      <c r="II10" s="11">
        <f t="shared" si="888"/>
        <v>0</v>
      </c>
      <c r="IJ10" s="11">
        <f t="shared" si="888"/>
        <v>0</v>
      </c>
      <c r="IK10" s="17"/>
      <c r="IL10" s="19">
        <f t="shared" ref="IL10" si="897">IF(AND($T10&lt;=IF$2,IF$2&lt;=$V10),SUM(IF10:IJ10),IF(AND($H10&lt;=IF$2,IF$2&lt;=$J10),$G$1,0))</f>
        <v>0</v>
      </c>
      <c r="IM10" s="18">
        <f t="shared" si="888"/>
        <v>0</v>
      </c>
      <c r="IN10" s="11">
        <f t="shared" si="888"/>
        <v>0</v>
      </c>
      <c r="IO10" s="11">
        <f t="shared" si="552"/>
        <v>0</v>
      </c>
      <c r="IP10" s="11">
        <f t="shared" si="552"/>
        <v>0</v>
      </c>
      <c r="IQ10" s="11">
        <f t="shared" si="552"/>
        <v>0</v>
      </c>
      <c r="IR10" s="11"/>
      <c r="IS10" s="19">
        <f t="shared" ref="IS10" si="898">IF(AND($T10&lt;=IM$2,IM$2&lt;=$V10),SUM(IM10:IQ10),IF(AND($H10&lt;=IM$2,IM$2&lt;=$J10),$G$1,0))</f>
        <v>0</v>
      </c>
      <c r="IT10" s="11">
        <f t="shared" si="552"/>
        <v>0</v>
      </c>
      <c r="IU10" s="11">
        <f t="shared" si="552"/>
        <v>0</v>
      </c>
      <c r="IV10" s="11">
        <f t="shared" si="552"/>
        <v>0</v>
      </c>
      <c r="IW10" s="11">
        <f t="shared" si="552"/>
        <v>0</v>
      </c>
      <c r="IX10" s="11">
        <f t="shared" si="552"/>
        <v>0</v>
      </c>
      <c r="IY10" s="17"/>
      <c r="IZ10" s="19">
        <f t="shared" ref="IZ10" si="899">IF(AND($T10&lt;=IT$2,IT$2&lt;=$V10),SUM(IT10:IX10),IF(AND($H10&lt;=IT$2,IT$2&lt;=$J10),$G$1,0))</f>
        <v>0</v>
      </c>
      <c r="JA10" s="18">
        <f t="shared" si="552"/>
        <v>0</v>
      </c>
      <c r="JB10" s="11">
        <f t="shared" si="552"/>
        <v>0</v>
      </c>
      <c r="JC10" s="11">
        <f t="shared" si="552"/>
        <v>0</v>
      </c>
      <c r="JD10" s="11">
        <f t="shared" si="552"/>
        <v>0</v>
      </c>
      <c r="JE10" s="11">
        <f t="shared" si="552"/>
        <v>0</v>
      </c>
      <c r="JF10" s="11"/>
      <c r="JG10" s="19">
        <f t="shared" ref="JG10" si="900">IF(AND($T10&lt;=JA$2,JA$2&lt;=$V10),SUM(JA10:JE10),IF(AND($H10&lt;=JA$2,JA$2&lt;=$J10),$G$1,0))</f>
        <v>0</v>
      </c>
      <c r="JH10" s="11">
        <f t="shared" si="552"/>
        <v>0</v>
      </c>
      <c r="JI10" s="11">
        <f t="shared" si="552"/>
        <v>0</v>
      </c>
      <c r="JJ10" s="11">
        <f t="shared" si="552"/>
        <v>0</v>
      </c>
      <c r="JK10" s="11">
        <f t="shared" si="556"/>
        <v>0</v>
      </c>
      <c r="JL10" s="11">
        <f t="shared" si="556"/>
        <v>0</v>
      </c>
      <c r="JM10" s="17"/>
      <c r="JN10" s="19">
        <f t="shared" ref="JN10" si="901">IF(AND($T10&lt;=JH$2,JH$2&lt;=$V10),SUM(JH10:JL10),IF(AND($H10&lt;=JH$2,JH$2&lt;=$J10),$G$1,0))</f>
        <v>0</v>
      </c>
      <c r="JO10" s="18">
        <f t="shared" si="558"/>
        <v>0</v>
      </c>
      <c r="JP10" s="11">
        <f t="shared" si="558"/>
        <v>0</v>
      </c>
      <c r="JQ10" s="11">
        <f t="shared" si="558"/>
        <v>0</v>
      </c>
      <c r="JR10" s="11">
        <f t="shared" si="558"/>
        <v>0</v>
      </c>
      <c r="JS10" s="11">
        <f t="shared" si="558"/>
        <v>0</v>
      </c>
      <c r="JT10" s="11"/>
      <c r="JU10" s="19">
        <f t="shared" ref="JU10" si="902">IF(AND($T10&lt;=JO$2,JO$2&lt;=$V10),SUM(JO10:JS10),IF(AND($H10&lt;=JO$2,JO$2&lt;=$J10),$G$1,0))</f>
        <v>0</v>
      </c>
      <c r="JV10" s="11">
        <f t="shared" si="560"/>
        <v>0</v>
      </c>
      <c r="JW10" s="11">
        <f t="shared" si="560"/>
        <v>0</v>
      </c>
      <c r="JX10" s="11">
        <f t="shared" si="560"/>
        <v>0</v>
      </c>
      <c r="JY10" s="11">
        <f t="shared" si="560"/>
        <v>0</v>
      </c>
      <c r="JZ10" s="11">
        <f t="shared" si="560"/>
        <v>0</v>
      </c>
      <c r="KA10" s="17"/>
      <c r="KB10" s="19">
        <f t="shared" ref="KB10" si="903">IF(AND($T10&lt;=JV$2,JV$2&lt;=$V10),SUM(JV10:JZ10),IF(AND($H10&lt;=JV$2,JV$2&lt;=$J10),$G$1,0))</f>
        <v>0</v>
      </c>
      <c r="KC10" s="18">
        <f t="shared" ref="KC10:MN10" si="904">IF(AND($S10&lt;=KC$3,KC$3&lt;=$U10),$Y10*$Z10,IF(AND($G10&lt;=KC$3,KC$3&lt;=$I10),$G$1,0))</f>
        <v>0</v>
      </c>
      <c r="KD10" s="11">
        <f t="shared" si="904"/>
        <v>0</v>
      </c>
      <c r="KE10" s="11">
        <f t="shared" si="904"/>
        <v>0</v>
      </c>
      <c r="KF10" s="11">
        <f t="shared" si="904"/>
        <v>0</v>
      </c>
      <c r="KG10" s="11">
        <f t="shared" si="904"/>
        <v>0</v>
      </c>
      <c r="KH10" s="11"/>
      <c r="KI10" s="19">
        <f t="shared" ref="KI10" si="905">IF(AND($T10&lt;=KC$2,KC$2&lt;=$V10),SUM(KC10:KG10),IF(AND($H10&lt;=KC$2,KC$2&lt;=$J10),$G$1,0))</f>
        <v>0</v>
      </c>
      <c r="KJ10" s="11">
        <f t="shared" si="904"/>
        <v>0</v>
      </c>
      <c r="KK10" s="11">
        <f t="shared" si="904"/>
        <v>0</v>
      </c>
      <c r="KL10" s="11">
        <f t="shared" si="904"/>
        <v>0</v>
      </c>
      <c r="KM10" s="11">
        <f t="shared" si="904"/>
        <v>0</v>
      </c>
      <c r="KN10" s="11">
        <f t="shared" si="904"/>
        <v>0</v>
      </c>
      <c r="KO10" s="17"/>
      <c r="KP10" s="19">
        <f t="shared" ref="KP10" si="906">IF(AND($T10&lt;=KJ$2,KJ$2&lt;=$V10),SUM(KJ10:KN10),IF(AND($H10&lt;=KJ$2,KJ$2&lt;=$J10),$G$1,0))</f>
        <v>0</v>
      </c>
      <c r="KQ10" s="18">
        <f t="shared" si="904"/>
        <v>0</v>
      </c>
      <c r="KR10" s="11">
        <f t="shared" si="904"/>
        <v>0</v>
      </c>
      <c r="KS10" s="11">
        <f t="shared" si="904"/>
        <v>0</v>
      </c>
      <c r="KT10" s="11">
        <f t="shared" si="904"/>
        <v>0</v>
      </c>
      <c r="KU10" s="11">
        <f t="shared" si="904"/>
        <v>0</v>
      </c>
      <c r="KV10" s="11"/>
      <c r="KW10" s="19">
        <f t="shared" ref="KW10" si="907">IF(AND($T10&lt;=KQ$2,KQ$2&lt;=$V10),SUM(KQ10:KU10),IF(AND($H10&lt;=KQ$2,KQ$2&lt;=$J10),$G$1,0))</f>
        <v>0</v>
      </c>
      <c r="KX10" s="11">
        <f t="shared" si="904"/>
        <v>0</v>
      </c>
      <c r="KY10" s="11">
        <f t="shared" si="904"/>
        <v>0</v>
      </c>
      <c r="KZ10" s="11">
        <f t="shared" si="904"/>
        <v>0</v>
      </c>
      <c r="LA10" s="11">
        <f t="shared" si="904"/>
        <v>0</v>
      </c>
      <c r="LB10" s="11">
        <f t="shared" si="904"/>
        <v>0</v>
      </c>
      <c r="LC10" s="17"/>
      <c r="LD10" s="19">
        <f t="shared" ref="LD10" si="908">IF(AND($T10&lt;=KX$2,KX$2&lt;=$V10),SUM(KX10:LB10),IF(AND($H10&lt;=KX$2,KX$2&lt;=$J10),$G$1,0))</f>
        <v>0</v>
      </c>
      <c r="LE10" s="18">
        <f t="shared" si="904"/>
        <v>0</v>
      </c>
      <c r="LF10" s="11">
        <f t="shared" si="904"/>
        <v>0</v>
      </c>
      <c r="LG10" s="11">
        <f t="shared" si="904"/>
        <v>0</v>
      </c>
      <c r="LH10" s="11">
        <f t="shared" si="904"/>
        <v>0</v>
      </c>
      <c r="LI10" s="11">
        <f t="shared" si="904"/>
        <v>0</v>
      </c>
      <c r="LJ10" s="11"/>
      <c r="LK10" s="19">
        <f t="shared" ref="LK10" si="909">IF(AND($T10&lt;=LE$2,LE$2&lt;=$V10),SUM(LE10:LI10),IF(AND($H10&lt;=LE$2,LE$2&lt;=$J10),$G$1,0))</f>
        <v>0</v>
      </c>
      <c r="LL10" s="11">
        <f t="shared" si="904"/>
        <v>0</v>
      </c>
      <c r="LM10" s="11">
        <f t="shared" si="904"/>
        <v>0</v>
      </c>
      <c r="LN10" s="11">
        <f t="shared" si="904"/>
        <v>0</v>
      </c>
      <c r="LO10" s="11">
        <f t="shared" si="904"/>
        <v>0</v>
      </c>
      <c r="LP10" s="11">
        <f t="shared" si="904"/>
        <v>0</v>
      </c>
      <c r="LQ10" s="17"/>
      <c r="LR10" s="19">
        <f t="shared" ref="LR10" si="910">IF(AND($T10&lt;=LL$2,LL$2&lt;=$V10),SUM(LL10:LP10),IF(AND($H10&lt;=LL$2,LL$2&lt;=$J10),$G$1,0))</f>
        <v>0</v>
      </c>
      <c r="LS10" s="18">
        <f t="shared" si="904"/>
        <v>0</v>
      </c>
      <c r="LT10" s="11">
        <f t="shared" si="904"/>
        <v>0</v>
      </c>
      <c r="LU10" s="11">
        <f t="shared" si="904"/>
        <v>0</v>
      </c>
      <c r="LV10" s="11">
        <f t="shared" si="904"/>
        <v>0</v>
      </c>
      <c r="LW10" s="11">
        <f t="shared" si="904"/>
        <v>0</v>
      </c>
      <c r="LX10" s="11"/>
      <c r="LY10" s="19">
        <f t="shared" ref="LY10" si="911">IF(AND($T10&lt;=LS$2,LS$2&lt;=$V10),SUM(LS10:LW10),IF(AND($H10&lt;=LS$2,LS$2&lt;=$J10),$G$1,0))</f>
        <v>0</v>
      </c>
      <c r="LZ10" s="11">
        <f t="shared" si="904"/>
        <v>0</v>
      </c>
      <c r="MA10" s="11">
        <f t="shared" si="904"/>
        <v>0</v>
      </c>
      <c r="MB10" s="11">
        <f t="shared" si="904"/>
        <v>0</v>
      </c>
      <c r="MC10" s="11">
        <f t="shared" si="904"/>
        <v>0</v>
      </c>
      <c r="MD10" s="11">
        <f t="shared" si="904"/>
        <v>0</v>
      </c>
      <c r="ME10" s="17"/>
      <c r="MF10" s="19">
        <f t="shared" ref="MF10" si="912">IF(AND($T10&lt;=LZ$2,LZ$2&lt;=$V10),SUM(LZ10:MD10),IF(AND($H10&lt;=LZ$2,LZ$2&lt;=$J10),$G$1,0))</f>
        <v>0</v>
      </c>
      <c r="MG10" s="18">
        <f t="shared" si="904"/>
        <v>0</v>
      </c>
      <c r="MH10" s="11">
        <f t="shared" si="904"/>
        <v>0</v>
      </c>
      <c r="MI10" s="11">
        <f t="shared" si="904"/>
        <v>0</v>
      </c>
      <c r="MJ10" s="11">
        <f t="shared" si="904"/>
        <v>0</v>
      </c>
      <c r="MK10" s="11">
        <f t="shared" si="904"/>
        <v>0</v>
      </c>
      <c r="ML10" s="11"/>
      <c r="MM10" s="19">
        <f t="shared" ref="MM10" si="913">IF(AND($T10&lt;=MG$2,MG$2&lt;=$V10),SUM(MG10:MK10),IF(AND($H10&lt;=MG$2,MG$2&lt;=$J10),$G$1,0))</f>
        <v>0</v>
      </c>
      <c r="MN10" s="11">
        <f t="shared" si="904"/>
        <v>0</v>
      </c>
      <c r="MO10" s="11">
        <f t="shared" si="572"/>
        <v>0</v>
      </c>
      <c r="MP10" s="11">
        <f t="shared" si="572"/>
        <v>0</v>
      </c>
      <c r="MQ10" s="11">
        <f t="shared" si="572"/>
        <v>0</v>
      </c>
      <c r="MR10" s="11">
        <f t="shared" si="572"/>
        <v>0</v>
      </c>
      <c r="MS10" s="17"/>
      <c r="MT10" s="19">
        <f t="shared" ref="MT10" si="914">IF(AND($T10&lt;=MN$2,MN$2&lt;=$V10),SUM(MN10:MR10),IF(AND($H10&lt;=MN$2,MN$2&lt;=$J10),$G$1,0))</f>
        <v>0</v>
      </c>
      <c r="MU10" s="18">
        <f t="shared" si="572"/>
        <v>0</v>
      </c>
      <c r="MV10" s="11">
        <f t="shared" si="574"/>
        <v>0</v>
      </c>
      <c r="MW10" s="11">
        <f t="shared" si="574"/>
        <v>0</v>
      </c>
      <c r="MX10" s="11">
        <f t="shared" si="574"/>
        <v>0</v>
      </c>
      <c r="MY10" s="11">
        <f t="shared" si="574"/>
        <v>0</v>
      </c>
      <c r="MZ10" s="11"/>
      <c r="NA10" s="19">
        <f t="shared" ref="NA10" si="915">IF(AND($T10&lt;=MU$2,MU$2&lt;=$V10),SUM(MU10:MY10),IF(AND($H10&lt;=MU$2,MU$2&lt;=$J10),$G$1,0))</f>
        <v>0</v>
      </c>
      <c r="NB10" s="11">
        <f t="shared" si="576"/>
        <v>0</v>
      </c>
      <c r="NC10" s="11">
        <f t="shared" si="576"/>
        <v>0</v>
      </c>
      <c r="ND10" s="11">
        <f t="shared" si="576"/>
        <v>0</v>
      </c>
      <c r="NE10" s="11">
        <f t="shared" si="576"/>
        <v>0</v>
      </c>
      <c r="NF10" s="11">
        <f t="shared" si="576"/>
        <v>0</v>
      </c>
      <c r="NG10" s="17"/>
      <c r="NH10" s="19">
        <f t="shared" ref="NH10" si="916">IF(AND($T10&lt;=NB$2,NB$2&lt;=$V10),SUM(NB10:NF10),IF(AND($H10&lt;=NB$2,NB$2&lt;=$J10),$G$1,0))</f>
        <v>0</v>
      </c>
      <c r="NI10" s="18">
        <f t="shared" si="578"/>
        <v>0</v>
      </c>
      <c r="NJ10" s="11">
        <f t="shared" si="578"/>
        <v>0</v>
      </c>
      <c r="NK10" s="11">
        <f t="shared" si="578"/>
        <v>0</v>
      </c>
      <c r="NL10" s="11">
        <f t="shared" si="578"/>
        <v>0</v>
      </c>
      <c r="NM10" s="11">
        <f t="shared" si="578"/>
        <v>0</v>
      </c>
      <c r="NN10" s="11"/>
      <c r="NO10" s="19">
        <f t="shared" ref="NO10" si="917">IF(AND($T10&lt;=NI$2,NI$2&lt;=$V10),SUM(NI10:NM10),IF(AND($H10&lt;=NI$2,NI$2&lt;=$J10),$G$1,0))</f>
        <v>0</v>
      </c>
      <c r="NP10" s="11">
        <f t="shared" si="580"/>
        <v>0</v>
      </c>
      <c r="NQ10" s="11">
        <f t="shared" si="580"/>
        <v>0</v>
      </c>
      <c r="NR10" s="11">
        <f t="shared" si="580"/>
        <v>0</v>
      </c>
      <c r="NS10" s="11">
        <f t="shared" si="580"/>
        <v>0</v>
      </c>
      <c r="NT10" s="11">
        <f t="shared" si="580"/>
        <v>0</v>
      </c>
      <c r="NU10" s="17"/>
      <c r="NV10" s="19">
        <f t="shared" ref="NV10" si="918">IF(AND($T10&lt;=NP$2,NP$2&lt;=$V10),SUM(NP10:NT10),IF(AND($H10&lt;=NP$2,NP$2&lt;=$J10),$G$1,0))</f>
        <v>0</v>
      </c>
      <c r="NW10" s="18">
        <f t="shared" si="582"/>
        <v>0</v>
      </c>
      <c r="NX10" s="11">
        <f t="shared" si="582"/>
        <v>0</v>
      </c>
      <c r="NY10" s="11">
        <f t="shared" si="582"/>
        <v>0</v>
      </c>
      <c r="NZ10" s="11">
        <f t="shared" si="582"/>
        <v>0</v>
      </c>
      <c r="OA10" s="11">
        <f t="shared" si="582"/>
        <v>0</v>
      </c>
      <c r="OB10" s="11"/>
      <c r="OC10" s="19">
        <f t="shared" ref="OC10" si="919">IF(AND($T10&lt;=NW$2,NW$2&lt;=$V10),SUM(NW10:OA10),IF(AND($H10&lt;=NW$2,NW$2&lt;=$J10),$G$1,0))</f>
        <v>0</v>
      </c>
      <c r="OD10" s="18">
        <f t="shared" si="584"/>
        <v>0</v>
      </c>
      <c r="OE10" s="11">
        <f t="shared" si="584"/>
        <v>0</v>
      </c>
      <c r="OF10" s="11">
        <f t="shared" si="584"/>
        <v>0</v>
      </c>
      <c r="OG10" s="11">
        <f t="shared" si="584"/>
        <v>0</v>
      </c>
      <c r="OH10" s="11">
        <f t="shared" si="585"/>
        <v>0</v>
      </c>
      <c r="OI10" s="11"/>
      <c r="OJ10" s="19">
        <f t="shared" ref="OJ10" si="920">IF(AND($T10&lt;=OD$2,OD$2&lt;=$V10),SUM(OD10:OH10),IF(AND($H10&lt;=OD$2,OD$2&lt;=$J10),$G$1,0))</f>
        <v>0</v>
      </c>
      <c r="OK10" s="18">
        <f t="shared" si="587"/>
        <v>0</v>
      </c>
      <c r="OL10" s="11">
        <f t="shared" si="587"/>
        <v>0</v>
      </c>
      <c r="OM10" s="11">
        <f t="shared" si="587"/>
        <v>0</v>
      </c>
      <c r="ON10" s="11">
        <f t="shared" si="587"/>
        <v>0</v>
      </c>
      <c r="OO10" s="11">
        <f t="shared" si="588"/>
        <v>0</v>
      </c>
      <c r="OP10" s="11"/>
      <c r="OQ10" s="19">
        <f t="shared" ref="OQ10" si="921">IF(AND($T10&lt;=OK$2,OK$2&lt;=$V10),SUM(OK10:OO10),IF(AND($H10&lt;=OK$2,OK$2&lt;=$J10),$G$1,0))</f>
        <v>0</v>
      </c>
      <c r="OR10" s="18">
        <f t="shared" si="590"/>
        <v>0</v>
      </c>
      <c r="OS10" s="11">
        <f t="shared" si="590"/>
        <v>0</v>
      </c>
      <c r="OT10" s="11">
        <f t="shared" si="590"/>
        <v>0</v>
      </c>
      <c r="OU10" s="11">
        <f t="shared" si="590"/>
        <v>0</v>
      </c>
      <c r="OV10" s="11">
        <f t="shared" si="590"/>
        <v>0</v>
      </c>
      <c r="OW10" s="11"/>
      <c r="OX10" s="19">
        <f t="shared" ref="OX10" si="922">IF(AND($T10&lt;=OR$2,OR$2&lt;=$V10),SUM(OR10:OV10),IF(AND($H10&lt;=OR$2,OR$2&lt;=$J10),$G$1,0))</f>
        <v>0</v>
      </c>
      <c r="OY10" s="18">
        <f t="shared" si="590"/>
        <v>0</v>
      </c>
      <c r="OZ10" s="11">
        <f t="shared" si="590"/>
        <v>0</v>
      </c>
      <c r="PA10" s="11">
        <f t="shared" si="590"/>
        <v>0</v>
      </c>
      <c r="PB10" s="11">
        <f t="shared" si="590"/>
        <v>0</v>
      </c>
      <c r="PC10" s="11">
        <f t="shared" si="590"/>
        <v>0</v>
      </c>
      <c r="PD10" s="11"/>
      <c r="PE10" s="19">
        <f t="shared" ref="PE10" si="923">IF(AND($T10&lt;=OY$2,OY$2&lt;=$V10),SUM(OY10:PC10),IF(AND($H10&lt;=OY$2,OY$2&lt;=$J10),$G$1,0))</f>
        <v>0</v>
      </c>
      <c r="PF10" s="18">
        <f t="shared" si="593"/>
        <v>0</v>
      </c>
      <c r="PG10" s="11">
        <f t="shared" si="593"/>
        <v>0</v>
      </c>
      <c r="PH10" s="11">
        <f t="shared" si="593"/>
        <v>0</v>
      </c>
      <c r="PI10" s="11">
        <f t="shared" si="593"/>
        <v>0</v>
      </c>
      <c r="PJ10" s="11">
        <f t="shared" si="593"/>
        <v>0</v>
      </c>
      <c r="PK10" s="11"/>
      <c r="PL10" s="19">
        <f t="shared" si="680"/>
        <v>0</v>
      </c>
      <c r="PM10" s="18">
        <f t="shared" si="595"/>
        <v>0</v>
      </c>
      <c r="PN10" s="11">
        <f t="shared" si="595"/>
        <v>0</v>
      </c>
      <c r="PO10" s="11">
        <f t="shared" si="595"/>
        <v>0</v>
      </c>
      <c r="PP10" s="11">
        <f t="shared" si="595"/>
        <v>0</v>
      </c>
      <c r="PQ10" s="11">
        <f t="shared" si="595"/>
        <v>0</v>
      </c>
      <c r="PR10" s="11"/>
      <c r="PS10" s="19">
        <f t="shared" si="681"/>
        <v>0</v>
      </c>
      <c r="PT10" s="18">
        <f t="shared" si="595"/>
        <v>0</v>
      </c>
      <c r="PU10" s="11">
        <f t="shared" si="595"/>
        <v>0</v>
      </c>
      <c r="PV10" s="11">
        <f t="shared" si="595"/>
        <v>0</v>
      </c>
      <c r="PW10" s="11">
        <f t="shared" si="595"/>
        <v>0</v>
      </c>
      <c r="PX10" s="11">
        <f t="shared" si="595"/>
        <v>0</v>
      </c>
      <c r="PY10" s="11"/>
      <c r="PZ10" s="19">
        <f t="shared" si="597"/>
        <v>0</v>
      </c>
      <c r="QA10" s="18">
        <f t="shared" si="593"/>
        <v>0</v>
      </c>
      <c r="QB10" s="11">
        <f t="shared" si="593"/>
        <v>0</v>
      </c>
      <c r="QC10" s="11">
        <f t="shared" si="593"/>
        <v>0</v>
      </c>
      <c r="QD10" s="11">
        <f t="shared" si="593"/>
        <v>0</v>
      </c>
      <c r="QE10" s="11">
        <f t="shared" si="593"/>
        <v>0</v>
      </c>
      <c r="QF10" s="11"/>
      <c r="QG10" s="19">
        <f t="shared" si="682"/>
        <v>0</v>
      </c>
      <c r="QH10" s="18">
        <f t="shared" si="595"/>
        <v>0</v>
      </c>
      <c r="QI10" s="11">
        <f t="shared" si="595"/>
        <v>0</v>
      </c>
      <c r="QJ10" s="11">
        <f t="shared" si="595"/>
        <v>0</v>
      </c>
      <c r="QK10" s="11">
        <f t="shared" si="595"/>
        <v>0</v>
      </c>
      <c r="QL10" s="11">
        <f t="shared" si="595"/>
        <v>0</v>
      </c>
      <c r="QM10" s="11"/>
      <c r="QN10" s="19">
        <f t="shared" si="683"/>
        <v>0</v>
      </c>
      <c r="QO10" s="18">
        <f t="shared" si="595"/>
        <v>0</v>
      </c>
      <c r="QP10" s="11">
        <f t="shared" si="595"/>
        <v>0</v>
      </c>
      <c r="QQ10" s="11">
        <f t="shared" si="595"/>
        <v>0</v>
      </c>
      <c r="QR10" s="11">
        <f t="shared" si="595"/>
        <v>0</v>
      </c>
      <c r="QS10" s="11">
        <f t="shared" si="595"/>
        <v>0</v>
      </c>
      <c r="QT10" s="11"/>
      <c r="QU10" s="19">
        <f t="shared" si="600"/>
        <v>0</v>
      </c>
      <c r="QV10" s="18">
        <f t="shared" si="593"/>
        <v>0</v>
      </c>
      <c r="QW10" s="11">
        <f t="shared" si="593"/>
        <v>0</v>
      </c>
      <c r="QX10" s="11">
        <f t="shared" si="593"/>
        <v>0</v>
      </c>
      <c r="QY10" s="11">
        <f t="shared" si="593"/>
        <v>0</v>
      </c>
      <c r="QZ10" s="11">
        <f t="shared" si="593"/>
        <v>0</v>
      </c>
      <c r="RA10" s="11"/>
      <c r="RB10" s="19">
        <f t="shared" si="684"/>
        <v>0</v>
      </c>
      <c r="RC10" s="18">
        <f t="shared" si="595"/>
        <v>0</v>
      </c>
      <c r="RD10" s="11">
        <f t="shared" si="595"/>
        <v>0</v>
      </c>
      <c r="RE10" s="11">
        <f t="shared" si="595"/>
        <v>0</v>
      </c>
      <c r="RF10" s="11">
        <f t="shared" si="595"/>
        <v>0</v>
      </c>
      <c r="RG10" s="11">
        <f t="shared" si="595"/>
        <v>0</v>
      </c>
      <c r="RH10" s="11"/>
      <c r="RI10" s="19">
        <f t="shared" si="685"/>
        <v>0</v>
      </c>
      <c r="RJ10" s="18">
        <f t="shared" si="595"/>
        <v>0</v>
      </c>
      <c r="RK10" s="11">
        <f t="shared" si="595"/>
        <v>0</v>
      </c>
      <c r="RL10" s="11">
        <f t="shared" si="595"/>
        <v>0</v>
      </c>
      <c r="RM10" s="11">
        <f t="shared" si="595"/>
        <v>0</v>
      </c>
      <c r="RN10" s="11">
        <f t="shared" si="595"/>
        <v>0</v>
      </c>
      <c r="RO10" s="11"/>
      <c r="RP10" s="19">
        <f t="shared" si="603"/>
        <v>0</v>
      </c>
      <c r="RQ10" s="18">
        <f t="shared" si="593"/>
        <v>0</v>
      </c>
      <c r="RR10" s="11">
        <f t="shared" si="604"/>
        <v>0</v>
      </c>
      <c r="RS10" s="11">
        <f t="shared" si="604"/>
        <v>0</v>
      </c>
      <c r="RT10" s="11">
        <f t="shared" si="604"/>
        <v>0</v>
      </c>
      <c r="RU10" s="11">
        <f t="shared" si="604"/>
        <v>0</v>
      </c>
      <c r="RV10" s="11"/>
      <c r="RW10" s="19">
        <f t="shared" si="686"/>
        <v>0</v>
      </c>
      <c r="RX10" s="18">
        <f t="shared" si="595"/>
        <v>0</v>
      </c>
      <c r="RY10" s="11">
        <f t="shared" si="606"/>
        <v>0</v>
      </c>
      <c r="RZ10" s="11">
        <f t="shared" si="606"/>
        <v>0</v>
      </c>
      <c r="SA10" s="11">
        <f t="shared" si="606"/>
        <v>0</v>
      </c>
      <c r="SB10" s="11">
        <f t="shared" si="606"/>
        <v>0</v>
      </c>
      <c r="SC10" s="11"/>
      <c r="SD10" s="19">
        <f t="shared" si="687"/>
        <v>0</v>
      </c>
      <c r="SE10" s="18">
        <f t="shared" si="606"/>
        <v>0</v>
      </c>
      <c r="SF10" s="11">
        <f t="shared" si="606"/>
        <v>0</v>
      </c>
      <c r="SG10" s="11">
        <f t="shared" si="606"/>
        <v>0</v>
      </c>
      <c r="SH10" s="11">
        <f t="shared" si="606"/>
        <v>0</v>
      </c>
      <c r="SI10" s="11">
        <f t="shared" si="606"/>
        <v>0</v>
      </c>
      <c r="SJ10" s="11"/>
      <c r="SK10" s="19">
        <f t="shared" si="608"/>
        <v>0</v>
      </c>
      <c r="SL10" s="18">
        <f t="shared" si="604"/>
        <v>0</v>
      </c>
      <c r="SM10" s="11">
        <f t="shared" si="604"/>
        <v>0</v>
      </c>
      <c r="SN10" s="11">
        <f t="shared" si="604"/>
        <v>0</v>
      </c>
      <c r="SO10" s="11">
        <f t="shared" si="604"/>
        <v>0</v>
      </c>
      <c r="SP10" s="11">
        <f t="shared" si="604"/>
        <v>0</v>
      </c>
      <c r="SQ10" s="11"/>
      <c r="SR10" s="19">
        <f t="shared" si="688"/>
        <v>0</v>
      </c>
      <c r="SS10" s="18">
        <f t="shared" si="606"/>
        <v>0</v>
      </c>
      <c r="ST10" s="11">
        <f t="shared" si="606"/>
        <v>0</v>
      </c>
      <c r="SU10" s="11">
        <f t="shared" si="606"/>
        <v>0</v>
      </c>
      <c r="SV10" s="11">
        <f t="shared" si="606"/>
        <v>0</v>
      </c>
      <c r="SW10" s="11">
        <f t="shared" si="606"/>
        <v>0</v>
      </c>
      <c r="SX10" s="11"/>
      <c r="SY10" s="19">
        <f t="shared" si="689"/>
        <v>0</v>
      </c>
      <c r="SZ10" s="18">
        <f t="shared" si="606"/>
        <v>0</v>
      </c>
      <c r="TA10" s="11">
        <f t="shared" si="606"/>
        <v>0</v>
      </c>
      <c r="TB10" s="11">
        <f t="shared" si="606"/>
        <v>0</v>
      </c>
      <c r="TC10" s="11">
        <f t="shared" si="606"/>
        <v>0</v>
      </c>
      <c r="TD10" s="11">
        <f t="shared" si="606"/>
        <v>0</v>
      </c>
      <c r="TE10" s="11"/>
      <c r="TF10" s="19">
        <f t="shared" si="611"/>
        <v>0</v>
      </c>
    </row>
    <row r="11" spans="1:526" x14ac:dyDescent="0.3">
      <c r="A11" s="81">
        <f t="shared" ca="1" si="612"/>
        <v>0</v>
      </c>
      <c r="B11" s="133"/>
      <c r="C11" s="36" t="s">
        <v>31</v>
      </c>
      <c r="D11" s="36"/>
      <c r="E11" s="36"/>
      <c r="F11" s="36"/>
      <c r="G11" s="37"/>
      <c r="H11" s="74">
        <f t="shared" ref="H11" si="924">WEEKNUM(G11)</f>
        <v>0</v>
      </c>
      <c r="I11" s="37"/>
      <c r="J11" s="74">
        <f t="shared" ref="J11" si="925">WEEKNUM(I11)</f>
        <v>0</v>
      </c>
      <c r="K11" s="38"/>
      <c r="L11" s="75" t="e">
        <f t="shared" ref="L11" si="926">K11/(NETWORKDAYS(G11,I11,0))/8</f>
        <v>#DIV/0!</v>
      </c>
      <c r="M11" s="45">
        <v>10</v>
      </c>
      <c r="N11" s="45">
        <v>6</v>
      </c>
      <c r="O11" s="76">
        <f t="shared" ref="O11" si="927">M11*N11</f>
        <v>60</v>
      </c>
      <c r="P11" s="39"/>
      <c r="Q11" s="44">
        <f t="shared" ref="Q11" si="928">S11-7</f>
        <v>-7</v>
      </c>
      <c r="R11" s="39"/>
      <c r="S11" s="40"/>
      <c r="T11" s="79">
        <f t="shared" ref="T11" si="929">WEEKNUM(S11)</f>
        <v>0</v>
      </c>
      <c r="U11" s="43">
        <f t="shared" ref="U11" si="930">IF(G11&gt;0,G11-3,0)</f>
        <v>0</v>
      </c>
      <c r="V11" s="79">
        <f t="shared" ref="V11" si="931">WEEKNUM(U11)</f>
        <v>0</v>
      </c>
      <c r="W11" s="41"/>
      <c r="X11" s="42">
        <f t="shared" ref="X11" si="932">W11</f>
        <v>0</v>
      </c>
      <c r="Y11" s="80" t="e">
        <f t="shared" ref="Y11" si="933">(X11/(NETWORKDAYS(S11,U11,0)))/Z11</f>
        <v>#DIV/0!</v>
      </c>
      <c r="Z11" s="45">
        <v>8</v>
      </c>
      <c r="AA11" s="45">
        <v>5</v>
      </c>
      <c r="AB11" s="76">
        <f t="shared" ref="AB11" si="934">Z11*AA11</f>
        <v>40</v>
      </c>
      <c r="AD11" s="11">
        <f t="shared" si="506"/>
        <v>0</v>
      </c>
      <c r="AE11" s="11">
        <f t="shared" si="506"/>
        <v>0</v>
      </c>
      <c r="AF11" s="11">
        <f t="shared" si="506"/>
        <v>0</v>
      </c>
      <c r="AG11" s="11">
        <f t="shared" si="506"/>
        <v>0</v>
      </c>
      <c r="AH11" s="11">
        <f t="shared" si="506"/>
        <v>0</v>
      </c>
      <c r="AI11" s="17"/>
      <c r="AJ11" s="19">
        <f t="shared" si="624"/>
        <v>0</v>
      </c>
      <c r="AK11" s="11">
        <f t="shared" si="508"/>
        <v>0</v>
      </c>
      <c r="AL11" s="11">
        <f t="shared" si="508"/>
        <v>0</v>
      </c>
      <c r="AM11" s="11">
        <f t="shared" si="508"/>
        <v>0</v>
      </c>
      <c r="AN11" s="11">
        <f t="shared" si="508"/>
        <v>0</v>
      </c>
      <c r="AO11" s="11">
        <f t="shared" si="508"/>
        <v>0</v>
      </c>
      <c r="AP11" s="17"/>
      <c r="AQ11" s="19">
        <f t="shared" si="625"/>
        <v>0</v>
      </c>
      <c r="AR11" s="11">
        <f t="shared" si="510"/>
        <v>0</v>
      </c>
      <c r="AS11" s="11">
        <f t="shared" si="510"/>
        <v>0</v>
      </c>
      <c r="AT11" s="11">
        <f t="shared" si="510"/>
        <v>0</v>
      </c>
      <c r="AU11" s="11">
        <f t="shared" si="510"/>
        <v>0</v>
      </c>
      <c r="AV11" s="11">
        <f t="shared" si="510"/>
        <v>0</v>
      </c>
      <c r="AW11" s="17"/>
      <c r="AX11" s="19">
        <f t="shared" si="626"/>
        <v>0</v>
      </c>
      <c r="AY11" s="11">
        <f t="shared" si="512"/>
        <v>0</v>
      </c>
      <c r="AZ11" s="11">
        <f t="shared" si="512"/>
        <v>0</v>
      </c>
      <c r="BA11" s="11">
        <f t="shared" si="512"/>
        <v>0</v>
      </c>
      <c r="BB11" s="11">
        <f t="shared" si="512"/>
        <v>0</v>
      </c>
      <c r="BC11" s="11">
        <f t="shared" si="512"/>
        <v>0</v>
      </c>
      <c r="BD11" s="17"/>
      <c r="BE11" s="19">
        <f t="shared" si="627"/>
        <v>0</v>
      </c>
      <c r="BF11" s="11">
        <f t="shared" si="514"/>
        <v>0</v>
      </c>
      <c r="BG11" s="11">
        <f t="shared" si="514"/>
        <v>0</v>
      </c>
      <c r="BH11" s="11">
        <f t="shared" si="514"/>
        <v>0</v>
      </c>
      <c r="BI11" s="11">
        <f t="shared" si="514"/>
        <v>0</v>
      </c>
      <c r="BJ11" s="11">
        <f t="shared" si="514"/>
        <v>0</v>
      </c>
      <c r="BK11" s="17"/>
      <c r="BL11" s="19">
        <f t="shared" si="628"/>
        <v>0</v>
      </c>
      <c r="BM11" s="11">
        <f t="shared" si="516"/>
        <v>0</v>
      </c>
      <c r="BN11" s="11">
        <f t="shared" si="516"/>
        <v>0</v>
      </c>
      <c r="BO11" s="11">
        <f t="shared" si="516"/>
        <v>0</v>
      </c>
      <c r="BP11" s="11">
        <f t="shared" si="516"/>
        <v>0</v>
      </c>
      <c r="BQ11" s="11">
        <f t="shared" si="516"/>
        <v>0</v>
      </c>
      <c r="BR11" s="17"/>
      <c r="BS11" s="19">
        <f t="shared" si="629"/>
        <v>0</v>
      </c>
      <c r="BT11" s="11">
        <f t="shared" si="518"/>
        <v>0</v>
      </c>
      <c r="BU11" s="11">
        <f t="shared" si="518"/>
        <v>0</v>
      </c>
      <c r="BV11" s="11">
        <f t="shared" si="518"/>
        <v>0</v>
      </c>
      <c r="BW11" s="11">
        <f t="shared" si="518"/>
        <v>0</v>
      </c>
      <c r="BX11" s="11">
        <f t="shared" si="518"/>
        <v>0</v>
      </c>
      <c r="BY11" s="17"/>
      <c r="BZ11" s="19">
        <f t="shared" si="630"/>
        <v>0</v>
      </c>
      <c r="CA11" s="11">
        <f t="shared" si="520"/>
        <v>0</v>
      </c>
      <c r="CB11" s="11">
        <f t="shared" si="520"/>
        <v>0</v>
      </c>
      <c r="CC11" s="11">
        <f t="shared" si="520"/>
        <v>0</v>
      </c>
      <c r="CD11" s="11">
        <f t="shared" si="520"/>
        <v>0</v>
      </c>
      <c r="CE11" s="11">
        <f t="shared" si="520"/>
        <v>0</v>
      </c>
      <c r="CF11" s="17"/>
      <c r="CG11" s="19">
        <f t="shared" si="631"/>
        <v>0</v>
      </c>
      <c r="CH11" s="11">
        <f t="shared" si="522"/>
        <v>0</v>
      </c>
      <c r="CI11" s="11">
        <f t="shared" si="522"/>
        <v>0</v>
      </c>
      <c r="CJ11" s="11">
        <f t="shared" si="522"/>
        <v>0</v>
      </c>
      <c r="CK11" s="11">
        <f t="shared" si="522"/>
        <v>0</v>
      </c>
      <c r="CL11" s="11">
        <f t="shared" si="522"/>
        <v>0</v>
      </c>
      <c r="CM11" s="17"/>
      <c r="CN11" s="19">
        <f t="shared" si="632"/>
        <v>0</v>
      </c>
      <c r="CO11" s="11">
        <f t="shared" si="524"/>
        <v>0</v>
      </c>
      <c r="CP11" s="11">
        <f t="shared" si="524"/>
        <v>0</v>
      </c>
      <c r="CQ11" s="11">
        <f t="shared" si="524"/>
        <v>0</v>
      </c>
      <c r="CR11" s="11">
        <f t="shared" si="524"/>
        <v>0</v>
      </c>
      <c r="CS11" s="11">
        <f t="shared" si="524"/>
        <v>0</v>
      </c>
      <c r="CT11" s="17"/>
      <c r="CU11" s="19">
        <f t="shared" si="633"/>
        <v>0</v>
      </c>
      <c r="CV11" s="11">
        <f t="shared" si="526"/>
        <v>0</v>
      </c>
      <c r="CW11" s="11">
        <f t="shared" si="526"/>
        <v>0</v>
      </c>
      <c r="CX11" s="11">
        <f t="shared" si="526"/>
        <v>0</v>
      </c>
      <c r="CY11" s="11">
        <f t="shared" si="526"/>
        <v>0</v>
      </c>
      <c r="CZ11" s="11">
        <f t="shared" si="526"/>
        <v>0</v>
      </c>
      <c r="DA11" s="17"/>
      <c r="DB11" s="19">
        <f t="shared" si="634"/>
        <v>0</v>
      </c>
      <c r="DC11" s="11">
        <f t="shared" si="528"/>
        <v>0</v>
      </c>
      <c r="DD11" s="11">
        <f t="shared" si="528"/>
        <v>0</v>
      </c>
      <c r="DE11" s="11">
        <f t="shared" si="528"/>
        <v>0</v>
      </c>
      <c r="DF11" s="11">
        <f t="shared" si="528"/>
        <v>0</v>
      </c>
      <c r="DG11" s="11">
        <f t="shared" si="528"/>
        <v>0</v>
      </c>
      <c r="DH11" s="17"/>
      <c r="DI11" s="19">
        <f t="shared" si="635"/>
        <v>0</v>
      </c>
      <c r="DJ11" s="11">
        <f t="shared" si="530"/>
        <v>0</v>
      </c>
      <c r="DK11" s="11">
        <f t="shared" si="530"/>
        <v>0</v>
      </c>
      <c r="DL11" s="11">
        <f t="shared" si="530"/>
        <v>0</v>
      </c>
      <c r="DM11" s="11">
        <f t="shared" si="530"/>
        <v>0</v>
      </c>
      <c r="DN11" s="11">
        <f t="shared" si="530"/>
        <v>0</v>
      </c>
      <c r="DO11" s="11"/>
      <c r="DP11" s="19">
        <f t="shared" si="636"/>
        <v>0</v>
      </c>
      <c r="DQ11" s="11">
        <f t="shared" si="532"/>
        <v>0</v>
      </c>
      <c r="DR11" s="11">
        <f t="shared" si="532"/>
        <v>0</v>
      </c>
      <c r="DS11" s="11">
        <f t="shared" si="532"/>
        <v>0</v>
      </c>
      <c r="DT11" s="11">
        <f t="shared" si="532"/>
        <v>0</v>
      </c>
      <c r="DU11" s="11">
        <f t="shared" si="532"/>
        <v>0</v>
      </c>
      <c r="DV11" s="17"/>
      <c r="DW11" s="19">
        <f t="shared" si="637"/>
        <v>0</v>
      </c>
      <c r="DX11" s="18">
        <f t="shared" si="532"/>
        <v>0</v>
      </c>
      <c r="DY11" s="11">
        <f t="shared" si="532"/>
        <v>0</v>
      </c>
      <c r="DZ11" s="11">
        <f t="shared" si="532"/>
        <v>0</v>
      </c>
      <c r="EA11" s="11">
        <f t="shared" si="532"/>
        <v>0</v>
      </c>
      <c r="EB11" s="11">
        <f t="shared" si="532"/>
        <v>0</v>
      </c>
      <c r="EC11" s="11"/>
      <c r="ED11" s="19">
        <f t="shared" si="638"/>
        <v>0</v>
      </c>
      <c r="EE11" s="11">
        <f t="shared" si="532"/>
        <v>0</v>
      </c>
      <c r="EF11" s="11">
        <f t="shared" si="532"/>
        <v>0</v>
      </c>
      <c r="EG11" s="11">
        <f t="shared" si="532"/>
        <v>0</v>
      </c>
      <c r="EH11" s="11">
        <f t="shared" si="532"/>
        <v>0</v>
      </c>
      <c r="EI11" s="11">
        <f t="shared" si="532"/>
        <v>0</v>
      </c>
      <c r="EJ11" s="17"/>
      <c r="EK11" s="19">
        <f t="shared" si="639"/>
        <v>0</v>
      </c>
      <c r="EL11" s="18">
        <f t="shared" si="532"/>
        <v>0</v>
      </c>
      <c r="EM11" s="11">
        <f t="shared" si="532"/>
        <v>0</v>
      </c>
      <c r="EN11" s="11">
        <f t="shared" si="532"/>
        <v>0</v>
      </c>
      <c r="EO11" s="11">
        <f t="shared" si="532"/>
        <v>0</v>
      </c>
      <c r="EP11" s="11">
        <f t="shared" si="532"/>
        <v>0</v>
      </c>
      <c r="EQ11" s="11"/>
      <c r="ER11" s="19">
        <f t="shared" si="640"/>
        <v>0</v>
      </c>
      <c r="ES11" s="11">
        <f t="shared" si="532"/>
        <v>0</v>
      </c>
      <c r="ET11" s="11">
        <f t="shared" si="532"/>
        <v>0</v>
      </c>
      <c r="EU11" s="11">
        <f t="shared" si="532"/>
        <v>0</v>
      </c>
      <c r="EV11" s="11">
        <f t="shared" si="532"/>
        <v>0</v>
      </c>
      <c r="EW11" s="11">
        <f t="shared" si="532"/>
        <v>0</v>
      </c>
      <c r="EX11" s="17"/>
      <c r="EY11" s="19">
        <f t="shared" si="641"/>
        <v>0</v>
      </c>
      <c r="EZ11" s="18">
        <f t="shared" si="532"/>
        <v>0</v>
      </c>
      <c r="FA11" s="11">
        <f t="shared" si="532"/>
        <v>0</v>
      </c>
      <c r="FB11" s="11">
        <f t="shared" si="532"/>
        <v>0</v>
      </c>
      <c r="FC11" s="11">
        <f t="shared" si="532"/>
        <v>0</v>
      </c>
      <c r="FD11" s="11">
        <f t="shared" si="532"/>
        <v>0</v>
      </c>
      <c r="FE11" s="11"/>
      <c r="FF11" s="19">
        <f t="shared" si="642"/>
        <v>0</v>
      </c>
      <c r="FG11" s="11">
        <f t="shared" si="532"/>
        <v>0</v>
      </c>
      <c r="FH11" s="11">
        <f t="shared" si="532"/>
        <v>0</v>
      </c>
      <c r="FI11" s="11">
        <f t="shared" si="532"/>
        <v>0</v>
      </c>
      <c r="FJ11" s="11">
        <f t="shared" si="532"/>
        <v>0</v>
      </c>
      <c r="FK11" s="11">
        <f t="shared" si="532"/>
        <v>0</v>
      </c>
      <c r="FL11" s="17"/>
      <c r="FM11" s="19">
        <f t="shared" si="643"/>
        <v>0</v>
      </c>
      <c r="FN11" s="18">
        <f t="shared" si="532"/>
        <v>0</v>
      </c>
      <c r="FO11" s="11">
        <f t="shared" si="532"/>
        <v>0</v>
      </c>
      <c r="FP11" s="11">
        <f t="shared" si="532"/>
        <v>0</v>
      </c>
      <c r="FQ11" s="11">
        <f t="shared" si="532"/>
        <v>0</v>
      </c>
      <c r="FR11" s="11">
        <f t="shared" si="532"/>
        <v>0</v>
      </c>
      <c r="FS11" s="11"/>
      <c r="FT11" s="19">
        <f t="shared" si="644"/>
        <v>0</v>
      </c>
      <c r="FU11" s="11">
        <f t="shared" si="532"/>
        <v>0</v>
      </c>
      <c r="FV11" s="11">
        <f t="shared" si="532"/>
        <v>0</v>
      </c>
      <c r="FW11" s="11">
        <f t="shared" si="532"/>
        <v>0</v>
      </c>
      <c r="FX11" s="11">
        <f t="shared" si="532"/>
        <v>0</v>
      </c>
      <c r="FY11" s="11">
        <f t="shared" si="532"/>
        <v>0</v>
      </c>
      <c r="FZ11" s="17"/>
      <c r="GA11" s="19">
        <f t="shared" si="645"/>
        <v>0</v>
      </c>
      <c r="GB11" s="18">
        <f t="shared" si="532"/>
        <v>0</v>
      </c>
      <c r="GC11" s="11">
        <f t="shared" si="542"/>
        <v>0</v>
      </c>
      <c r="GD11" s="11">
        <f t="shared" si="542"/>
        <v>0</v>
      </c>
      <c r="GE11" s="11">
        <f t="shared" si="542"/>
        <v>0</v>
      </c>
      <c r="GF11" s="11">
        <f t="shared" si="542"/>
        <v>0</v>
      </c>
      <c r="GG11" s="17"/>
      <c r="GH11" s="19">
        <f t="shared" si="646"/>
        <v>0</v>
      </c>
      <c r="GI11" s="18">
        <f t="shared" si="542"/>
        <v>0</v>
      </c>
      <c r="GJ11" s="11">
        <f t="shared" si="542"/>
        <v>0</v>
      </c>
      <c r="GK11" s="11">
        <f t="shared" si="542"/>
        <v>0</v>
      </c>
      <c r="GL11" s="11">
        <f t="shared" si="542"/>
        <v>0</v>
      </c>
      <c r="GM11" s="11">
        <f t="shared" si="542"/>
        <v>0</v>
      </c>
      <c r="GN11" s="11"/>
      <c r="GO11" s="19">
        <f t="shared" si="647"/>
        <v>0</v>
      </c>
      <c r="GP11" s="11">
        <f t="shared" si="542"/>
        <v>0</v>
      </c>
      <c r="GQ11" s="11">
        <f t="shared" si="542"/>
        <v>0</v>
      </c>
      <c r="GR11" s="11">
        <f t="shared" si="542"/>
        <v>0</v>
      </c>
      <c r="GS11" s="11">
        <f t="shared" si="542"/>
        <v>0</v>
      </c>
      <c r="GT11" s="11">
        <f t="shared" si="542"/>
        <v>0</v>
      </c>
      <c r="GU11" s="17"/>
      <c r="GV11" s="19">
        <f t="shared" si="648"/>
        <v>0</v>
      </c>
      <c r="GW11" s="18">
        <f t="shared" si="542"/>
        <v>0</v>
      </c>
      <c r="GX11" s="11">
        <f t="shared" si="542"/>
        <v>0</v>
      </c>
      <c r="GY11" s="11">
        <f t="shared" si="542"/>
        <v>0</v>
      </c>
      <c r="GZ11" s="11">
        <f t="shared" si="542"/>
        <v>0</v>
      </c>
      <c r="HA11" s="11">
        <f t="shared" si="542"/>
        <v>0</v>
      </c>
      <c r="HB11" s="11"/>
      <c r="HC11" s="19">
        <f t="shared" si="649"/>
        <v>0</v>
      </c>
      <c r="HD11" s="11">
        <f t="shared" si="542"/>
        <v>0</v>
      </c>
      <c r="HE11" s="11">
        <f t="shared" si="542"/>
        <v>0</v>
      </c>
      <c r="HF11" s="11">
        <f t="shared" si="542"/>
        <v>0</v>
      </c>
      <c r="HG11" s="11">
        <f t="shared" si="542"/>
        <v>0</v>
      </c>
      <c r="HH11" s="11">
        <f t="shared" si="542"/>
        <v>0</v>
      </c>
      <c r="HI11" s="17"/>
      <c r="HJ11" s="19">
        <f t="shared" si="650"/>
        <v>0</v>
      </c>
      <c r="HK11" s="18">
        <f t="shared" si="542"/>
        <v>0</v>
      </c>
      <c r="HL11" s="11">
        <f t="shared" si="542"/>
        <v>0</v>
      </c>
      <c r="HM11" s="11">
        <f t="shared" si="542"/>
        <v>0</v>
      </c>
      <c r="HN11" s="11">
        <f t="shared" si="542"/>
        <v>0</v>
      </c>
      <c r="HO11" s="11">
        <f t="shared" si="542"/>
        <v>0</v>
      </c>
      <c r="HP11" s="11"/>
      <c r="HQ11" s="19">
        <f t="shared" si="651"/>
        <v>0</v>
      </c>
      <c r="HR11" s="11">
        <f t="shared" si="542"/>
        <v>0</v>
      </c>
      <c r="HS11" s="11">
        <f t="shared" si="542"/>
        <v>0</v>
      </c>
      <c r="HT11" s="11">
        <f t="shared" si="542"/>
        <v>0</v>
      </c>
      <c r="HU11" s="11">
        <f t="shared" si="542"/>
        <v>0</v>
      </c>
      <c r="HV11" s="11">
        <f t="shared" si="542"/>
        <v>0</v>
      </c>
      <c r="HW11" s="17"/>
      <c r="HX11" s="19">
        <f t="shared" si="652"/>
        <v>0</v>
      </c>
      <c r="HY11" s="18">
        <f t="shared" si="542"/>
        <v>0</v>
      </c>
      <c r="HZ11" s="11">
        <f t="shared" si="542"/>
        <v>0</v>
      </c>
      <c r="IA11" s="11">
        <f t="shared" si="542"/>
        <v>0</v>
      </c>
      <c r="IB11" s="11">
        <f t="shared" si="542"/>
        <v>0</v>
      </c>
      <c r="IC11" s="11">
        <f t="shared" si="542"/>
        <v>0</v>
      </c>
      <c r="ID11" s="11"/>
      <c r="IE11" s="19">
        <f t="shared" si="653"/>
        <v>0</v>
      </c>
      <c r="IF11" s="11">
        <f t="shared" si="542"/>
        <v>0</v>
      </c>
      <c r="IG11" s="11">
        <f t="shared" si="542"/>
        <v>0</v>
      </c>
      <c r="IH11" s="11">
        <f t="shared" si="542"/>
        <v>0</v>
      </c>
      <c r="II11" s="11">
        <f t="shared" si="542"/>
        <v>0</v>
      </c>
      <c r="IJ11" s="11">
        <f t="shared" si="542"/>
        <v>0</v>
      </c>
      <c r="IK11" s="17"/>
      <c r="IL11" s="19">
        <f t="shared" si="654"/>
        <v>0</v>
      </c>
      <c r="IM11" s="18">
        <f t="shared" si="542"/>
        <v>0</v>
      </c>
      <c r="IN11" s="11">
        <f t="shared" si="542"/>
        <v>0</v>
      </c>
      <c r="IO11" s="11">
        <f t="shared" si="552"/>
        <v>0</v>
      </c>
      <c r="IP11" s="11">
        <f t="shared" si="552"/>
        <v>0</v>
      </c>
      <c r="IQ11" s="11">
        <f t="shared" si="552"/>
        <v>0</v>
      </c>
      <c r="IR11" s="11"/>
      <c r="IS11" s="19">
        <f t="shared" si="655"/>
        <v>0</v>
      </c>
      <c r="IT11" s="11">
        <f t="shared" si="552"/>
        <v>0</v>
      </c>
      <c r="IU11" s="11">
        <f t="shared" si="552"/>
        <v>0</v>
      </c>
      <c r="IV11" s="11">
        <f t="shared" si="552"/>
        <v>0</v>
      </c>
      <c r="IW11" s="11">
        <f t="shared" si="552"/>
        <v>0</v>
      </c>
      <c r="IX11" s="11">
        <f t="shared" si="552"/>
        <v>0</v>
      </c>
      <c r="IY11" s="17"/>
      <c r="IZ11" s="19">
        <f t="shared" si="656"/>
        <v>0</v>
      </c>
      <c r="JA11" s="18">
        <f t="shared" si="552"/>
        <v>0</v>
      </c>
      <c r="JB11" s="11">
        <f t="shared" si="552"/>
        <v>0</v>
      </c>
      <c r="JC11" s="11">
        <f t="shared" si="552"/>
        <v>0</v>
      </c>
      <c r="JD11" s="11">
        <f t="shared" si="552"/>
        <v>0</v>
      </c>
      <c r="JE11" s="11">
        <f t="shared" si="552"/>
        <v>0</v>
      </c>
      <c r="JF11" s="11"/>
      <c r="JG11" s="19">
        <f t="shared" si="657"/>
        <v>0</v>
      </c>
      <c r="JH11" s="11">
        <f t="shared" si="552"/>
        <v>0</v>
      </c>
      <c r="JI11" s="11">
        <f t="shared" si="552"/>
        <v>0</v>
      </c>
      <c r="JJ11" s="11">
        <f t="shared" si="552"/>
        <v>0</v>
      </c>
      <c r="JK11" s="11">
        <f t="shared" si="556"/>
        <v>0</v>
      </c>
      <c r="JL11" s="11">
        <f t="shared" si="556"/>
        <v>0</v>
      </c>
      <c r="JM11" s="17"/>
      <c r="JN11" s="19">
        <f t="shared" si="658"/>
        <v>0</v>
      </c>
      <c r="JO11" s="18">
        <f t="shared" si="558"/>
        <v>0</v>
      </c>
      <c r="JP11" s="11">
        <f t="shared" si="558"/>
        <v>0</v>
      </c>
      <c r="JQ11" s="11">
        <f t="shared" si="558"/>
        <v>0</v>
      </c>
      <c r="JR11" s="11">
        <f t="shared" si="558"/>
        <v>0</v>
      </c>
      <c r="JS11" s="11">
        <f t="shared" si="558"/>
        <v>0</v>
      </c>
      <c r="JT11" s="11"/>
      <c r="JU11" s="19">
        <f t="shared" si="659"/>
        <v>0</v>
      </c>
      <c r="JV11" s="11">
        <f t="shared" si="560"/>
        <v>0</v>
      </c>
      <c r="JW11" s="11">
        <f t="shared" si="560"/>
        <v>0</v>
      </c>
      <c r="JX11" s="11">
        <f t="shared" si="560"/>
        <v>0</v>
      </c>
      <c r="JY11" s="11">
        <f t="shared" si="560"/>
        <v>0</v>
      </c>
      <c r="JZ11" s="11">
        <f t="shared" si="560"/>
        <v>0</v>
      </c>
      <c r="KA11" s="17"/>
      <c r="KB11" s="19">
        <f t="shared" si="660"/>
        <v>0</v>
      </c>
      <c r="KC11" s="18">
        <f t="shared" si="562"/>
        <v>0</v>
      </c>
      <c r="KD11" s="11">
        <f t="shared" si="562"/>
        <v>0</v>
      </c>
      <c r="KE11" s="11">
        <f t="shared" si="562"/>
        <v>0</v>
      </c>
      <c r="KF11" s="11">
        <f t="shared" si="562"/>
        <v>0</v>
      </c>
      <c r="KG11" s="11">
        <f t="shared" si="562"/>
        <v>0</v>
      </c>
      <c r="KH11" s="11"/>
      <c r="KI11" s="19">
        <f t="shared" si="661"/>
        <v>0</v>
      </c>
      <c r="KJ11" s="11">
        <f t="shared" si="562"/>
        <v>0</v>
      </c>
      <c r="KK11" s="11">
        <f t="shared" si="562"/>
        <v>0</v>
      </c>
      <c r="KL11" s="11">
        <f t="shared" si="562"/>
        <v>0</v>
      </c>
      <c r="KM11" s="11">
        <f t="shared" si="562"/>
        <v>0</v>
      </c>
      <c r="KN11" s="11">
        <f t="shared" si="562"/>
        <v>0</v>
      </c>
      <c r="KO11" s="17"/>
      <c r="KP11" s="19">
        <f t="shared" si="662"/>
        <v>0</v>
      </c>
      <c r="KQ11" s="18">
        <f t="shared" si="562"/>
        <v>0</v>
      </c>
      <c r="KR11" s="11">
        <f t="shared" si="562"/>
        <v>0</v>
      </c>
      <c r="KS11" s="11">
        <f t="shared" si="562"/>
        <v>0</v>
      </c>
      <c r="KT11" s="11">
        <f t="shared" si="562"/>
        <v>0</v>
      </c>
      <c r="KU11" s="11">
        <f t="shared" si="562"/>
        <v>0</v>
      </c>
      <c r="KV11" s="11"/>
      <c r="KW11" s="19">
        <f t="shared" si="663"/>
        <v>0</v>
      </c>
      <c r="KX11" s="11">
        <f t="shared" si="562"/>
        <v>0</v>
      </c>
      <c r="KY11" s="11">
        <f t="shared" si="562"/>
        <v>0</v>
      </c>
      <c r="KZ11" s="11">
        <f t="shared" si="562"/>
        <v>0</v>
      </c>
      <c r="LA11" s="11">
        <f t="shared" si="562"/>
        <v>0</v>
      </c>
      <c r="LB11" s="11">
        <f t="shared" si="562"/>
        <v>0</v>
      </c>
      <c r="LC11" s="17"/>
      <c r="LD11" s="19">
        <f t="shared" si="664"/>
        <v>0</v>
      </c>
      <c r="LE11" s="18">
        <f t="shared" si="562"/>
        <v>0</v>
      </c>
      <c r="LF11" s="11">
        <f t="shared" si="562"/>
        <v>0</v>
      </c>
      <c r="LG11" s="11">
        <f t="shared" si="562"/>
        <v>0</v>
      </c>
      <c r="LH11" s="11">
        <f t="shared" si="562"/>
        <v>0</v>
      </c>
      <c r="LI11" s="11">
        <f t="shared" si="562"/>
        <v>0</v>
      </c>
      <c r="LJ11" s="11"/>
      <c r="LK11" s="19">
        <f t="shared" si="665"/>
        <v>0</v>
      </c>
      <c r="LL11" s="11">
        <f t="shared" si="562"/>
        <v>0</v>
      </c>
      <c r="LM11" s="11">
        <f t="shared" si="562"/>
        <v>0</v>
      </c>
      <c r="LN11" s="11">
        <f t="shared" si="562"/>
        <v>0</v>
      </c>
      <c r="LO11" s="11">
        <f t="shared" si="562"/>
        <v>0</v>
      </c>
      <c r="LP11" s="11">
        <f t="shared" si="562"/>
        <v>0</v>
      </c>
      <c r="LQ11" s="17"/>
      <c r="LR11" s="19">
        <f t="shared" si="666"/>
        <v>0</v>
      </c>
      <c r="LS11" s="18">
        <f t="shared" si="562"/>
        <v>0</v>
      </c>
      <c r="LT11" s="11">
        <f t="shared" si="562"/>
        <v>0</v>
      </c>
      <c r="LU11" s="11">
        <f t="shared" si="562"/>
        <v>0</v>
      </c>
      <c r="LV11" s="11">
        <f t="shared" si="562"/>
        <v>0</v>
      </c>
      <c r="LW11" s="11">
        <f t="shared" si="562"/>
        <v>0</v>
      </c>
      <c r="LX11" s="11"/>
      <c r="LY11" s="19">
        <f t="shared" si="667"/>
        <v>0</v>
      </c>
      <c r="LZ11" s="11">
        <f t="shared" si="562"/>
        <v>0</v>
      </c>
      <c r="MA11" s="11">
        <f t="shared" si="562"/>
        <v>0</v>
      </c>
      <c r="MB11" s="11">
        <f t="shared" si="562"/>
        <v>0</v>
      </c>
      <c r="MC11" s="11">
        <f t="shared" si="562"/>
        <v>0</v>
      </c>
      <c r="MD11" s="11">
        <f t="shared" si="562"/>
        <v>0</v>
      </c>
      <c r="ME11" s="17"/>
      <c r="MF11" s="19">
        <f t="shared" si="668"/>
        <v>0</v>
      </c>
      <c r="MG11" s="18">
        <f t="shared" si="562"/>
        <v>0</v>
      </c>
      <c r="MH11" s="11">
        <f t="shared" si="562"/>
        <v>0</v>
      </c>
      <c r="MI11" s="11">
        <f t="shared" si="562"/>
        <v>0</v>
      </c>
      <c r="MJ11" s="11">
        <f t="shared" si="562"/>
        <v>0</v>
      </c>
      <c r="MK11" s="11">
        <f t="shared" si="562"/>
        <v>0</v>
      </c>
      <c r="ML11" s="11"/>
      <c r="MM11" s="19">
        <f t="shared" si="669"/>
        <v>0</v>
      </c>
      <c r="MN11" s="11">
        <f t="shared" si="562"/>
        <v>0</v>
      </c>
      <c r="MO11" s="11">
        <f t="shared" si="572"/>
        <v>0</v>
      </c>
      <c r="MP11" s="11">
        <f t="shared" si="572"/>
        <v>0</v>
      </c>
      <c r="MQ11" s="11">
        <f t="shared" si="572"/>
        <v>0</v>
      </c>
      <c r="MR11" s="11">
        <f t="shared" si="572"/>
        <v>0</v>
      </c>
      <c r="MS11" s="17"/>
      <c r="MT11" s="19">
        <f t="shared" si="670"/>
        <v>0</v>
      </c>
      <c r="MU11" s="18">
        <f t="shared" si="572"/>
        <v>0</v>
      </c>
      <c r="MV11" s="11">
        <f t="shared" si="574"/>
        <v>0</v>
      </c>
      <c r="MW11" s="11">
        <f t="shared" si="574"/>
        <v>0</v>
      </c>
      <c r="MX11" s="11">
        <f t="shared" si="574"/>
        <v>0</v>
      </c>
      <c r="MY11" s="11">
        <f t="shared" si="574"/>
        <v>0</v>
      </c>
      <c r="MZ11" s="11"/>
      <c r="NA11" s="19">
        <f t="shared" si="671"/>
        <v>0</v>
      </c>
      <c r="NB11" s="11">
        <f t="shared" si="576"/>
        <v>0</v>
      </c>
      <c r="NC11" s="11">
        <f t="shared" si="576"/>
        <v>0</v>
      </c>
      <c r="ND11" s="11">
        <f t="shared" si="576"/>
        <v>0</v>
      </c>
      <c r="NE11" s="11">
        <f t="shared" si="576"/>
        <v>0</v>
      </c>
      <c r="NF11" s="11">
        <f t="shared" si="576"/>
        <v>0</v>
      </c>
      <c r="NG11" s="17"/>
      <c r="NH11" s="19">
        <f t="shared" si="672"/>
        <v>0</v>
      </c>
      <c r="NI11" s="18">
        <f t="shared" si="578"/>
        <v>0</v>
      </c>
      <c r="NJ11" s="11">
        <f t="shared" si="578"/>
        <v>0</v>
      </c>
      <c r="NK11" s="11">
        <f t="shared" si="578"/>
        <v>0</v>
      </c>
      <c r="NL11" s="11">
        <f t="shared" si="578"/>
        <v>0</v>
      </c>
      <c r="NM11" s="11">
        <f t="shared" si="578"/>
        <v>0</v>
      </c>
      <c r="NN11" s="11"/>
      <c r="NO11" s="19">
        <f t="shared" si="673"/>
        <v>0</v>
      </c>
      <c r="NP11" s="11">
        <f t="shared" si="580"/>
        <v>0</v>
      </c>
      <c r="NQ11" s="11">
        <f t="shared" si="580"/>
        <v>0</v>
      </c>
      <c r="NR11" s="11">
        <f t="shared" si="580"/>
        <v>0</v>
      </c>
      <c r="NS11" s="11">
        <f t="shared" si="580"/>
        <v>0</v>
      </c>
      <c r="NT11" s="11">
        <f t="shared" si="580"/>
        <v>0</v>
      </c>
      <c r="NU11" s="17"/>
      <c r="NV11" s="19">
        <f t="shared" si="674"/>
        <v>0</v>
      </c>
      <c r="NW11" s="18">
        <f t="shared" si="582"/>
        <v>0</v>
      </c>
      <c r="NX11" s="11">
        <f t="shared" si="582"/>
        <v>0</v>
      </c>
      <c r="NY11" s="11">
        <f t="shared" si="582"/>
        <v>0</v>
      </c>
      <c r="NZ11" s="11">
        <f t="shared" si="582"/>
        <v>0</v>
      </c>
      <c r="OA11" s="11">
        <f t="shared" si="582"/>
        <v>0</v>
      </c>
      <c r="OB11" s="11"/>
      <c r="OC11" s="19">
        <f t="shared" si="675"/>
        <v>0</v>
      </c>
      <c r="OD11" s="18">
        <f t="shared" si="584"/>
        <v>0</v>
      </c>
      <c r="OE11" s="11">
        <f t="shared" si="584"/>
        <v>0</v>
      </c>
      <c r="OF11" s="11">
        <f t="shared" si="584"/>
        <v>0</v>
      </c>
      <c r="OG11" s="11">
        <f t="shared" si="584"/>
        <v>0</v>
      </c>
      <c r="OH11" s="11">
        <f t="shared" si="585"/>
        <v>0</v>
      </c>
      <c r="OI11" s="11"/>
      <c r="OJ11" s="19">
        <f t="shared" si="676"/>
        <v>0</v>
      </c>
      <c r="OK11" s="18">
        <f t="shared" si="587"/>
        <v>0</v>
      </c>
      <c r="OL11" s="11">
        <f t="shared" si="587"/>
        <v>0</v>
      </c>
      <c r="OM11" s="11">
        <f t="shared" si="587"/>
        <v>0</v>
      </c>
      <c r="ON11" s="11">
        <f t="shared" si="587"/>
        <v>0</v>
      </c>
      <c r="OO11" s="11">
        <f t="shared" si="588"/>
        <v>0</v>
      </c>
      <c r="OP11" s="11"/>
      <c r="OQ11" s="19">
        <f t="shared" si="677"/>
        <v>0</v>
      </c>
      <c r="OR11" s="18">
        <f t="shared" si="590"/>
        <v>0</v>
      </c>
      <c r="OS11" s="11">
        <f t="shared" si="590"/>
        <v>0</v>
      </c>
      <c r="OT11" s="11">
        <f t="shared" si="590"/>
        <v>0</v>
      </c>
      <c r="OU11" s="11">
        <f t="shared" si="590"/>
        <v>0</v>
      </c>
      <c r="OV11" s="11">
        <f t="shared" si="590"/>
        <v>0</v>
      </c>
      <c r="OW11" s="11"/>
      <c r="OX11" s="19">
        <f t="shared" si="678"/>
        <v>0</v>
      </c>
      <c r="OY11" s="18">
        <f t="shared" si="590"/>
        <v>0</v>
      </c>
      <c r="OZ11" s="11">
        <f t="shared" si="590"/>
        <v>0</v>
      </c>
      <c r="PA11" s="11">
        <f t="shared" si="590"/>
        <v>0</v>
      </c>
      <c r="PB11" s="11">
        <f t="shared" si="590"/>
        <v>0</v>
      </c>
      <c r="PC11" s="11">
        <f t="shared" si="590"/>
        <v>0</v>
      </c>
      <c r="PD11" s="11"/>
      <c r="PE11" s="19">
        <f t="shared" si="679"/>
        <v>0</v>
      </c>
      <c r="PF11" s="18">
        <f t="shared" si="593"/>
        <v>0</v>
      </c>
      <c r="PG11" s="11">
        <f t="shared" si="593"/>
        <v>0</v>
      </c>
      <c r="PH11" s="11">
        <f t="shared" si="593"/>
        <v>0</v>
      </c>
      <c r="PI11" s="11">
        <f t="shared" si="593"/>
        <v>0</v>
      </c>
      <c r="PJ11" s="11">
        <f t="shared" si="593"/>
        <v>0</v>
      </c>
      <c r="PK11" s="11"/>
      <c r="PL11" s="19">
        <f t="shared" si="680"/>
        <v>0</v>
      </c>
      <c r="PM11" s="18">
        <f t="shared" si="595"/>
        <v>0</v>
      </c>
      <c r="PN11" s="11">
        <f t="shared" si="595"/>
        <v>0</v>
      </c>
      <c r="PO11" s="11">
        <f t="shared" si="595"/>
        <v>0</v>
      </c>
      <c r="PP11" s="11">
        <f t="shared" si="595"/>
        <v>0</v>
      </c>
      <c r="PQ11" s="11">
        <f t="shared" si="595"/>
        <v>0</v>
      </c>
      <c r="PR11" s="11"/>
      <c r="PS11" s="19">
        <f t="shared" si="681"/>
        <v>0</v>
      </c>
      <c r="PT11" s="18">
        <f t="shared" si="595"/>
        <v>0</v>
      </c>
      <c r="PU11" s="11">
        <f t="shared" si="595"/>
        <v>0</v>
      </c>
      <c r="PV11" s="11">
        <f t="shared" si="595"/>
        <v>0</v>
      </c>
      <c r="PW11" s="11">
        <f t="shared" si="595"/>
        <v>0</v>
      </c>
      <c r="PX11" s="11">
        <f t="shared" si="595"/>
        <v>0</v>
      </c>
      <c r="PY11" s="11"/>
      <c r="PZ11" s="19">
        <f t="shared" si="597"/>
        <v>0</v>
      </c>
      <c r="QA11" s="18">
        <f t="shared" si="593"/>
        <v>0</v>
      </c>
      <c r="QB11" s="11">
        <f t="shared" si="593"/>
        <v>0</v>
      </c>
      <c r="QC11" s="11">
        <f t="shared" si="593"/>
        <v>0</v>
      </c>
      <c r="QD11" s="11">
        <f t="shared" si="593"/>
        <v>0</v>
      </c>
      <c r="QE11" s="11">
        <f t="shared" si="593"/>
        <v>0</v>
      </c>
      <c r="QF11" s="11"/>
      <c r="QG11" s="19">
        <f t="shared" si="682"/>
        <v>0</v>
      </c>
      <c r="QH11" s="18">
        <f t="shared" si="595"/>
        <v>0</v>
      </c>
      <c r="QI11" s="11">
        <f t="shared" si="595"/>
        <v>0</v>
      </c>
      <c r="QJ11" s="11">
        <f t="shared" si="595"/>
        <v>0</v>
      </c>
      <c r="QK11" s="11">
        <f t="shared" si="595"/>
        <v>0</v>
      </c>
      <c r="QL11" s="11">
        <f t="shared" si="595"/>
        <v>0</v>
      </c>
      <c r="QM11" s="11"/>
      <c r="QN11" s="19">
        <f t="shared" si="683"/>
        <v>0</v>
      </c>
      <c r="QO11" s="18">
        <f t="shared" si="595"/>
        <v>0</v>
      </c>
      <c r="QP11" s="11">
        <f t="shared" si="595"/>
        <v>0</v>
      </c>
      <c r="QQ11" s="11">
        <f t="shared" si="595"/>
        <v>0</v>
      </c>
      <c r="QR11" s="11">
        <f t="shared" si="595"/>
        <v>0</v>
      </c>
      <c r="QS11" s="11">
        <f t="shared" si="595"/>
        <v>0</v>
      </c>
      <c r="QT11" s="11"/>
      <c r="QU11" s="19">
        <f t="shared" si="600"/>
        <v>0</v>
      </c>
      <c r="QV11" s="18">
        <f t="shared" si="593"/>
        <v>0</v>
      </c>
      <c r="QW11" s="11">
        <f t="shared" si="593"/>
        <v>0</v>
      </c>
      <c r="QX11" s="11">
        <f t="shared" si="593"/>
        <v>0</v>
      </c>
      <c r="QY11" s="11">
        <f t="shared" si="593"/>
        <v>0</v>
      </c>
      <c r="QZ11" s="11">
        <f t="shared" si="593"/>
        <v>0</v>
      </c>
      <c r="RA11" s="11"/>
      <c r="RB11" s="19">
        <f t="shared" si="684"/>
        <v>0</v>
      </c>
      <c r="RC11" s="18">
        <f t="shared" si="595"/>
        <v>0</v>
      </c>
      <c r="RD11" s="11">
        <f t="shared" si="595"/>
        <v>0</v>
      </c>
      <c r="RE11" s="11">
        <f t="shared" si="595"/>
        <v>0</v>
      </c>
      <c r="RF11" s="11">
        <f t="shared" si="595"/>
        <v>0</v>
      </c>
      <c r="RG11" s="11">
        <f t="shared" si="595"/>
        <v>0</v>
      </c>
      <c r="RH11" s="11"/>
      <c r="RI11" s="19">
        <f t="shared" si="685"/>
        <v>0</v>
      </c>
      <c r="RJ11" s="18">
        <f t="shared" si="595"/>
        <v>0</v>
      </c>
      <c r="RK11" s="11">
        <f t="shared" si="595"/>
        <v>0</v>
      </c>
      <c r="RL11" s="11">
        <f t="shared" si="595"/>
        <v>0</v>
      </c>
      <c r="RM11" s="11">
        <f t="shared" si="595"/>
        <v>0</v>
      </c>
      <c r="RN11" s="11">
        <f t="shared" si="595"/>
        <v>0</v>
      </c>
      <c r="RO11" s="11"/>
      <c r="RP11" s="19">
        <f t="shared" si="603"/>
        <v>0</v>
      </c>
      <c r="RQ11" s="18">
        <f t="shared" si="593"/>
        <v>0</v>
      </c>
      <c r="RR11" s="11">
        <f t="shared" si="604"/>
        <v>0</v>
      </c>
      <c r="RS11" s="11">
        <f t="shared" si="604"/>
        <v>0</v>
      </c>
      <c r="RT11" s="11">
        <f t="shared" si="604"/>
        <v>0</v>
      </c>
      <c r="RU11" s="11">
        <f t="shared" si="604"/>
        <v>0</v>
      </c>
      <c r="RV11" s="11"/>
      <c r="RW11" s="19">
        <f t="shared" si="686"/>
        <v>0</v>
      </c>
      <c r="RX11" s="18">
        <f t="shared" si="595"/>
        <v>0</v>
      </c>
      <c r="RY11" s="11">
        <f t="shared" si="606"/>
        <v>0</v>
      </c>
      <c r="RZ11" s="11">
        <f t="shared" si="606"/>
        <v>0</v>
      </c>
      <c r="SA11" s="11">
        <f t="shared" si="606"/>
        <v>0</v>
      </c>
      <c r="SB11" s="11">
        <f t="shared" si="606"/>
        <v>0</v>
      </c>
      <c r="SC11" s="11"/>
      <c r="SD11" s="19">
        <f t="shared" si="687"/>
        <v>0</v>
      </c>
      <c r="SE11" s="18">
        <f t="shared" si="606"/>
        <v>0</v>
      </c>
      <c r="SF11" s="11">
        <f t="shared" si="606"/>
        <v>0</v>
      </c>
      <c r="SG11" s="11">
        <f t="shared" si="606"/>
        <v>0</v>
      </c>
      <c r="SH11" s="11">
        <f t="shared" si="606"/>
        <v>0</v>
      </c>
      <c r="SI11" s="11">
        <f t="shared" si="606"/>
        <v>0</v>
      </c>
      <c r="SJ11" s="11"/>
      <c r="SK11" s="19">
        <f t="shared" si="608"/>
        <v>0</v>
      </c>
      <c r="SL11" s="18">
        <f t="shared" si="604"/>
        <v>0</v>
      </c>
      <c r="SM11" s="11">
        <f t="shared" si="604"/>
        <v>0</v>
      </c>
      <c r="SN11" s="11">
        <f t="shared" si="604"/>
        <v>0</v>
      </c>
      <c r="SO11" s="11">
        <f t="shared" si="604"/>
        <v>0</v>
      </c>
      <c r="SP11" s="11">
        <f t="shared" si="604"/>
        <v>0</v>
      </c>
      <c r="SQ11" s="11"/>
      <c r="SR11" s="19">
        <f t="shared" si="688"/>
        <v>0</v>
      </c>
      <c r="SS11" s="18">
        <f t="shared" si="606"/>
        <v>0</v>
      </c>
      <c r="ST11" s="11">
        <f t="shared" si="606"/>
        <v>0</v>
      </c>
      <c r="SU11" s="11">
        <f t="shared" si="606"/>
        <v>0</v>
      </c>
      <c r="SV11" s="11">
        <f t="shared" si="606"/>
        <v>0</v>
      </c>
      <c r="SW11" s="11">
        <f t="shared" si="606"/>
        <v>0</v>
      </c>
      <c r="SX11" s="11"/>
      <c r="SY11" s="19">
        <f t="shared" si="689"/>
        <v>0</v>
      </c>
      <c r="SZ11" s="18">
        <f t="shared" si="606"/>
        <v>0</v>
      </c>
      <c r="TA11" s="11">
        <f t="shared" si="606"/>
        <v>0</v>
      </c>
      <c r="TB11" s="11">
        <f t="shared" si="606"/>
        <v>0</v>
      </c>
      <c r="TC11" s="11">
        <f t="shared" si="606"/>
        <v>0</v>
      </c>
      <c r="TD11" s="11">
        <f t="shared" si="606"/>
        <v>0</v>
      </c>
      <c r="TE11" s="11"/>
      <c r="TF11" s="19">
        <f t="shared" si="611"/>
        <v>0</v>
      </c>
    </row>
    <row r="12" spans="1:526" x14ac:dyDescent="0.3">
      <c r="A12" s="81">
        <f t="shared" ca="1" si="612"/>
        <v>0</v>
      </c>
      <c r="B12" s="133"/>
      <c r="C12" s="36" t="s">
        <v>31</v>
      </c>
      <c r="D12" s="36"/>
      <c r="E12" s="36"/>
      <c r="F12" s="36"/>
      <c r="G12" s="37"/>
      <c r="H12" s="74">
        <f t="shared" ref="H12" si="935">WEEKNUM(G12)</f>
        <v>0</v>
      </c>
      <c r="I12" s="37"/>
      <c r="J12" s="74">
        <f t="shared" ref="J12" si="936">WEEKNUM(I12)</f>
        <v>0</v>
      </c>
      <c r="K12" s="38"/>
      <c r="L12" s="75" t="e">
        <f t="shared" ref="L12" si="937">K12/(NETWORKDAYS(G12,I12,0))/8</f>
        <v>#DIV/0!</v>
      </c>
      <c r="M12" s="45">
        <v>10</v>
      </c>
      <c r="N12" s="45">
        <v>6</v>
      </c>
      <c r="O12" s="76">
        <f t="shared" ref="O12" si="938">M12*N12</f>
        <v>60</v>
      </c>
      <c r="P12" s="39"/>
      <c r="Q12" s="44">
        <f t="shared" ref="Q12" si="939">S12-7</f>
        <v>-7</v>
      </c>
      <c r="R12" s="39"/>
      <c r="S12" s="40"/>
      <c r="T12" s="79">
        <f t="shared" ref="T12" si="940">WEEKNUM(S12)</f>
        <v>0</v>
      </c>
      <c r="U12" s="43">
        <f t="shared" ref="U12" si="941">IF(G12&gt;0,G12-3,0)</f>
        <v>0</v>
      </c>
      <c r="V12" s="79">
        <f t="shared" ref="V12" si="942">WEEKNUM(U12)</f>
        <v>0</v>
      </c>
      <c r="W12" s="41"/>
      <c r="X12" s="42">
        <f t="shared" ref="X12" si="943">W12</f>
        <v>0</v>
      </c>
      <c r="Y12" s="80" t="e">
        <f t="shared" ref="Y12" si="944">(X12/(NETWORKDAYS(S12,U12,0)))/Z12</f>
        <v>#DIV/0!</v>
      </c>
      <c r="Z12" s="45">
        <v>8</v>
      </c>
      <c r="AA12" s="45">
        <v>5</v>
      </c>
      <c r="AB12" s="76">
        <f t="shared" ref="AB12" si="945">Z12*AA12</f>
        <v>40</v>
      </c>
      <c r="AD12" s="11">
        <f t="shared" si="506"/>
        <v>0</v>
      </c>
      <c r="AE12" s="11">
        <f t="shared" si="506"/>
        <v>0</v>
      </c>
      <c r="AF12" s="11">
        <f t="shared" si="506"/>
        <v>0</v>
      </c>
      <c r="AG12" s="11">
        <f t="shared" si="506"/>
        <v>0</v>
      </c>
      <c r="AH12" s="11">
        <f t="shared" si="506"/>
        <v>0</v>
      </c>
      <c r="AI12" s="17"/>
      <c r="AJ12" s="19">
        <f t="shared" si="624"/>
        <v>0</v>
      </c>
      <c r="AK12" s="11">
        <f t="shared" si="508"/>
        <v>0</v>
      </c>
      <c r="AL12" s="11">
        <f t="shared" si="508"/>
        <v>0</v>
      </c>
      <c r="AM12" s="11">
        <f t="shared" si="508"/>
        <v>0</v>
      </c>
      <c r="AN12" s="11">
        <f t="shared" si="508"/>
        <v>0</v>
      </c>
      <c r="AO12" s="11">
        <f t="shared" si="508"/>
        <v>0</v>
      </c>
      <c r="AP12" s="17"/>
      <c r="AQ12" s="19">
        <f t="shared" si="625"/>
        <v>0</v>
      </c>
      <c r="AR12" s="11">
        <f t="shared" si="510"/>
        <v>0</v>
      </c>
      <c r="AS12" s="11">
        <f t="shared" si="510"/>
        <v>0</v>
      </c>
      <c r="AT12" s="11">
        <f t="shared" si="510"/>
        <v>0</v>
      </c>
      <c r="AU12" s="11">
        <f t="shared" si="510"/>
        <v>0</v>
      </c>
      <c r="AV12" s="11">
        <f t="shared" si="510"/>
        <v>0</v>
      </c>
      <c r="AW12" s="17"/>
      <c r="AX12" s="19">
        <f t="shared" si="626"/>
        <v>0</v>
      </c>
      <c r="AY12" s="11">
        <f t="shared" si="512"/>
        <v>0</v>
      </c>
      <c r="AZ12" s="11">
        <f t="shared" si="512"/>
        <v>0</v>
      </c>
      <c r="BA12" s="11">
        <f t="shared" si="512"/>
        <v>0</v>
      </c>
      <c r="BB12" s="11">
        <f t="shared" si="512"/>
        <v>0</v>
      </c>
      <c r="BC12" s="11">
        <f t="shared" si="512"/>
        <v>0</v>
      </c>
      <c r="BD12" s="17"/>
      <c r="BE12" s="19">
        <f t="shared" si="627"/>
        <v>0</v>
      </c>
      <c r="BF12" s="11">
        <f t="shared" si="514"/>
        <v>0</v>
      </c>
      <c r="BG12" s="11">
        <f t="shared" si="514"/>
        <v>0</v>
      </c>
      <c r="BH12" s="11">
        <f t="shared" si="514"/>
        <v>0</v>
      </c>
      <c r="BI12" s="11">
        <f t="shared" si="514"/>
        <v>0</v>
      </c>
      <c r="BJ12" s="11">
        <f t="shared" si="514"/>
        <v>0</v>
      </c>
      <c r="BK12" s="17"/>
      <c r="BL12" s="19">
        <f t="shared" si="628"/>
        <v>0</v>
      </c>
      <c r="BM12" s="11">
        <f t="shared" si="516"/>
        <v>0</v>
      </c>
      <c r="BN12" s="11">
        <f t="shared" si="516"/>
        <v>0</v>
      </c>
      <c r="BO12" s="11">
        <f t="shared" si="516"/>
        <v>0</v>
      </c>
      <c r="BP12" s="11">
        <f t="shared" si="516"/>
        <v>0</v>
      </c>
      <c r="BQ12" s="11">
        <f t="shared" si="516"/>
        <v>0</v>
      </c>
      <c r="BR12" s="17"/>
      <c r="BS12" s="19">
        <f t="shared" si="629"/>
        <v>0</v>
      </c>
      <c r="BT12" s="11">
        <f t="shared" si="518"/>
        <v>0</v>
      </c>
      <c r="BU12" s="11">
        <f t="shared" si="518"/>
        <v>0</v>
      </c>
      <c r="BV12" s="11">
        <f t="shared" si="518"/>
        <v>0</v>
      </c>
      <c r="BW12" s="11">
        <f t="shared" si="518"/>
        <v>0</v>
      </c>
      <c r="BX12" s="11">
        <f t="shared" si="518"/>
        <v>0</v>
      </c>
      <c r="BY12" s="17"/>
      <c r="BZ12" s="19">
        <f t="shared" si="630"/>
        <v>0</v>
      </c>
      <c r="CA12" s="11">
        <f t="shared" si="520"/>
        <v>0</v>
      </c>
      <c r="CB12" s="11">
        <f t="shared" si="520"/>
        <v>0</v>
      </c>
      <c r="CC12" s="11">
        <f t="shared" si="520"/>
        <v>0</v>
      </c>
      <c r="CD12" s="11">
        <f t="shared" si="520"/>
        <v>0</v>
      </c>
      <c r="CE12" s="11">
        <f t="shared" si="520"/>
        <v>0</v>
      </c>
      <c r="CF12" s="17"/>
      <c r="CG12" s="19">
        <f t="shared" si="631"/>
        <v>0</v>
      </c>
      <c r="CH12" s="11">
        <f t="shared" si="522"/>
        <v>0</v>
      </c>
      <c r="CI12" s="11">
        <f t="shared" si="522"/>
        <v>0</v>
      </c>
      <c r="CJ12" s="11">
        <f t="shared" si="522"/>
        <v>0</v>
      </c>
      <c r="CK12" s="11">
        <f t="shared" si="522"/>
        <v>0</v>
      </c>
      <c r="CL12" s="11">
        <f t="shared" si="522"/>
        <v>0</v>
      </c>
      <c r="CM12" s="17"/>
      <c r="CN12" s="19">
        <f t="shared" si="632"/>
        <v>0</v>
      </c>
      <c r="CO12" s="11">
        <f t="shared" si="524"/>
        <v>0</v>
      </c>
      <c r="CP12" s="11">
        <f t="shared" si="524"/>
        <v>0</v>
      </c>
      <c r="CQ12" s="11">
        <f t="shared" si="524"/>
        <v>0</v>
      </c>
      <c r="CR12" s="11">
        <f t="shared" si="524"/>
        <v>0</v>
      </c>
      <c r="CS12" s="11">
        <f t="shared" si="524"/>
        <v>0</v>
      </c>
      <c r="CT12" s="17"/>
      <c r="CU12" s="19">
        <f t="shared" si="633"/>
        <v>0</v>
      </c>
      <c r="CV12" s="11">
        <f t="shared" si="526"/>
        <v>0</v>
      </c>
      <c r="CW12" s="11">
        <f t="shared" si="526"/>
        <v>0</v>
      </c>
      <c r="CX12" s="11">
        <f t="shared" si="526"/>
        <v>0</v>
      </c>
      <c r="CY12" s="11">
        <f t="shared" si="526"/>
        <v>0</v>
      </c>
      <c r="CZ12" s="11">
        <f t="shared" si="526"/>
        <v>0</v>
      </c>
      <c r="DA12" s="17"/>
      <c r="DB12" s="19">
        <f t="shared" si="634"/>
        <v>0</v>
      </c>
      <c r="DC12" s="11">
        <f t="shared" si="528"/>
        <v>0</v>
      </c>
      <c r="DD12" s="11">
        <f t="shared" si="528"/>
        <v>0</v>
      </c>
      <c r="DE12" s="11">
        <f t="shared" si="528"/>
        <v>0</v>
      </c>
      <c r="DF12" s="11">
        <f t="shared" si="528"/>
        <v>0</v>
      </c>
      <c r="DG12" s="11">
        <f t="shared" si="528"/>
        <v>0</v>
      </c>
      <c r="DH12" s="17"/>
      <c r="DI12" s="19">
        <f t="shared" si="635"/>
        <v>0</v>
      </c>
      <c r="DJ12" s="11">
        <f t="shared" si="530"/>
        <v>0</v>
      </c>
      <c r="DK12" s="11">
        <f t="shared" si="530"/>
        <v>0</v>
      </c>
      <c r="DL12" s="11">
        <f t="shared" si="530"/>
        <v>0</v>
      </c>
      <c r="DM12" s="11">
        <f t="shared" si="530"/>
        <v>0</v>
      </c>
      <c r="DN12" s="11">
        <f t="shared" si="530"/>
        <v>0</v>
      </c>
      <c r="DO12" s="11"/>
      <c r="DP12" s="19">
        <f t="shared" si="636"/>
        <v>0</v>
      </c>
      <c r="DQ12" s="11">
        <f t="shared" si="532"/>
        <v>0</v>
      </c>
      <c r="DR12" s="11">
        <f t="shared" si="532"/>
        <v>0</v>
      </c>
      <c r="DS12" s="11">
        <f t="shared" si="532"/>
        <v>0</v>
      </c>
      <c r="DT12" s="11">
        <f t="shared" si="532"/>
        <v>0</v>
      </c>
      <c r="DU12" s="11">
        <f t="shared" si="532"/>
        <v>0</v>
      </c>
      <c r="DV12" s="17"/>
      <c r="DW12" s="19">
        <f t="shared" si="637"/>
        <v>0</v>
      </c>
      <c r="DX12" s="18">
        <f t="shared" si="532"/>
        <v>0</v>
      </c>
      <c r="DY12" s="11">
        <f t="shared" si="532"/>
        <v>0</v>
      </c>
      <c r="DZ12" s="11">
        <f t="shared" si="532"/>
        <v>0</v>
      </c>
      <c r="EA12" s="11">
        <f t="shared" si="532"/>
        <v>0</v>
      </c>
      <c r="EB12" s="11">
        <f t="shared" si="532"/>
        <v>0</v>
      </c>
      <c r="EC12" s="11"/>
      <c r="ED12" s="19">
        <f t="shared" si="638"/>
        <v>0</v>
      </c>
      <c r="EE12" s="11">
        <f t="shared" si="532"/>
        <v>0</v>
      </c>
      <c r="EF12" s="11">
        <f t="shared" si="532"/>
        <v>0</v>
      </c>
      <c r="EG12" s="11">
        <f t="shared" si="532"/>
        <v>0</v>
      </c>
      <c r="EH12" s="11">
        <f t="shared" si="532"/>
        <v>0</v>
      </c>
      <c r="EI12" s="11">
        <f t="shared" si="532"/>
        <v>0</v>
      </c>
      <c r="EJ12" s="17"/>
      <c r="EK12" s="19">
        <f t="shared" si="639"/>
        <v>0</v>
      </c>
      <c r="EL12" s="18">
        <f t="shared" si="532"/>
        <v>0</v>
      </c>
      <c r="EM12" s="11">
        <f t="shared" si="532"/>
        <v>0</v>
      </c>
      <c r="EN12" s="11">
        <f t="shared" si="532"/>
        <v>0</v>
      </c>
      <c r="EO12" s="11">
        <f t="shared" si="532"/>
        <v>0</v>
      </c>
      <c r="EP12" s="11">
        <f t="shared" si="532"/>
        <v>0</v>
      </c>
      <c r="EQ12" s="11"/>
      <c r="ER12" s="19">
        <f t="shared" si="640"/>
        <v>0</v>
      </c>
      <c r="ES12" s="11">
        <f t="shared" si="532"/>
        <v>0</v>
      </c>
      <c r="ET12" s="11">
        <f t="shared" si="532"/>
        <v>0</v>
      </c>
      <c r="EU12" s="11">
        <f t="shared" si="532"/>
        <v>0</v>
      </c>
      <c r="EV12" s="11">
        <f t="shared" si="532"/>
        <v>0</v>
      </c>
      <c r="EW12" s="11">
        <f t="shared" si="532"/>
        <v>0</v>
      </c>
      <c r="EX12" s="17"/>
      <c r="EY12" s="19">
        <f t="shared" si="641"/>
        <v>0</v>
      </c>
      <c r="EZ12" s="18">
        <f t="shared" si="532"/>
        <v>0</v>
      </c>
      <c r="FA12" s="11">
        <f t="shared" si="532"/>
        <v>0</v>
      </c>
      <c r="FB12" s="11">
        <f t="shared" si="532"/>
        <v>0</v>
      </c>
      <c r="FC12" s="11">
        <f t="shared" si="532"/>
        <v>0</v>
      </c>
      <c r="FD12" s="11">
        <f t="shared" si="532"/>
        <v>0</v>
      </c>
      <c r="FE12" s="11"/>
      <c r="FF12" s="19">
        <f t="shared" si="642"/>
        <v>0</v>
      </c>
      <c r="FG12" s="11">
        <f t="shared" si="532"/>
        <v>0</v>
      </c>
      <c r="FH12" s="11">
        <f t="shared" si="532"/>
        <v>0</v>
      </c>
      <c r="FI12" s="11">
        <f t="shared" si="532"/>
        <v>0</v>
      </c>
      <c r="FJ12" s="11">
        <f t="shared" si="532"/>
        <v>0</v>
      </c>
      <c r="FK12" s="11">
        <f t="shared" si="532"/>
        <v>0</v>
      </c>
      <c r="FL12" s="17"/>
      <c r="FM12" s="19">
        <f t="shared" si="643"/>
        <v>0</v>
      </c>
      <c r="FN12" s="18">
        <f t="shared" si="532"/>
        <v>0</v>
      </c>
      <c r="FO12" s="11">
        <f t="shared" si="532"/>
        <v>0</v>
      </c>
      <c r="FP12" s="11">
        <f t="shared" si="532"/>
        <v>0</v>
      </c>
      <c r="FQ12" s="11">
        <f t="shared" si="532"/>
        <v>0</v>
      </c>
      <c r="FR12" s="11">
        <f t="shared" si="532"/>
        <v>0</v>
      </c>
      <c r="FS12" s="11"/>
      <c r="FT12" s="19">
        <f t="shared" si="644"/>
        <v>0</v>
      </c>
      <c r="FU12" s="11">
        <f t="shared" si="532"/>
        <v>0</v>
      </c>
      <c r="FV12" s="11">
        <f t="shared" si="532"/>
        <v>0</v>
      </c>
      <c r="FW12" s="11">
        <f t="shared" si="532"/>
        <v>0</v>
      </c>
      <c r="FX12" s="11">
        <f t="shared" si="532"/>
        <v>0</v>
      </c>
      <c r="FY12" s="11">
        <f t="shared" si="532"/>
        <v>0</v>
      </c>
      <c r="FZ12" s="17"/>
      <c r="GA12" s="19">
        <f t="shared" si="645"/>
        <v>0</v>
      </c>
      <c r="GB12" s="18">
        <f t="shared" si="532"/>
        <v>0</v>
      </c>
      <c r="GC12" s="11">
        <f t="shared" si="542"/>
        <v>0</v>
      </c>
      <c r="GD12" s="11">
        <f t="shared" si="542"/>
        <v>0</v>
      </c>
      <c r="GE12" s="11">
        <f t="shared" si="542"/>
        <v>0</v>
      </c>
      <c r="GF12" s="11">
        <f t="shared" si="542"/>
        <v>0</v>
      </c>
      <c r="GG12" s="17"/>
      <c r="GH12" s="19">
        <f t="shared" si="646"/>
        <v>0</v>
      </c>
      <c r="GI12" s="18">
        <f t="shared" si="542"/>
        <v>0</v>
      </c>
      <c r="GJ12" s="11">
        <f t="shared" si="542"/>
        <v>0</v>
      </c>
      <c r="GK12" s="11">
        <f t="shared" si="542"/>
        <v>0</v>
      </c>
      <c r="GL12" s="11">
        <f t="shared" si="542"/>
        <v>0</v>
      </c>
      <c r="GM12" s="11">
        <f t="shared" si="542"/>
        <v>0</v>
      </c>
      <c r="GN12" s="11"/>
      <c r="GO12" s="19">
        <f t="shared" si="647"/>
        <v>0</v>
      </c>
      <c r="GP12" s="11">
        <f t="shared" si="542"/>
        <v>0</v>
      </c>
      <c r="GQ12" s="11">
        <f t="shared" si="542"/>
        <v>0</v>
      </c>
      <c r="GR12" s="11">
        <f t="shared" si="542"/>
        <v>0</v>
      </c>
      <c r="GS12" s="11">
        <f t="shared" si="542"/>
        <v>0</v>
      </c>
      <c r="GT12" s="11">
        <f t="shared" si="542"/>
        <v>0</v>
      </c>
      <c r="GU12" s="17"/>
      <c r="GV12" s="19">
        <f t="shared" si="648"/>
        <v>0</v>
      </c>
      <c r="GW12" s="18">
        <f t="shared" si="542"/>
        <v>0</v>
      </c>
      <c r="GX12" s="11">
        <f t="shared" si="542"/>
        <v>0</v>
      </c>
      <c r="GY12" s="11">
        <f t="shared" si="542"/>
        <v>0</v>
      </c>
      <c r="GZ12" s="11">
        <f t="shared" si="542"/>
        <v>0</v>
      </c>
      <c r="HA12" s="11">
        <f t="shared" si="542"/>
        <v>0</v>
      </c>
      <c r="HB12" s="11"/>
      <c r="HC12" s="19">
        <f t="shared" si="649"/>
        <v>0</v>
      </c>
      <c r="HD12" s="11">
        <f t="shared" si="542"/>
        <v>0</v>
      </c>
      <c r="HE12" s="11">
        <f t="shared" si="542"/>
        <v>0</v>
      </c>
      <c r="HF12" s="11">
        <f t="shared" si="542"/>
        <v>0</v>
      </c>
      <c r="HG12" s="11">
        <f t="shared" si="542"/>
        <v>0</v>
      </c>
      <c r="HH12" s="11">
        <f t="shared" si="542"/>
        <v>0</v>
      </c>
      <c r="HI12" s="17"/>
      <c r="HJ12" s="19">
        <f t="shared" si="650"/>
        <v>0</v>
      </c>
      <c r="HK12" s="18">
        <f t="shared" si="542"/>
        <v>0</v>
      </c>
      <c r="HL12" s="11">
        <f t="shared" si="542"/>
        <v>0</v>
      </c>
      <c r="HM12" s="11">
        <f t="shared" si="542"/>
        <v>0</v>
      </c>
      <c r="HN12" s="11">
        <f t="shared" si="542"/>
        <v>0</v>
      </c>
      <c r="HO12" s="11">
        <f t="shared" si="542"/>
        <v>0</v>
      </c>
      <c r="HP12" s="11"/>
      <c r="HQ12" s="19">
        <f t="shared" si="651"/>
        <v>0</v>
      </c>
      <c r="HR12" s="11">
        <f t="shared" si="542"/>
        <v>0</v>
      </c>
      <c r="HS12" s="11">
        <f t="shared" si="542"/>
        <v>0</v>
      </c>
      <c r="HT12" s="11">
        <f t="shared" si="542"/>
        <v>0</v>
      </c>
      <c r="HU12" s="11">
        <f t="shared" si="542"/>
        <v>0</v>
      </c>
      <c r="HV12" s="11">
        <f t="shared" si="542"/>
        <v>0</v>
      </c>
      <c r="HW12" s="17"/>
      <c r="HX12" s="19">
        <f t="shared" si="652"/>
        <v>0</v>
      </c>
      <c r="HY12" s="18">
        <f t="shared" si="542"/>
        <v>0</v>
      </c>
      <c r="HZ12" s="11">
        <f t="shared" si="542"/>
        <v>0</v>
      </c>
      <c r="IA12" s="11">
        <f t="shared" si="542"/>
        <v>0</v>
      </c>
      <c r="IB12" s="11">
        <f t="shared" si="542"/>
        <v>0</v>
      </c>
      <c r="IC12" s="11">
        <f t="shared" si="542"/>
        <v>0</v>
      </c>
      <c r="ID12" s="11"/>
      <c r="IE12" s="19">
        <f t="shared" si="653"/>
        <v>0</v>
      </c>
      <c r="IF12" s="11">
        <f t="shared" si="542"/>
        <v>0</v>
      </c>
      <c r="IG12" s="11">
        <f t="shared" si="542"/>
        <v>0</v>
      </c>
      <c r="IH12" s="11">
        <f t="shared" si="542"/>
        <v>0</v>
      </c>
      <c r="II12" s="11">
        <f t="shared" si="542"/>
        <v>0</v>
      </c>
      <c r="IJ12" s="11">
        <f t="shared" si="542"/>
        <v>0</v>
      </c>
      <c r="IK12" s="17"/>
      <c r="IL12" s="19">
        <f t="shared" si="654"/>
        <v>0</v>
      </c>
      <c r="IM12" s="18">
        <f t="shared" si="542"/>
        <v>0</v>
      </c>
      <c r="IN12" s="11">
        <f t="shared" si="542"/>
        <v>0</v>
      </c>
      <c r="IO12" s="11">
        <f t="shared" si="552"/>
        <v>0</v>
      </c>
      <c r="IP12" s="11">
        <f t="shared" si="552"/>
        <v>0</v>
      </c>
      <c r="IQ12" s="11">
        <f t="shared" si="552"/>
        <v>0</v>
      </c>
      <c r="IR12" s="11"/>
      <c r="IS12" s="19">
        <f t="shared" si="655"/>
        <v>0</v>
      </c>
      <c r="IT12" s="11">
        <f t="shared" si="552"/>
        <v>0</v>
      </c>
      <c r="IU12" s="11">
        <f t="shared" si="552"/>
        <v>0</v>
      </c>
      <c r="IV12" s="11">
        <f t="shared" si="552"/>
        <v>0</v>
      </c>
      <c r="IW12" s="11">
        <f t="shared" si="552"/>
        <v>0</v>
      </c>
      <c r="IX12" s="11">
        <f t="shared" si="552"/>
        <v>0</v>
      </c>
      <c r="IY12" s="17"/>
      <c r="IZ12" s="19">
        <f t="shared" si="656"/>
        <v>0</v>
      </c>
      <c r="JA12" s="18">
        <f t="shared" si="552"/>
        <v>0</v>
      </c>
      <c r="JB12" s="11">
        <f t="shared" si="552"/>
        <v>0</v>
      </c>
      <c r="JC12" s="11">
        <f t="shared" si="552"/>
        <v>0</v>
      </c>
      <c r="JD12" s="11">
        <f t="shared" si="552"/>
        <v>0</v>
      </c>
      <c r="JE12" s="11">
        <f t="shared" si="552"/>
        <v>0</v>
      </c>
      <c r="JF12" s="11"/>
      <c r="JG12" s="19">
        <f t="shared" si="657"/>
        <v>0</v>
      </c>
      <c r="JH12" s="11">
        <f t="shared" si="552"/>
        <v>0</v>
      </c>
      <c r="JI12" s="11">
        <f t="shared" si="552"/>
        <v>0</v>
      </c>
      <c r="JJ12" s="11">
        <f t="shared" si="552"/>
        <v>0</v>
      </c>
      <c r="JK12" s="11">
        <f t="shared" si="556"/>
        <v>0</v>
      </c>
      <c r="JL12" s="11">
        <f t="shared" si="556"/>
        <v>0</v>
      </c>
      <c r="JM12" s="17"/>
      <c r="JN12" s="19">
        <f t="shared" si="658"/>
        <v>0</v>
      </c>
      <c r="JO12" s="18">
        <f t="shared" si="558"/>
        <v>0</v>
      </c>
      <c r="JP12" s="11">
        <f t="shared" si="558"/>
        <v>0</v>
      </c>
      <c r="JQ12" s="11">
        <f t="shared" si="558"/>
        <v>0</v>
      </c>
      <c r="JR12" s="11">
        <f t="shared" si="558"/>
        <v>0</v>
      </c>
      <c r="JS12" s="11">
        <f t="shared" si="558"/>
        <v>0</v>
      </c>
      <c r="JT12" s="11"/>
      <c r="JU12" s="19">
        <f t="shared" si="659"/>
        <v>0</v>
      </c>
      <c r="JV12" s="11">
        <f t="shared" si="560"/>
        <v>0</v>
      </c>
      <c r="JW12" s="11">
        <f t="shared" si="560"/>
        <v>0</v>
      </c>
      <c r="JX12" s="11">
        <f t="shared" si="560"/>
        <v>0</v>
      </c>
      <c r="JY12" s="11">
        <f t="shared" si="560"/>
        <v>0</v>
      </c>
      <c r="JZ12" s="11">
        <f t="shared" si="560"/>
        <v>0</v>
      </c>
      <c r="KA12" s="17"/>
      <c r="KB12" s="19">
        <f t="shared" si="660"/>
        <v>0</v>
      </c>
      <c r="KC12" s="18">
        <f t="shared" si="562"/>
        <v>0</v>
      </c>
      <c r="KD12" s="11">
        <f t="shared" si="562"/>
        <v>0</v>
      </c>
      <c r="KE12" s="11">
        <f t="shared" si="562"/>
        <v>0</v>
      </c>
      <c r="KF12" s="11">
        <f t="shared" si="562"/>
        <v>0</v>
      </c>
      <c r="KG12" s="11">
        <f t="shared" si="562"/>
        <v>0</v>
      </c>
      <c r="KH12" s="11"/>
      <c r="KI12" s="19">
        <f t="shared" si="661"/>
        <v>0</v>
      </c>
      <c r="KJ12" s="11">
        <f t="shared" si="562"/>
        <v>0</v>
      </c>
      <c r="KK12" s="11">
        <f t="shared" si="562"/>
        <v>0</v>
      </c>
      <c r="KL12" s="11">
        <f t="shared" si="562"/>
        <v>0</v>
      </c>
      <c r="KM12" s="11">
        <f t="shared" si="562"/>
        <v>0</v>
      </c>
      <c r="KN12" s="11">
        <f t="shared" si="562"/>
        <v>0</v>
      </c>
      <c r="KO12" s="17"/>
      <c r="KP12" s="19">
        <f t="shared" si="662"/>
        <v>0</v>
      </c>
      <c r="KQ12" s="18">
        <f t="shared" si="562"/>
        <v>0</v>
      </c>
      <c r="KR12" s="11">
        <f t="shared" si="562"/>
        <v>0</v>
      </c>
      <c r="KS12" s="11">
        <f t="shared" si="562"/>
        <v>0</v>
      </c>
      <c r="KT12" s="11">
        <f t="shared" si="562"/>
        <v>0</v>
      </c>
      <c r="KU12" s="11">
        <f t="shared" si="562"/>
        <v>0</v>
      </c>
      <c r="KV12" s="11"/>
      <c r="KW12" s="19">
        <f t="shared" si="663"/>
        <v>0</v>
      </c>
      <c r="KX12" s="11">
        <f t="shared" si="562"/>
        <v>0</v>
      </c>
      <c r="KY12" s="11">
        <f t="shared" si="562"/>
        <v>0</v>
      </c>
      <c r="KZ12" s="11">
        <f t="shared" si="562"/>
        <v>0</v>
      </c>
      <c r="LA12" s="11">
        <f t="shared" si="562"/>
        <v>0</v>
      </c>
      <c r="LB12" s="11">
        <f t="shared" si="562"/>
        <v>0</v>
      </c>
      <c r="LC12" s="17"/>
      <c r="LD12" s="19">
        <f t="shared" si="664"/>
        <v>0</v>
      </c>
      <c r="LE12" s="18">
        <f t="shared" si="562"/>
        <v>0</v>
      </c>
      <c r="LF12" s="11">
        <f t="shared" si="562"/>
        <v>0</v>
      </c>
      <c r="LG12" s="11">
        <f t="shared" si="562"/>
        <v>0</v>
      </c>
      <c r="LH12" s="11">
        <f t="shared" si="562"/>
        <v>0</v>
      </c>
      <c r="LI12" s="11">
        <f t="shared" si="562"/>
        <v>0</v>
      </c>
      <c r="LJ12" s="11"/>
      <c r="LK12" s="19">
        <f t="shared" si="665"/>
        <v>0</v>
      </c>
      <c r="LL12" s="11">
        <f t="shared" si="562"/>
        <v>0</v>
      </c>
      <c r="LM12" s="11">
        <f t="shared" si="562"/>
        <v>0</v>
      </c>
      <c r="LN12" s="11">
        <f t="shared" si="562"/>
        <v>0</v>
      </c>
      <c r="LO12" s="11">
        <f t="shared" si="562"/>
        <v>0</v>
      </c>
      <c r="LP12" s="11">
        <f t="shared" si="562"/>
        <v>0</v>
      </c>
      <c r="LQ12" s="17"/>
      <c r="LR12" s="19">
        <f t="shared" si="666"/>
        <v>0</v>
      </c>
      <c r="LS12" s="18">
        <f t="shared" si="562"/>
        <v>0</v>
      </c>
      <c r="LT12" s="11">
        <f t="shared" si="562"/>
        <v>0</v>
      </c>
      <c r="LU12" s="11">
        <f t="shared" si="562"/>
        <v>0</v>
      </c>
      <c r="LV12" s="11">
        <f t="shared" si="562"/>
        <v>0</v>
      </c>
      <c r="LW12" s="11">
        <f t="shared" si="562"/>
        <v>0</v>
      </c>
      <c r="LX12" s="11"/>
      <c r="LY12" s="19">
        <f t="shared" si="667"/>
        <v>0</v>
      </c>
      <c r="LZ12" s="11">
        <f t="shared" si="562"/>
        <v>0</v>
      </c>
      <c r="MA12" s="11">
        <f t="shared" si="562"/>
        <v>0</v>
      </c>
      <c r="MB12" s="11">
        <f t="shared" si="562"/>
        <v>0</v>
      </c>
      <c r="MC12" s="11">
        <f t="shared" si="562"/>
        <v>0</v>
      </c>
      <c r="MD12" s="11">
        <f t="shared" si="562"/>
        <v>0</v>
      </c>
      <c r="ME12" s="17"/>
      <c r="MF12" s="19">
        <f t="shared" si="668"/>
        <v>0</v>
      </c>
      <c r="MG12" s="18">
        <f t="shared" si="562"/>
        <v>0</v>
      </c>
      <c r="MH12" s="11">
        <f t="shared" si="562"/>
        <v>0</v>
      </c>
      <c r="MI12" s="11">
        <f t="shared" si="562"/>
        <v>0</v>
      </c>
      <c r="MJ12" s="11">
        <f t="shared" si="562"/>
        <v>0</v>
      </c>
      <c r="MK12" s="11">
        <f t="shared" si="562"/>
        <v>0</v>
      </c>
      <c r="ML12" s="11"/>
      <c r="MM12" s="19">
        <f t="shared" si="669"/>
        <v>0</v>
      </c>
      <c r="MN12" s="11">
        <f t="shared" si="562"/>
        <v>0</v>
      </c>
      <c r="MO12" s="11">
        <f t="shared" si="572"/>
        <v>0</v>
      </c>
      <c r="MP12" s="11">
        <f t="shared" si="572"/>
        <v>0</v>
      </c>
      <c r="MQ12" s="11">
        <f t="shared" si="572"/>
        <v>0</v>
      </c>
      <c r="MR12" s="11">
        <f t="shared" si="572"/>
        <v>0</v>
      </c>
      <c r="MS12" s="17"/>
      <c r="MT12" s="19">
        <f t="shared" si="670"/>
        <v>0</v>
      </c>
      <c r="MU12" s="18">
        <f t="shared" si="572"/>
        <v>0</v>
      </c>
      <c r="MV12" s="11">
        <f t="shared" si="574"/>
        <v>0</v>
      </c>
      <c r="MW12" s="11">
        <f t="shared" si="574"/>
        <v>0</v>
      </c>
      <c r="MX12" s="11">
        <f t="shared" si="574"/>
        <v>0</v>
      </c>
      <c r="MY12" s="11">
        <f t="shared" si="574"/>
        <v>0</v>
      </c>
      <c r="MZ12" s="11"/>
      <c r="NA12" s="19">
        <f t="shared" si="671"/>
        <v>0</v>
      </c>
      <c r="NB12" s="11">
        <f t="shared" si="576"/>
        <v>0</v>
      </c>
      <c r="NC12" s="11">
        <f t="shared" si="576"/>
        <v>0</v>
      </c>
      <c r="ND12" s="11">
        <f t="shared" si="576"/>
        <v>0</v>
      </c>
      <c r="NE12" s="11">
        <f t="shared" si="576"/>
        <v>0</v>
      </c>
      <c r="NF12" s="11">
        <f t="shared" si="576"/>
        <v>0</v>
      </c>
      <c r="NG12" s="17"/>
      <c r="NH12" s="19">
        <f t="shared" si="672"/>
        <v>0</v>
      </c>
      <c r="NI12" s="18">
        <f t="shared" si="578"/>
        <v>0</v>
      </c>
      <c r="NJ12" s="11">
        <f t="shared" si="578"/>
        <v>0</v>
      </c>
      <c r="NK12" s="11">
        <f t="shared" si="578"/>
        <v>0</v>
      </c>
      <c r="NL12" s="11">
        <f t="shared" si="578"/>
        <v>0</v>
      </c>
      <c r="NM12" s="11">
        <f t="shared" si="578"/>
        <v>0</v>
      </c>
      <c r="NN12" s="11"/>
      <c r="NO12" s="19">
        <f t="shared" si="673"/>
        <v>0</v>
      </c>
      <c r="NP12" s="11">
        <f t="shared" si="580"/>
        <v>0</v>
      </c>
      <c r="NQ12" s="11">
        <f t="shared" si="580"/>
        <v>0</v>
      </c>
      <c r="NR12" s="11">
        <f t="shared" si="580"/>
        <v>0</v>
      </c>
      <c r="NS12" s="11">
        <f t="shared" si="580"/>
        <v>0</v>
      </c>
      <c r="NT12" s="11">
        <f t="shared" si="580"/>
        <v>0</v>
      </c>
      <c r="NU12" s="17"/>
      <c r="NV12" s="19">
        <f t="shared" si="674"/>
        <v>0</v>
      </c>
      <c r="NW12" s="18">
        <f t="shared" si="582"/>
        <v>0</v>
      </c>
      <c r="NX12" s="11">
        <f t="shared" si="582"/>
        <v>0</v>
      </c>
      <c r="NY12" s="11">
        <f t="shared" si="582"/>
        <v>0</v>
      </c>
      <c r="NZ12" s="11">
        <f t="shared" si="582"/>
        <v>0</v>
      </c>
      <c r="OA12" s="11">
        <f t="shared" si="582"/>
        <v>0</v>
      </c>
      <c r="OB12" s="11"/>
      <c r="OC12" s="19">
        <f t="shared" si="675"/>
        <v>0</v>
      </c>
      <c r="OD12" s="18">
        <f t="shared" si="584"/>
        <v>0</v>
      </c>
      <c r="OE12" s="11">
        <f t="shared" si="584"/>
        <v>0</v>
      </c>
      <c r="OF12" s="11">
        <f t="shared" si="584"/>
        <v>0</v>
      </c>
      <c r="OG12" s="11">
        <f t="shared" si="584"/>
        <v>0</v>
      </c>
      <c r="OH12" s="11">
        <f t="shared" si="585"/>
        <v>0</v>
      </c>
      <c r="OI12" s="11"/>
      <c r="OJ12" s="19">
        <f t="shared" si="676"/>
        <v>0</v>
      </c>
      <c r="OK12" s="18">
        <f t="shared" si="587"/>
        <v>0</v>
      </c>
      <c r="OL12" s="11">
        <f t="shared" si="587"/>
        <v>0</v>
      </c>
      <c r="OM12" s="11">
        <f t="shared" si="587"/>
        <v>0</v>
      </c>
      <c r="ON12" s="11">
        <f t="shared" si="587"/>
        <v>0</v>
      </c>
      <c r="OO12" s="11">
        <f t="shared" si="588"/>
        <v>0</v>
      </c>
      <c r="OP12" s="11"/>
      <c r="OQ12" s="19">
        <f t="shared" si="677"/>
        <v>0</v>
      </c>
      <c r="OR12" s="18">
        <f t="shared" si="590"/>
        <v>0</v>
      </c>
      <c r="OS12" s="11">
        <f t="shared" si="590"/>
        <v>0</v>
      </c>
      <c r="OT12" s="11">
        <f t="shared" si="590"/>
        <v>0</v>
      </c>
      <c r="OU12" s="11">
        <f t="shared" si="590"/>
        <v>0</v>
      </c>
      <c r="OV12" s="11">
        <f t="shared" si="590"/>
        <v>0</v>
      </c>
      <c r="OW12" s="11"/>
      <c r="OX12" s="19">
        <f t="shared" si="678"/>
        <v>0</v>
      </c>
      <c r="OY12" s="18">
        <f t="shared" si="590"/>
        <v>0</v>
      </c>
      <c r="OZ12" s="11">
        <f t="shared" si="590"/>
        <v>0</v>
      </c>
      <c r="PA12" s="11">
        <f t="shared" si="590"/>
        <v>0</v>
      </c>
      <c r="PB12" s="11">
        <f t="shared" si="590"/>
        <v>0</v>
      </c>
      <c r="PC12" s="11">
        <f t="shared" si="590"/>
        <v>0</v>
      </c>
      <c r="PD12" s="11"/>
      <c r="PE12" s="19">
        <f t="shared" si="679"/>
        <v>0</v>
      </c>
      <c r="PF12" s="18">
        <f t="shared" si="593"/>
        <v>0</v>
      </c>
      <c r="PG12" s="11">
        <f t="shared" si="593"/>
        <v>0</v>
      </c>
      <c r="PH12" s="11">
        <f t="shared" si="593"/>
        <v>0</v>
      </c>
      <c r="PI12" s="11">
        <f t="shared" si="593"/>
        <v>0</v>
      </c>
      <c r="PJ12" s="11">
        <f t="shared" si="593"/>
        <v>0</v>
      </c>
      <c r="PK12" s="11"/>
      <c r="PL12" s="19">
        <f t="shared" si="680"/>
        <v>0</v>
      </c>
      <c r="PM12" s="18">
        <f t="shared" si="595"/>
        <v>0</v>
      </c>
      <c r="PN12" s="11">
        <f t="shared" si="595"/>
        <v>0</v>
      </c>
      <c r="PO12" s="11">
        <f t="shared" si="595"/>
        <v>0</v>
      </c>
      <c r="PP12" s="11">
        <f t="shared" si="595"/>
        <v>0</v>
      </c>
      <c r="PQ12" s="11">
        <f t="shared" si="595"/>
        <v>0</v>
      </c>
      <c r="PR12" s="11"/>
      <c r="PS12" s="19">
        <f t="shared" si="681"/>
        <v>0</v>
      </c>
      <c r="PT12" s="18">
        <f t="shared" si="595"/>
        <v>0</v>
      </c>
      <c r="PU12" s="11">
        <f t="shared" si="595"/>
        <v>0</v>
      </c>
      <c r="PV12" s="11">
        <f t="shared" si="595"/>
        <v>0</v>
      </c>
      <c r="PW12" s="11">
        <f t="shared" si="595"/>
        <v>0</v>
      </c>
      <c r="PX12" s="11">
        <f t="shared" si="595"/>
        <v>0</v>
      </c>
      <c r="PY12" s="11"/>
      <c r="PZ12" s="19">
        <f t="shared" si="597"/>
        <v>0</v>
      </c>
      <c r="QA12" s="18">
        <f t="shared" si="593"/>
        <v>0</v>
      </c>
      <c r="QB12" s="11">
        <f t="shared" si="593"/>
        <v>0</v>
      </c>
      <c r="QC12" s="11">
        <f t="shared" si="593"/>
        <v>0</v>
      </c>
      <c r="QD12" s="11">
        <f t="shared" si="593"/>
        <v>0</v>
      </c>
      <c r="QE12" s="11">
        <f t="shared" si="593"/>
        <v>0</v>
      </c>
      <c r="QF12" s="11"/>
      <c r="QG12" s="19">
        <f t="shared" si="682"/>
        <v>0</v>
      </c>
      <c r="QH12" s="18">
        <f t="shared" si="595"/>
        <v>0</v>
      </c>
      <c r="QI12" s="11">
        <f t="shared" si="595"/>
        <v>0</v>
      </c>
      <c r="QJ12" s="11">
        <f t="shared" si="595"/>
        <v>0</v>
      </c>
      <c r="QK12" s="11">
        <f t="shared" si="595"/>
        <v>0</v>
      </c>
      <c r="QL12" s="11">
        <f t="shared" si="595"/>
        <v>0</v>
      </c>
      <c r="QM12" s="11"/>
      <c r="QN12" s="19">
        <f t="shared" si="683"/>
        <v>0</v>
      </c>
      <c r="QO12" s="18">
        <f t="shared" si="595"/>
        <v>0</v>
      </c>
      <c r="QP12" s="11">
        <f t="shared" si="595"/>
        <v>0</v>
      </c>
      <c r="QQ12" s="11">
        <f t="shared" si="595"/>
        <v>0</v>
      </c>
      <c r="QR12" s="11">
        <f t="shared" si="595"/>
        <v>0</v>
      </c>
      <c r="QS12" s="11">
        <f t="shared" si="595"/>
        <v>0</v>
      </c>
      <c r="QT12" s="11"/>
      <c r="QU12" s="19">
        <f t="shared" si="600"/>
        <v>0</v>
      </c>
      <c r="QV12" s="18">
        <f t="shared" si="593"/>
        <v>0</v>
      </c>
      <c r="QW12" s="11">
        <f t="shared" si="593"/>
        <v>0</v>
      </c>
      <c r="QX12" s="11">
        <f t="shared" si="593"/>
        <v>0</v>
      </c>
      <c r="QY12" s="11">
        <f t="shared" si="593"/>
        <v>0</v>
      </c>
      <c r="QZ12" s="11">
        <f t="shared" si="593"/>
        <v>0</v>
      </c>
      <c r="RA12" s="11"/>
      <c r="RB12" s="19">
        <f t="shared" si="684"/>
        <v>0</v>
      </c>
      <c r="RC12" s="18">
        <f t="shared" si="595"/>
        <v>0</v>
      </c>
      <c r="RD12" s="11">
        <f t="shared" si="595"/>
        <v>0</v>
      </c>
      <c r="RE12" s="11">
        <f t="shared" si="595"/>
        <v>0</v>
      </c>
      <c r="RF12" s="11">
        <f t="shared" si="595"/>
        <v>0</v>
      </c>
      <c r="RG12" s="11">
        <f t="shared" si="595"/>
        <v>0</v>
      </c>
      <c r="RH12" s="11"/>
      <c r="RI12" s="19">
        <f t="shared" si="685"/>
        <v>0</v>
      </c>
      <c r="RJ12" s="18">
        <f t="shared" si="595"/>
        <v>0</v>
      </c>
      <c r="RK12" s="11">
        <f t="shared" si="595"/>
        <v>0</v>
      </c>
      <c r="RL12" s="11">
        <f t="shared" si="595"/>
        <v>0</v>
      </c>
      <c r="RM12" s="11">
        <f t="shared" si="595"/>
        <v>0</v>
      </c>
      <c r="RN12" s="11">
        <f t="shared" si="595"/>
        <v>0</v>
      </c>
      <c r="RO12" s="11"/>
      <c r="RP12" s="19">
        <f t="shared" si="603"/>
        <v>0</v>
      </c>
      <c r="RQ12" s="18">
        <f t="shared" si="593"/>
        <v>0</v>
      </c>
      <c r="RR12" s="11">
        <f t="shared" si="604"/>
        <v>0</v>
      </c>
      <c r="RS12" s="11">
        <f t="shared" si="604"/>
        <v>0</v>
      </c>
      <c r="RT12" s="11">
        <f t="shared" si="604"/>
        <v>0</v>
      </c>
      <c r="RU12" s="11">
        <f t="shared" si="604"/>
        <v>0</v>
      </c>
      <c r="RV12" s="11"/>
      <c r="RW12" s="19">
        <f t="shared" si="686"/>
        <v>0</v>
      </c>
      <c r="RX12" s="18">
        <f t="shared" si="595"/>
        <v>0</v>
      </c>
      <c r="RY12" s="11">
        <f t="shared" si="606"/>
        <v>0</v>
      </c>
      <c r="RZ12" s="11">
        <f t="shared" si="606"/>
        <v>0</v>
      </c>
      <c r="SA12" s="11">
        <f t="shared" si="606"/>
        <v>0</v>
      </c>
      <c r="SB12" s="11">
        <f t="shared" si="606"/>
        <v>0</v>
      </c>
      <c r="SC12" s="11"/>
      <c r="SD12" s="19">
        <f t="shared" si="687"/>
        <v>0</v>
      </c>
      <c r="SE12" s="18">
        <f t="shared" si="606"/>
        <v>0</v>
      </c>
      <c r="SF12" s="11">
        <f t="shared" si="606"/>
        <v>0</v>
      </c>
      <c r="SG12" s="11">
        <f t="shared" si="606"/>
        <v>0</v>
      </c>
      <c r="SH12" s="11">
        <f t="shared" si="606"/>
        <v>0</v>
      </c>
      <c r="SI12" s="11">
        <f t="shared" si="606"/>
        <v>0</v>
      </c>
      <c r="SJ12" s="11"/>
      <c r="SK12" s="19">
        <f t="shared" si="608"/>
        <v>0</v>
      </c>
      <c r="SL12" s="18">
        <f t="shared" si="604"/>
        <v>0</v>
      </c>
      <c r="SM12" s="11">
        <f t="shared" si="604"/>
        <v>0</v>
      </c>
      <c r="SN12" s="11">
        <f t="shared" si="604"/>
        <v>0</v>
      </c>
      <c r="SO12" s="11">
        <f t="shared" si="604"/>
        <v>0</v>
      </c>
      <c r="SP12" s="11">
        <f t="shared" si="604"/>
        <v>0</v>
      </c>
      <c r="SQ12" s="11"/>
      <c r="SR12" s="19">
        <f t="shared" si="688"/>
        <v>0</v>
      </c>
      <c r="SS12" s="18">
        <f t="shared" si="606"/>
        <v>0</v>
      </c>
      <c r="ST12" s="11">
        <f t="shared" si="606"/>
        <v>0</v>
      </c>
      <c r="SU12" s="11">
        <f t="shared" si="606"/>
        <v>0</v>
      </c>
      <c r="SV12" s="11">
        <f t="shared" si="606"/>
        <v>0</v>
      </c>
      <c r="SW12" s="11">
        <f t="shared" si="606"/>
        <v>0</v>
      </c>
      <c r="SX12" s="11"/>
      <c r="SY12" s="19">
        <f t="shared" si="689"/>
        <v>0</v>
      </c>
      <c r="SZ12" s="18">
        <f t="shared" si="606"/>
        <v>0</v>
      </c>
      <c r="TA12" s="11">
        <f t="shared" si="606"/>
        <v>0</v>
      </c>
      <c r="TB12" s="11">
        <f t="shared" si="606"/>
        <v>0</v>
      </c>
      <c r="TC12" s="11">
        <f t="shared" si="606"/>
        <v>0</v>
      </c>
      <c r="TD12" s="11">
        <f t="shared" si="606"/>
        <v>0</v>
      </c>
      <c r="TE12" s="11"/>
      <c r="TF12" s="19">
        <f t="shared" si="611"/>
        <v>0</v>
      </c>
    </row>
    <row r="13" spans="1:526" s="84" customFormat="1" x14ac:dyDescent="0.3">
      <c r="A13" s="81">
        <f t="shared" ca="1" si="612"/>
        <v>0</v>
      </c>
      <c r="B13" s="133"/>
      <c r="C13" s="36" t="s">
        <v>31</v>
      </c>
      <c r="D13" s="36"/>
      <c r="E13" s="36"/>
      <c r="F13" s="36"/>
      <c r="G13" s="37"/>
      <c r="H13" s="74">
        <f t="shared" ref="H13" si="946">WEEKNUM(G13)</f>
        <v>0</v>
      </c>
      <c r="I13" s="37"/>
      <c r="J13" s="74">
        <f t="shared" ref="J13" si="947">WEEKNUM(I13)</f>
        <v>0</v>
      </c>
      <c r="K13" s="38"/>
      <c r="L13" s="75" t="e">
        <f t="shared" ref="L13" si="948">K13/(NETWORKDAYS(G13,I13,0))/8</f>
        <v>#DIV/0!</v>
      </c>
      <c r="M13" s="45">
        <v>10</v>
      </c>
      <c r="N13" s="45">
        <v>6</v>
      </c>
      <c r="O13" s="76">
        <f t="shared" ref="O13" si="949">M13*N13</f>
        <v>60</v>
      </c>
      <c r="P13" s="39"/>
      <c r="Q13" s="44">
        <f t="shared" ref="Q13" si="950">S13-7</f>
        <v>-7</v>
      </c>
      <c r="R13" s="39"/>
      <c r="S13" s="40"/>
      <c r="T13" s="79">
        <f t="shared" ref="T13" si="951">WEEKNUM(S13)</f>
        <v>0</v>
      </c>
      <c r="U13" s="43">
        <f t="shared" ref="U13" si="952">IF(G13&gt;0,G13-3,0)</f>
        <v>0</v>
      </c>
      <c r="V13" s="79">
        <f t="shared" ref="V13" si="953">WEEKNUM(U13)</f>
        <v>0</v>
      </c>
      <c r="W13" s="41"/>
      <c r="X13" s="42">
        <f t="shared" ref="X13" si="954">W13</f>
        <v>0</v>
      </c>
      <c r="Y13" s="80" t="e">
        <f t="shared" ref="Y13" si="955">(X13/(NETWORKDAYS(S13,U13,0)))/Z13</f>
        <v>#DIV/0!</v>
      </c>
      <c r="Z13" s="45">
        <v>8</v>
      </c>
      <c r="AA13" s="45">
        <v>5</v>
      </c>
      <c r="AB13" s="76">
        <f t="shared" ref="AB13" si="956">Z13*AA13</f>
        <v>40</v>
      </c>
      <c r="AC13" s="12"/>
      <c r="AD13" s="11">
        <f t="shared" si="506"/>
        <v>0</v>
      </c>
      <c r="AE13" s="11">
        <f t="shared" si="506"/>
        <v>0</v>
      </c>
      <c r="AF13" s="11">
        <f t="shared" si="506"/>
        <v>0</v>
      </c>
      <c r="AG13" s="11">
        <f t="shared" si="506"/>
        <v>0</v>
      </c>
      <c r="AH13" s="11">
        <f t="shared" si="506"/>
        <v>0</v>
      </c>
      <c r="AI13" s="17"/>
      <c r="AJ13" s="19">
        <f t="shared" ref="AJ13" si="957">IF(AND($T13&lt;=AD$2,AD$2&lt;=$V13),SUM(AD13:AH13),IF(AND($H13&lt;=AD$2,AD$2&lt;=$J13),$G$1,0))</f>
        <v>0</v>
      </c>
      <c r="AK13" s="11">
        <f t="shared" si="508"/>
        <v>0</v>
      </c>
      <c r="AL13" s="11">
        <f t="shared" si="508"/>
        <v>0</v>
      </c>
      <c r="AM13" s="11">
        <f t="shared" si="508"/>
        <v>0</v>
      </c>
      <c r="AN13" s="11">
        <f t="shared" si="508"/>
        <v>0</v>
      </c>
      <c r="AO13" s="11">
        <f t="shared" si="508"/>
        <v>0</v>
      </c>
      <c r="AP13" s="17"/>
      <c r="AQ13" s="19">
        <f t="shared" ref="AQ13" si="958">IF(AND($T13&lt;=AK$2,AK$2&lt;=$V13),SUM(AK13:AO13),IF(AND($H13&lt;=AK$2,AK$2&lt;=$J13),$G$1,0))</f>
        <v>0</v>
      </c>
      <c r="AR13" s="11">
        <f t="shared" si="510"/>
        <v>0</v>
      </c>
      <c r="AS13" s="11">
        <f t="shared" si="510"/>
        <v>0</v>
      </c>
      <c r="AT13" s="11">
        <f t="shared" si="510"/>
        <v>0</v>
      </c>
      <c r="AU13" s="11">
        <f t="shared" si="510"/>
        <v>0</v>
      </c>
      <c r="AV13" s="11">
        <f t="shared" si="510"/>
        <v>0</v>
      </c>
      <c r="AW13" s="17"/>
      <c r="AX13" s="19">
        <f t="shared" ref="AX13" si="959">IF(AND($T13&lt;=AR$2,AR$2&lt;=$V13),SUM(AR13:AV13),IF(AND($H13&lt;=AR$2,AR$2&lt;=$J13),$G$1,0))</f>
        <v>0</v>
      </c>
      <c r="AY13" s="11">
        <f t="shared" si="512"/>
        <v>0</v>
      </c>
      <c r="AZ13" s="11">
        <f t="shared" si="512"/>
        <v>0</v>
      </c>
      <c r="BA13" s="11">
        <f t="shared" si="512"/>
        <v>0</v>
      </c>
      <c r="BB13" s="11">
        <f t="shared" si="512"/>
        <v>0</v>
      </c>
      <c r="BC13" s="11">
        <f t="shared" si="512"/>
        <v>0</v>
      </c>
      <c r="BD13" s="17"/>
      <c r="BE13" s="19">
        <f t="shared" ref="BE13" si="960">IF(AND($T13&lt;=AY$2,AY$2&lt;=$V13),SUM(AY13:BC13),IF(AND($H13&lt;=AY$2,AY$2&lt;=$J13),$G$1,0))</f>
        <v>0</v>
      </c>
      <c r="BF13" s="11">
        <f t="shared" si="514"/>
        <v>0</v>
      </c>
      <c r="BG13" s="11">
        <f t="shared" si="514"/>
        <v>0</v>
      </c>
      <c r="BH13" s="11">
        <f t="shared" si="514"/>
        <v>0</v>
      </c>
      <c r="BI13" s="11">
        <f t="shared" si="514"/>
        <v>0</v>
      </c>
      <c r="BJ13" s="11">
        <f t="shared" si="514"/>
        <v>0</v>
      </c>
      <c r="BK13" s="17"/>
      <c r="BL13" s="19">
        <f t="shared" ref="BL13" si="961">IF(AND($T13&lt;=BF$2,BF$2&lt;=$V13),SUM(BF13:BJ13),IF(AND($H13&lt;=BF$2,BF$2&lt;=$J13),$G$1,0))</f>
        <v>0</v>
      </c>
      <c r="BM13" s="11">
        <f t="shared" si="516"/>
        <v>0</v>
      </c>
      <c r="BN13" s="11">
        <f t="shared" si="516"/>
        <v>0</v>
      </c>
      <c r="BO13" s="11">
        <f t="shared" si="516"/>
        <v>0</v>
      </c>
      <c r="BP13" s="11">
        <f t="shared" si="516"/>
        <v>0</v>
      </c>
      <c r="BQ13" s="11">
        <f t="shared" si="516"/>
        <v>0</v>
      </c>
      <c r="BR13" s="17"/>
      <c r="BS13" s="19">
        <f t="shared" ref="BS13" si="962">IF(AND($T13&lt;=BM$2,BM$2&lt;=$V13),SUM(BM13:BQ13),IF(AND($H13&lt;=BM$2,BM$2&lt;=$J13),$G$1,0))</f>
        <v>0</v>
      </c>
      <c r="BT13" s="11">
        <f t="shared" si="518"/>
        <v>0</v>
      </c>
      <c r="BU13" s="11">
        <f t="shared" si="518"/>
        <v>0</v>
      </c>
      <c r="BV13" s="11">
        <f t="shared" si="518"/>
        <v>0</v>
      </c>
      <c r="BW13" s="11">
        <f t="shared" si="518"/>
        <v>0</v>
      </c>
      <c r="BX13" s="11">
        <f t="shared" si="518"/>
        <v>0</v>
      </c>
      <c r="BY13" s="17"/>
      <c r="BZ13" s="19">
        <f t="shared" ref="BZ13" si="963">IF(AND($T13&lt;=BT$2,BT$2&lt;=$V13),SUM(BT13:BX13),IF(AND($H13&lt;=BT$2,BT$2&lt;=$J13),$G$1,0))</f>
        <v>0</v>
      </c>
      <c r="CA13" s="11">
        <f t="shared" si="520"/>
        <v>0</v>
      </c>
      <c r="CB13" s="11">
        <f t="shared" si="520"/>
        <v>0</v>
      </c>
      <c r="CC13" s="11">
        <f t="shared" si="520"/>
        <v>0</v>
      </c>
      <c r="CD13" s="11">
        <f t="shared" si="520"/>
        <v>0</v>
      </c>
      <c r="CE13" s="11">
        <f t="shared" si="520"/>
        <v>0</v>
      </c>
      <c r="CF13" s="17"/>
      <c r="CG13" s="19">
        <f t="shared" ref="CG13" si="964">IF(AND($T13&lt;=CA$2,CA$2&lt;=$V13),SUM(CA13:CE13),IF(AND($H13&lt;=CA$2,CA$2&lt;=$J13),$G$1,0))</f>
        <v>0</v>
      </c>
      <c r="CH13" s="11">
        <f t="shared" si="522"/>
        <v>0</v>
      </c>
      <c r="CI13" s="11">
        <f t="shared" si="522"/>
        <v>0</v>
      </c>
      <c r="CJ13" s="11">
        <f t="shared" si="522"/>
        <v>0</v>
      </c>
      <c r="CK13" s="11">
        <f t="shared" si="522"/>
        <v>0</v>
      </c>
      <c r="CL13" s="11">
        <f t="shared" si="522"/>
        <v>0</v>
      </c>
      <c r="CM13" s="17"/>
      <c r="CN13" s="19">
        <f t="shared" ref="CN13" si="965">IF(AND($T13&lt;=CH$2,CH$2&lt;=$V13),SUM(CH13:CL13),IF(AND($H13&lt;=CH$2,CH$2&lt;=$J13),$G$1,0))</f>
        <v>0</v>
      </c>
      <c r="CO13" s="11">
        <f t="shared" si="524"/>
        <v>0</v>
      </c>
      <c r="CP13" s="11">
        <f t="shared" si="524"/>
        <v>0</v>
      </c>
      <c r="CQ13" s="11">
        <f t="shared" si="524"/>
        <v>0</v>
      </c>
      <c r="CR13" s="11">
        <f t="shared" si="524"/>
        <v>0</v>
      </c>
      <c r="CS13" s="11">
        <f t="shared" si="524"/>
        <v>0</v>
      </c>
      <c r="CT13" s="17"/>
      <c r="CU13" s="19">
        <f t="shared" ref="CU13" si="966">IF(AND($T13&lt;=CO$2,CO$2&lt;=$V13),SUM(CO13:CS13),IF(AND($H13&lt;=CO$2,CO$2&lt;=$J13),$G$1,0))</f>
        <v>0</v>
      </c>
      <c r="CV13" s="11">
        <f t="shared" si="526"/>
        <v>0</v>
      </c>
      <c r="CW13" s="11">
        <f t="shared" si="526"/>
        <v>0</v>
      </c>
      <c r="CX13" s="11">
        <f t="shared" si="526"/>
        <v>0</v>
      </c>
      <c r="CY13" s="11">
        <f t="shared" si="526"/>
        <v>0</v>
      </c>
      <c r="CZ13" s="11">
        <f t="shared" si="526"/>
        <v>0</v>
      </c>
      <c r="DA13" s="17"/>
      <c r="DB13" s="19">
        <f t="shared" ref="DB13" si="967">IF(AND($T13&lt;=CV$2,CV$2&lt;=$V13),SUM(CV13:CZ13),IF(AND($H13&lt;=CV$2,CV$2&lt;=$J13),$G$1,0))</f>
        <v>0</v>
      </c>
      <c r="DC13" s="11">
        <f t="shared" si="528"/>
        <v>0</v>
      </c>
      <c r="DD13" s="11">
        <f t="shared" si="528"/>
        <v>0</v>
      </c>
      <c r="DE13" s="11">
        <f t="shared" si="528"/>
        <v>0</v>
      </c>
      <c r="DF13" s="11">
        <f t="shared" si="528"/>
        <v>0</v>
      </c>
      <c r="DG13" s="11">
        <f t="shared" si="528"/>
        <v>0</v>
      </c>
      <c r="DH13" s="17"/>
      <c r="DI13" s="19">
        <f t="shared" ref="DI13" si="968">IF(AND($T13&lt;=DC$2,DC$2&lt;=$V13),SUM(DC13:DG13),IF(AND($H13&lt;=DC$2,DC$2&lt;=$J13),$G$1,0))</f>
        <v>0</v>
      </c>
      <c r="DJ13" s="11">
        <f t="shared" si="530"/>
        <v>0</v>
      </c>
      <c r="DK13" s="11">
        <f t="shared" si="530"/>
        <v>0</v>
      </c>
      <c r="DL13" s="11">
        <f t="shared" si="530"/>
        <v>0</v>
      </c>
      <c r="DM13" s="11">
        <f t="shared" si="530"/>
        <v>0</v>
      </c>
      <c r="DN13" s="11">
        <f t="shared" si="530"/>
        <v>0</v>
      </c>
      <c r="DO13" s="11"/>
      <c r="DP13" s="19">
        <f t="shared" ref="DP13" si="969">IF(AND($T13&lt;=DJ$2,DJ$2&lt;=$V13),SUM(DJ13:DN13),IF(AND($H13&lt;=DJ$2,DJ$2&lt;=$J13),$G$1,0))</f>
        <v>0</v>
      </c>
      <c r="DQ13" s="11">
        <f t="shared" ref="DQ13:GB13" si="970">IF(AND($S13&lt;=DQ$3,DQ$3&lt;=$U13),$Y13*$Z13,IF(AND($G13&lt;=DQ$3,DQ$3&lt;=$I13),$G$1,0))</f>
        <v>0</v>
      </c>
      <c r="DR13" s="11">
        <f t="shared" si="970"/>
        <v>0</v>
      </c>
      <c r="DS13" s="11">
        <f t="shared" si="970"/>
        <v>0</v>
      </c>
      <c r="DT13" s="11">
        <f t="shared" si="970"/>
        <v>0</v>
      </c>
      <c r="DU13" s="11">
        <f t="shared" si="970"/>
        <v>0</v>
      </c>
      <c r="DV13" s="17"/>
      <c r="DW13" s="19">
        <f t="shared" ref="DW13" si="971">IF(AND($T13&lt;=DQ$2,DQ$2&lt;=$V13),SUM(DQ13:DU13),IF(AND($H13&lt;=DQ$2,DQ$2&lt;=$J13),$G$1,0))</f>
        <v>0</v>
      </c>
      <c r="DX13" s="18">
        <f t="shared" si="970"/>
        <v>0</v>
      </c>
      <c r="DY13" s="11">
        <f t="shared" si="970"/>
        <v>0</v>
      </c>
      <c r="DZ13" s="11">
        <f t="shared" si="970"/>
        <v>0</v>
      </c>
      <c r="EA13" s="11">
        <f t="shared" si="970"/>
        <v>0</v>
      </c>
      <c r="EB13" s="11">
        <f t="shared" si="970"/>
        <v>0</v>
      </c>
      <c r="EC13" s="11"/>
      <c r="ED13" s="19">
        <f t="shared" ref="ED13" si="972">IF(AND($T13&lt;=DX$2,DX$2&lt;=$V13),SUM(DX13:EB13),IF(AND($H13&lt;=DX$2,DX$2&lt;=$J13),$G$1,0))</f>
        <v>0</v>
      </c>
      <c r="EE13" s="11">
        <f t="shared" si="970"/>
        <v>0</v>
      </c>
      <c r="EF13" s="11">
        <f t="shared" si="970"/>
        <v>0</v>
      </c>
      <c r="EG13" s="11">
        <f t="shared" si="970"/>
        <v>0</v>
      </c>
      <c r="EH13" s="11">
        <f t="shared" si="970"/>
        <v>0</v>
      </c>
      <c r="EI13" s="11">
        <f t="shared" si="970"/>
        <v>0</v>
      </c>
      <c r="EJ13" s="17"/>
      <c r="EK13" s="19">
        <f t="shared" ref="EK13" si="973">IF(AND($T13&lt;=EE$2,EE$2&lt;=$V13),SUM(EE13:EI13),IF(AND($H13&lt;=EE$2,EE$2&lt;=$J13),$G$1,0))</f>
        <v>0</v>
      </c>
      <c r="EL13" s="18">
        <f t="shared" si="970"/>
        <v>0</v>
      </c>
      <c r="EM13" s="11">
        <f t="shared" si="970"/>
        <v>0</v>
      </c>
      <c r="EN13" s="11">
        <f t="shared" si="970"/>
        <v>0</v>
      </c>
      <c r="EO13" s="11">
        <f t="shared" si="970"/>
        <v>0</v>
      </c>
      <c r="EP13" s="11">
        <f t="shared" si="970"/>
        <v>0</v>
      </c>
      <c r="EQ13" s="11"/>
      <c r="ER13" s="19">
        <f t="shared" ref="ER13" si="974">IF(AND($T13&lt;=EL$2,EL$2&lt;=$V13),SUM(EL13:EP13),IF(AND($H13&lt;=EL$2,EL$2&lt;=$J13),$G$1,0))</f>
        <v>0</v>
      </c>
      <c r="ES13" s="11">
        <f t="shared" si="970"/>
        <v>0</v>
      </c>
      <c r="ET13" s="11">
        <f t="shared" si="970"/>
        <v>0</v>
      </c>
      <c r="EU13" s="11">
        <f t="shared" si="970"/>
        <v>0</v>
      </c>
      <c r="EV13" s="11">
        <f t="shared" si="970"/>
        <v>0</v>
      </c>
      <c r="EW13" s="11">
        <f t="shared" si="970"/>
        <v>0</v>
      </c>
      <c r="EX13" s="17"/>
      <c r="EY13" s="19">
        <f t="shared" ref="EY13" si="975">IF(AND($T13&lt;=ES$2,ES$2&lt;=$V13),SUM(ES13:EW13),IF(AND($H13&lt;=ES$2,ES$2&lt;=$J13),$G$1,0))</f>
        <v>0</v>
      </c>
      <c r="EZ13" s="18">
        <f t="shared" si="970"/>
        <v>0</v>
      </c>
      <c r="FA13" s="11">
        <f t="shared" si="970"/>
        <v>0</v>
      </c>
      <c r="FB13" s="11">
        <f t="shared" si="970"/>
        <v>0</v>
      </c>
      <c r="FC13" s="11">
        <f t="shared" si="970"/>
        <v>0</v>
      </c>
      <c r="FD13" s="11">
        <f t="shared" si="970"/>
        <v>0</v>
      </c>
      <c r="FE13" s="11"/>
      <c r="FF13" s="19">
        <f t="shared" ref="FF13" si="976">IF(AND($T13&lt;=EZ$2,EZ$2&lt;=$V13),SUM(EZ13:FD13),IF(AND($H13&lt;=EZ$2,EZ$2&lt;=$J13),$G$1,0))</f>
        <v>0</v>
      </c>
      <c r="FG13" s="11">
        <f t="shared" si="970"/>
        <v>0</v>
      </c>
      <c r="FH13" s="11">
        <f t="shared" si="970"/>
        <v>0</v>
      </c>
      <c r="FI13" s="11">
        <f t="shared" si="970"/>
        <v>0</v>
      </c>
      <c r="FJ13" s="11">
        <f t="shared" si="970"/>
        <v>0</v>
      </c>
      <c r="FK13" s="11">
        <f t="shared" si="970"/>
        <v>0</v>
      </c>
      <c r="FL13" s="17"/>
      <c r="FM13" s="19">
        <f t="shared" ref="FM13" si="977">IF(AND($T13&lt;=FG$2,FG$2&lt;=$V13),SUM(FG13:FK13),IF(AND($H13&lt;=FG$2,FG$2&lt;=$J13),$G$1,0))</f>
        <v>0</v>
      </c>
      <c r="FN13" s="18">
        <f t="shared" si="970"/>
        <v>0</v>
      </c>
      <c r="FO13" s="11">
        <f t="shared" si="970"/>
        <v>0</v>
      </c>
      <c r="FP13" s="11">
        <f t="shared" si="970"/>
        <v>0</v>
      </c>
      <c r="FQ13" s="11">
        <f t="shared" si="970"/>
        <v>0</v>
      </c>
      <c r="FR13" s="11">
        <f t="shared" si="970"/>
        <v>0</v>
      </c>
      <c r="FS13" s="11"/>
      <c r="FT13" s="19">
        <f t="shared" ref="FT13" si="978">IF(AND($T13&lt;=FN$2,FN$2&lt;=$V13),SUM(FN13:FR13),IF(AND($H13&lt;=FN$2,FN$2&lt;=$J13),$G$1,0))</f>
        <v>0</v>
      </c>
      <c r="FU13" s="11">
        <f t="shared" si="970"/>
        <v>0</v>
      </c>
      <c r="FV13" s="11">
        <f t="shared" si="970"/>
        <v>0</v>
      </c>
      <c r="FW13" s="11">
        <f t="shared" si="970"/>
        <v>0</v>
      </c>
      <c r="FX13" s="11">
        <f t="shared" si="970"/>
        <v>0</v>
      </c>
      <c r="FY13" s="11">
        <f t="shared" si="970"/>
        <v>0</v>
      </c>
      <c r="FZ13" s="17"/>
      <c r="GA13" s="19">
        <f t="shared" ref="GA13" si="979">IF(AND($T13&lt;=FU$2,FU$2&lt;=$V13),SUM(FU13:FY13),IF(AND($H13&lt;=FU$2,FU$2&lt;=$J13),$G$1,0))</f>
        <v>0</v>
      </c>
      <c r="GB13" s="18">
        <f t="shared" si="970"/>
        <v>0</v>
      </c>
      <c r="GC13" s="11">
        <f t="shared" ref="GC13:IN13" si="980">IF(AND($S13&lt;=GC$3,GC$3&lt;=$U13),$Y13*$Z13,IF(AND($G13&lt;=GC$3,GC$3&lt;=$I13),$G$1,0))</f>
        <v>0</v>
      </c>
      <c r="GD13" s="11">
        <f t="shared" si="980"/>
        <v>0</v>
      </c>
      <c r="GE13" s="11">
        <f t="shared" si="980"/>
        <v>0</v>
      </c>
      <c r="GF13" s="11">
        <f t="shared" si="980"/>
        <v>0</v>
      </c>
      <c r="GG13" s="17"/>
      <c r="GH13" s="19">
        <f t="shared" ref="GH13" si="981">IF(AND($T13&lt;=GB$2,GB$2&lt;=$V13),SUM(GB13:GF13),IF(AND($H13&lt;=GB$2,GB$2&lt;=$J13),$G$1,0))</f>
        <v>0</v>
      </c>
      <c r="GI13" s="18">
        <f t="shared" si="980"/>
        <v>0</v>
      </c>
      <c r="GJ13" s="11">
        <f t="shared" si="980"/>
        <v>0</v>
      </c>
      <c r="GK13" s="11">
        <f t="shared" si="980"/>
        <v>0</v>
      </c>
      <c r="GL13" s="11">
        <f t="shared" si="980"/>
        <v>0</v>
      </c>
      <c r="GM13" s="11">
        <f t="shared" si="980"/>
        <v>0</v>
      </c>
      <c r="GN13" s="11"/>
      <c r="GO13" s="19">
        <f t="shared" ref="GO13" si="982">IF(AND($T13&lt;=GI$2,GI$2&lt;=$V13),SUM(GI13:GM13),IF(AND($H13&lt;=GI$2,GI$2&lt;=$J13),$G$1,0))</f>
        <v>0</v>
      </c>
      <c r="GP13" s="11">
        <f t="shared" si="980"/>
        <v>0</v>
      </c>
      <c r="GQ13" s="11">
        <f t="shared" si="980"/>
        <v>0</v>
      </c>
      <c r="GR13" s="11">
        <f t="shared" si="980"/>
        <v>0</v>
      </c>
      <c r="GS13" s="11">
        <f t="shared" si="980"/>
        <v>0</v>
      </c>
      <c r="GT13" s="11">
        <f t="shared" si="980"/>
        <v>0</v>
      </c>
      <c r="GU13" s="17"/>
      <c r="GV13" s="19">
        <f t="shared" ref="GV13" si="983">IF(AND($T13&lt;=GP$2,GP$2&lt;=$V13),SUM(GP13:GT13),IF(AND($H13&lt;=GP$2,GP$2&lt;=$J13),$G$1,0))</f>
        <v>0</v>
      </c>
      <c r="GW13" s="18">
        <f t="shared" si="980"/>
        <v>0</v>
      </c>
      <c r="GX13" s="11">
        <f t="shared" si="980"/>
        <v>0</v>
      </c>
      <c r="GY13" s="11">
        <f t="shared" si="980"/>
        <v>0</v>
      </c>
      <c r="GZ13" s="11">
        <f t="shared" si="980"/>
        <v>0</v>
      </c>
      <c r="HA13" s="11">
        <f t="shared" si="980"/>
        <v>0</v>
      </c>
      <c r="HB13" s="11"/>
      <c r="HC13" s="19">
        <f t="shared" ref="HC13" si="984">IF(AND($T13&lt;=GW$2,GW$2&lt;=$V13),SUM(GW13:HA13),IF(AND($H13&lt;=GW$2,GW$2&lt;=$J13),$G$1,0))</f>
        <v>0</v>
      </c>
      <c r="HD13" s="11">
        <f t="shared" si="980"/>
        <v>0</v>
      </c>
      <c r="HE13" s="11">
        <f t="shared" si="980"/>
        <v>0</v>
      </c>
      <c r="HF13" s="11">
        <f t="shared" si="980"/>
        <v>0</v>
      </c>
      <c r="HG13" s="11">
        <f t="shared" si="980"/>
        <v>0</v>
      </c>
      <c r="HH13" s="11">
        <f t="shared" si="980"/>
        <v>0</v>
      </c>
      <c r="HI13" s="17"/>
      <c r="HJ13" s="19">
        <f t="shared" ref="HJ13" si="985">IF(AND($T13&lt;=HD$2,HD$2&lt;=$V13),SUM(HD13:HH13),IF(AND($H13&lt;=HD$2,HD$2&lt;=$J13),$G$1,0))</f>
        <v>0</v>
      </c>
      <c r="HK13" s="18">
        <f t="shared" si="980"/>
        <v>0</v>
      </c>
      <c r="HL13" s="11">
        <f t="shared" si="980"/>
        <v>0</v>
      </c>
      <c r="HM13" s="11">
        <f t="shared" si="980"/>
        <v>0</v>
      </c>
      <c r="HN13" s="11">
        <f t="shared" si="980"/>
        <v>0</v>
      </c>
      <c r="HO13" s="11">
        <f t="shared" si="980"/>
        <v>0</v>
      </c>
      <c r="HP13" s="11"/>
      <c r="HQ13" s="19">
        <f t="shared" ref="HQ13" si="986">IF(AND($T13&lt;=HK$2,HK$2&lt;=$V13),SUM(HK13:HO13),IF(AND($H13&lt;=HK$2,HK$2&lt;=$J13),$G$1,0))</f>
        <v>0</v>
      </c>
      <c r="HR13" s="11">
        <f t="shared" si="980"/>
        <v>0</v>
      </c>
      <c r="HS13" s="11">
        <f t="shared" si="980"/>
        <v>0</v>
      </c>
      <c r="HT13" s="11">
        <f t="shared" si="980"/>
        <v>0</v>
      </c>
      <c r="HU13" s="11">
        <f t="shared" si="980"/>
        <v>0</v>
      </c>
      <c r="HV13" s="11">
        <f t="shared" si="980"/>
        <v>0</v>
      </c>
      <c r="HW13" s="17"/>
      <c r="HX13" s="19">
        <f t="shared" ref="HX13" si="987">IF(AND($T13&lt;=HR$2,HR$2&lt;=$V13),SUM(HR13:HV13),IF(AND($H13&lt;=HR$2,HR$2&lt;=$J13),$G$1,0))</f>
        <v>0</v>
      </c>
      <c r="HY13" s="18">
        <f t="shared" si="980"/>
        <v>0</v>
      </c>
      <c r="HZ13" s="11">
        <f t="shared" si="980"/>
        <v>0</v>
      </c>
      <c r="IA13" s="11">
        <f t="shared" si="980"/>
        <v>0</v>
      </c>
      <c r="IB13" s="11">
        <f t="shared" si="980"/>
        <v>0</v>
      </c>
      <c r="IC13" s="11">
        <f t="shared" si="980"/>
        <v>0</v>
      </c>
      <c r="ID13" s="11"/>
      <c r="IE13" s="19">
        <f t="shared" ref="IE13" si="988">IF(AND($T13&lt;=HY$2,HY$2&lt;=$V13),SUM(HY13:IC13),IF(AND($H13&lt;=HY$2,HY$2&lt;=$J13),$G$1,0))</f>
        <v>0</v>
      </c>
      <c r="IF13" s="11">
        <f t="shared" si="980"/>
        <v>0</v>
      </c>
      <c r="IG13" s="11">
        <f t="shared" si="980"/>
        <v>0</v>
      </c>
      <c r="IH13" s="11">
        <f t="shared" si="980"/>
        <v>0</v>
      </c>
      <c r="II13" s="11">
        <f t="shared" si="980"/>
        <v>0</v>
      </c>
      <c r="IJ13" s="11">
        <f t="shared" si="980"/>
        <v>0</v>
      </c>
      <c r="IK13" s="17"/>
      <c r="IL13" s="19">
        <f t="shared" ref="IL13" si="989">IF(AND($T13&lt;=IF$2,IF$2&lt;=$V13),SUM(IF13:IJ13),IF(AND($H13&lt;=IF$2,IF$2&lt;=$J13),$G$1,0))</f>
        <v>0</v>
      </c>
      <c r="IM13" s="18">
        <f t="shared" si="980"/>
        <v>0</v>
      </c>
      <c r="IN13" s="11">
        <f t="shared" si="980"/>
        <v>0</v>
      </c>
      <c r="IO13" s="11">
        <f t="shared" si="552"/>
        <v>0</v>
      </c>
      <c r="IP13" s="11">
        <f t="shared" si="552"/>
        <v>0</v>
      </c>
      <c r="IQ13" s="11">
        <f t="shared" si="552"/>
        <v>0</v>
      </c>
      <c r="IR13" s="11"/>
      <c r="IS13" s="19">
        <f t="shared" ref="IS13" si="990">IF(AND($T13&lt;=IM$2,IM$2&lt;=$V13),SUM(IM13:IQ13),IF(AND($H13&lt;=IM$2,IM$2&lt;=$J13),$G$1,0))</f>
        <v>0</v>
      </c>
      <c r="IT13" s="11">
        <f t="shared" si="552"/>
        <v>0</v>
      </c>
      <c r="IU13" s="11">
        <f t="shared" si="552"/>
        <v>0</v>
      </c>
      <c r="IV13" s="11">
        <f t="shared" si="552"/>
        <v>0</v>
      </c>
      <c r="IW13" s="11">
        <f t="shared" si="552"/>
        <v>0</v>
      </c>
      <c r="IX13" s="11">
        <f t="shared" si="552"/>
        <v>0</v>
      </c>
      <c r="IY13" s="17"/>
      <c r="IZ13" s="19">
        <f t="shared" ref="IZ13" si="991">IF(AND($T13&lt;=IT$2,IT$2&lt;=$V13),SUM(IT13:IX13),IF(AND($H13&lt;=IT$2,IT$2&lt;=$J13),$G$1,0))</f>
        <v>0</v>
      </c>
      <c r="JA13" s="18">
        <f t="shared" si="552"/>
        <v>0</v>
      </c>
      <c r="JB13" s="11">
        <f t="shared" si="552"/>
        <v>0</v>
      </c>
      <c r="JC13" s="11">
        <f t="shared" si="552"/>
        <v>0</v>
      </c>
      <c r="JD13" s="11">
        <f t="shared" si="552"/>
        <v>0</v>
      </c>
      <c r="JE13" s="11">
        <f t="shared" si="552"/>
        <v>0</v>
      </c>
      <c r="JF13" s="11"/>
      <c r="JG13" s="19">
        <f t="shared" ref="JG13" si="992">IF(AND($T13&lt;=JA$2,JA$2&lt;=$V13),SUM(JA13:JE13),IF(AND($H13&lt;=JA$2,JA$2&lt;=$J13),$G$1,0))</f>
        <v>0</v>
      </c>
      <c r="JH13" s="11">
        <f t="shared" si="552"/>
        <v>0</v>
      </c>
      <c r="JI13" s="11">
        <f t="shared" si="552"/>
        <v>0</v>
      </c>
      <c r="JJ13" s="11">
        <f t="shared" si="552"/>
        <v>0</v>
      </c>
      <c r="JK13" s="11">
        <f t="shared" si="556"/>
        <v>0</v>
      </c>
      <c r="JL13" s="11">
        <f t="shared" si="556"/>
        <v>0</v>
      </c>
      <c r="JM13" s="17"/>
      <c r="JN13" s="19">
        <f t="shared" ref="JN13" si="993">IF(AND($T13&lt;=JH$2,JH$2&lt;=$V13),SUM(JH13:JL13),IF(AND($H13&lt;=JH$2,JH$2&lt;=$J13),$G$1,0))</f>
        <v>0</v>
      </c>
      <c r="JO13" s="18">
        <f t="shared" si="558"/>
        <v>0</v>
      </c>
      <c r="JP13" s="11">
        <f t="shared" si="558"/>
        <v>0</v>
      </c>
      <c r="JQ13" s="11">
        <f t="shared" si="558"/>
        <v>0</v>
      </c>
      <c r="JR13" s="11">
        <f t="shared" si="558"/>
        <v>0</v>
      </c>
      <c r="JS13" s="11">
        <f t="shared" si="558"/>
        <v>0</v>
      </c>
      <c r="JT13" s="11"/>
      <c r="JU13" s="19">
        <f t="shared" ref="JU13" si="994">IF(AND($T13&lt;=JO$2,JO$2&lt;=$V13),SUM(JO13:JS13),IF(AND($H13&lt;=JO$2,JO$2&lt;=$J13),$G$1,0))</f>
        <v>0</v>
      </c>
      <c r="JV13" s="11">
        <f t="shared" si="560"/>
        <v>0</v>
      </c>
      <c r="JW13" s="11">
        <f t="shared" si="560"/>
        <v>0</v>
      </c>
      <c r="JX13" s="11">
        <f t="shared" si="560"/>
        <v>0</v>
      </c>
      <c r="JY13" s="11">
        <f t="shared" si="560"/>
        <v>0</v>
      </c>
      <c r="JZ13" s="11">
        <f t="shared" si="560"/>
        <v>0</v>
      </c>
      <c r="KA13" s="17"/>
      <c r="KB13" s="19">
        <f t="shared" ref="KB13" si="995">IF(AND($T13&lt;=JV$2,JV$2&lt;=$V13),SUM(JV13:JZ13),IF(AND($H13&lt;=JV$2,JV$2&lt;=$J13),$G$1,0))</f>
        <v>0</v>
      </c>
      <c r="KC13" s="18">
        <f t="shared" ref="KC13:MN13" si="996">IF(AND($S13&lt;=KC$3,KC$3&lt;=$U13),$Y13*$Z13,IF(AND($G13&lt;=KC$3,KC$3&lt;=$I13),$G$1,0))</f>
        <v>0</v>
      </c>
      <c r="KD13" s="11">
        <f t="shared" si="996"/>
        <v>0</v>
      </c>
      <c r="KE13" s="11">
        <f t="shared" si="996"/>
        <v>0</v>
      </c>
      <c r="KF13" s="11">
        <f t="shared" si="996"/>
        <v>0</v>
      </c>
      <c r="KG13" s="11">
        <f t="shared" si="996"/>
        <v>0</v>
      </c>
      <c r="KH13" s="11"/>
      <c r="KI13" s="19">
        <f t="shared" ref="KI13" si="997">IF(AND($T13&lt;=KC$2,KC$2&lt;=$V13),SUM(KC13:KG13),IF(AND($H13&lt;=KC$2,KC$2&lt;=$J13),$G$1,0))</f>
        <v>0</v>
      </c>
      <c r="KJ13" s="11">
        <f t="shared" si="996"/>
        <v>0</v>
      </c>
      <c r="KK13" s="11">
        <f t="shared" si="996"/>
        <v>0</v>
      </c>
      <c r="KL13" s="11">
        <f t="shared" si="996"/>
        <v>0</v>
      </c>
      <c r="KM13" s="11">
        <f t="shared" si="996"/>
        <v>0</v>
      </c>
      <c r="KN13" s="11">
        <f t="shared" si="996"/>
        <v>0</v>
      </c>
      <c r="KO13" s="17"/>
      <c r="KP13" s="19">
        <f t="shared" ref="KP13" si="998">IF(AND($T13&lt;=KJ$2,KJ$2&lt;=$V13),SUM(KJ13:KN13),IF(AND($H13&lt;=KJ$2,KJ$2&lt;=$J13),$G$1,0))</f>
        <v>0</v>
      </c>
      <c r="KQ13" s="18">
        <f t="shared" si="996"/>
        <v>0</v>
      </c>
      <c r="KR13" s="11">
        <f t="shared" si="996"/>
        <v>0</v>
      </c>
      <c r="KS13" s="11">
        <f t="shared" si="996"/>
        <v>0</v>
      </c>
      <c r="KT13" s="11">
        <f t="shared" si="996"/>
        <v>0</v>
      </c>
      <c r="KU13" s="11">
        <f t="shared" si="996"/>
        <v>0</v>
      </c>
      <c r="KV13" s="11"/>
      <c r="KW13" s="19">
        <f t="shared" ref="KW13" si="999">IF(AND($T13&lt;=KQ$2,KQ$2&lt;=$V13),SUM(KQ13:KU13),IF(AND($H13&lt;=KQ$2,KQ$2&lt;=$J13),$G$1,0))</f>
        <v>0</v>
      </c>
      <c r="KX13" s="11">
        <f t="shared" si="996"/>
        <v>0</v>
      </c>
      <c r="KY13" s="11">
        <f t="shared" si="996"/>
        <v>0</v>
      </c>
      <c r="KZ13" s="11">
        <f t="shared" si="996"/>
        <v>0</v>
      </c>
      <c r="LA13" s="11">
        <f t="shared" si="996"/>
        <v>0</v>
      </c>
      <c r="LB13" s="11">
        <f t="shared" si="996"/>
        <v>0</v>
      </c>
      <c r="LC13" s="17"/>
      <c r="LD13" s="19">
        <f t="shared" ref="LD13" si="1000">IF(AND($T13&lt;=KX$2,KX$2&lt;=$V13),SUM(KX13:LB13),IF(AND($H13&lt;=KX$2,KX$2&lt;=$J13),$G$1,0))</f>
        <v>0</v>
      </c>
      <c r="LE13" s="18">
        <f t="shared" si="996"/>
        <v>0</v>
      </c>
      <c r="LF13" s="11">
        <f t="shared" si="996"/>
        <v>0</v>
      </c>
      <c r="LG13" s="11">
        <f t="shared" si="996"/>
        <v>0</v>
      </c>
      <c r="LH13" s="11">
        <f t="shared" si="996"/>
        <v>0</v>
      </c>
      <c r="LI13" s="11">
        <f t="shared" si="996"/>
        <v>0</v>
      </c>
      <c r="LJ13" s="11"/>
      <c r="LK13" s="19">
        <f t="shared" ref="LK13" si="1001">IF(AND($T13&lt;=LE$2,LE$2&lt;=$V13),SUM(LE13:LI13),IF(AND($H13&lt;=LE$2,LE$2&lt;=$J13),$G$1,0))</f>
        <v>0</v>
      </c>
      <c r="LL13" s="11">
        <f t="shared" si="996"/>
        <v>0</v>
      </c>
      <c r="LM13" s="11">
        <f t="shared" si="996"/>
        <v>0</v>
      </c>
      <c r="LN13" s="11">
        <f t="shared" si="996"/>
        <v>0</v>
      </c>
      <c r="LO13" s="11">
        <f t="shared" si="996"/>
        <v>0</v>
      </c>
      <c r="LP13" s="11">
        <f t="shared" si="996"/>
        <v>0</v>
      </c>
      <c r="LQ13" s="17"/>
      <c r="LR13" s="19">
        <f t="shared" ref="LR13" si="1002">IF(AND($T13&lt;=LL$2,LL$2&lt;=$V13),SUM(LL13:LP13),IF(AND($H13&lt;=LL$2,LL$2&lt;=$J13),$G$1,0))</f>
        <v>0</v>
      </c>
      <c r="LS13" s="18">
        <f t="shared" si="996"/>
        <v>0</v>
      </c>
      <c r="LT13" s="11">
        <f t="shared" si="996"/>
        <v>0</v>
      </c>
      <c r="LU13" s="11">
        <f t="shared" si="996"/>
        <v>0</v>
      </c>
      <c r="LV13" s="11">
        <f t="shared" si="996"/>
        <v>0</v>
      </c>
      <c r="LW13" s="11">
        <f t="shared" si="996"/>
        <v>0</v>
      </c>
      <c r="LX13" s="11"/>
      <c r="LY13" s="19">
        <f t="shared" ref="LY13" si="1003">IF(AND($T13&lt;=LS$2,LS$2&lt;=$V13),SUM(LS13:LW13),IF(AND($H13&lt;=LS$2,LS$2&lt;=$J13),$G$1,0))</f>
        <v>0</v>
      </c>
      <c r="LZ13" s="11">
        <f t="shared" si="996"/>
        <v>0</v>
      </c>
      <c r="MA13" s="11">
        <f t="shared" si="996"/>
        <v>0</v>
      </c>
      <c r="MB13" s="11">
        <f t="shared" si="996"/>
        <v>0</v>
      </c>
      <c r="MC13" s="11">
        <f t="shared" si="996"/>
        <v>0</v>
      </c>
      <c r="MD13" s="11">
        <f t="shared" si="996"/>
        <v>0</v>
      </c>
      <c r="ME13" s="17"/>
      <c r="MF13" s="19">
        <f t="shared" ref="MF13" si="1004">IF(AND($T13&lt;=LZ$2,LZ$2&lt;=$V13),SUM(LZ13:MD13),IF(AND($H13&lt;=LZ$2,LZ$2&lt;=$J13),$G$1,0))</f>
        <v>0</v>
      </c>
      <c r="MG13" s="18">
        <f t="shared" si="996"/>
        <v>0</v>
      </c>
      <c r="MH13" s="11">
        <f t="shared" si="996"/>
        <v>0</v>
      </c>
      <c r="MI13" s="11">
        <f t="shared" si="996"/>
        <v>0</v>
      </c>
      <c r="MJ13" s="11">
        <f t="shared" si="996"/>
        <v>0</v>
      </c>
      <c r="MK13" s="11">
        <f t="shared" si="996"/>
        <v>0</v>
      </c>
      <c r="ML13" s="11"/>
      <c r="MM13" s="19">
        <f t="shared" ref="MM13" si="1005">IF(AND($T13&lt;=MG$2,MG$2&lt;=$V13),SUM(MG13:MK13),IF(AND($H13&lt;=MG$2,MG$2&lt;=$J13),$G$1,0))</f>
        <v>0</v>
      </c>
      <c r="MN13" s="11">
        <f t="shared" si="996"/>
        <v>0</v>
      </c>
      <c r="MO13" s="11">
        <f t="shared" si="572"/>
        <v>0</v>
      </c>
      <c r="MP13" s="11">
        <f t="shared" si="572"/>
        <v>0</v>
      </c>
      <c r="MQ13" s="11">
        <f t="shared" si="572"/>
        <v>0</v>
      </c>
      <c r="MR13" s="11">
        <f t="shared" si="572"/>
        <v>0</v>
      </c>
      <c r="MS13" s="17"/>
      <c r="MT13" s="19">
        <f t="shared" ref="MT13" si="1006">IF(AND($T13&lt;=MN$2,MN$2&lt;=$V13),SUM(MN13:MR13),IF(AND($H13&lt;=MN$2,MN$2&lt;=$J13),$G$1,0))</f>
        <v>0</v>
      </c>
      <c r="MU13" s="18">
        <f t="shared" si="572"/>
        <v>0</v>
      </c>
      <c r="MV13" s="11">
        <f t="shared" si="574"/>
        <v>0</v>
      </c>
      <c r="MW13" s="11">
        <f t="shared" si="574"/>
        <v>0</v>
      </c>
      <c r="MX13" s="11">
        <f t="shared" si="574"/>
        <v>0</v>
      </c>
      <c r="MY13" s="11">
        <f t="shared" si="574"/>
        <v>0</v>
      </c>
      <c r="MZ13" s="11"/>
      <c r="NA13" s="19">
        <f t="shared" ref="NA13" si="1007">IF(AND($T13&lt;=MU$2,MU$2&lt;=$V13),SUM(MU13:MY13),IF(AND($H13&lt;=MU$2,MU$2&lt;=$J13),$G$1,0))</f>
        <v>0</v>
      </c>
      <c r="NB13" s="11">
        <f t="shared" si="576"/>
        <v>0</v>
      </c>
      <c r="NC13" s="11">
        <f t="shared" si="576"/>
        <v>0</v>
      </c>
      <c r="ND13" s="11">
        <f t="shared" si="576"/>
        <v>0</v>
      </c>
      <c r="NE13" s="11">
        <f t="shared" si="576"/>
        <v>0</v>
      </c>
      <c r="NF13" s="11">
        <f t="shared" si="576"/>
        <v>0</v>
      </c>
      <c r="NG13" s="17"/>
      <c r="NH13" s="19">
        <f t="shared" ref="NH13" si="1008">IF(AND($T13&lt;=NB$2,NB$2&lt;=$V13),SUM(NB13:NF13),IF(AND($H13&lt;=NB$2,NB$2&lt;=$J13),$G$1,0))</f>
        <v>0</v>
      </c>
      <c r="NI13" s="18">
        <f t="shared" si="578"/>
        <v>0</v>
      </c>
      <c r="NJ13" s="11">
        <f t="shared" si="578"/>
        <v>0</v>
      </c>
      <c r="NK13" s="11">
        <f t="shared" si="578"/>
        <v>0</v>
      </c>
      <c r="NL13" s="11">
        <f t="shared" si="578"/>
        <v>0</v>
      </c>
      <c r="NM13" s="11">
        <f t="shared" si="578"/>
        <v>0</v>
      </c>
      <c r="NN13" s="11"/>
      <c r="NO13" s="19">
        <f t="shared" ref="NO13" si="1009">IF(AND($T13&lt;=NI$2,NI$2&lt;=$V13),SUM(NI13:NM13),IF(AND($H13&lt;=NI$2,NI$2&lt;=$J13),$G$1,0))</f>
        <v>0</v>
      </c>
      <c r="NP13" s="11">
        <f t="shared" si="580"/>
        <v>0</v>
      </c>
      <c r="NQ13" s="11">
        <f t="shared" si="580"/>
        <v>0</v>
      </c>
      <c r="NR13" s="11">
        <f t="shared" si="580"/>
        <v>0</v>
      </c>
      <c r="NS13" s="11">
        <f t="shared" si="580"/>
        <v>0</v>
      </c>
      <c r="NT13" s="11">
        <f t="shared" si="580"/>
        <v>0</v>
      </c>
      <c r="NU13" s="17"/>
      <c r="NV13" s="19">
        <f t="shared" ref="NV13" si="1010">IF(AND($T13&lt;=NP$2,NP$2&lt;=$V13),SUM(NP13:NT13),IF(AND($H13&lt;=NP$2,NP$2&lt;=$J13),$G$1,0))</f>
        <v>0</v>
      </c>
      <c r="NW13" s="18">
        <f t="shared" si="582"/>
        <v>0</v>
      </c>
      <c r="NX13" s="11">
        <f t="shared" si="582"/>
        <v>0</v>
      </c>
      <c r="NY13" s="11">
        <f t="shared" si="582"/>
        <v>0</v>
      </c>
      <c r="NZ13" s="11">
        <f t="shared" si="582"/>
        <v>0</v>
      </c>
      <c r="OA13" s="11">
        <f t="shared" si="582"/>
        <v>0</v>
      </c>
      <c r="OB13" s="11"/>
      <c r="OC13" s="19">
        <f t="shared" ref="OC13" si="1011">IF(AND($T13&lt;=NW$2,NW$2&lt;=$V13),SUM(NW13:OA13),IF(AND($H13&lt;=NW$2,NW$2&lt;=$J13),$G$1,0))</f>
        <v>0</v>
      </c>
      <c r="OD13" s="18">
        <f t="shared" si="584"/>
        <v>0</v>
      </c>
      <c r="OE13" s="11">
        <f t="shared" si="584"/>
        <v>0</v>
      </c>
      <c r="OF13" s="11">
        <f t="shared" si="584"/>
        <v>0</v>
      </c>
      <c r="OG13" s="11">
        <f t="shared" si="584"/>
        <v>0</v>
      </c>
      <c r="OH13" s="11">
        <f t="shared" si="585"/>
        <v>0</v>
      </c>
      <c r="OI13" s="11"/>
      <c r="OJ13" s="19">
        <f t="shared" ref="OJ13" si="1012">IF(AND($T13&lt;=OD$2,OD$2&lt;=$V13),SUM(OD13:OH13),IF(AND($H13&lt;=OD$2,OD$2&lt;=$J13),$G$1,0))</f>
        <v>0</v>
      </c>
      <c r="OK13" s="18">
        <f t="shared" si="587"/>
        <v>0</v>
      </c>
      <c r="OL13" s="11">
        <f t="shared" si="587"/>
        <v>0</v>
      </c>
      <c r="OM13" s="11">
        <f t="shared" si="587"/>
        <v>0</v>
      </c>
      <c r="ON13" s="11">
        <f t="shared" si="587"/>
        <v>0</v>
      </c>
      <c r="OO13" s="11">
        <f t="shared" si="588"/>
        <v>0</v>
      </c>
      <c r="OP13" s="11"/>
      <c r="OQ13" s="19">
        <f t="shared" ref="OQ13" si="1013">IF(AND($T13&lt;=OK$2,OK$2&lt;=$V13),SUM(OK13:OO13),IF(AND($H13&lt;=OK$2,OK$2&lt;=$J13),$G$1,0))</f>
        <v>0</v>
      </c>
      <c r="OR13" s="18">
        <f t="shared" si="590"/>
        <v>0</v>
      </c>
      <c r="OS13" s="11">
        <f t="shared" si="590"/>
        <v>0</v>
      </c>
      <c r="OT13" s="11">
        <f t="shared" si="590"/>
        <v>0</v>
      </c>
      <c r="OU13" s="11">
        <f t="shared" si="590"/>
        <v>0</v>
      </c>
      <c r="OV13" s="11">
        <f t="shared" si="590"/>
        <v>0</v>
      </c>
      <c r="OW13" s="11"/>
      <c r="OX13" s="19">
        <f t="shared" ref="OX13" si="1014">IF(AND($T13&lt;=OR$2,OR$2&lt;=$V13),SUM(OR13:OV13),IF(AND($H13&lt;=OR$2,OR$2&lt;=$J13),$G$1,0))</f>
        <v>0</v>
      </c>
      <c r="OY13" s="18">
        <f t="shared" si="590"/>
        <v>0</v>
      </c>
      <c r="OZ13" s="11">
        <f t="shared" si="590"/>
        <v>0</v>
      </c>
      <c r="PA13" s="11">
        <f t="shared" si="590"/>
        <v>0</v>
      </c>
      <c r="PB13" s="11">
        <f t="shared" si="590"/>
        <v>0</v>
      </c>
      <c r="PC13" s="11">
        <f t="shared" si="590"/>
        <v>0</v>
      </c>
      <c r="PD13" s="11"/>
      <c r="PE13" s="19">
        <f t="shared" ref="PE13" si="1015">IF(AND($T13&lt;=OY$2,OY$2&lt;=$V13),SUM(OY13:PC13),IF(AND($H13&lt;=OY$2,OY$2&lt;=$J13),$G$1,0))</f>
        <v>0</v>
      </c>
      <c r="PF13" s="18">
        <f t="shared" si="593"/>
        <v>0</v>
      </c>
      <c r="PG13" s="11">
        <f t="shared" si="593"/>
        <v>0</v>
      </c>
      <c r="PH13" s="11">
        <f t="shared" si="593"/>
        <v>0</v>
      </c>
      <c r="PI13" s="11">
        <f t="shared" si="593"/>
        <v>0</v>
      </c>
      <c r="PJ13" s="11">
        <f t="shared" si="593"/>
        <v>0</v>
      </c>
      <c r="PK13" s="11"/>
      <c r="PL13" s="19">
        <f t="shared" si="680"/>
        <v>0</v>
      </c>
      <c r="PM13" s="18">
        <f t="shared" si="595"/>
        <v>0</v>
      </c>
      <c r="PN13" s="11">
        <f t="shared" si="595"/>
        <v>0</v>
      </c>
      <c r="PO13" s="11">
        <f t="shared" si="595"/>
        <v>0</v>
      </c>
      <c r="PP13" s="11">
        <f t="shared" si="595"/>
        <v>0</v>
      </c>
      <c r="PQ13" s="11">
        <f t="shared" si="595"/>
        <v>0</v>
      </c>
      <c r="PR13" s="11"/>
      <c r="PS13" s="19">
        <f t="shared" si="681"/>
        <v>0</v>
      </c>
      <c r="PT13" s="18">
        <f t="shared" si="595"/>
        <v>0</v>
      </c>
      <c r="PU13" s="11">
        <f t="shared" si="595"/>
        <v>0</v>
      </c>
      <c r="PV13" s="11">
        <f t="shared" si="595"/>
        <v>0</v>
      </c>
      <c r="PW13" s="11">
        <f t="shared" si="595"/>
        <v>0</v>
      </c>
      <c r="PX13" s="11">
        <f t="shared" si="595"/>
        <v>0</v>
      </c>
      <c r="PY13" s="11"/>
      <c r="PZ13" s="19">
        <f t="shared" si="597"/>
        <v>0</v>
      </c>
      <c r="QA13" s="18">
        <f t="shared" si="593"/>
        <v>0</v>
      </c>
      <c r="QB13" s="11">
        <f t="shared" si="593"/>
        <v>0</v>
      </c>
      <c r="QC13" s="11">
        <f t="shared" si="593"/>
        <v>0</v>
      </c>
      <c r="QD13" s="11">
        <f t="shared" si="593"/>
        <v>0</v>
      </c>
      <c r="QE13" s="11">
        <f t="shared" si="593"/>
        <v>0</v>
      </c>
      <c r="QF13" s="11"/>
      <c r="QG13" s="19">
        <f t="shared" si="682"/>
        <v>0</v>
      </c>
      <c r="QH13" s="18">
        <f t="shared" si="595"/>
        <v>0</v>
      </c>
      <c r="QI13" s="11">
        <f t="shared" si="595"/>
        <v>0</v>
      </c>
      <c r="QJ13" s="11">
        <f t="shared" si="595"/>
        <v>0</v>
      </c>
      <c r="QK13" s="11">
        <f t="shared" si="595"/>
        <v>0</v>
      </c>
      <c r="QL13" s="11">
        <f t="shared" si="595"/>
        <v>0</v>
      </c>
      <c r="QM13" s="11"/>
      <c r="QN13" s="19">
        <f t="shared" si="683"/>
        <v>0</v>
      </c>
      <c r="QO13" s="18">
        <f t="shared" si="595"/>
        <v>0</v>
      </c>
      <c r="QP13" s="11">
        <f t="shared" si="595"/>
        <v>0</v>
      </c>
      <c r="QQ13" s="11">
        <f t="shared" si="595"/>
        <v>0</v>
      </c>
      <c r="QR13" s="11">
        <f t="shared" si="595"/>
        <v>0</v>
      </c>
      <c r="QS13" s="11">
        <f t="shared" si="595"/>
        <v>0</v>
      </c>
      <c r="QT13" s="11"/>
      <c r="QU13" s="19">
        <f t="shared" si="600"/>
        <v>0</v>
      </c>
      <c r="QV13" s="18">
        <f t="shared" si="593"/>
        <v>0</v>
      </c>
      <c r="QW13" s="11">
        <f t="shared" si="593"/>
        <v>0</v>
      </c>
      <c r="QX13" s="11">
        <f t="shared" si="593"/>
        <v>0</v>
      </c>
      <c r="QY13" s="11">
        <f t="shared" si="593"/>
        <v>0</v>
      </c>
      <c r="QZ13" s="11">
        <f t="shared" si="593"/>
        <v>0</v>
      </c>
      <c r="RA13" s="11"/>
      <c r="RB13" s="19">
        <f t="shared" si="684"/>
        <v>0</v>
      </c>
      <c r="RC13" s="18">
        <f t="shared" si="595"/>
        <v>0</v>
      </c>
      <c r="RD13" s="11">
        <f t="shared" si="595"/>
        <v>0</v>
      </c>
      <c r="RE13" s="11">
        <f t="shared" si="595"/>
        <v>0</v>
      </c>
      <c r="RF13" s="11">
        <f t="shared" si="595"/>
        <v>0</v>
      </c>
      <c r="RG13" s="11">
        <f t="shared" si="595"/>
        <v>0</v>
      </c>
      <c r="RH13" s="11"/>
      <c r="RI13" s="19">
        <f t="shared" si="685"/>
        <v>0</v>
      </c>
      <c r="RJ13" s="18">
        <f t="shared" si="595"/>
        <v>0</v>
      </c>
      <c r="RK13" s="11">
        <f t="shared" si="595"/>
        <v>0</v>
      </c>
      <c r="RL13" s="11">
        <f t="shared" si="595"/>
        <v>0</v>
      </c>
      <c r="RM13" s="11">
        <f t="shared" si="595"/>
        <v>0</v>
      </c>
      <c r="RN13" s="11">
        <f t="shared" si="595"/>
        <v>0</v>
      </c>
      <c r="RO13" s="11"/>
      <c r="RP13" s="19">
        <f t="shared" si="603"/>
        <v>0</v>
      </c>
      <c r="RQ13" s="18">
        <f t="shared" si="593"/>
        <v>0</v>
      </c>
      <c r="RR13" s="11">
        <f t="shared" si="604"/>
        <v>0</v>
      </c>
      <c r="RS13" s="11">
        <f t="shared" si="604"/>
        <v>0</v>
      </c>
      <c r="RT13" s="11">
        <f t="shared" si="604"/>
        <v>0</v>
      </c>
      <c r="RU13" s="11">
        <f t="shared" si="604"/>
        <v>0</v>
      </c>
      <c r="RV13" s="11"/>
      <c r="RW13" s="19">
        <f t="shared" si="686"/>
        <v>0</v>
      </c>
      <c r="RX13" s="18">
        <f t="shared" si="595"/>
        <v>0</v>
      </c>
      <c r="RY13" s="11">
        <f t="shared" si="606"/>
        <v>0</v>
      </c>
      <c r="RZ13" s="11">
        <f t="shared" si="606"/>
        <v>0</v>
      </c>
      <c r="SA13" s="11">
        <f t="shared" si="606"/>
        <v>0</v>
      </c>
      <c r="SB13" s="11">
        <f t="shared" si="606"/>
        <v>0</v>
      </c>
      <c r="SC13" s="11"/>
      <c r="SD13" s="19">
        <f t="shared" si="687"/>
        <v>0</v>
      </c>
      <c r="SE13" s="18">
        <f t="shared" si="606"/>
        <v>0</v>
      </c>
      <c r="SF13" s="11">
        <f t="shared" si="606"/>
        <v>0</v>
      </c>
      <c r="SG13" s="11">
        <f t="shared" si="606"/>
        <v>0</v>
      </c>
      <c r="SH13" s="11">
        <f t="shared" si="606"/>
        <v>0</v>
      </c>
      <c r="SI13" s="11">
        <f t="shared" si="606"/>
        <v>0</v>
      </c>
      <c r="SJ13" s="11"/>
      <c r="SK13" s="19">
        <f t="shared" si="608"/>
        <v>0</v>
      </c>
      <c r="SL13" s="18">
        <f t="shared" si="604"/>
        <v>0</v>
      </c>
      <c r="SM13" s="11">
        <f t="shared" si="604"/>
        <v>0</v>
      </c>
      <c r="SN13" s="11">
        <f t="shared" si="604"/>
        <v>0</v>
      </c>
      <c r="SO13" s="11">
        <f t="shared" si="604"/>
        <v>0</v>
      </c>
      <c r="SP13" s="11">
        <f t="shared" si="604"/>
        <v>0</v>
      </c>
      <c r="SQ13" s="11"/>
      <c r="SR13" s="19">
        <f t="shared" si="688"/>
        <v>0</v>
      </c>
      <c r="SS13" s="18">
        <f t="shared" si="606"/>
        <v>0</v>
      </c>
      <c r="ST13" s="11">
        <f t="shared" si="606"/>
        <v>0</v>
      </c>
      <c r="SU13" s="11">
        <f t="shared" si="606"/>
        <v>0</v>
      </c>
      <c r="SV13" s="11">
        <f t="shared" si="606"/>
        <v>0</v>
      </c>
      <c r="SW13" s="11">
        <f t="shared" si="606"/>
        <v>0</v>
      </c>
      <c r="SX13" s="11"/>
      <c r="SY13" s="19">
        <f t="shared" si="689"/>
        <v>0</v>
      </c>
      <c r="SZ13" s="18">
        <f t="shared" si="606"/>
        <v>0</v>
      </c>
      <c r="TA13" s="11">
        <f t="shared" si="606"/>
        <v>0</v>
      </c>
      <c r="TB13" s="11">
        <f t="shared" si="606"/>
        <v>0</v>
      </c>
      <c r="TC13" s="11">
        <f t="shared" si="606"/>
        <v>0</v>
      </c>
      <c r="TD13" s="11">
        <f t="shared" si="606"/>
        <v>0</v>
      </c>
      <c r="TE13" s="11"/>
      <c r="TF13" s="19">
        <f t="shared" si="611"/>
        <v>0</v>
      </c>
    </row>
    <row r="14" spans="1:526" x14ac:dyDescent="0.3">
      <c r="A14" s="81">
        <f t="shared" ca="1" si="612"/>
        <v>0</v>
      </c>
      <c r="B14" s="133"/>
      <c r="C14" s="36" t="s">
        <v>31</v>
      </c>
      <c r="D14" s="36"/>
      <c r="E14" s="36"/>
      <c r="F14" s="36"/>
      <c r="G14" s="37"/>
      <c r="H14" s="74">
        <f t="shared" ref="H14" si="1016">WEEKNUM(G14)</f>
        <v>0</v>
      </c>
      <c r="I14" s="37"/>
      <c r="J14" s="74">
        <f t="shared" ref="J14" si="1017">WEEKNUM(I14)</f>
        <v>0</v>
      </c>
      <c r="K14" s="38"/>
      <c r="L14" s="75" t="e">
        <f t="shared" ref="L14" si="1018">K14/(NETWORKDAYS(G14,I14,0))/8</f>
        <v>#DIV/0!</v>
      </c>
      <c r="M14" s="45">
        <v>10</v>
      </c>
      <c r="N14" s="45">
        <v>6</v>
      </c>
      <c r="O14" s="76">
        <f t="shared" ref="O14" si="1019">M14*N14</f>
        <v>60</v>
      </c>
      <c r="P14" s="39"/>
      <c r="Q14" s="44">
        <f t="shared" ref="Q14" si="1020">S14-7</f>
        <v>-7</v>
      </c>
      <c r="R14" s="39"/>
      <c r="S14" s="40"/>
      <c r="T14" s="79">
        <f t="shared" ref="T14" si="1021">WEEKNUM(S14)</f>
        <v>0</v>
      </c>
      <c r="U14" s="43">
        <f t="shared" ref="U14" si="1022">IF(G14&gt;0,G14-3,0)</f>
        <v>0</v>
      </c>
      <c r="V14" s="79">
        <f t="shared" ref="V14" si="1023">WEEKNUM(U14)</f>
        <v>0</v>
      </c>
      <c r="W14" s="41"/>
      <c r="X14" s="42">
        <f t="shared" ref="X14" si="1024">W14</f>
        <v>0</v>
      </c>
      <c r="Y14" s="80" t="e">
        <f t="shared" ref="Y14" si="1025">(X14/(NETWORKDAYS(S14,U14,0)))/Z14</f>
        <v>#DIV/0!</v>
      </c>
      <c r="Z14" s="45">
        <v>8</v>
      </c>
      <c r="AA14" s="45">
        <v>5</v>
      </c>
      <c r="AB14" s="76">
        <f t="shared" ref="AB14" si="1026">Z14*AA14</f>
        <v>40</v>
      </c>
      <c r="AD14" s="11">
        <f t="shared" si="506"/>
        <v>0</v>
      </c>
      <c r="AE14" s="11">
        <f t="shared" si="506"/>
        <v>0</v>
      </c>
      <c r="AF14" s="11">
        <f t="shared" si="506"/>
        <v>0</v>
      </c>
      <c r="AG14" s="11">
        <f t="shared" si="506"/>
        <v>0</v>
      </c>
      <c r="AH14" s="11">
        <f t="shared" si="506"/>
        <v>0</v>
      </c>
      <c r="AI14" s="17"/>
      <c r="AJ14" s="19">
        <f t="shared" si="624"/>
        <v>0</v>
      </c>
      <c r="AK14" s="11">
        <f t="shared" si="508"/>
        <v>0</v>
      </c>
      <c r="AL14" s="11">
        <f t="shared" si="508"/>
        <v>0</v>
      </c>
      <c r="AM14" s="11">
        <f t="shared" si="508"/>
        <v>0</v>
      </c>
      <c r="AN14" s="11">
        <f t="shared" si="508"/>
        <v>0</v>
      </c>
      <c r="AO14" s="11">
        <f t="shared" si="508"/>
        <v>0</v>
      </c>
      <c r="AP14" s="17"/>
      <c r="AQ14" s="19">
        <f t="shared" si="625"/>
        <v>0</v>
      </c>
      <c r="AR14" s="11">
        <f t="shared" si="510"/>
        <v>0</v>
      </c>
      <c r="AS14" s="11">
        <f t="shared" si="510"/>
        <v>0</v>
      </c>
      <c r="AT14" s="11">
        <f t="shared" si="510"/>
        <v>0</v>
      </c>
      <c r="AU14" s="11">
        <f t="shared" si="510"/>
        <v>0</v>
      </c>
      <c r="AV14" s="11">
        <f t="shared" si="510"/>
        <v>0</v>
      </c>
      <c r="AW14" s="17"/>
      <c r="AX14" s="19">
        <f t="shared" si="626"/>
        <v>0</v>
      </c>
      <c r="AY14" s="11">
        <f t="shared" si="512"/>
        <v>0</v>
      </c>
      <c r="AZ14" s="11">
        <f t="shared" si="512"/>
        <v>0</v>
      </c>
      <c r="BA14" s="11">
        <f t="shared" si="512"/>
        <v>0</v>
      </c>
      <c r="BB14" s="11">
        <f t="shared" si="512"/>
        <v>0</v>
      </c>
      <c r="BC14" s="11">
        <f t="shared" si="512"/>
        <v>0</v>
      </c>
      <c r="BD14" s="17"/>
      <c r="BE14" s="19">
        <f t="shared" si="627"/>
        <v>0</v>
      </c>
      <c r="BF14" s="11">
        <f t="shared" si="514"/>
        <v>0</v>
      </c>
      <c r="BG14" s="11">
        <f t="shared" si="514"/>
        <v>0</v>
      </c>
      <c r="BH14" s="11">
        <f t="shared" si="514"/>
        <v>0</v>
      </c>
      <c r="BI14" s="11">
        <f t="shared" si="514"/>
        <v>0</v>
      </c>
      <c r="BJ14" s="11">
        <f t="shared" si="514"/>
        <v>0</v>
      </c>
      <c r="BK14" s="17"/>
      <c r="BL14" s="19">
        <f t="shared" si="628"/>
        <v>0</v>
      </c>
      <c r="BM14" s="11">
        <f t="shared" si="516"/>
        <v>0</v>
      </c>
      <c r="BN14" s="11">
        <f t="shared" si="516"/>
        <v>0</v>
      </c>
      <c r="BO14" s="11">
        <f t="shared" si="516"/>
        <v>0</v>
      </c>
      <c r="BP14" s="11">
        <f t="shared" si="516"/>
        <v>0</v>
      </c>
      <c r="BQ14" s="11">
        <f t="shared" si="516"/>
        <v>0</v>
      </c>
      <c r="BR14" s="17"/>
      <c r="BS14" s="19">
        <f t="shared" si="629"/>
        <v>0</v>
      </c>
      <c r="BT14" s="11">
        <f t="shared" si="518"/>
        <v>0</v>
      </c>
      <c r="BU14" s="11">
        <f t="shared" si="518"/>
        <v>0</v>
      </c>
      <c r="BV14" s="11">
        <f t="shared" si="518"/>
        <v>0</v>
      </c>
      <c r="BW14" s="11">
        <f t="shared" si="518"/>
        <v>0</v>
      </c>
      <c r="BX14" s="11">
        <f t="shared" si="518"/>
        <v>0</v>
      </c>
      <c r="BY14" s="17"/>
      <c r="BZ14" s="19">
        <f t="shared" si="630"/>
        <v>0</v>
      </c>
      <c r="CA14" s="11">
        <f t="shared" si="520"/>
        <v>0</v>
      </c>
      <c r="CB14" s="11">
        <f t="shared" si="520"/>
        <v>0</v>
      </c>
      <c r="CC14" s="11">
        <f t="shared" si="520"/>
        <v>0</v>
      </c>
      <c r="CD14" s="11">
        <f t="shared" si="520"/>
        <v>0</v>
      </c>
      <c r="CE14" s="11">
        <f t="shared" si="520"/>
        <v>0</v>
      </c>
      <c r="CF14" s="17"/>
      <c r="CG14" s="19">
        <f t="shared" si="631"/>
        <v>0</v>
      </c>
      <c r="CH14" s="11">
        <f t="shared" si="522"/>
        <v>0</v>
      </c>
      <c r="CI14" s="11">
        <f t="shared" si="522"/>
        <v>0</v>
      </c>
      <c r="CJ14" s="11">
        <f t="shared" si="522"/>
        <v>0</v>
      </c>
      <c r="CK14" s="11">
        <f t="shared" si="522"/>
        <v>0</v>
      </c>
      <c r="CL14" s="11">
        <f t="shared" si="522"/>
        <v>0</v>
      </c>
      <c r="CM14" s="17"/>
      <c r="CN14" s="19">
        <f t="shared" si="632"/>
        <v>0</v>
      </c>
      <c r="CO14" s="11">
        <f t="shared" si="524"/>
        <v>0</v>
      </c>
      <c r="CP14" s="11">
        <f t="shared" si="524"/>
        <v>0</v>
      </c>
      <c r="CQ14" s="11">
        <f t="shared" si="524"/>
        <v>0</v>
      </c>
      <c r="CR14" s="11">
        <f t="shared" si="524"/>
        <v>0</v>
      </c>
      <c r="CS14" s="11">
        <f t="shared" si="524"/>
        <v>0</v>
      </c>
      <c r="CT14" s="17"/>
      <c r="CU14" s="19">
        <f t="shared" si="633"/>
        <v>0</v>
      </c>
      <c r="CV14" s="11">
        <f t="shared" si="526"/>
        <v>0</v>
      </c>
      <c r="CW14" s="11">
        <f t="shared" si="526"/>
        <v>0</v>
      </c>
      <c r="CX14" s="11">
        <f t="shared" si="526"/>
        <v>0</v>
      </c>
      <c r="CY14" s="11">
        <f t="shared" si="526"/>
        <v>0</v>
      </c>
      <c r="CZ14" s="11">
        <f t="shared" si="526"/>
        <v>0</v>
      </c>
      <c r="DA14" s="17"/>
      <c r="DB14" s="19">
        <f t="shared" si="634"/>
        <v>0</v>
      </c>
      <c r="DC14" s="11">
        <f t="shared" si="528"/>
        <v>0</v>
      </c>
      <c r="DD14" s="11">
        <f t="shared" si="528"/>
        <v>0</v>
      </c>
      <c r="DE14" s="11">
        <f t="shared" si="528"/>
        <v>0</v>
      </c>
      <c r="DF14" s="11">
        <f t="shared" si="528"/>
        <v>0</v>
      </c>
      <c r="DG14" s="11">
        <f t="shared" si="528"/>
        <v>0</v>
      </c>
      <c r="DH14" s="17"/>
      <c r="DI14" s="19">
        <f t="shared" si="635"/>
        <v>0</v>
      </c>
      <c r="DJ14" s="11">
        <f t="shared" si="530"/>
        <v>0</v>
      </c>
      <c r="DK14" s="11">
        <f t="shared" si="530"/>
        <v>0</v>
      </c>
      <c r="DL14" s="11">
        <f t="shared" si="530"/>
        <v>0</v>
      </c>
      <c r="DM14" s="11">
        <f t="shared" si="530"/>
        <v>0</v>
      </c>
      <c r="DN14" s="11">
        <f t="shared" si="530"/>
        <v>0</v>
      </c>
      <c r="DO14" s="11"/>
      <c r="DP14" s="19">
        <f t="shared" si="636"/>
        <v>0</v>
      </c>
      <c r="DQ14" s="11">
        <f t="shared" si="532"/>
        <v>0</v>
      </c>
      <c r="DR14" s="11">
        <f t="shared" si="532"/>
        <v>0</v>
      </c>
      <c r="DS14" s="11">
        <f t="shared" si="532"/>
        <v>0</v>
      </c>
      <c r="DT14" s="11">
        <f t="shared" si="532"/>
        <v>0</v>
      </c>
      <c r="DU14" s="11">
        <f t="shared" si="532"/>
        <v>0</v>
      </c>
      <c r="DV14" s="17"/>
      <c r="DW14" s="19">
        <f t="shared" si="637"/>
        <v>0</v>
      </c>
      <c r="DX14" s="18">
        <f t="shared" si="532"/>
        <v>0</v>
      </c>
      <c r="DY14" s="11">
        <f t="shared" si="532"/>
        <v>0</v>
      </c>
      <c r="DZ14" s="11">
        <f t="shared" si="532"/>
        <v>0</v>
      </c>
      <c r="EA14" s="11">
        <f t="shared" si="532"/>
        <v>0</v>
      </c>
      <c r="EB14" s="11">
        <f t="shared" si="532"/>
        <v>0</v>
      </c>
      <c r="EC14" s="11"/>
      <c r="ED14" s="19">
        <f t="shared" si="638"/>
        <v>0</v>
      </c>
      <c r="EE14" s="11">
        <f t="shared" si="532"/>
        <v>0</v>
      </c>
      <c r="EF14" s="11">
        <f t="shared" si="532"/>
        <v>0</v>
      </c>
      <c r="EG14" s="11">
        <f t="shared" si="532"/>
        <v>0</v>
      </c>
      <c r="EH14" s="11">
        <f t="shared" si="532"/>
        <v>0</v>
      </c>
      <c r="EI14" s="11">
        <f t="shared" si="532"/>
        <v>0</v>
      </c>
      <c r="EJ14" s="17"/>
      <c r="EK14" s="19">
        <f t="shared" si="639"/>
        <v>0</v>
      </c>
      <c r="EL14" s="18">
        <f t="shared" si="532"/>
        <v>0</v>
      </c>
      <c r="EM14" s="11">
        <f t="shared" si="532"/>
        <v>0</v>
      </c>
      <c r="EN14" s="11">
        <f t="shared" si="532"/>
        <v>0</v>
      </c>
      <c r="EO14" s="11">
        <f t="shared" si="532"/>
        <v>0</v>
      </c>
      <c r="EP14" s="11">
        <f t="shared" si="532"/>
        <v>0</v>
      </c>
      <c r="EQ14" s="11"/>
      <c r="ER14" s="19">
        <f t="shared" si="640"/>
        <v>0</v>
      </c>
      <c r="ES14" s="11">
        <f t="shared" si="532"/>
        <v>0</v>
      </c>
      <c r="ET14" s="11">
        <f t="shared" si="532"/>
        <v>0</v>
      </c>
      <c r="EU14" s="11">
        <f t="shared" si="532"/>
        <v>0</v>
      </c>
      <c r="EV14" s="11">
        <f t="shared" si="532"/>
        <v>0</v>
      </c>
      <c r="EW14" s="11">
        <f t="shared" si="532"/>
        <v>0</v>
      </c>
      <c r="EX14" s="17"/>
      <c r="EY14" s="19">
        <f t="shared" si="641"/>
        <v>0</v>
      </c>
      <c r="EZ14" s="18">
        <f t="shared" ref="EZ14:FO14" si="1027">IF(AND($S14&lt;=EZ$3,EZ$3&lt;=$U14),$Y14*$Z14,IF(AND($G14&lt;=EZ$3,EZ$3&lt;=$I14),$G$1,0))</f>
        <v>0</v>
      </c>
      <c r="FA14" s="11">
        <f t="shared" si="1027"/>
        <v>0</v>
      </c>
      <c r="FB14" s="11">
        <f t="shared" si="1027"/>
        <v>0</v>
      </c>
      <c r="FC14" s="11">
        <f t="shared" si="1027"/>
        <v>0</v>
      </c>
      <c r="FD14" s="11">
        <f t="shared" si="1027"/>
        <v>0</v>
      </c>
      <c r="FE14" s="11"/>
      <c r="FF14" s="19">
        <f t="shared" si="642"/>
        <v>0</v>
      </c>
      <c r="FG14" s="11">
        <f t="shared" si="1027"/>
        <v>0</v>
      </c>
      <c r="FH14" s="11">
        <f t="shared" si="1027"/>
        <v>0</v>
      </c>
      <c r="FI14" s="11">
        <f t="shared" si="1027"/>
        <v>0</v>
      </c>
      <c r="FJ14" s="11">
        <f t="shared" si="1027"/>
        <v>0</v>
      </c>
      <c r="FK14" s="11">
        <f t="shared" si="1027"/>
        <v>0</v>
      </c>
      <c r="FL14" s="17"/>
      <c r="FM14" s="19">
        <f t="shared" si="643"/>
        <v>0</v>
      </c>
      <c r="FN14" s="18">
        <f t="shared" si="1027"/>
        <v>0</v>
      </c>
      <c r="FO14" s="11">
        <f t="shared" si="1027"/>
        <v>0</v>
      </c>
      <c r="FP14" s="11">
        <f t="shared" ref="FP14:GB14" si="1028">IF(AND($S14&lt;=FP$3,FP$3&lt;=$U14),$Y14*$Z14,IF(AND($G14&lt;=FP$3,FP$3&lt;=$I14),$G$1,0))</f>
        <v>0</v>
      </c>
      <c r="FQ14" s="11">
        <f t="shared" si="1028"/>
        <v>0</v>
      </c>
      <c r="FR14" s="11">
        <f t="shared" si="1028"/>
        <v>0</v>
      </c>
      <c r="FS14" s="11"/>
      <c r="FT14" s="19">
        <f t="shared" si="644"/>
        <v>0</v>
      </c>
      <c r="FU14" s="11">
        <f t="shared" si="1028"/>
        <v>0</v>
      </c>
      <c r="FV14" s="11">
        <f t="shared" si="1028"/>
        <v>0</v>
      </c>
      <c r="FW14" s="11">
        <f t="shared" si="1028"/>
        <v>0</v>
      </c>
      <c r="FX14" s="11">
        <f t="shared" si="1028"/>
        <v>0</v>
      </c>
      <c r="FY14" s="11">
        <f t="shared" si="1028"/>
        <v>0</v>
      </c>
      <c r="FZ14" s="17"/>
      <c r="GA14" s="19">
        <f t="shared" si="645"/>
        <v>0</v>
      </c>
      <c r="GB14" s="18">
        <f t="shared" si="1028"/>
        <v>0</v>
      </c>
      <c r="GC14" s="11">
        <f t="shared" si="542"/>
        <v>0</v>
      </c>
      <c r="GD14" s="11">
        <f t="shared" si="542"/>
        <v>0</v>
      </c>
      <c r="GE14" s="11">
        <f t="shared" si="542"/>
        <v>0</v>
      </c>
      <c r="GF14" s="11">
        <f t="shared" si="542"/>
        <v>0</v>
      </c>
      <c r="GG14" s="17"/>
      <c r="GH14" s="19">
        <f t="shared" si="646"/>
        <v>0</v>
      </c>
      <c r="GI14" s="18">
        <f t="shared" si="542"/>
        <v>0</v>
      </c>
      <c r="GJ14" s="11">
        <f t="shared" si="542"/>
        <v>0</v>
      </c>
      <c r="GK14" s="11">
        <f t="shared" si="542"/>
        <v>0</v>
      </c>
      <c r="GL14" s="11">
        <f t="shared" si="542"/>
        <v>0</v>
      </c>
      <c r="GM14" s="11">
        <f t="shared" si="542"/>
        <v>0</v>
      </c>
      <c r="GN14" s="11"/>
      <c r="GO14" s="19">
        <f t="shared" si="647"/>
        <v>0</v>
      </c>
      <c r="GP14" s="11">
        <f t="shared" si="542"/>
        <v>0</v>
      </c>
      <c r="GQ14" s="11">
        <f t="shared" si="542"/>
        <v>0</v>
      </c>
      <c r="GR14" s="11">
        <f t="shared" si="542"/>
        <v>0</v>
      </c>
      <c r="GS14" s="11">
        <f t="shared" si="542"/>
        <v>0</v>
      </c>
      <c r="GT14" s="11">
        <f t="shared" si="542"/>
        <v>0</v>
      </c>
      <c r="GU14" s="17"/>
      <c r="GV14" s="19">
        <f t="shared" si="648"/>
        <v>0</v>
      </c>
      <c r="GW14" s="18">
        <f t="shared" si="542"/>
        <v>0</v>
      </c>
      <c r="GX14" s="11">
        <f t="shared" si="542"/>
        <v>0</v>
      </c>
      <c r="GY14" s="11">
        <f t="shared" si="542"/>
        <v>0</v>
      </c>
      <c r="GZ14" s="11">
        <f t="shared" si="542"/>
        <v>0</v>
      </c>
      <c r="HA14" s="11">
        <f t="shared" si="542"/>
        <v>0</v>
      </c>
      <c r="HB14" s="11"/>
      <c r="HC14" s="19">
        <f t="shared" si="649"/>
        <v>0</v>
      </c>
      <c r="HD14" s="11">
        <f t="shared" si="542"/>
        <v>0</v>
      </c>
      <c r="HE14" s="11">
        <f t="shared" si="542"/>
        <v>0</v>
      </c>
      <c r="HF14" s="11">
        <f t="shared" si="542"/>
        <v>0</v>
      </c>
      <c r="HG14" s="11">
        <f t="shared" si="542"/>
        <v>0</v>
      </c>
      <c r="HH14" s="11">
        <f t="shared" si="542"/>
        <v>0</v>
      </c>
      <c r="HI14" s="17"/>
      <c r="HJ14" s="19">
        <f t="shared" si="650"/>
        <v>0</v>
      </c>
      <c r="HK14" s="18">
        <f t="shared" si="542"/>
        <v>0</v>
      </c>
      <c r="HL14" s="11">
        <f t="shared" ref="HL14:IA14" si="1029">IF(AND($S14&lt;=HL$3,HL$3&lt;=$U14),$Y14*$Z14,IF(AND($G14&lt;=HL$3,HL$3&lt;=$I14),$G$1,0))</f>
        <v>0</v>
      </c>
      <c r="HM14" s="11">
        <f t="shared" si="1029"/>
        <v>0</v>
      </c>
      <c r="HN14" s="11">
        <f t="shared" si="1029"/>
        <v>0</v>
      </c>
      <c r="HO14" s="11">
        <f t="shared" si="1029"/>
        <v>0</v>
      </c>
      <c r="HP14" s="11"/>
      <c r="HQ14" s="19">
        <f t="shared" si="651"/>
        <v>0</v>
      </c>
      <c r="HR14" s="11">
        <f t="shared" si="1029"/>
        <v>0</v>
      </c>
      <c r="HS14" s="11">
        <f t="shared" si="1029"/>
        <v>0</v>
      </c>
      <c r="HT14" s="11">
        <f t="shared" si="1029"/>
        <v>0</v>
      </c>
      <c r="HU14" s="11">
        <f t="shared" si="1029"/>
        <v>0</v>
      </c>
      <c r="HV14" s="11">
        <f t="shared" si="1029"/>
        <v>0</v>
      </c>
      <c r="HW14" s="17"/>
      <c r="HX14" s="19">
        <f t="shared" si="652"/>
        <v>0</v>
      </c>
      <c r="HY14" s="18">
        <f t="shared" si="1029"/>
        <v>0</v>
      </c>
      <c r="HZ14" s="11">
        <f t="shared" si="1029"/>
        <v>0</v>
      </c>
      <c r="IA14" s="11">
        <f t="shared" si="1029"/>
        <v>0</v>
      </c>
      <c r="IB14" s="11">
        <f t="shared" ref="IB14:IQ17" si="1030">IF(AND($S14&lt;=IB$3,IB$3&lt;=$U14),$Y14*$Z14,IF(AND($G14&lt;=IB$3,IB$3&lt;=$I14),$G$1,0))</f>
        <v>0</v>
      </c>
      <c r="IC14" s="11">
        <f t="shared" si="1030"/>
        <v>0</v>
      </c>
      <c r="ID14" s="11"/>
      <c r="IE14" s="19">
        <f t="shared" si="653"/>
        <v>0</v>
      </c>
      <c r="IF14" s="11">
        <f t="shared" si="1030"/>
        <v>0</v>
      </c>
      <c r="IG14" s="11">
        <f t="shared" si="1030"/>
        <v>0</v>
      </c>
      <c r="IH14" s="11">
        <f t="shared" si="1030"/>
        <v>0</v>
      </c>
      <c r="II14" s="11">
        <f t="shared" si="1030"/>
        <v>0</v>
      </c>
      <c r="IJ14" s="11">
        <f t="shared" si="1030"/>
        <v>0</v>
      </c>
      <c r="IK14" s="17"/>
      <c r="IL14" s="19">
        <f t="shared" si="654"/>
        <v>0</v>
      </c>
      <c r="IM14" s="18">
        <f t="shared" si="1030"/>
        <v>0</v>
      </c>
      <c r="IN14" s="11">
        <f t="shared" si="1030"/>
        <v>0</v>
      </c>
      <c r="IO14" s="11">
        <f t="shared" si="552"/>
        <v>0</v>
      </c>
      <c r="IP14" s="11">
        <f t="shared" si="552"/>
        <v>0</v>
      </c>
      <c r="IQ14" s="11">
        <f t="shared" si="552"/>
        <v>0</v>
      </c>
      <c r="IR14" s="11"/>
      <c r="IS14" s="19">
        <f t="shared" si="655"/>
        <v>0</v>
      </c>
      <c r="IT14" s="11">
        <f t="shared" si="552"/>
        <v>0</v>
      </c>
      <c r="IU14" s="11">
        <f t="shared" si="552"/>
        <v>0</v>
      </c>
      <c r="IV14" s="11">
        <f t="shared" si="552"/>
        <v>0</v>
      </c>
      <c r="IW14" s="11">
        <f t="shared" si="552"/>
        <v>0</v>
      </c>
      <c r="IX14" s="11">
        <f t="shared" si="552"/>
        <v>0</v>
      </c>
      <c r="IY14" s="17"/>
      <c r="IZ14" s="19">
        <f t="shared" si="656"/>
        <v>0</v>
      </c>
      <c r="JA14" s="18">
        <f t="shared" si="552"/>
        <v>0</v>
      </c>
      <c r="JB14" s="11">
        <f t="shared" si="552"/>
        <v>0</v>
      </c>
      <c r="JC14" s="11">
        <f t="shared" si="552"/>
        <v>0</v>
      </c>
      <c r="JD14" s="11">
        <f t="shared" si="552"/>
        <v>0</v>
      </c>
      <c r="JE14" s="11">
        <f t="shared" si="552"/>
        <v>0</v>
      </c>
      <c r="JF14" s="11"/>
      <c r="JG14" s="19">
        <f t="shared" si="657"/>
        <v>0</v>
      </c>
      <c r="JH14" s="11">
        <f t="shared" si="552"/>
        <v>0</v>
      </c>
      <c r="JI14" s="11">
        <f t="shared" si="552"/>
        <v>0</v>
      </c>
      <c r="JJ14" s="11">
        <f t="shared" si="552"/>
        <v>0</v>
      </c>
      <c r="JK14" s="11">
        <f t="shared" si="556"/>
        <v>0</v>
      </c>
      <c r="JL14" s="11">
        <f t="shared" si="556"/>
        <v>0</v>
      </c>
      <c r="JM14" s="17"/>
      <c r="JN14" s="19">
        <f t="shared" si="658"/>
        <v>0</v>
      </c>
      <c r="JO14" s="18">
        <f t="shared" si="558"/>
        <v>0</v>
      </c>
      <c r="JP14" s="11">
        <f t="shared" si="558"/>
        <v>0</v>
      </c>
      <c r="JQ14" s="11">
        <f t="shared" si="558"/>
        <v>0</v>
      </c>
      <c r="JR14" s="11">
        <f t="shared" si="558"/>
        <v>0</v>
      </c>
      <c r="JS14" s="11">
        <f t="shared" si="558"/>
        <v>0</v>
      </c>
      <c r="JT14" s="11"/>
      <c r="JU14" s="19">
        <f t="shared" si="659"/>
        <v>0</v>
      </c>
      <c r="JV14" s="11">
        <f t="shared" si="560"/>
        <v>0</v>
      </c>
      <c r="JW14" s="11">
        <f t="shared" si="560"/>
        <v>0</v>
      </c>
      <c r="JX14" s="11">
        <f t="shared" si="560"/>
        <v>0</v>
      </c>
      <c r="JY14" s="11">
        <f t="shared" si="560"/>
        <v>0</v>
      </c>
      <c r="JZ14" s="11">
        <f t="shared" si="560"/>
        <v>0</v>
      </c>
      <c r="KA14" s="17"/>
      <c r="KB14" s="19">
        <f t="shared" si="660"/>
        <v>0</v>
      </c>
      <c r="KC14" s="18">
        <f t="shared" si="562"/>
        <v>0</v>
      </c>
      <c r="KD14" s="11">
        <f t="shared" si="562"/>
        <v>0</v>
      </c>
      <c r="KE14" s="11">
        <f t="shared" si="562"/>
        <v>0</v>
      </c>
      <c r="KF14" s="11">
        <f t="shared" si="562"/>
        <v>0</v>
      </c>
      <c r="KG14" s="11">
        <f t="shared" si="562"/>
        <v>0</v>
      </c>
      <c r="KH14" s="11"/>
      <c r="KI14" s="19">
        <f t="shared" si="661"/>
        <v>0</v>
      </c>
      <c r="KJ14" s="11">
        <f t="shared" si="562"/>
        <v>0</v>
      </c>
      <c r="KK14" s="11">
        <f t="shared" si="562"/>
        <v>0</v>
      </c>
      <c r="KL14" s="11">
        <f t="shared" si="562"/>
        <v>0</v>
      </c>
      <c r="KM14" s="11">
        <f t="shared" si="562"/>
        <v>0</v>
      </c>
      <c r="KN14" s="11">
        <f t="shared" si="562"/>
        <v>0</v>
      </c>
      <c r="KO14" s="17"/>
      <c r="KP14" s="19">
        <f t="shared" si="662"/>
        <v>0</v>
      </c>
      <c r="KQ14" s="18">
        <f t="shared" si="562"/>
        <v>0</v>
      </c>
      <c r="KR14" s="11">
        <f t="shared" si="562"/>
        <v>0</v>
      </c>
      <c r="KS14" s="11">
        <f t="shared" si="562"/>
        <v>0</v>
      </c>
      <c r="KT14" s="11">
        <f t="shared" si="562"/>
        <v>0</v>
      </c>
      <c r="KU14" s="11">
        <f t="shared" si="562"/>
        <v>0</v>
      </c>
      <c r="KV14" s="11"/>
      <c r="KW14" s="19">
        <f t="shared" si="663"/>
        <v>0</v>
      </c>
      <c r="KX14" s="11">
        <f t="shared" si="562"/>
        <v>0</v>
      </c>
      <c r="KY14" s="11">
        <f t="shared" si="562"/>
        <v>0</v>
      </c>
      <c r="KZ14" s="11">
        <f t="shared" si="562"/>
        <v>0</v>
      </c>
      <c r="LA14" s="11">
        <f t="shared" si="562"/>
        <v>0</v>
      </c>
      <c r="LB14" s="11">
        <f t="shared" si="562"/>
        <v>0</v>
      </c>
      <c r="LC14" s="17"/>
      <c r="LD14" s="19">
        <f t="shared" si="664"/>
        <v>0</v>
      </c>
      <c r="LE14" s="18">
        <f t="shared" si="562"/>
        <v>0</v>
      </c>
      <c r="LF14" s="11">
        <f t="shared" si="562"/>
        <v>0</v>
      </c>
      <c r="LG14" s="11">
        <f t="shared" si="562"/>
        <v>0</v>
      </c>
      <c r="LH14" s="11">
        <f t="shared" si="562"/>
        <v>0</v>
      </c>
      <c r="LI14" s="11">
        <f t="shared" si="562"/>
        <v>0</v>
      </c>
      <c r="LJ14" s="11"/>
      <c r="LK14" s="19">
        <f t="shared" si="665"/>
        <v>0</v>
      </c>
      <c r="LL14" s="11">
        <f t="shared" ref="LL14:MA14" si="1031">IF(AND($S14&lt;=LL$3,LL$3&lt;=$U14),$Y14*$Z14,IF(AND($G14&lt;=LL$3,LL$3&lt;=$I14),$G$1,0))</f>
        <v>0</v>
      </c>
      <c r="LM14" s="11">
        <f t="shared" si="1031"/>
        <v>0</v>
      </c>
      <c r="LN14" s="11">
        <f t="shared" si="1031"/>
        <v>0</v>
      </c>
      <c r="LO14" s="11">
        <f t="shared" si="1031"/>
        <v>0</v>
      </c>
      <c r="LP14" s="11">
        <f t="shared" si="1031"/>
        <v>0</v>
      </c>
      <c r="LQ14" s="17"/>
      <c r="LR14" s="19">
        <f t="shared" si="666"/>
        <v>0</v>
      </c>
      <c r="LS14" s="18">
        <f t="shared" si="1031"/>
        <v>0</v>
      </c>
      <c r="LT14" s="11">
        <f t="shared" si="1031"/>
        <v>0</v>
      </c>
      <c r="LU14" s="11">
        <f t="shared" si="1031"/>
        <v>0</v>
      </c>
      <c r="LV14" s="11">
        <f t="shared" si="1031"/>
        <v>0</v>
      </c>
      <c r="LW14" s="11">
        <f t="shared" si="1031"/>
        <v>0</v>
      </c>
      <c r="LX14" s="11"/>
      <c r="LY14" s="19">
        <f t="shared" si="667"/>
        <v>0</v>
      </c>
      <c r="LZ14" s="11">
        <f t="shared" si="1031"/>
        <v>0</v>
      </c>
      <c r="MA14" s="11">
        <f t="shared" si="1031"/>
        <v>0</v>
      </c>
      <c r="MB14" s="11">
        <f t="shared" ref="MB14:MN16" si="1032">IF(AND($S14&lt;=MB$3,MB$3&lt;=$U14),$Y14*$Z14,IF(AND($G14&lt;=MB$3,MB$3&lt;=$I14),$G$1,0))</f>
        <v>0</v>
      </c>
      <c r="MC14" s="11">
        <f t="shared" si="1032"/>
        <v>0</v>
      </c>
      <c r="MD14" s="11">
        <f t="shared" si="1032"/>
        <v>0</v>
      </c>
      <c r="ME14" s="17"/>
      <c r="MF14" s="19">
        <f t="shared" si="668"/>
        <v>0</v>
      </c>
      <c r="MG14" s="18">
        <f t="shared" si="1032"/>
        <v>0</v>
      </c>
      <c r="MH14" s="11">
        <f t="shared" si="1032"/>
        <v>0</v>
      </c>
      <c r="MI14" s="11">
        <f t="shared" si="1032"/>
        <v>0</v>
      </c>
      <c r="MJ14" s="11">
        <f t="shared" si="1032"/>
        <v>0</v>
      </c>
      <c r="MK14" s="11">
        <f t="shared" si="1032"/>
        <v>0</v>
      </c>
      <c r="ML14" s="11"/>
      <c r="MM14" s="19">
        <f t="shared" si="669"/>
        <v>0</v>
      </c>
      <c r="MN14" s="11">
        <f t="shared" si="1032"/>
        <v>0</v>
      </c>
      <c r="MO14" s="11">
        <f t="shared" si="572"/>
        <v>0</v>
      </c>
      <c r="MP14" s="11">
        <f t="shared" si="572"/>
        <v>0</v>
      </c>
      <c r="MQ14" s="11">
        <f t="shared" si="572"/>
        <v>0</v>
      </c>
      <c r="MR14" s="11">
        <f t="shared" si="572"/>
        <v>0</v>
      </c>
      <c r="MS14" s="17"/>
      <c r="MT14" s="19">
        <f t="shared" si="670"/>
        <v>0</v>
      </c>
      <c r="MU14" s="18">
        <f t="shared" si="572"/>
        <v>0</v>
      </c>
      <c r="MV14" s="11">
        <f t="shared" si="574"/>
        <v>0</v>
      </c>
      <c r="MW14" s="11">
        <f t="shared" si="574"/>
        <v>0</v>
      </c>
      <c r="MX14" s="11">
        <f t="shared" si="574"/>
        <v>0</v>
      </c>
      <c r="MY14" s="11">
        <f t="shared" si="574"/>
        <v>0</v>
      </c>
      <c r="MZ14" s="11"/>
      <c r="NA14" s="19">
        <f t="shared" si="671"/>
        <v>0</v>
      </c>
      <c r="NB14" s="11">
        <f t="shared" si="576"/>
        <v>0</v>
      </c>
      <c r="NC14" s="11">
        <f t="shared" si="576"/>
        <v>0</v>
      </c>
      <c r="ND14" s="11">
        <f t="shared" si="576"/>
        <v>0</v>
      </c>
      <c r="NE14" s="11">
        <f t="shared" si="576"/>
        <v>0</v>
      </c>
      <c r="NF14" s="11">
        <f t="shared" si="576"/>
        <v>0</v>
      </c>
      <c r="NG14" s="17"/>
      <c r="NH14" s="19">
        <f t="shared" si="672"/>
        <v>0</v>
      </c>
      <c r="NI14" s="18">
        <f t="shared" si="578"/>
        <v>0</v>
      </c>
      <c r="NJ14" s="11">
        <f t="shared" si="578"/>
        <v>0</v>
      </c>
      <c r="NK14" s="11">
        <f t="shared" si="578"/>
        <v>0</v>
      </c>
      <c r="NL14" s="11">
        <f t="shared" si="578"/>
        <v>0</v>
      </c>
      <c r="NM14" s="11">
        <f t="shared" si="578"/>
        <v>0</v>
      </c>
      <c r="NN14" s="11"/>
      <c r="NO14" s="19">
        <f t="shared" si="673"/>
        <v>0</v>
      </c>
      <c r="NP14" s="11">
        <f t="shared" si="580"/>
        <v>0</v>
      </c>
      <c r="NQ14" s="11">
        <f t="shared" si="580"/>
        <v>0</v>
      </c>
      <c r="NR14" s="11">
        <f t="shared" si="580"/>
        <v>0</v>
      </c>
      <c r="NS14" s="11">
        <f t="shared" si="580"/>
        <v>0</v>
      </c>
      <c r="NT14" s="11">
        <f t="shared" si="580"/>
        <v>0</v>
      </c>
      <c r="NU14" s="17"/>
      <c r="NV14" s="19">
        <f t="shared" si="674"/>
        <v>0</v>
      </c>
      <c r="NW14" s="18">
        <f t="shared" si="582"/>
        <v>0</v>
      </c>
      <c r="NX14" s="11">
        <f t="shared" si="582"/>
        <v>0</v>
      </c>
      <c r="NY14" s="11">
        <f t="shared" si="582"/>
        <v>0</v>
      </c>
      <c r="NZ14" s="11">
        <f t="shared" si="582"/>
        <v>0</v>
      </c>
      <c r="OA14" s="11">
        <f t="shared" si="582"/>
        <v>0</v>
      </c>
      <c r="OB14" s="11"/>
      <c r="OC14" s="19">
        <f t="shared" si="675"/>
        <v>0</v>
      </c>
      <c r="OD14" s="18">
        <f t="shared" si="584"/>
        <v>0</v>
      </c>
      <c r="OE14" s="11">
        <f t="shared" si="584"/>
        <v>0</v>
      </c>
      <c r="OF14" s="11">
        <f t="shared" si="584"/>
        <v>0</v>
      </c>
      <c r="OG14" s="11">
        <f t="shared" si="584"/>
        <v>0</v>
      </c>
      <c r="OH14" s="11">
        <f t="shared" si="585"/>
        <v>0</v>
      </c>
      <c r="OI14" s="11"/>
      <c r="OJ14" s="19">
        <f t="shared" si="676"/>
        <v>0</v>
      </c>
      <c r="OK14" s="18">
        <f t="shared" si="587"/>
        <v>0</v>
      </c>
      <c r="OL14" s="11">
        <f t="shared" si="587"/>
        <v>0</v>
      </c>
      <c r="OM14" s="11">
        <f t="shared" si="587"/>
        <v>0</v>
      </c>
      <c r="ON14" s="11">
        <f t="shared" si="587"/>
        <v>0</v>
      </c>
      <c r="OO14" s="11">
        <f t="shared" si="588"/>
        <v>0</v>
      </c>
      <c r="OP14" s="11"/>
      <c r="OQ14" s="19">
        <f t="shared" si="677"/>
        <v>0</v>
      </c>
      <c r="OR14" s="18">
        <f t="shared" si="590"/>
        <v>0</v>
      </c>
      <c r="OS14" s="11">
        <f t="shared" si="590"/>
        <v>0</v>
      </c>
      <c r="OT14" s="11">
        <f t="shared" si="590"/>
        <v>0</v>
      </c>
      <c r="OU14" s="11">
        <f t="shared" si="590"/>
        <v>0</v>
      </c>
      <c r="OV14" s="11">
        <f t="shared" si="590"/>
        <v>0</v>
      </c>
      <c r="OW14" s="11"/>
      <c r="OX14" s="19">
        <f t="shared" si="678"/>
        <v>0</v>
      </c>
      <c r="OY14" s="18">
        <f t="shared" si="590"/>
        <v>0</v>
      </c>
      <c r="OZ14" s="11">
        <f t="shared" si="590"/>
        <v>0</v>
      </c>
      <c r="PA14" s="11">
        <f t="shared" si="590"/>
        <v>0</v>
      </c>
      <c r="PB14" s="11">
        <f t="shared" si="590"/>
        <v>0</v>
      </c>
      <c r="PC14" s="11">
        <f t="shared" si="590"/>
        <v>0</v>
      </c>
      <c r="PD14" s="11"/>
      <c r="PE14" s="19">
        <f t="shared" si="679"/>
        <v>0</v>
      </c>
      <c r="PF14" s="18">
        <f t="shared" si="593"/>
        <v>0</v>
      </c>
      <c r="PG14" s="11">
        <f t="shared" si="593"/>
        <v>0</v>
      </c>
      <c r="PH14" s="11">
        <f t="shared" si="593"/>
        <v>0</v>
      </c>
      <c r="PI14" s="11">
        <f t="shared" si="593"/>
        <v>0</v>
      </c>
      <c r="PJ14" s="11">
        <f t="shared" si="593"/>
        <v>0</v>
      </c>
      <c r="PK14" s="11"/>
      <c r="PL14" s="19">
        <f t="shared" si="680"/>
        <v>0</v>
      </c>
      <c r="PM14" s="18">
        <f t="shared" si="595"/>
        <v>0</v>
      </c>
      <c r="PN14" s="11">
        <f t="shared" si="595"/>
        <v>0</v>
      </c>
      <c r="PO14" s="11">
        <f t="shared" si="595"/>
        <v>0</v>
      </c>
      <c r="PP14" s="11">
        <f t="shared" si="595"/>
        <v>0</v>
      </c>
      <c r="PQ14" s="11">
        <f t="shared" si="595"/>
        <v>0</v>
      </c>
      <c r="PR14" s="11"/>
      <c r="PS14" s="19">
        <f t="shared" si="681"/>
        <v>0</v>
      </c>
      <c r="PT14" s="18">
        <f t="shared" si="595"/>
        <v>0</v>
      </c>
      <c r="PU14" s="11">
        <f t="shared" si="595"/>
        <v>0</v>
      </c>
      <c r="PV14" s="11">
        <f t="shared" ref="PV14:SG17" si="1033">IF(AND($S14&lt;=PV$3,PV$3&lt;=$U14),$Y14*$Z14,IF(AND($G14&lt;=PV$3,PV$3&lt;=$I14),$G$1,0))</f>
        <v>0</v>
      </c>
      <c r="PW14" s="11">
        <f t="shared" si="1033"/>
        <v>0</v>
      </c>
      <c r="PX14" s="11">
        <f t="shared" si="1033"/>
        <v>0</v>
      </c>
      <c r="PY14" s="11"/>
      <c r="PZ14" s="19">
        <f t="shared" si="597"/>
        <v>0</v>
      </c>
      <c r="QA14" s="18">
        <f t="shared" si="593"/>
        <v>0</v>
      </c>
      <c r="QB14" s="11">
        <f t="shared" si="593"/>
        <v>0</v>
      </c>
      <c r="QC14" s="11">
        <f t="shared" si="593"/>
        <v>0</v>
      </c>
      <c r="QD14" s="11">
        <f t="shared" si="593"/>
        <v>0</v>
      </c>
      <c r="QE14" s="11">
        <f t="shared" si="593"/>
        <v>0</v>
      </c>
      <c r="QF14" s="11"/>
      <c r="QG14" s="19">
        <f t="shared" si="682"/>
        <v>0</v>
      </c>
      <c r="QH14" s="18">
        <f t="shared" si="1033"/>
        <v>0</v>
      </c>
      <c r="QI14" s="11">
        <f t="shared" si="1033"/>
        <v>0</v>
      </c>
      <c r="QJ14" s="11">
        <f t="shared" si="1033"/>
        <v>0</v>
      </c>
      <c r="QK14" s="11">
        <f t="shared" si="1033"/>
        <v>0</v>
      </c>
      <c r="QL14" s="11">
        <f t="shared" si="1033"/>
        <v>0</v>
      </c>
      <c r="QM14" s="11"/>
      <c r="QN14" s="19">
        <f t="shared" si="683"/>
        <v>0</v>
      </c>
      <c r="QO14" s="18">
        <f t="shared" si="1033"/>
        <v>0</v>
      </c>
      <c r="QP14" s="11">
        <f t="shared" si="1033"/>
        <v>0</v>
      </c>
      <c r="QQ14" s="11">
        <f t="shared" si="1033"/>
        <v>0</v>
      </c>
      <c r="QR14" s="11">
        <f t="shared" si="1033"/>
        <v>0</v>
      </c>
      <c r="QS14" s="11">
        <f t="shared" si="1033"/>
        <v>0</v>
      </c>
      <c r="QT14" s="11"/>
      <c r="QU14" s="19">
        <f t="shared" si="600"/>
        <v>0</v>
      </c>
      <c r="QV14" s="18">
        <f t="shared" si="593"/>
        <v>0</v>
      </c>
      <c r="QW14" s="11">
        <f t="shared" si="593"/>
        <v>0</v>
      </c>
      <c r="QX14" s="11">
        <f t="shared" si="593"/>
        <v>0</v>
      </c>
      <c r="QY14" s="11">
        <f t="shared" si="593"/>
        <v>0</v>
      </c>
      <c r="QZ14" s="11">
        <f t="shared" si="593"/>
        <v>0</v>
      </c>
      <c r="RA14" s="11"/>
      <c r="RB14" s="19">
        <f t="shared" si="684"/>
        <v>0</v>
      </c>
      <c r="RC14" s="18">
        <f t="shared" si="1033"/>
        <v>0</v>
      </c>
      <c r="RD14" s="11">
        <f t="shared" si="1033"/>
        <v>0</v>
      </c>
      <c r="RE14" s="11">
        <f t="shared" si="1033"/>
        <v>0</v>
      </c>
      <c r="RF14" s="11">
        <f t="shared" si="1033"/>
        <v>0</v>
      </c>
      <c r="RG14" s="11">
        <f t="shared" si="1033"/>
        <v>0</v>
      </c>
      <c r="RH14" s="11"/>
      <c r="RI14" s="19">
        <f t="shared" si="685"/>
        <v>0</v>
      </c>
      <c r="RJ14" s="18">
        <f t="shared" si="1033"/>
        <v>0</v>
      </c>
      <c r="RK14" s="11">
        <f t="shared" si="1033"/>
        <v>0</v>
      </c>
      <c r="RL14" s="11">
        <f t="shared" si="1033"/>
        <v>0</v>
      </c>
      <c r="RM14" s="11">
        <f t="shared" si="1033"/>
        <v>0</v>
      </c>
      <c r="RN14" s="11">
        <f t="shared" si="1033"/>
        <v>0</v>
      </c>
      <c r="RO14" s="11"/>
      <c r="RP14" s="19">
        <f t="shared" si="603"/>
        <v>0</v>
      </c>
      <c r="RQ14" s="18">
        <f t="shared" si="593"/>
        <v>0</v>
      </c>
      <c r="RR14" s="11">
        <f t="shared" si="604"/>
        <v>0</v>
      </c>
      <c r="RS14" s="11">
        <f t="shared" si="604"/>
        <v>0</v>
      </c>
      <c r="RT14" s="11">
        <f t="shared" si="604"/>
        <v>0</v>
      </c>
      <c r="RU14" s="11">
        <f t="shared" si="604"/>
        <v>0</v>
      </c>
      <c r="RV14" s="11"/>
      <c r="RW14" s="19">
        <f t="shared" si="686"/>
        <v>0</v>
      </c>
      <c r="RX14" s="18">
        <f t="shared" si="1033"/>
        <v>0</v>
      </c>
      <c r="RY14" s="11">
        <f t="shared" si="1033"/>
        <v>0</v>
      </c>
      <c r="RZ14" s="11">
        <f t="shared" si="1033"/>
        <v>0</v>
      </c>
      <c r="SA14" s="11">
        <f t="shared" si="1033"/>
        <v>0</v>
      </c>
      <c r="SB14" s="11">
        <f t="shared" si="1033"/>
        <v>0</v>
      </c>
      <c r="SC14" s="11"/>
      <c r="SD14" s="19">
        <f t="shared" si="687"/>
        <v>0</v>
      </c>
      <c r="SE14" s="18">
        <f t="shared" si="1033"/>
        <v>0</v>
      </c>
      <c r="SF14" s="11">
        <f t="shared" si="1033"/>
        <v>0</v>
      </c>
      <c r="SG14" s="11">
        <f t="shared" si="1033"/>
        <v>0</v>
      </c>
      <c r="SH14" s="11">
        <f t="shared" si="606"/>
        <v>0</v>
      </c>
      <c r="SI14" s="11">
        <f t="shared" si="606"/>
        <v>0</v>
      </c>
      <c r="SJ14" s="11"/>
      <c r="SK14" s="19">
        <f t="shared" si="608"/>
        <v>0</v>
      </c>
      <c r="SL14" s="18">
        <f t="shared" si="604"/>
        <v>0</v>
      </c>
      <c r="SM14" s="11">
        <f t="shared" si="604"/>
        <v>0</v>
      </c>
      <c r="SN14" s="11">
        <f t="shared" si="604"/>
        <v>0</v>
      </c>
      <c r="SO14" s="11">
        <f t="shared" si="604"/>
        <v>0</v>
      </c>
      <c r="SP14" s="11">
        <f t="shared" si="604"/>
        <v>0</v>
      </c>
      <c r="SQ14" s="11"/>
      <c r="SR14" s="19">
        <f t="shared" si="688"/>
        <v>0</v>
      </c>
      <c r="SS14" s="18">
        <f t="shared" si="606"/>
        <v>0</v>
      </c>
      <c r="ST14" s="11">
        <f t="shared" si="606"/>
        <v>0</v>
      </c>
      <c r="SU14" s="11">
        <f t="shared" si="606"/>
        <v>0</v>
      </c>
      <c r="SV14" s="11">
        <f t="shared" si="606"/>
        <v>0</v>
      </c>
      <c r="SW14" s="11">
        <f t="shared" si="606"/>
        <v>0</v>
      </c>
      <c r="SX14" s="11"/>
      <c r="SY14" s="19">
        <f t="shared" si="689"/>
        <v>0</v>
      </c>
      <c r="SZ14" s="18">
        <f t="shared" si="606"/>
        <v>0</v>
      </c>
      <c r="TA14" s="11">
        <f t="shared" si="606"/>
        <v>0</v>
      </c>
      <c r="TB14" s="11">
        <f t="shared" si="606"/>
        <v>0</v>
      </c>
      <c r="TC14" s="11">
        <f t="shared" si="606"/>
        <v>0</v>
      </c>
      <c r="TD14" s="11">
        <f t="shared" si="606"/>
        <v>0</v>
      </c>
      <c r="TE14" s="11"/>
      <c r="TF14" s="19">
        <f t="shared" si="611"/>
        <v>0</v>
      </c>
    </row>
    <row r="15" spans="1:526" x14ac:dyDescent="0.3">
      <c r="A15" s="81">
        <f t="shared" ca="1" si="612"/>
        <v>0</v>
      </c>
      <c r="B15" s="133"/>
      <c r="C15" s="36" t="s">
        <v>31</v>
      </c>
      <c r="D15" s="36"/>
      <c r="E15" s="36"/>
      <c r="F15" s="36"/>
      <c r="G15" s="37"/>
      <c r="H15" s="74">
        <f t="shared" ref="H15" si="1034">WEEKNUM(G15)</f>
        <v>0</v>
      </c>
      <c r="I15" s="37"/>
      <c r="J15" s="74">
        <f t="shared" ref="J15" si="1035">WEEKNUM(I15)</f>
        <v>0</v>
      </c>
      <c r="K15" s="38"/>
      <c r="L15" s="75" t="e">
        <f t="shared" ref="L15" si="1036">K15/(NETWORKDAYS(G15,I15,0))/8</f>
        <v>#DIV/0!</v>
      </c>
      <c r="M15" s="45">
        <v>10</v>
      </c>
      <c r="N15" s="45">
        <v>6</v>
      </c>
      <c r="O15" s="76">
        <f t="shared" ref="O15" si="1037">M15*N15</f>
        <v>60</v>
      </c>
      <c r="P15" s="39"/>
      <c r="Q15" s="44">
        <f t="shared" ref="Q15" si="1038">S15-7</f>
        <v>-7</v>
      </c>
      <c r="R15" s="39"/>
      <c r="S15" s="40"/>
      <c r="T15" s="79">
        <f t="shared" ref="T15" si="1039">WEEKNUM(S15)</f>
        <v>0</v>
      </c>
      <c r="U15" s="43">
        <f t="shared" ref="U15" si="1040">IF(G15&gt;0,G15-3,0)</f>
        <v>0</v>
      </c>
      <c r="V15" s="79">
        <f t="shared" ref="V15" si="1041">WEEKNUM(U15)</f>
        <v>0</v>
      </c>
      <c r="W15" s="41"/>
      <c r="X15" s="42">
        <f t="shared" ref="X15" si="1042">W15</f>
        <v>0</v>
      </c>
      <c r="Y15" s="80" t="e">
        <f t="shared" ref="Y15:Y17" si="1043">(X15/(NETWORKDAYS(S15,U15,0)))/Z15</f>
        <v>#DIV/0!</v>
      </c>
      <c r="Z15" s="45">
        <v>8</v>
      </c>
      <c r="AA15" s="45">
        <v>5</v>
      </c>
      <c r="AB15" s="76">
        <f t="shared" ref="AB15" si="1044">Z15*AA15</f>
        <v>40</v>
      </c>
      <c r="AD15" s="11">
        <f t="shared" ref="AD15:AH17" si="1045">IF(AND($S15&lt;=AD$3,AD$3&lt;=$U15),$Y15*$Z15,IF(AND($G15&lt;=AD$3,AD$3&lt;=$I15),$G$1,0))</f>
        <v>0</v>
      </c>
      <c r="AE15" s="11">
        <f t="shared" si="1045"/>
        <v>0</v>
      </c>
      <c r="AF15" s="11">
        <f t="shared" si="1045"/>
        <v>0</v>
      </c>
      <c r="AG15" s="11">
        <f t="shared" si="1045"/>
        <v>0</v>
      </c>
      <c r="AH15" s="11">
        <f t="shared" si="1045"/>
        <v>0</v>
      </c>
      <c r="AI15" s="17"/>
      <c r="AJ15" s="19">
        <f t="shared" si="624"/>
        <v>0</v>
      </c>
      <c r="AK15" s="11">
        <f t="shared" ref="AK15:AO17" si="1046">IF(AND($S15&lt;=AK$3,AK$3&lt;=$U15),$Y15*$Z15,IF(AND($G15&lt;=AK$3,AK$3&lt;=$I15),$G$1,0))</f>
        <v>0</v>
      </c>
      <c r="AL15" s="11">
        <f t="shared" si="1046"/>
        <v>0</v>
      </c>
      <c r="AM15" s="11">
        <f t="shared" si="1046"/>
        <v>0</v>
      </c>
      <c r="AN15" s="11">
        <f t="shared" si="1046"/>
        <v>0</v>
      </c>
      <c r="AO15" s="11">
        <f t="shared" si="1046"/>
        <v>0</v>
      </c>
      <c r="AP15" s="17"/>
      <c r="AQ15" s="19">
        <f t="shared" si="625"/>
        <v>0</v>
      </c>
      <c r="AR15" s="11">
        <f t="shared" ref="AR15:AV17" si="1047">IF(AND($S15&lt;=AR$3,AR$3&lt;=$U15),$Y15*$Z15,IF(AND($G15&lt;=AR$3,AR$3&lt;=$I15),$G$1,0))</f>
        <v>0</v>
      </c>
      <c r="AS15" s="11">
        <f t="shared" si="1047"/>
        <v>0</v>
      </c>
      <c r="AT15" s="11">
        <f t="shared" si="1047"/>
        <v>0</v>
      </c>
      <c r="AU15" s="11">
        <f t="shared" si="1047"/>
        <v>0</v>
      </c>
      <c r="AV15" s="11">
        <f t="shared" si="1047"/>
        <v>0</v>
      </c>
      <c r="AW15" s="17"/>
      <c r="AX15" s="19">
        <f t="shared" si="626"/>
        <v>0</v>
      </c>
      <c r="AY15" s="11">
        <f t="shared" ref="AY15:BC17" si="1048">IF(AND($S15&lt;=AY$3,AY$3&lt;=$U15),$Y15*$Z15,IF(AND($G15&lt;=AY$3,AY$3&lt;=$I15),$G$1,0))</f>
        <v>0</v>
      </c>
      <c r="AZ15" s="11">
        <f t="shared" si="1048"/>
        <v>0</v>
      </c>
      <c r="BA15" s="11">
        <f t="shared" si="1048"/>
        <v>0</v>
      </c>
      <c r="BB15" s="11">
        <f t="shared" si="1048"/>
        <v>0</v>
      </c>
      <c r="BC15" s="11">
        <f t="shared" si="1048"/>
        <v>0</v>
      </c>
      <c r="BD15" s="17"/>
      <c r="BE15" s="19">
        <f t="shared" si="627"/>
        <v>0</v>
      </c>
      <c r="BF15" s="11">
        <f t="shared" ref="BF15:BJ17" si="1049">IF(AND($S15&lt;=BF$3,BF$3&lt;=$U15),$Y15*$Z15,IF(AND($G15&lt;=BF$3,BF$3&lt;=$I15),$G$1,0))</f>
        <v>0</v>
      </c>
      <c r="BG15" s="11">
        <f t="shared" si="1049"/>
        <v>0</v>
      </c>
      <c r="BH15" s="11">
        <f t="shared" si="1049"/>
        <v>0</v>
      </c>
      <c r="BI15" s="11">
        <f t="shared" si="1049"/>
        <v>0</v>
      </c>
      <c r="BJ15" s="11">
        <f t="shared" si="1049"/>
        <v>0</v>
      </c>
      <c r="BK15" s="17"/>
      <c r="BL15" s="19">
        <f t="shared" si="628"/>
        <v>0</v>
      </c>
      <c r="BM15" s="11">
        <f t="shared" ref="BM15:BQ17" si="1050">IF(AND($S15&lt;=BM$3,BM$3&lt;=$U15),$Y15*$Z15,IF(AND($G15&lt;=BM$3,BM$3&lt;=$I15),$G$1,0))</f>
        <v>0</v>
      </c>
      <c r="BN15" s="11">
        <f t="shared" si="1050"/>
        <v>0</v>
      </c>
      <c r="BO15" s="11">
        <f t="shared" si="1050"/>
        <v>0</v>
      </c>
      <c r="BP15" s="11">
        <f t="shared" si="1050"/>
        <v>0</v>
      </c>
      <c r="BQ15" s="11">
        <f t="shared" si="1050"/>
        <v>0</v>
      </c>
      <c r="BR15" s="17"/>
      <c r="BS15" s="19">
        <f t="shared" si="629"/>
        <v>0</v>
      </c>
      <c r="BT15" s="11">
        <f t="shared" ref="BT15:BX17" si="1051">IF(AND($S15&lt;=BT$3,BT$3&lt;=$U15),$Y15*$Z15,IF(AND($G15&lt;=BT$3,BT$3&lt;=$I15),$G$1,0))</f>
        <v>0</v>
      </c>
      <c r="BU15" s="11">
        <f t="shared" si="1051"/>
        <v>0</v>
      </c>
      <c r="BV15" s="11">
        <f t="shared" si="1051"/>
        <v>0</v>
      </c>
      <c r="BW15" s="11">
        <f t="shared" si="1051"/>
        <v>0</v>
      </c>
      <c r="BX15" s="11">
        <f t="shared" si="1051"/>
        <v>0</v>
      </c>
      <c r="BY15" s="17"/>
      <c r="BZ15" s="19">
        <f t="shared" si="630"/>
        <v>0</v>
      </c>
      <c r="CA15" s="11">
        <f t="shared" ref="CA15:CE17" si="1052">IF(AND($S15&lt;=CA$3,CA$3&lt;=$U15),$Y15*$Z15,IF(AND($G15&lt;=CA$3,CA$3&lt;=$I15),$G$1,0))</f>
        <v>0</v>
      </c>
      <c r="CB15" s="11">
        <f t="shared" si="1052"/>
        <v>0</v>
      </c>
      <c r="CC15" s="11">
        <f t="shared" si="1052"/>
        <v>0</v>
      </c>
      <c r="CD15" s="11">
        <f t="shared" si="1052"/>
        <v>0</v>
      </c>
      <c r="CE15" s="11">
        <f t="shared" si="1052"/>
        <v>0</v>
      </c>
      <c r="CF15" s="17"/>
      <c r="CG15" s="19">
        <f t="shared" si="631"/>
        <v>0</v>
      </c>
      <c r="CH15" s="11">
        <f t="shared" ref="CH15:CL17" si="1053">IF(AND($S15&lt;=CH$3,CH$3&lt;=$U15),$Y15*$Z15,IF(AND($G15&lt;=CH$3,CH$3&lt;=$I15),$G$1,0))</f>
        <v>0</v>
      </c>
      <c r="CI15" s="11">
        <f t="shared" si="1053"/>
        <v>0</v>
      </c>
      <c r="CJ15" s="11">
        <f t="shared" si="1053"/>
        <v>0</v>
      </c>
      <c r="CK15" s="11">
        <f t="shared" si="1053"/>
        <v>0</v>
      </c>
      <c r="CL15" s="11">
        <f t="shared" si="1053"/>
        <v>0</v>
      </c>
      <c r="CM15" s="17"/>
      <c r="CN15" s="19">
        <f t="shared" si="632"/>
        <v>0</v>
      </c>
      <c r="CO15" s="11">
        <f t="shared" ref="CO15:CS17" si="1054">IF(AND($S15&lt;=CO$3,CO$3&lt;=$U15),$Y15*$Z15,IF(AND($G15&lt;=CO$3,CO$3&lt;=$I15),$G$1,0))</f>
        <v>0</v>
      </c>
      <c r="CP15" s="11">
        <f t="shared" si="1054"/>
        <v>0</v>
      </c>
      <c r="CQ15" s="11">
        <f t="shared" si="1054"/>
        <v>0</v>
      </c>
      <c r="CR15" s="11">
        <f t="shared" si="1054"/>
        <v>0</v>
      </c>
      <c r="CS15" s="11">
        <f t="shared" si="1054"/>
        <v>0</v>
      </c>
      <c r="CT15" s="17"/>
      <c r="CU15" s="19">
        <f t="shared" si="633"/>
        <v>0</v>
      </c>
      <c r="CV15" s="11">
        <f t="shared" ref="CV15:CZ17" si="1055">IF(AND($S15&lt;=CV$3,CV$3&lt;=$U15),$Y15*$Z15,IF(AND($G15&lt;=CV$3,CV$3&lt;=$I15),$G$1,0))</f>
        <v>0</v>
      </c>
      <c r="CW15" s="11">
        <f t="shared" si="1055"/>
        <v>0</v>
      </c>
      <c r="CX15" s="11">
        <f t="shared" si="1055"/>
        <v>0</v>
      </c>
      <c r="CY15" s="11">
        <f t="shared" si="1055"/>
        <v>0</v>
      </c>
      <c r="CZ15" s="11">
        <f t="shared" si="1055"/>
        <v>0</v>
      </c>
      <c r="DA15" s="17"/>
      <c r="DB15" s="19">
        <f t="shared" si="634"/>
        <v>0</v>
      </c>
      <c r="DC15" s="11">
        <f t="shared" ref="DC15:DG17" si="1056">IF(AND($S15&lt;=DC$3,DC$3&lt;=$U15),$Y15*$Z15,IF(AND($G15&lt;=DC$3,DC$3&lt;=$I15),$G$1,0))</f>
        <v>0</v>
      </c>
      <c r="DD15" s="11">
        <f t="shared" si="1056"/>
        <v>0</v>
      </c>
      <c r="DE15" s="11">
        <f t="shared" si="1056"/>
        <v>0</v>
      </c>
      <c r="DF15" s="11">
        <f t="shared" si="1056"/>
        <v>0</v>
      </c>
      <c r="DG15" s="11">
        <f t="shared" si="1056"/>
        <v>0</v>
      </c>
      <c r="DH15" s="17"/>
      <c r="DI15" s="19">
        <f t="shared" si="635"/>
        <v>0</v>
      </c>
      <c r="DJ15" s="11">
        <f t="shared" ref="DJ15:DN17" si="1057">IF(AND($S15&lt;=DJ$3,DJ$3&lt;=$U15),$Y15*$Z15,IF(AND($G15&lt;=DJ$3,DJ$3&lt;=$I15),$G$1,0))</f>
        <v>0</v>
      </c>
      <c r="DK15" s="11">
        <f t="shared" si="1057"/>
        <v>0</v>
      </c>
      <c r="DL15" s="11">
        <f t="shared" si="1057"/>
        <v>0</v>
      </c>
      <c r="DM15" s="11">
        <f t="shared" si="1057"/>
        <v>0</v>
      </c>
      <c r="DN15" s="11">
        <f t="shared" si="1057"/>
        <v>0</v>
      </c>
      <c r="DO15" s="11"/>
      <c r="DP15" s="19">
        <f t="shared" si="636"/>
        <v>0</v>
      </c>
      <c r="DQ15" s="11">
        <f t="shared" ref="DQ15:EF17" si="1058">IF(AND($S15&lt;=DQ$3,DQ$3&lt;=$U15),$Y15*$Z15,IF(AND($G15&lt;=DQ$3,DQ$3&lt;=$I15),$G$1,0))</f>
        <v>0</v>
      </c>
      <c r="DR15" s="11">
        <f t="shared" si="1058"/>
        <v>0</v>
      </c>
      <c r="DS15" s="11">
        <f t="shared" si="1058"/>
        <v>0</v>
      </c>
      <c r="DT15" s="11">
        <f t="shared" si="1058"/>
        <v>0</v>
      </c>
      <c r="DU15" s="11">
        <f t="shared" si="1058"/>
        <v>0</v>
      </c>
      <c r="DV15" s="17"/>
      <c r="DW15" s="19">
        <f t="shared" si="637"/>
        <v>0</v>
      </c>
      <c r="DX15" s="18">
        <f t="shared" si="1058"/>
        <v>0</v>
      </c>
      <c r="DY15" s="11">
        <f t="shared" si="1058"/>
        <v>0</v>
      </c>
      <c r="DZ15" s="11">
        <f t="shared" si="1058"/>
        <v>0</v>
      </c>
      <c r="EA15" s="11">
        <f t="shared" si="1058"/>
        <v>0</v>
      </c>
      <c r="EB15" s="11">
        <f t="shared" si="1058"/>
        <v>0</v>
      </c>
      <c r="EC15" s="11"/>
      <c r="ED15" s="19">
        <f t="shared" si="638"/>
        <v>0</v>
      </c>
      <c r="EE15" s="11">
        <f t="shared" si="1058"/>
        <v>0</v>
      </c>
      <c r="EF15" s="11">
        <f t="shared" si="1058"/>
        <v>0</v>
      </c>
      <c r="EG15" s="11">
        <f t="shared" ref="EG15:EI17" si="1059">IF(AND($S15&lt;=EG$3,EG$3&lt;=$U15),$Y15*$Z15,IF(AND($G15&lt;=EG$3,EG$3&lt;=$I15),$G$1,0))</f>
        <v>0</v>
      </c>
      <c r="EH15" s="11">
        <f t="shared" si="1059"/>
        <v>0</v>
      </c>
      <c r="EI15" s="11">
        <f t="shared" si="1059"/>
        <v>0</v>
      </c>
      <c r="EJ15" s="17"/>
      <c r="EK15" s="19">
        <f t="shared" si="639"/>
        <v>0</v>
      </c>
      <c r="EL15" s="18">
        <f t="shared" ref="EL15:FA17" si="1060">IF(AND($S15&lt;=EL$3,EL$3&lt;=$U15),$Y15*$Z15,IF(AND($G15&lt;=EL$3,EL$3&lt;=$I15),$G$1,0))</f>
        <v>0</v>
      </c>
      <c r="EM15" s="11">
        <f t="shared" si="1060"/>
        <v>0</v>
      </c>
      <c r="EN15" s="11">
        <f t="shared" si="1060"/>
        <v>0</v>
      </c>
      <c r="EO15" s="11">
        <f t="shared" si="1060"/>
        <v>0</v>
      </c>
      <c r="EP15" s="11">
        <f t="shared" si="1060"/>
        <v>0</v>
      </c>
      <c r="EQ15" s="11"/>
      <c r="ER15" s="19">
        <f t="shared" si="640"/>
        <v>0</v>
      </c>
      <c r="ES15" s="11">
        <f t="shared" si="1060"/>
        <v>0</v>
      </c>
      <c r="ET15" s="11">
        <f t="shared" si="1060"/>
        <v>0</v>
      </c>
      <c r="EU15" s="11">
        <f t="shared" si="1060"/>
        <v>0</v>
      </c>
      <c r="EV15" s="11">
        <f t="shared" si="1060"/>
        <v>0</v>
      </c>
      <c r="EW15" s="11">
        <f t="shared" si="1060"/>
        <v>0</v>
      </c>
      <c r="EX15" s="17"/>
      <c r="EY15" s="19">
        <f t="shared" si="641"/>
        <v>0</v>
      </c>
      <c r="EZ15" s="18">
        <f t="shared" si="1060"/>
        <v>0</v>
      </c>
      <c r="FA15" s="11">
        <f t="shared" si="1060"/>
        <v>0</v>
      </c>
      <c r="FB15" s="11">
        <f t="shared" ref="FB15:FD17" si="1061">IF(AND($S15&lt;=FB$3,FB$3&lt;=$U15),$Y15*$Z15,IF(AND($G15&lt;=FB$3,FB$3&lt;=$I15),$G$1,0))</f>
        <v>0</v>
      </c>
      <c r="FC15" s="11">
        <f t="shared" si="1061"/>
        <v>0</v>
      </c>
      <c r="FD15" s="11">
        <f t="shared" si="1061"/>
        <v>0</v>
      </c>
      <c r="FE15" s="11"/>
      <c r="FF15" s="19">
        <f t="shared" si="642"/>
        <v>0</v>
      </c>
      <c r="FG15" s="11">
        <f t="shared" ref="FG15:FJ16" si="1062">IF(AND($S15&lt;=FG$3,FG$3&lt;=$U15),$Y15*$Z15,IF(AND($G15&lt;=FG$3,FG$3&lt;=$I15),$G$1,0))</f>
        <v>0</v>
      </c>
      <c r="FH15" s="11">
        <f t="shared" si="1062"/>
        <v>0</v>
      </c>
      <c r="FI15" s="11">
        <f t="shared" si="1062"/>
        <v>0</v>
      </c>
      <c r="FJ15" s="11">
        <f t="shared" si="1062"/>
        <v>0</v>
      </c>
      <c r="FK15" s="11">
        <f t="shared" ref="FK15:FY16" si="1063">IF(AND($S15&lt;=FK$3,FK$3&lt;=$U15),$Y15*$Z15,IF(AND($G15&lt;=FK$3,FK$3&lt;=$I15),$G$1,0))</f>
        <v>0</v>
      </c>
      <c r="FL15" s="17"/>
      <c r="FM15" s="19">
        <f t="shared" si="643"/>
        <v>0</v>
      </c>
      <c r="FN15" s="18">
        <f t="shared" si="1063"/>
        <v>0</v>
      </c>
      <c r="FO15" s="11">
        <f t="shared" si="1063"/>
        <v>0</v>
      </c>
      <c r="FP15" s="11">
        <f t="shared" si="1063"/>
        <v>0</v>
      </c>
      <c r="FQ15" s="11">
        <f t="shared" si="1063"/>
        <v>0</v>
      </c>
      <c r="FR15" s="11">
        <f t="shared" si="1063"/>
        <v>0</v>
      </c>
      <c r="FS15" s="11"/>
      <c r="FT15" s="19">
        <f t="shared" si="644"/>
        <v>0</v>
      </c>
      <c r="FU15" s="11">
        <f t="shared" si="1063"/>
        <v>0</v>
      </c>
      <c r="FV15" s="11">
        <f t="shared" si="1063"/>
        <v>0</v>
      </c>
      <c r="FW15" s="11">
        <f t="shared" si="1063"/>
        <v>0</v>
      </c>
      <c r="FX15" s="11">
        <f t="shared" si="1063"/>
        <v>0</v>
      </c>
      <c r="FY15" s="11">
        <f t="shared" si="1063"/>
        <v>0</v>
      </c>
      <c r="FZ15" s="17"/>
      <c r="GA15" s="19">
        <f t="shared" si="645"/>
        <v>0</v>
      </c>
      <c r="GB15" s="18">
        <f t="shared" ref="GB15:GB16" si="1064">IF(AND($S15&lt;=GB$3,GB$3&lt;=$U15),$Y15*$Z15,IF(AND($G15&lt;=GB$3,GB$3&lt;=$I15),$G$1,0))</f>
        <v>0</v>
      </c>
      <c r="GC15" s="11">
        <f t="shared" ref="GC15:GM17" si="1065">IF(AND($S15&lt;=GC$3,GC$3&lt;=$U15),$Y15*$Z15,IF(AND($G15&lt;=GC$3,GC$3&lt;=$I15),$G$1,0))</f>
        <v>0</v>
      </c>
      <c r="GD15" s="11">
        <f t="shared" si="1065"/>
        <v>0</v>
      </c>
      <c r="GE15" s="11">
        <f t="shared" si="1065"/>
        <v>0</v>
      </c>
      <c r="GF15" s="11">
        <f t="shared" si="1065"/>
        <v>0</v>
      </c>
      <c r="GG15" s="17"/>
      <c r="GH15" s="19">
        <f t="shared" si="646"/>
        <v>0</v>
      </c>
      <c r="GI15" s="18">
        <f t="shared" si="1065"/>
        <v>0</v>
      </c>
      <c r="GJ15" s="11">
        <f t="shared" si="1065"/>
        <v>0</v>
      </c>
      <c r="GK15" s="11">
        <f t="shared" si="1065"/>
        <v>0</v>
      </c>
      <c r="GL15" s="11">
        <f t="shared" si="1065"/>
        <v>0</v>
      </c>
      <c r="GM15" s="11">
        <f t="shared" si="1065"/>
        <v>0</v>
      </c>
      <c r="GN15" s="11"/>
      <c r="GO15" s="19">
        <f t="shared" si="647"/>
        <v>0</v>
      </c>
      <c r="GP15" s="11">
        <f t="shared" ref="GP15:GT17" si="1066">IF(AND($S15&lt;=GP$3,GP$3&lt;=$U15),$Y15*$Z15,IF(AND($G15&lt;=GP$3,GP$3&lt;=$I15),$G$1,0))</f>
        <v>0</v>
      </c>
      <c r="GQ15" s="11">
        <f t="shared" si="1066"/>
        <v>0</v>
      </c>
      <c r="GR15" s="11">
        <f t="shared" si="1066"/>
        <v>0</v>
      </c>
      <c r="GS15" s="11">
        <f t="shared" si="1066"/>
        <v>0</v>
      </c>
      <c r="GT15" s="11">
        <f t="shared" si="1066"/>
        <v>0</v>
      </c>
      <c r="GU15" s="17"/>
      <c r="GV15" s="19">
        <f t="shared" si="648"/>
        <v>0</v>
      </c>
      <c r="GW15" s="18">
        <f t="shared" ref="GW15:HL17" si="1067">IF(AND($S15&lt;=GW$3,GW$3&lt;=$U15),$Y15*$Z15,IF(AND($G15&lt;=GW$3,GW$3&lt;=$I15),$G$1,0))</f>
        <v>0</v>
      </c>
      <c r="GX15" s="11">
        <f t="shared" si="1067"/>
        <v>0</v>
      </c>
      <c r="GY15" s="11">
        <f t="shared" si="1067"/>
        <v>0</v>
      </c>
      <c r="GZ15" s="11">
        <f t="shared" si="1067"/>
        <v>0</v>
      </c>
      <c r="HA15" s="11">
        <f t="shared" si="1067"/>
        <v>0</v>
      </c>
      <c r="HB15" s="11"/>
      <c r="HC15" s="19">
        <f t="shared" si="649"/>
        <v>0</v>
      </c>
      <c r="HD15" s="11">
        <f t="shared" si="1067"/>
        <v>0</v>
      </c>
      <c r="HE15" s="11">
        <f t="shared" si="1067"/>
        <v>0</v>
      </c>
      <c r="HF15" s="11">
        <f t="shared" si="1067"/>
        <v>0</v>
      </c>
      <c r="HG15" s="11">
        <f t="shared" si="1067"/>
        <v>0</v>
      </c>
      <c r="HH15" s="11">
        <f t="shared" si="1067"/>
        <v>0</v>
      </c>
      <c r="HI15" s="17"/>
      <c r="HJ15" s="19">
        <f t="shared" si="650"/>
        <v>0</v>
      </c>
      <c r="HK15" s="18">
        <f t="shared" si="1067"/>
        <v>0</v>
      </c>
      <c r="HL15" s="11">
        <f t="shared" si="1067"/>
        <v>0</v>
      </c>
      <c r="HM15" s="11">
        <f t="shared" ref="HM15:HO17" si="1068">IF(AND($S15&lt;=HM$3,HM$3&lt;=$U15),$Y15*$Z15,IF(AND($G15&lt;=HM$3,HM$3&lt;=$I15),$G$1,0))</f>
        <v>0</v>
      </c>
      <c r="HN15" s="11">
        <f t="shared" si="1068"/>
        <v>0</v>
      </c>
      <c r="HO15" s="11">
        <f t="shared" si="1068"/>
        <v>0</v>
      </c>
      <c r="HP15" s="11"/>
      <c r="HQ15" s="19">
        <f t="shared" si="651"/>
        <v>0</v>
      </c>
      <c r="HR15" s="11">
        <f t="shared" ref="HR15:IG17" si="1069">IF(AND($S15&lt;=HR$3,HR$3&lt;=$U15),$Y15*$Z15,IF(AND($G15&lt;=HR$3,HR$3&lt;=$I15),$G$1,0))</f>
        <v>0</v>
      </c>
      <c r="HS15" s="11">
        <f t="shared" si="1069"/>
        <v>0</v>
      </c>
      <c r="HT15" s="11">
        <f t="shared" si="1069"/>
        <v>0</v>
      </c>
      <c r="HU15" s="11">
        <f t="shared" si="1069"/>
        <v>0</v>
      </c>
      <c r="HV15" s="11">
        <f t="shared" si="1069"/>
        <v>0</v>
      </c>
      <c r="HW15" s="17"/>
      <c r="HX15" s="19">
        <f t="shared" si="652"/>
        <v>0</v>
      </c>
      <c r="HY15" s="18">
        <f t="shared" si="1069"/>
        <v>0</v>
      </c>
      <c r="HZ15" s="11">
        <f t="shared" si="1069"/>
        <v>0</v>
      </c>
      <c r="IA15" s="11">
        <f t="shared" si="1069"/>
        <v>0</v>
      </c>
      <c r="IB15" s="11">
        <f t="shared" si="1069"/>
        <v>0</v>
      </c>
      <c r="IC15" s="11">
        <f t="shared" si="1069"/>
        <v>0</v>
      </c>
      <c r="ID15" s="11"/>
      <c r="IE15" s="19">
        <f t="shared" si="653"/>
        <v>0</v>
      </c>
      <c r="IF15" s="11">
        <f t="shared" si="1069"/>
        <v>0</v>
      </c>
      <c r="IG15" s="11">
        <f t="shared" si="1069"/>
        <v>0</v>
      </c>
      <c r="IH15" s="11">
        <f t="shared" ref="IH15:IJ17" si="1070">IF(AND($S15&lt;=IH$3,IH$3&lt;=$U15),$Y15*$Z15,IF(AND($G15&lt;=IH$3,IH$3&lt;=$I15),$G$1,0))</f>
        <v>0</v>
      </c>
      <c r="II15" s="11">
        <f t="shared" si="1070"/>
        <v>0</v>
      </c>
      <c r="IJ15" s="11">
        <f t="shared" si="1070"/>
        <v>0</v>
      </c>
      <c r="IK15" s="17"/>
      <c r="IL15" s="19">
        <f t="shared" si="654"/>
        <v>0</v>
      </c>
      <c r="IM15" s="18">
        <f t="shared" si="1030"/>
        <v>0</v>
      </c>
      <c r="IN15" s="11">
        <f t="shared" si="1030"/>
        <v>0</v>
      </c>
      <c r="IO15" s="11">
        <f t="shared" ref="IO15:JH16" si="1071">IF(AND($S15&lt;=IO$3,IO$3&lt;=$U15),$Y15*$Z15,IF(AND($G15&lt;=IO$3,IO$3&lt;=$I15),$G$1,0))</f>
        <v>0</v>
      </c>
      <c r="IP15" s="11">
        <f t="shared" si="1071"/>
        <v>0</v>
      </c>
      <c r="IQ15" s="11">
        <f t="shared" si="1071"/>
        <v>0</v>
      </c>
      <c r="IR15" s="11"/>
      <c r="IS15" s="19">
        <f t="shared" si="655"/>
        <v>0</v>
      </c>
      <c r="IT15" s="11">
        <f t="shared" si="1071"/>
        <v>0</v>
      </c>
      <c r="IU15" s="11">
        <f t="shared" si="1071"/>
        <v>0</v>
      </c>
      <c r="IV15" s="11">
        <f t="shared" si="1071"/>
        <v>0</v>
      </c>
      <c r="IW15" s="11">
        <f t="shared" si="1071"/>
        <v>0</v>
      </c>
      <c r="IX15" s="11">
        <f t="shared" si="1071"/>
        <v>0</v>
      </c>
      <c r="IY15" s="17"/>
      <c r="IZ15" s="19">
        <f t="shared" si="656"/>
        <v>0</v>
      </c>
      <c r="JA15" s="18">
        <f t="shared" si="1071"/>
        <v>0</v>
      </c>
      <c r="JB15" s="11">
        <f t="shared" si="1071"/>
        <v>0</v>
      </c>
      <c r="JC15" s="11">
        <f t="shared" si="1071"/>
        <v>0</v>
      </c>
      <c r="JD15" s="11">
        <f t="shared" si="1071"/>
        <v>0</v>
      </c>
      <c r="JE15" s="11">
        <f t="shared" si="1071"/>
        <v>0</v>
      </c>
      <c r="JF15" s="11"/>
      <c r="JG15" s="19">
        <f t="shared" si="657"/>
        <v>0</v>
      </c>
      <c r="JH15" s="11">
        <f t="shared" si="1071"/>
        <v>0</v>
      </c>
      <c r="JI15" s="11">
        <f t="shared" ref="JI15:JJ16" si="1072">IF(AND($S15&lt;=JI$3,JI$3&lt;=$U15),$Y15*$Z15,IF(AND($G15&lt;=JI$3,JI$3&lt;=$I15),$G$1,0))</f>
        <v>0</v>
      </c>
      <c r="JJ15" s="11">
        <f t="shared" si="1072"/>
        <v>0</v>
      </c>
      <c r="JK15" s="11">
        <f t="shared" ref="JK15:JL17" si="1073">IF(AND($S15&lt;=JK$3,JK$3&lt;=$U15),$Y15*$Z15,IF(AND($G15&lt;=JK$3,JK$3&lt;=$I15),$G$1,0))</f>
        <v>0</v>
      </c>
      <c r="JL15" s="11">
        <f t="shared" si="1073"/>
        <v>0</v>
      </c>
      <c r="JM15" s="17"/>
      <c r="JN15" s="19">
        <f t="shared" si="658"/>
        <v>0</v>
      </c>
      <c r="JO15" s="18">
        <f t="shared" ref="JO15:JS17" si="1074">IF(AND($S15&lt;=JO$3,JO$3&lt;=$U15),$Y15*$Z15,IF(AND($G15&lt;=JO$3,JO$3&lt;=$I15),$G$1,0))</f>
        <v>0</v>
      </c>
      <c r="JP15" s="11">
        <f t="shared" si="1074"/>
        <v>0</v>
      </c>
      <c r="JQ15" s="11">
        <f t="shared" si="1074"/>
        <v>0</v>
      </c>
      <c r="JR15" s="11">
        <f t="shared" si="1074"/>
        <v>0</v>
      </c>
      <c r="JS15" s="11">
        <f t="shared" si="1074"/>
        <v>0</v>
      </c>
      <c r="JT15" s="11"/>
      <c r="JU15" s="19">
        <f t="shared" si="659"/>
        <v>0</v>
      </c>
      <c r="JV15" s="11">
        <f t="shared" ref="JV15:JZ17" si="1075">IF(AND($S15&lt;=JV$3,JV$3&lt;=$U15),$Y15*$Z15,IF(AND($G15&lt;=JV$3,JV$3&lt;=$I15),$G$1,0))</f>
        <v>0</v>
      </c>
      <c r="JW15" s="11">
        <f t="shared" si="1075"/>
        <v>0</v>
      </c>
      <c r="JX15" s="11">
        <f t="shared" si="1075"/>
        <v>0</v>
      </c>
      <c r="JY15" s="11">
        <f t="shared" si="1075"/>
        <v>0</v>
      </c>
      <c r="JZ15" s="11">
        <f t="shared" si="1075"/>
        <v>0</v>
      </c>
      <c r="KA15" s="17"/>
      <c r="KB15" s="19">
        <f t="shared" si="660"/>
        <v>0</v>
      </c>
      <c r="KC15" s="18">
        <f t="shared" ref="KC15:KR17" si="1076">IF(AND($S15&lt;=KC$3,KC$3&lt;=$U15),$Y15*$Z15,IF(AND($G15&lt;=KC$3,KC$3&lt;=$I15),$G$1,0))</f>
        <v>0</v>
      </c>
      <c r="KD15" s="11">
        <f t="shared" si="1076"/>
        <v>0</v>
      </c>
      <c r="KE15" s="11">
        <f t="shared" si="1076"/>
        <v>0</v>
      </c>
      <c r="KF15" s="11">
        <f t="shared" si="1076"/>
        <v>0</v>
      </c>
      <c r="KG15" s="11">
        <f t="shared" si="1076"/>
        <v>0</v>
      </c>
      <c r="KH15" s="11"/>
      <c r="KI15" s="19">
        <f t="shared" si="661"/>
        <v>0</v>
      </c>
      <c r="KJ15" s="11">
        <f t="shared" si="1076"/>
        <v>0</v>
      </c>
      <c r="KK15" s="11">
        <f t="shared" si="1076"/>
        <v>0</v>
      </c>
      <c r="KL15" s="11">
        <f t="shared" si="1076"/>
        <v>0</v>
      </c>
      <c r="KM15" s="11">
        <f t="shared" si="1076"/>
        <v>0</v>
      </c>
      <c r="KN15" s="11">
        <f t="shared" si="1076"/>
        <v>0</v>
      </c>
      <c r="KO15" s="17"/>
      <c r="KP15" s="19">
        <f t="shared" si="662"/>
        <v>0</v>
      </c>
      <c r="KQ15" s="18">
        <f t="shared" si="1076"/>
        <v>0</v>
      </c>
      <c r="KR15" s="11">
        <f t="shared" si="1076"/>
        <v>0</v>
      </c>
      <c r="KS15" s="11">
        <f t="shared" ref="KS15:KU17" si="1077">IF(AND($S15&lt;=KS$3,KS$3&lt;=$U15),$Y15*$Z15,IF(AND($G15&lt;=KS$3,KS$3&lt;=$I15),$G$1,0))</f>
        <v>0</v>
      </c>
      <c r="KT15" s="11">
        <f t="shared" si="1077"/>
        <v>0</v>
      </c>
      <c r="KU15" s="11">
        <f t="shared" si="1077"/>
        <v>0</v>
      </c>
      <c r="KV15" s="11"/>
      <c r="KW15" s="19">
        <f t="shared" si="663"/>
        <v>0</v>
      </c>
      <c r="KX15" s="11">
        <f t="shared" ref="KX15:LM17" si="1078">IF(AND($S15&lt;=KX$3,KX$3&lt;=$U15),$Y15*$Z15,IF(AND($G15&lt;=KX$3,KX$3&lt;=$I15),$G$1,0))</f>
        <v>0</v>
      </c>
      <c r="KY15" s="11">
        <f t="shared" si="1078"/>
        <v>0</v>
      </c>
      <c r="KZ15" s="11">
        <f t="shared" si="1078"/>
        <v>0</v>
      </c>
      <c r="LA15" s="11">
        <f t="shared" si="1078"/>
        <v>0</v>
      </c>
      <c r="LB15" s="11">
        <f t="shared" si="1078"/>
        <v>0</v>
      </c>
      <c r="LC15" s="17"/>
      <c r="LD15" s="19">
        <f t="shared" si="664"/>
        <v>0</v>
      </c>
      <c r="LE15" s="18">
        <f t="shared" si="1078"/>
        <v>0</v>
      </c>
      <c r="LF15" s="11">
        <f t="shared" si="1078"/>
        <v>0</v>
      </c>
      <c r="LG15" s="11">
        <f t="shared" si="1078"/>
        <v>0</v>
      </c>
      <c r="LH15" s="11">
        <f t="shared" si="1078"/>
        <v>0</v>
      </c>
      <c r="LI15" s="11">
        <f t="shared" si="1078"/>
        <v>0</v>
      </c>
      <c r="LJ15" s="11"/>
      <c r="LK15" s="19">
        <f t="shared" si="665"/>
        <v>0</v>
      </c>
      <c r="LL15" s="11">
        <f t="shared" si="1078"/>
        <v>0</v>
      </c>
      <c r="LM15" s="11">
        <f t="shared" si="1078"/>
        <v>0</v>
      </c>
      <c r="LN15" s="11">
        <f t="shared" ref="LN15:LP17" si="1079">IF(AND($S15&lt;=LN$3,LN$3&lt;=$U15),$Y15*$Z15,IF(AND($G15&lt;=LN$3,LN$3&lt;=$I15),$G$1,0))</f>
        <v>0</v>
      </c>
      <c r="LO15" s="11">
        <f t="shared" si="1079"/>
        <v>0</v>
      </c>
      <c r="LP15" s="11">
        <f t="shared" si="1079"/>
        <v>0</v>
      </c>
      <c r="LQ15" s="17"/>
      <c r="LR15" s="19">
        <f t="shared" si="666"/>
        <v>0</v>
      </c>
      <c r="LS15" s="18">
        <f t="shared" ref="LS15:LV16" si="1080">IF(AND($S15&lt;=LS$3,LS$3&lt;=$U15),$Y15*$Z15,IF(AND($G15&lt;=LS$3,LS$3&lt;=$I15),$G$1,0))</f>
        <v>0</v>
      </c>
      <c r="LT15" s="11">
        <f t="shared" si="1080"/>
        <v>0</v>
      </c>
      <c r="LU15" s="11">
        <f t="shared" si="1080"/>
        <v>0</v>
      </c>
      <c r="LV15" s="11">
        <f t="shared" si="1080"/>
        <v>0</v>
      </c>
      <c r="LW15" s="11">
        <f t="shared" ref="LW15:MK16" si="1081">IF(AND($S15&lt;=LW$3,LW$3&lt;=$U15),$Y15*$Z15,IF(AND($G15&lt;=LW$3,LW$3&lt;=$I15),$G$1,0))</f>
        <v>0</v>
      </c>
      <c r="LX15" s="11"/>
      <c r="LY15" s="19">
        <f t="shared" si="667"/>
        <v>0</v>
      </c>
      <c r="LZ15" s="11">
        <f t="shared" si="1081"/>
        <v>0</v>
      </c>
      <c r="MA15" s="11">
        <f t="shared" si="1081"/>
        <v>0</v>
      </c>
      <c r="MB15" s="11">
        <f t="shared" si="1081"/>
        <v>0</v>
      </c>
      <c r="MC15" s="11">
        <f t="shared" si="1081"/>
        <v>0</v>
      </c>
      <c r="MD15" s="11">
        <f t="shared" si="1081"/>
        <v>0</v>
      </c>
      <c r="ME15" s="17"/>
      <c r="MF15" s="19">
        <f t="shared" si="668"/>
        <v>0</v>
      </c>
      <c r="MG15" s="18">
        <f t="shared" si="1081"/>
        <v>0</v>
      </c>
      <c r="MH15" s="11">
        <f t="shared" si="1081"/>
        <v>0</v>
      </c>
      <c r="MI15" s="11">
        <f t="shared" si="1081"/>
        <v>0</v>
      </c>
      <c r="MJ15" s="11">
        <f t="shared" si="1081"/>
        <v>0</v>
      </c>
      <c r="MK15" s="11">
        <f t="shared" si="1081"/>
        <v>0</v>
      </c>
      <c r="ML15" s="11"/>
      <c r="MM15" s="19">
        <f t="shared" si="669"/>
        <v>0</v>
      </c>
      <c r="MN15" s="11">
        <f t="shared" si="1032"/>
        <v>0</v>
      </c>
      <c r="MO15" s="11">
        <f t="shared" ref="MO15:MY17" si="1082">IF(AND($S15&lt;=MO$3,MO$3&lt;=$U15),$Y15*$Z15,IF(AND($G15&lt;=MO$3,MO$3&lt;=$I15),$G$1,0))</f>
        <v>0</v>
      </c>
      <c r="MP15" s="11">
        <f t="shared" si="1082"/>
        <v>0</v>
      </c>
      <c r="MQ15" s="11">
        <f t="shared" si="1082"/>
        <v>0</v>
      </c>
      <c r="MR15" s="11">
        <f t="shared" si="1082"/>
        <v>0</v>
      </c>
      <c r="MS15" s="17"/>
      <c r="MT15" s="19">
        <f t="shared" si="670"/>
        <v>0</v>
      </c>
      <c r="MU15" s="18">
        <f t="shared" si="1082"/>
        <v>0</v>
      </c>
      <c r="MV15" s="11">
        <f t="shared" si="1082"/>
        <v>0</v>
      </c>
      <c r="MW15" s="11">
        <f t="shared" si="1082"/>
        <v>0</v>
      </c>
      <c r="MX15" s="11">
        <f t="shared" si="1082"/>
        <v>0</v>
      </c>
      <c r="MY15" s="11">
        <f t="shared" si="1082"/>
        <v>0</v>
      </c>
      <c r="MZ15" s="11"/>
      <c r="NA15" s="19">
        <f t="shared" si="671"/>
        <v>0</v>
      </c>
      <c r="NB15" s="11">
        <f t="shared" ref="NB15:NF17" si="1083">IF(AND($S15&lt;=NB$3,NB$3&lt;=$U15),$Y15*$Z15,IF(AND($G15&lt;=NB$3,NB$3&lt;=$I15),$G$1,0))</f>
        <v>0</v>
      </c>
      <c r="NC15" s="11">
        <f t="shared" si="1083"/>
        <v>0</v>
      </c>
      <c r="ND15" s="11">
        <f t="shared" si="1083"/>
        <v>0</v>
      </c>
      <c r="NE15" s="11">
        <f t="shared" si="1083"/>
        <v>0</v>
      </c>
      <c r="NF15" s="11">
        <f t="shared" si="1083"/>
        <v>0</v>
      </c>
      <c r="NG15" s="17"/>
      <c r="NH15" s="19">
        <f t="shared" si="672"/>
        <v>0</v>
      </c>
      <c r="NI15" s="18">
        <f t="shared" ref="NI15:NM17" si="1084">IF(AND($S15&lt;=NI$3,NI$3&lt;=$U15),$Y15*$Z15,IF(AND($G15&lt;=NI$3,NI$3&lt;=$I15),$G$1,0))</f>
        <v>0</v>
      </c>
      <c r="NJ15" s="11">
        <f t="shared" si="1084"/>
        <v>0</v>
      </c>
      <c r="NK15" s="11">
        <f t="shared" si="1084"/>
        <v>0</v>
      </c>
      <c r="NL15" s="11">
        <f t="shared" si="1084"/>
        <v>0</v>
      </c>
      <c r="NM15" s="11">
        <f t="shared" si="1084"/>
        <v>0</v>
      </c>
      <c r="NN15" s="11"/>
      <c r="NO15" s="19">
        <f t="shared" si="673"/>
        <v>0</v>
      </c>
      <c r="NP15" s="11">
        <f t="shared" ref="NP15:NT17" si="1085">IF(AND($S15&lt;=NP$3,NP$3&lt;=$U15),$Y15*$Z15,IF(AND($G15&lt;=NP$3,NP$3&lt;=$I15),$G$1,0))</f>
        <v>0</v>
      </c>
      <c r="NQ15" s="11">
        <f t="shared" si="1085"/>
        <v>0</v>
      </c>
      <c r="NR15" s="11">
        <f t="shared" si="1085"/>
        <v>0</v>
      </c>
      <c r="NS15" s="11">
        <f t="shared" si="1085"/>
        <v>0</v>
      </c>
      <c r="NT15" s="11">
        <f t="shared" si="1085"/>
        <v>0</v>
      </c>
      <c r="NU15" s="17"/>
      <c r="NV15" s="19">
        <f t="shared" si="674"/>
        <v>0</v>
      </c>
      <c r="NW15" s="18">
        <f t="shared" ref="NW15:OA17" si="1086">IF(AND($S15&lt;=NW$3,NW$3&lt;=$U15),$Y15*$Z15,IF(AND($G15&lt;=NW$3,NW$3&lt;=$I15),$G$1,0))</f>
        <v>0</v>
      </c>
      <c r="NX15" s="11">
        <f t="shared" si="1086"/>
        <v>0</v>
      </c>
      <c r="NY15" s="11">
        <f t="shared" si="1086"/>
        <v>0</v>
      </c>
      <c r="NZ15" s="11">
        <f t="shared" si="1086"/>
        <v>0</v>
      </c>
      <c r="OA15" s="11">
        <f t="shared" si="1086"/>
        <v>0</v>
      </c>
      <c r="OB15" s="11"/>
      <c r="OC15" s="19">
        <f t="shared" si="675"/>
        <v>0</v>
      </c>
      <c r="OD15" s="18">
        <f t="shared" ref="OD15:OG17" si="1087">IF(AND($S15&lt;=OD$3,OD$3&lt;=$U15),$Y15*$Z15,IF(AND($G15&lt;=OD$3,OD$3&lt;=$I15),$G$1,0))</f>
        <v>0</v>
      </c>
      <c r="OE15" s="11">
        <f t="shared" si="1087"/>
        <v>0</v>
      </c>
      <c r="OF15" s="11">
        <f t="shared" si="1087"/>
        <v>0</v>
      </c>
      <c r="OG15" s="11">
        <f t="shared" si="1087"/>
        <v>0</v>
      </c>
      <c r="OH15" s="11">
        <f t="shared" si="585"/>
        <v>0</v>
      </c>
      <c r="OI15" s="11"/>
      <c r="OJ15" s="19">
        <f t="shared" si="676"/>
        <v>0</v>
      </c>
      <c r="OK15" s="18">
        <f t="shared" ref="OK15:ON17" si="1088">IF(AND($S15&lt;=OK$3,OK$3&lt;=$U15),$Y15*$Z15,IF(AND($G15&lt;=OK$3,OK$3&lt;=$I15),$G$1,0))</f>
        <v>0</v>
      </c>
      <c r="OL15" s="11">
        <f t="shared" si="1088"/>
        <v>0</v>
      </c>
      <c r="OM15" s="11">
        <f t="shared" si="1088"/>
        <v>0</v>
      </c>
      <c r="ON15" s="11">
        <f t="shared" si="1088"/>
        <v>0</v>
      </c>
      <c r="OO15" s="11">
        <f t="shared" si="588"/>
        <v>0</v>
      </c>
      <c r="OP15" s="11"/>
      <c r="OQ15" s="19">
        <f t="shared" si="677"/>
        <v>0</v>
      </c>
      <c r="OR15" s="18">
        <f t="shared" ref="OR15:PC17" si="1089">IF(AND($S15&lt;=OR$3,OR$3&lt;=$U15),$Y15*$Z15,IF(AND($G15&lt;=OR$3,OR$3&lt;=$I15),$G$1,0))</f>
        <v>0</v>
      </c>
      <c r="OS15" s="11">
        <f t="shared" si="1089"/>
        <v>0</v>
      </c>
      <c r="OT15" s="11">
        <f t="shared" si="1089"/>
        <v>0</v>
      </c>
      <c r="OU15" s="11">
        <f t="shared" si="1089"/>
        <v>0</v>
      </c>
      <c r="OV15" s="11">
        <f t="shared" si="1089"/>
        <v>0</v>
      </c>
      <c r="OW15" s="11"/>
      <c r="OX15" s="19">
        <f t="shared" si="678"/>
        <v>0</v>
      </c>
      <c r="OY15" s="18">
        <f t="shared" si="1089"/>
        <v>0</v>
      </c>
      <c r="OZ15" s="11">
        <f t="shared" si="1089"/>
        <v>0</v>
      </c>
      <c r="PA15" s="11">
        <f t="shared" si="1089"/>
        <v>0</v>
      </c>
      <c r="PB15" s="11">
        <f t="shared" si="1089"/>
        <v>0</v>
      </c>
      <c r="PC15" s="11">
        <f t="shared" si="1089"/>
        <v>0</v>
      </c>
      <c r="PD15" s="11"/>
      <c r="PE15" s="19">
        <f t="shared" si="679"/>
        <v>0</v>
      </c>
      <c r="PF15" s="18">
        <f t="shared" si="593"/>
        <v>0</v>
      </c>
      <c r="PG15" s="11">
        <f t="shared" si="593"/>
        <v>0</v>
      </c>
      <c r="PH15" s="11">
        <f t="shared" si="593"/>
        <v>0</v>
      </c>
      <c r="PI15" s="11">
        <f t="shared" si="593"/>
        <v>0</v>
      </c>
      <c r="PJ15" s="11">
        <f t="shared" si="593"/>
        <v>0</v>
      </c>
      <c r="PK15" s="11"/>
      <c r="PL15" s="19">
        <f t="shared" si="680"/>
        <v>0</v>
      </c>
      <c r="PM15" s="18">
        <f t="shared" ref="PM15:RX17" si="1090">IF(AND($S15&lt;=PM$3,PM$3&lt;=$U15),$Y15*$Z15,IF(AND($G15&lt;=PM$3,PM$3&lt;=$I15),$G$1,0))</f>
        <v>0</v>
      </c>
      <c r="PN15" s="11">
        <f t="shared" si="1090"/>
        <v>0</v>
      </c>
      <c r="PO15" s="11">
        <f t="shared" si="1090"/>
        <v>0</v>
      </c>
      <c r="PP15" s="11">
        <f t="shared" si="1090"/>
        <v>0</v>
      </c>
      <c r="PQ15" s="11">
        <f t="shared" si="1090"/>
        <v>0</v>
      </c>
      <c r="PR15" s="11"/>
      <c r="PS15" s="19">
        <f t="shared" si="681"/>
        <v>0</v>
      </c>
      <c r="PT15" s="18">
        <f t="shared" si="1090"/>
        <v>0</v>
      </c>
      <c r="PU15" s="11">
        <f t="shared" si="1090"/>
        <v>0</v>
      </c>
      <c r="PV15" s="11">
        <f t="shared" si="1090"/>
        <v>0</v>
      </c>
      <c r="PW15" s="11">
        <f t="shared" si="1090"/>
        <v>0</v>
      </c>
      <c r="PX15" s="11">
        <f t="shared" si="1090"/>
        <v>0</v>
      </c>
      <c r="PY15" s="11"/>
      <c r="PZ15" s="19">
        <f t="shared" si="597"/>
        <v>0</v>
      </c>
      <c r="QA15" s="18">
        <f t="shared" si="593"/>
        <v>0</v>
      </c>
      <c r="QB15" s="11">
        <f t="shared" si="593"/>
        <v>0</v>
      </c>
      <c r="QC15" s="11">
        <f t="shared" si="593"/>
        <v>0</v>
      </c>
      <c r="QD15" s="11">
        <f t="shared" si="593"/>
        <v>0</v>
      </c>
      <c r="QE15" s="11">
        <f t="shared" si="593"/>
        <v>0</v>
      </c>
      <c r="QF15" s="11"/>
      <c r="QG15" s="19">
        <f t="shared" si="682"/>
        <v>0</v>
      </c>
      <c r="QH15" s="18">
        <f t="shared" si="1090"/>
        <v>0</v>
      </c>
      <c r="QI15" s="11">
        <f t="shared" si="1090"/>
        <v>0</v>
      </c>
      <c r="QJ15" s="11">
        <f t="shared" si="1090"/>
        <v>0</v>
      </c>
      <c r="QK15" s="11">
        <f t="shared" si="1090"/>
        <v>0</v>
      </c>
      <c r="QL15" s="11">
        <f t="shared" si="1090"/>
        <v>0</v>
      </c>
      <c r="QM15" s="11"/>
      <c r="QN15" s="19">
        <f t="shared" si="683"/>
        <v>0</v>
      </c>
      <c r="QO15" s="18">
        <f t="shared" si="1090"/>
        <v>0</v>
      </c>
      <c r="QP15" s="11">
        <f t="shared" si="1090"/>
        <v>0</v>
      </c>
      <c r="QQ15" s="11">
        <f t="shared" si="1090"/>
        <v>0</v>
      </c>
      <c r="QR15" s="11">
        <f t="shared" si="1090"/>
        <v>0</v>
      </c>
      <c r="QS15" s="11">
        <f t="shared" si="1090"/>
        <v>0</v>
      </c>
      <c r="QT15" s="11"/>
      <c r="QU15" s="19">
        <f t="shared" si="600"/>
        <v>0</v>
      </c>
      <c r="QV15" s="18">
        <f t="shared" si="593"/>
        <v>0</v>
      </c>
      <c r="QW15" s="11">
        <f t="shared" si="593"/>
        <v>0</v>
      </c>
      <c r="QX15" s="11">
        <f t="shared" si="593"/>
        <v>0</v>
      </c>
      <c r="QY15" s="11">
        <f t="shared" si="593"/>
        <v>0</v>
      </c>
      <c r="QZ15" s="11">
        <f t="shared" si="593"/>
        <v>0</v>
      </c>
      <c r="RA15" s="11"/>
      <c r="RB15" s="19">
        <f t="shared" si="684"/>
        <v>0</v>
      </c>
      <c r="RC15" s="18">
        <f t="shared" si="1090"/>
        <v>0</v>
      </c>
      <c r="RD15" s="11">
        <f t="shared" si="1090"/>
        <v>0</v>
      </c>
      <c r="RE15" s="11">
        <f t="shared" si="1090"/>
        <v>0</v>
      </c>
      <c r="RF15" s="11">
        <f t="shared" si="1090"/>
        <v>0</v>
      </c>
      <c r="RG15" s="11">
        <f t="shared" si="1090"/>
        <v>0</v>
      </c>
      <c r="RH15" s="11"/>
      <c r="RI15" s="19">
        <f t="shared" si="685"/>
        <v>0</v>
      </c>
      <c r="RJ15" s="18">
        <f t="shared" si="1090"/>
        <v>0</v>
      </c>
      <c r="RK15" s="11">
        <f t="shared" si="1090"/>
        <v>0</v>
      </c>
      <c r="RL15" s="11">
        <f t="shared" si="1090"/>
        <v>0</v>
      </c>
      <c r="RM15" s="11">
        <f t="shared" si="1090"/>
        <v>0</v>
      </c>
      <c r="RN15" s="11">
        <f t="shared" si="1090"/>
        <v>0</v>
      </c>
      <c r="RO15" s="11"/>
      <c r="RP15" s="19">
        <f t="shared" si="603"/>
        <v>0</v>
      </c>
      <c r="RQ15" s="18">
        <f t="shared" si="593"/>
        <v>0</v>
      </c>
      <c r="RR15" s="11">
        <f t="shared" si="604"/>
        <v>0</v>
      </c>
      <c r="RS15" s="11">
        <f t="shared" si="604"/>
        <v>0</v>
      </c>
      <c r="RT15" s="11">
        <f t="shared" si="604"/>
        <v>0</v>
      </c>
      <c r="RU15" s="11">
        <f t="shared" si="604"/>
        <v>0</v>
      </c>
      <c r="RV15" s="11"/>
      <c r="RW15" s="19">
        <f t="shared" si="686"/>
        <v>0</v>
      </c>
      <c r="RX15" s="18">
        <f t="shared" si="1090"/>
        <v>0</v>
      </c>
      <c r="RY15" s="11">
        <f t="shared" si="1033"/>
        <v>0</v>
      </c>
      <c r="RZ15" s="11">
        <f t="shared" si="1033"/>
        <v>0</v>
      </c>
      <c r="SA15" s="11">
        <f t="shared" si="1033"/>
        <v>0</v>
      </c>
      <c r="SB15" s="11">
        <f t="shared" si="1033"/>
        <v>0</v>
      </c>
      <c r="SC15" s="11"/>
      <c r="SD15" s="19">
        <f t="shared" si="687"/>
        <v>0</v>
      </c>
      <c r="SE15" s="18">
        <f t="shared" si="1033"/>
        <v>0</v>
      </c>
      <c r="SF15" s="11">
        <f t="shared" si="1033"/>
        <v>0</v>
      </c>
      <c r="SG15" s="11">
        <f t="shared" si="1033"/>
        <v>0</v>
      </c>
      <c r="SH15" s="11">
        <f t="shared" si="606"/>
        <v>0</v>
      </c>
      <c r="SI15" s="11">
        <f t="shared" si="606"/>
        <v>0</v>
      </c>
      <c r="SJ15" s="11"/>
      <c r="SK15" s="19">
        <f t="shared" si="608"/>
        <v>0</v>
      </c>
      <c r="SL15" s="18">
        <f t="shared" si="604"/>
        <v>0</v>
      </c>
      <c r="SM15" s="11">
        <f t="shared" si="604"/>
        <v>0</v>
      </c>
      <c r="SN15" s="11">
        <f t="shared" si="604"/>
        <v>0</v>
      </c>
      <c r="SO15" s="11">
        <f t="shared" si="604"/>
        <v>0</v>
      </c>
      <c r="SP15" s="11">
        <f t="shared" si="604"/>
        <v>0</v>
      </c>
      <c r="SQ15" s="11"/>
      <c r="SR15" s="19">
        <f t="shared" si="688"/>
        <v>0</v>
      </c>
      <c r="SS15" s="18">
        <f t="shared" si="606"/>
        <v>0</v>
      </c>
      <c r="ST15" s="11">
        <f t="shared" si="606"/>
        <v>0</v>
      </c>
      <c r="SU15" s="11">
        <f t="shared" si="606"/>
        <v>0</v>
      </c>
      <c r="SV15" s="11">
        <f t="shared" si="606"/>
        <v>0</v>
      </c>
      <c r="SW15" s="11">
        <f t="shared" si="606"/>
        <v>0</v>
      </c>
      <c r="SX15" s="11"/>
      <c r="SY15" s="19">
        <f t="shared" si="689"/>
        <v>0</v>
      </c>
      <c r="SZ15" s="18">
        <f t="shared" si="606"/>
        <v>0</v>
      </c>
      <c r="TA15" s="11">
        <f t="shared" si="606"/>
        <v>0</v>
      </c>
      <c r="TB15" s="11">
        <f t="shared" si="606"/>
        <v>0</v>
      </c>
      <c r="TC15" s="11">
        <f t="shared" si="606"/>
        <v>0</v>
      </c>
      <c r="TD15" s="11">
        <f t="shared" si="606"/>
        <v>0</v>
      </c>
      <c r="TE15" s="11"/>
      <c r="TF15" s="19">
        <f t="shared" si="611"/>
        <v>0</v>
      </c>
    </row>
    <row r="16" spans="1:526" s="84" customFormat="1" x14ac:dyDescent="0.3">
      <c r="A16" s="81">
        <f t="shared" ca="1" si="612"/>
        <v>0</v>
      </c>
      <c r="B16" s="133"/>
      <c r="C16" s="36" t="s">
        <v>31</v>
      </c>
      <c r="D16" s="36"/>
      <c r="E16" s="36"/>
      <c r="F16" s="36"/>
      <c r="G16" s="37"/>
      <c r="H16" s="74">
        <f t="shared" ref="H16" si="1091">WEEKNUM(G16)</f>
        <v>0</v>
      </c>
      <c r="I16" s="37"/>
      <c r="J16" s="74">
        <f t="shared" ref="J16" si="1092">WEEKNUM(I16)</f>
        <v>0</v>
      </c>
      <c r="K16" s="38"/>
      <c r="L16" s="75" t="e">
        <f t="shared" ref="L16" si="1093">K16/(NETWORKDAYS(G16,I16,0))/8</f>
        <v>#DIV/0!</v>
      </c>
      <c r="M16" s="45">
        <v>10</v>
      </c>
      <c r="N16" s="45">
        <v>6</v>
      </c>
      <c r="O16" s="76">
        <f t="shared" ref="O16" si="1094">M16*N16</f>
        <v>60</v>
      </c>
      <c r="P16" s="39"/>
      <c r="Q16" s="44">
        <f t="shared" ref="Q16" si="1095">S16-7</f>
        <v>-7</v>
      </c>
      <c r="R16" s="39"/>
      <c r="S16" s="40"/>
      <c r="T16" s="79">
        <f t="shared" ref="T16" si="1096">WEEKNUM(S16)</f>
        <v>0</v>
      </c>
      <c r="U16" s="43">
        <f t="shared" ref="U16" si="1097">IF(G16&gt;0,G16-3,0)</f>
        <v>0</v>
      </c>
      <c r="V16" s="79">
        <f t="shared" ref="V16" si="1098">WEEKNUM(U16)</f>
        <v>0</v>
      </c>
      <c r="W16" s="41"/>
      <c r="X16" s="42">
        <f t="shared" ref="X16" si="1099">W16</f>
        <v>0</v>
      </c>
      <c r="Y16" s="80" t="e">
        <f t="shared" ref="Y16" si="1100">(X16/(NETWORKDAYS(S16,U16,0)))/Z16</f>
        <v>#DIV/0!</v>
      </c>
      <c r="Z16" s="45">
        <v>8</v>
      </c>
      <c r="AA16" s="45">
        <v>5</v>
      </c>
      <c r="AB16" s="76">
        <f t="shared" ref="AB16" si="1101">Z16*AA16</f>
        <v>40</v>
      </c>
      <c r="AC16" s="12"/>
      <c r="AD16" s="11">
        <f t="shared" si="1045"/>
        <v>0</v>
      </c>
      <c r="AE16" s="11">
        <f t="shared" si="1045"/>
        <v>0</v>
      </c>
      <c r="AF16" s="11">
        <f t="shared" si="1045"/>
        <v>0</v>
      </c>
      <c r="AG16" s="11">
        <f t="shared" si="1045"/>
        <v>0</v>
      </c>
      <c r="AH16" s="11">
        <f t="shared" si="1045"/>
        <v>0</v>
      </c>
      <c r="AI16" s="17"/>
      <c r="AJ16" s="19">
        <f t="shared" ref="AJ16" si="1102">IF(AND($T16&lt;=AD$2,AD$2&lt;=$V16),SUM(AD16:AH16),IF(AND($H16&lt;=AD$2,AD$2&lt;=$J16),$G$1,0))</f>
        <v>0</v>
      </c>
      <c r="AK16" s="11">
        <f t="shared" si="1046"/>
        <v>0</v>
      </c>
      <c r="AL16" s="11">
        <f t="shared" si="1046"/>
        <v>0</v>
      </c>
      <c r="AM16" s="11">
        <f t="shared" si="1046"/>
        <v>0</v>
      </c>
      <c r="AN16" s="11">
        <f t="shared" si="1046"/>
        <v>0</v>
      </c>
      <c r="AO16" s="11">
        <f t="shared" si="1046"/>
        <v>0</v>
      </c>
      <c r="AP16" s="17"/>
      <c r="AQ16" s="19">
        <f t="shared" ref="AQ16" si="1103">IF(AND($T16&lt;=AK$2,AK$2&lt;=$V16),SUM(AK16:AO16),IF(AND($H16&lt;=AK$2,AK$2&lt;=$J16),$G$1,0))</f>
        <v>0</v>
      </c>
      <c r="AR16" s="11">
        <f t="shared" si="1047"/>
        <v>0</v>
      </c>
      <c r="AS16" s="11">
        <f t="shared" si="1047"/>
        <v>0</v>
      </c>
      <c r="AT16" s="11">
        <f t="shared" si="1047"/>
        <v>0</v>
      </c>
      <c r="AU16" s="11">
        <f t="shared" si="1047"/>
        <v>0</v>
      </c>
      <c r="AV16" s="11">
        <f t="shared" si="1047"/>
        <v>0</v>
      </c>
      <c r="AW16" s="17"/>
      <c r="AX16" s="19">
        <f t="shared" ref="AX16" si="1104">IF(AND($T16&lt;=AR$2,AR$2&lt;=$V16),SUM(AR16:AV16),IF(AND($H16&lt;=AR$2,AR$2&lt;=$J16),$G$1,0))</f>
        <v>0</v>
      </c>
      <c r="AY16" s="11">
        <f t="shared" si="1048"/>
        <v>0</v>
      </c>
      <c r="AZ16" s="11">
        <f t="shared" si="1048"/>
        <v>0</v>
      </c>
      <c r="BA16" s="11">
        <f t="shared" si="1048"/>
        <v>0</v>
      </c>
      <c r="BB16" s="11">
        <f t="shared" si="1048"/>
        <v>0</v>
      </c>
      <c r="BC16" s="11">
        <f t="shared" si="1048"/>
        <v>0</v>
      </c>
      <c r="BD16" s="17"/>
      <c r="BE16" s="19">
        <f t="shared" ref="BE16" si="1105">IF(AND($T16&lt;=AY$2,AY$2&lt;=$V16),SUM(AY16:BC16),IF(AND($H16&lt;=AY$2,AY$2&lt;=$J16),$G$1,0))</f>
        <v>0</v>
      </c>
      <c r="BF16" s="11">
        <f t="shared" si="1049"/>
        <v>0</v>
      </c>
      <c r="BG16" s="11">
        <f t="shared" si="1049"/>
        <v>0</v>
      </c>
      <c r="BH16" s="11">
        <f t="shared" si="1049"/>
        <v>0</v>
      </c>
      <c r="BI16" s="11">
        <f t="shared" si="1049"/>
        <v>0</v>
      </c>
      <c r="BJ16" s="11">
        <f t="shared" si="1049"/>
        <v>0</v>
      </c>
      <c r="BK16" s="17"/>
      <c r="BL16" s="19">
        <f t="shared" ref="BL16" si="1106">IF(AND($T16&lt;=BF$2,BF$2&lt;=$V16),SUM(BF16:BJ16),IF(AND($H16&lt;=BF$2,BF$2&lt;=$J16),$G$1,0))</f>
        <v>0</v>
      </c>
      <c r="BM16" s="11">
        <f t="shared" si="1050"/>
        <v>0</v>
      </c>
      <c r="BN16" s="11">
        <f t="shared" si="1050"/>
        <v>0</v>
      </c>
      <c r="BO16" s="11">
        <f t="shared" si="1050"/>
        <v>0</v>
      </c>
      <c r="BP16" s="11">
        <f t="shared" si="1050"/>
        <v>0</v>
      </c>
      <c r="BQ16" s="11">
        <f t="shared" si="1050"/>
        <v>0</v>
      </c>
      <c r="BR16" s="17"/>
      <c r="BS16" s="19">
        <f t="shared" ref="BS16" si="1107">IF(AND($T16&lt;=BM$2,BM$2&lt;=$V16),SUM(BM16:BQ16),IF(AND($H16&lt;=BM$2,BM$2&lt;=$J16),$G$1,0))</f>
        <v>0</v>
      </c>
      <c r="BT16" s="11">
        <f t="shared" si="1051"/>
        <v>0</v>
      </c>
      <c r="BU16" s="11">
        <f t="shared" si="1051"/>
        <v>0</v>
      </c>
      <c r="BV16" s="11">
        <f t="shared" si="1051"/>
        <v>0</v>
      </c>
      <c r="BW16" s="11">
        <f t="shared" si="1051"/>
        <v>0</v>
      </c>
      <c r="BX16" s="11">
        <f t="shared" si="1051"/>
        <v>0</v>
      </c>
      <c r="BY16" s="17"/>
      <c r="BZ16" s="19">
        <f t="shared" ref="BZ16" si="1108">IF(AND($T16&lt;=BT$2,BT$2&lt;=$V16),SUM(BT16:BX16),IF(AND($H16&lt;=BT$2,BT$2&lt;=$J16),$G$1,0))</f>
        <v>0</v>
      </c>
      <c r="CA16" s="11">
        <f t="shared" si="1052"/>
        <v>0</v>
      </c>
      <c r="CB16" s="11">
        <f t="shared" si="1052"/>
        <v>0</v>
      </c>
      <c r="CC16" s="11">
        <f t="shared" si="1052"/>
        <v>0</v>
      </c>
      <c r="CD16" s="11">
        <f t="shared" si="1052"/>
        <v>0</v>
      </c>
      <c r="CE16" s="11">
        <f t="shared" si="1052"/>
        <v>0</v>
      </c>
      <c r="CF16" s="17"/>
      <c r="CG16" s="19">
        <f t="shared" ref="CG16" si="1109">IF(AND($T16&lt;=CA$2,CA$2&lt;=$V16),SUM(CA16:CE16),IF(AND($H16&lt;=CA$2,CA$2&lt;=$J16),$G$1,0))</f>
        <v>0</v>
      </c>
      <c r="CH16" s="11">
        <f t="shared" si="1053"/>
        <v>0</v>
      </c>
      <c r="CI16" s="11">
        <f t="shared" si="1053"/>
        <v>0</v>
      </c>
      <c r="CJ16" s="11">
        <f t="shared" si="1053"/>
        <v>0</v>
      </c>
      <c r="CK16" s="11">
        <f t="shared" si="1053"/>
        <v>0</v>
      </c>
      <c r="CL16" s="11">
        <f t="shared" si="1053"/>
        <v>0</v>
      </c>
      <c r="CM16" s="17"/>
      <c r="CN16" s="19">
        <f t="shared" ref="CN16" si="1110">IF(AND($T16&lt;=CH$2,CH$2&lt;=$V16),SUM(CH16:CL16),IF(AND($H16&lt;=CH$2,CH$2&lt;=$J16),$G$1,0))</f>
        <v>0</v>
      </c>
      <c r="CO16" s="11">
        <f t="shared" si="1054"/>
        <v>0</v>
      </c>
      <c r="CP16" s="11">
        <f t="shared" si="1054"/>
        <v>0</v>
      </c>
      <c r="CQ16" s="11">
        <f t="shared" si="1054"/>
        <v>0</v>
      </c>
      <c r="CR16" s="11">
        <f t="shared" si="1054"/>
        <v>0</v>
      </c>
      <c r="CS16" s="11">
        <f t="shared" si="1054"/>
        <v>0</v>
      </c>
      <c r="CT16" s="17"/>
      <c r="CU16" s="19">
        <f t="shared" ref="CU16" si="1111">IF(AND($T16&lt;=CO$2,CO$2&lt;=$V16),SUM(CO16:CS16),IF(AND($H16&lt;=CO$2,CO$2&lt;=$J16),$G$1,0))</f>
        <v>0</v>
      </c>
      <c r="CV16" s="11">
        <f t="shared" si="1055"/>
        <v>0</v>
      </c>
      <c r="CW16" s="11">
        <f t="shared" si="1055"/>
        <v>0</v>
      </c>
      <c r="CX16" s="11">
        <f t="shared" si="1055"/>
        <v>0</v>
      </c>
      <c r="CY16" s="11">
        <f t="shared" si="1055"/>
        <v>0</v>
      </c>
      <c r="CZ16" s="11">
        <f t="shared" si="1055"/>
        <v>0</v>
      </c>
      <c r="DA16" s="17"/>
      <c r="DB16" s="19">
        <f t="shared" ref="DB16" si="1112">IF(AND($T16&lt;=CV$2,CV$2&lt;=$V16),SUM(CV16:CZ16),IF(AND($H16&lt;=CV$2,CV$2&lt;=$J16),$G$1,0))</f>
        <v>0</v>
      </c>
      <c r="DC16" s="11">
        <f t="shared" si="1056"/>
        <v>0</v>
      </c>
      <c r="DD16" s="11">
        <f t="shared" si="1056"/>
        <v>0</v>
      </c>
      <c r="DE16" s="11">
        <f t="shared" si="1056"/>
        <v>0</v>
      </c>
      <c r="DF16" s="11">
        <f t="shared" si="1056"/>
        <v>0</v>
      </c>
      <c r="DG16" s="11">
        <f t="shared" si="1056"/>
        <v>0</v>
      </c>
      <c r="DH16" s="17"/>
      <c r="DI16" s="19">
        <f t="shared" ref="DI16" si="1113">IF(AND($T16&lt;=DC$2,DC$2&lt;=$V16),SUM(DC16:DG16),IF(AND($H16&lt;=DC$2,DC$2&lt;=$J16),$G$1,0))</f>
        <v>0</v>
      </c>
      <c r="DJ16" s="11">
        <f t="shared" si="1057"/>
        <v>0</v>
      </c>
      <c r="DK16" s="11">
        <f t="shared" si="1057"/>
        <v>0</v>
      </c>
      <c r="DL16" s="11">
        <f t="shared" si="1057"/>
        <v>0</v>
      </c>
      <c r="DM16" s="11">
        <f t="shared" si="1057"/>
        <v>0</v>
      </c>
      <c r="DN16" s="11">
        <f t="shared" si="1057"/>
        <v>0</v>
      </c>
      <c r="DO16" s="11"/>
      <c r="DP16" s="19">
        <f t="shared" ref="DP16" si="1114">IF(AND($T16&lt;=DJ$2,DJ$2&lt;=$V16),SUM(DJ16:DN16),IF(AND($H16&lt;=DJ$2,DJ$2&lt;=$J16),$G$1,0))</f>
        <v>0</v>
      </c>
      <c r="DQ16" s="11">
        <f t="shared" si="1058"/>
        <v>0</v>
      </c>
      <c r="DR16" s="11">
        <f t="shared" si="1058"/>
        <v>0</v>
      </c>
      <c r="DS16" s="11">
        <f t="shared" si="1058"/>
        <v>0</v>
      </c>
      <c r="DT16" s="11">
        <f t="shared" si="1058"/>
        <v>0</v>
      </c>
      <c r="DU16" s="11">
        <f t="shared" si="1058"/>
        <v>0</v>
      </c>
      <c r="DV16" s="17"/>
      <c r="DW16" s="19">
        <f t="shared" ref="DW16" si="1115">IF(AND($T16&lt;=DQ$2,DQ$2&lt;=$V16),SUM(DQ16:DU16),IF(AND($H16&lt;=DQ$2,DQ$2&lt;=$J16),$G$1,0))</f>
        <v>0</v>
      </c>
      <c r="DX16" s="18">
        <f t="shared" si="1058"/>
        <v>0</v>
      </c>
      <c r="DY16" s="11">
        <f t="shared" si="1058"/>
        <v>0</v>
      </c>
      <c r="DZ16" s="11">
        <f t="shared" si="1058"/>
        <v>0</v>
      </c>
      <c r="EA16" s="11">
        <f t="shared" si="1058"/>
        <v>0</v>
      </c>
      <c r="EB16" s="11">
        <f t="shared" si="1058"/>
        <v>0</v>
      </c>
      <c r="EC16" s="11"/>
      <c r="ED16" s="19">
        <f t="shared" ref="ED16" si="1116">IF(AND($T16&lt;=DX$2,DX$2&lt;=$V16),SUM(DX16:EB16),IF(AND($H16&lt;=DX$2,DX$2&lt;=$J16),$G$1,0))</f>
        <v>0</v>
      </c>
      <c r="EE16" s="11">
        <f t="shared" si="1058"/>
        <v>0</v>
      </c>
      <c r="EF16" s="11">
        <f t="shared" si="1058"/>
        <v>0</v>
      </c>
      <c r="EG16" s="11">
        <f t="shared" si="1059"/>
        <v>0</v>
      </c>
      <c r="EH16" s="11">
        <f t="shared" si="1059"/>
        <v>0</v>
      </c>
      <c r="EI16" s="11">
        <f t="shared" si="1059"/>
        <v>0</v>
      </c>
      <c r="EJ16" s="17"/>
      <c r="EK16" s="19">
        <f t="shared" ref="EK16" si="1117">IF(AND($T16&lt;=EE$2,EE$2&lt;=$V16),SUM(EE16:EI16),IF(AND($H16&lt;=EE$2,EE$2&lt;=$J16),$G$1,0))</f>
        <v>0</v>
      </c>
      <c r="EL16" s="18">
        <f t="shared" si="1060"/>
        <v>0</v>
      </c>
      <c r="EM16" s="11">
        <f t="shared" si="1060"/>
        <v>0</v>
      </c>
      <c r="EN16" s="11">
        <f t="shared" si="1060"/>
        <v>0</v>
      </c>
      <c r="EO16" s="11">
        <f t="shared" si="1060"/>
        <v>0</v>
      </c>
      <c r="EP16" s="11">
        <f t="shared" si="1060"/>
        <v>0</v>
      </c>
      <c r="EQ16" s="11"/>
      <c r="ER16" s="19">
        <f t="shared" ref="ER16" si="1118">IF(AND($T16&lt;=EL$2,EL$2&lt;=$V16),SUM(EL16:EP16),IF(AND($H16&lt;=EL$2,EL$2&lt;=$J16),$G$1,0))</f>
        <v>0</v>
      </c>
      <c r="ES16" s="11">
        <f t="shared" si="1060"/>
        <v>0</v>
      </c>
      <c r="ET16" s="11">
        <f t="shared" si="1060"/>
        <v>0</v>
      </c>
      <c r="EU16" s="11">
        <f t="shared" si="1060"/>
        <v>0</v>
      </c>
      <c r="EV16" s="11">
        <f t="shared" si="1060"/>
        <v>0</v>
      </c>
      <c r="EW16" s="11">
        <f t="shared" si="1060"/>
        <v>0</v>
      </c>
      <c r="EX16" s="17"/>
      <c r="EY16" s="19">
        <f t="shared" ref="EY16" si="1119">IF(AND($T16&lt;=ES$2,ES$2&lt;=$V16),SUM(ES16:EW16),IF(AND($H16&lt;=ES$2,ES$2&lt;=$J16),$G$1,0))</f>
        <v>0</v>
      </c>
      <c r="EZ16" s="18">
        <f t="shared" si="1060"/>
        <v>0</v>
      </c>
      <c r="FA16" s="11">
        <f t="shared" si="1060"/>
        <v>0</v>
      </c>
      <c r="FB16" s="11">
        <f t="shared" si="1061"/>
        <v>0</v>
      </c>
      <c r="FC16" s="11">
        <f t="shared" si="1061"/>
        <v>0</v>
      </c>
      <c r="FD16" s="11">
        <f t="shared" si="1061"/>
        <v>0</v>
      </c>
      <c r="FE16" s="11"/>
      <c r="FF16" s="19">
        <f t="shared" ref="FF16" si="1120">IF(AND($T16&lt;=EZ$2,EZ$2&lt;=$V16),SUM(EZ16:FD16),IF(AND($H16&lt;=EZ$2,EZ$2&lt;=$J16),$G$1,0))</f>
        <v>0</v>
      </c>
      <c r="FG16" s="11">
        <f t="shared" si="1062"/>
        <v>0</v>
      </c>
      <c r="FH16" s="11">
        <f t="shared" si="1062"/>
        <v>0</v>
      </c>
      <c r="FI16" s="11">
        <f t="shared" si="1062"/>
        <v>0</v>
      </c>
      <c r="FJ16" s="11">
        <f t="shared" si="1062"/>
        <v>0</v>
      </c>
      <c r="FK16" s="11">
        <f t="shared" si="1063"/>
        <v>0</v>
      </c>
      <c r="FL16" s="17"/>
      <c r="FM16" s="19">
        <f t="shared" ref="FM16" si="1121">IF(AND($T16&lt;=FG$2,FG$2&lt;=$V16),SUM(FG16:FK16),IF(AND($H16&lt;=FG$2,FG$2&lt;=$J16),$G$1,0))</f>
        <v>0</v>
      </c>
      <c r="FN16" s="18">
        <f t="shared" si="1063"/>
        <v>0</v>
      </c>
      <c r="FO16" s="11">
        <f t="shared" si="1063"/>
        <v>0</v>
      </c>
      <c r="FP16" s="11">
        <f t="shared" si="1063"/>
        <v>0</v>
      </c>
      <c r="FQ16" s="11">
        <f t="shared" si="1063"/>
        <v>0</v>
      </c>
      <c r="FR16" s="11">
        <f t="shared" si="1063"/>
        <v>0</v>
      </c>
      <c r="FS16" s="11"/>
      <c r="FT16" s="19">
        <f t="shared" ref="FT16" si="1122">IF(AND($T16&lt;=FN$2,FN$2&lt;=$V16),SUM(FN16:FR16),IF(AND($H16&lt;=FN$2,FN$2&lt;=$J16),$G$1,0))</f>
        <v>0</v>
      </c>
      <c r="FU16" s="11">
        <f t="shared" si="1063"/>
        <v>0</v>
      </c>
      <c r="FV16" s="11">
        <f t="shared" si="1063"/>
        <v>0</v>
      </c>
      <c r="FW16" s="11">
        <f t="shared" si="1063"/>
        <v>0</v>
      </c>
      <c r="FX16" s="11">
        <f t="shared" si="1063"/>
        <v>0</v>
      </c>
      <c r="FY16" s="11">
        <f t="shared" si="1063"/>
        <v>0</v>
      </c>
      <c r="FZ16" s="17"/>
      <c r="GA16" s="19">
        <f t="shared" ref="GA16" si="1123">IF(AND($T16&lt;=FU$2,FU$2&lt;=$V16),SUM(FU16:FY16),IF(AND($H16&lt;=FU$2,FU$2&lt;=$J16),$G$1,0))</f>
        <v>0</v>
      </c>
      <c r="GB16" s="18">
        <f t="shared" si="1064"/>
        <v>0</v>
      </c>
      <c r="GC16" s="11">
        <f t="shared" si="1065"/>
        <v>0</v>
      </c>
      <c r="GD16" s="11">
        <f t="shared" si="1065"/>
        <v>0</v>
      </c>
      <c r="GE16" s="11">
        <f t="shared" si="1065"/>
        <v>0</v>
      </c>
      <c r="GF16" s="11">
        <f t="shared" si="1065"/>
        <v>0</v>
      </c>
      <c r="GG16" s="17"/>
      <c r="GH16" s="19">
        <f t="shared" ref="GH16" si="1124">IF(AND($T16&lt;=GB$2,GB$2&lt;=$V16),SUM(GB16:GF16),IF(AND($H16&lt;=GB$2,GB$2&lt;=$J16),$G$1,0))</f>
        <v>0</v>
      </c>
      <c r="GI16" s="18">
        <f t="shared" si="1065"/>
        <v>0</v>
      </c>
      <c r="GJ16" s="11">
        <f t="shared" si="1065"/>
        <v>0</v>
      </c>
      <c r="GK16" s="11">
        <f t="shared" si="1065"/>
        <v>0</v>
      </c>
      <c r="GL16" s="11">
        <f t="shared" si="1065"/>
        <v>0</v>
      </c>
      <c r="GM16" s="11">
        <f t="shared" si="1065"/>
        <v>0</v>
      </c>
      <c r="GN16" s="11"/>
      <c r="GO16" s="19">
        <f t="shared" ref="GO16" si="1125">IF(AND($T16&lt;=GI$2,GI$2&lt;=$V16),SUM(GI16:GM16),IF(AND($H16&lt;=GI$2,GI$2&lt;=$J16),$G$1,0))</f>
        <v>0</v>
      </c>
      <c r="GP16" s="11">
        <f t="shared" si="1066"/>
        <v>0</v>
      </c>
      <c r="GQ16" s="11">
        <f t="shared" si="1066"/>
        <v>0</v>
      </c>
      <c r="GR16" s="11">
        <f t="shared" si="1066"/>
        <v>0</v>
      </c>
      <c r="GS16" s="11">
        <f t="shared" si="1066"/>
        <v>0</v>
      </c>
      <c r="GT16" s="11">
        <f t="shared" si="1066"/>
        <v>0</v>
      </c>
      <c r="GU16" s="17"/>
      <c r="GV16" s="19">
        <f t="shared" ref="GV16" si="1126">IF(AND($T16&lt;=GP$2,GP$2&lt;=$V16),SUM(GP16:GT16),IF(AND($H16&lt;=GP$2,GP$2&lt;=$J16),$G$1,0))</f>
        <v>0</v>
      </c>
      <c r="GW16" s="18">
        <f t="shared" si="1067"/>
        <v>0</v>
      </c>
      <c r="GX16" s="11">
        <f t="shared" si="1067"/>
        <v>0</v>
      </c>
      <c r="GY16" s="11">
        <f t="shared" si="1067"/>
        <v>0</v>
      </c>
      <c r="GZ16" s="11">
        <f t="shared" si="1067"/>
        <v>0</v>
      </c>
      <c r="HA16" s="11">
        <f t="shared" si="1067"/>
        <v>0</v>
      </c>
      <c r="HB16" s="11"/>
      <c r="HC16" s="19">
        <f t="shared" ref="HC16" si="1127">IF(AND($T16&lt;=GW$2,GW$2&lt;=$V16),SUM(GW16:HA16),IF(AND($H16&lt;=GW$2,GW$2&lt;=$J16),$G$1,0))</f>
        <v>0</v>
      </c>
      <c r="HD16" s="11">
        <f t="shared" si="1067"/>
        <v>0</v>
      </c>
      <c r="HE16" s="11">
        <f t="shared" si="1067"/>
        <v>0</v>
      </c>
      <c r="HF16" s="11">
        <f t="shared" si="1067"/>
        <v>0</v>
      </c>
      <c r="HG16" s="11">
        <f t="shared" si="1067"/>
        <v>0</v>
      </c>
      <c r="HH16" s="11">
        <f t="shared" si="1067"/>
        <v>0</v>
      </c>
      <c r="HI16" s="17"/>
      <c r="HJ16" s="19">
        <f t="shared" ref="HJ16" si="1128">IF(AND($T16&lt;=HD$2,HD$2&lt;=$V16),SUM(HD16:HH16),IF(AND($H16&lt;=HD$2,HD$2&lt;=$J16),$G$1,0))</f>
        <v>0</v>
      </c>
      <c r="HK16" s="18">
        <f t="shared" si="1067"/>
        <v>0</v>
      </c>
      <c r="HL16" s="11">
        <f t="shared" si="1067"/>
        <v>0</v>
      </c>
      <c r="HM16" s="11">
        <f t="shared" si="1068"/>
        <v>0</v>
      </c>
      <c r="HN16" s="11">
        <f t="shared" si="1068"/>
        <v>0</v>
      </c>
      <c r="HO16" s="11">
        <f t="shared" si="1068"/>
        <v>0</v>
      </c>
      <c r="HP16" s="11"/>
      <c r="HQ16" s="19">
        <f t="shared" ref="HQ16" si="1129">IF(AND($T16&lt;=HK$2,HK$2&lt;=$V16),SUM(HK16:HO16),IF(AND($H16&lt;=HK$2,HK$2&lt;=$J16),$G$1,0))</f>
        <v>0</v>
      </c>
      <c r="HR16" s="11">
        <f t="shared" si="1069"/>
        <v>0</v>
      </c>
      <c r="HS16" s="11">
        <f t="shared" si="1069"/>
        <v>0</v>
      </c>
      <c r="HT16" s="11">
        <f t="shared" si="1069"/>
        <v>0</v>
      </c>
      <c r="HU16" s="11">
        <f t="shared" si="1069"/>
        <v>0</v>
      </c>
      <c r="HV16" s="11">
        <f t="shared" si="1069"/>
        <v>0</v>
      </c>
      <c r="HW16" s="17"/>
      <c r="HX16" s="19">
        <f t="shared" ref="HX16" si="1130">IF(AND($T16&lt;=HR$2,HR$2&lt;=$V16),SUM(HR16:HV16),IF(AND($H16&lt;=HR$2,HR$2&lt;=$J16),$G$1,0))</f>
        <v>0</v>
      </c>
      <c r="HY16" s="18">
        <f t="shared" si="1069"/>
        <v>0</v>
      </c>
      <c r="HZ16" s="11">
        <f t="shared" si="1069"/>
        <v>0</v>
      </c>
      <c r="IA16" s="11">
        <f t="shared" si="1069"/>
        <v>0</v>
      </c>
      <c r="IB16" s="11">
        <f t="shared" si="1069"/>
        <v>0</v>
      </c>
      <c r="IC16" s="11">
        <f t="shared" si="1069"/>
        <v>0</v>
      </c>
      <c r="ID16" s="11"/>
      <c r="IE16" s="19">
        <f t="shared" ref="IE16" si="1131">IF(AND($T16&lt;=HY$2,HY$2&lt;=$V16),SUM(HY16:IC16),IF(AND($H16&lt;=HY$2,HY$2&lt;=$J16),$G$1,0))</f>
        <v>0</v>
      </c>
      <c r="IF16" s="11">
        <f t="shared" si="1069"/>
        <v>0</v>
      </c>
      <c r="IG16" s="11">
        <f t="shared" si="1069"/>
        <v>0</v>
      </c>
      <c r="IH16" s="11">
        <f t="shared" si="1070"/>
        <v>0</v>
      </c>
      <c r="II16" s="11">
        <f t="shared" si="1070"/>
        <v>0</v>
      </c>
      <c r="IJ16" s="11">
        <f t="shared" si="1070"/>
        <v>0</v>
      </c>
      <c r="IK16" s="17"/>
      <c r="IL16" s="19">
        <f t="shared" ref="IL16" si="1132">IF(AND($T16&lt;=IF$2,IF$2&lt;=$V16),SUM(IF16:IJ16),IF(AND($H16&lt;=IF$2,IF$2&lt;=$J16),$G$1,0))</f>
        <v>0</v>
      </c>
      <c r="IM16" s="18">
        <f t="shared" si="1030"/>
        <v>0</v>
      </c>
      <c r="IN16" s="11">
        <f t="shared" si="1030"/>
        <v>0</v>
      </c>
      <c r="IO16" s="11">
        <f t="shared" si="1071"/>
        <v>0</v>
      </c>
      <c r="IP16" s="11">
        <f t="shared" si="1071"/>
        <v>0</v>
      </c>
      <c r="IQ16" s="11">
        <f t="shared" si="1071"/>
        <v>0</v>
      </c>
      <c r="IR16" s="11"/>
      <c r="IS16" s="19">
        <f t="shared" ref="IS16" si="1133">IF(AND($T16&lt;=IM$2,IM$2&lt;=$V16),SUM(IM16:IQ16),IF(AND($H16&lt;=IM$2,IM$2&lt;=$J16),$G$1,0))</f>
        <v>0</v>
      </c>
      <c r="IT16" s="11">
        <f t="shared" si="1071"/>
        <v>0</v>
      </c>
      <c r="IU16" s="11">
        <f t="shared" si="1071"/>
        <v>0</v>
      </c>
      <c r="IV16" s="11">
        <f t="shared" si="1071"/>
        <v>0</v>
      </c>
      <c r="IW16" s="11">
        <f t="shared" si="1071"/>
        <v>0</v>
      </c>
      <c r="IX16" s="11">
        <f t="shared" si="1071"/>
        <v>0</v>
      </c>
      <c r="IY16" s="17"/>
      <c r="IZ16" s="19">
        <f t="shared" ref="IZ16" si="1134">IF(AND($T16&lt;=IT$2,IT$2&lt;=$V16),SUM(IT16:IX16),IF(AND($H16&lt;=IT$2,IT$2&lt;=$J16),$G$1,0))</f>
        <v>0</v>
      </c>
      <c r="JA16" s="18">
        <f t="shared" si="1071"/>
        <v>0</v>
      </c>
      <c r="JB16" s="11">
        <f t="shared" si="1071"/>
        <v>0</v>
      </c>
      <c r="JC16" s="11">
        <f t="shared" si="1071"/>
        <v>0</v>
      </c>
      <c r="JD16" s="11">
        <f t="shared" si="1071"/>
        <v>0</v>
      </c>
      <c r="JE16" s="11">
        <f t="shared" si="1071"/>
        <v>0</v>
      </c>
      <c r="JF16" s="11"/>
      <c r="JG16" s="19">
        <f t="shared" ref="JG16" si="1135">IF(AND($T16&lt;=JA$2,JA$2&lt;=$V16),SUM(JA16:JE16),IF(AND($H16&lt;=JA$2,JA$2&lt;=$J16),$G$1,0))</f>
        <v>0</v>
      </c>
      <c r="JH16" s="11">
        <f t="shared" si="1071"/>
        <v>0</v>
      </c>
      <c r="JI16" s="11">
        <f t="shared" si="1072"/>
        <v>0</v>
      </c>
      <c r="JJ16" s="11">
        <f t="shared" si="1072"/>
        <v>0</v>
      </c>
      <c r="JK16" s="11">
        <f t="shared" si="1073"/>
        <v>0</v>
      </c>
      <c r="JL16" s="11">
        <f t="shared" si="1073"/>
        <v>0</v>
      </c>
      <c r="JM16" s="17"/>
      <c r="JN16" s="19">
        <f t="shared" ref="JN16" si="1136">IF(AND($T16&lt;=JH$2,JH$2&lt;=$V16),SUM(JH16:JL16),IF(AND($H16&lt;=JH$2,JH$2&lt;=$J16),$G$1,0))</f>
        <v>0</v>
      </c>
      <c r="JO16" s="18">
        <f t="shared" si="1074"/>
        <v>0</v>
      </c>
      <c r="JP16" s="11">
        <f t="shared" si="1074"/>
        <v>0</v>
      </c>
      <c r="JQ16" s="11">
        <f t="shared" si="1074"/>
        <v>0</v>
      </c>
      <c r="JR16" s="11">
        <f t="shared" si="1074"/>
        <v>0</v>
      </c>
      <c r="JS16" s="11">
        <f t="shared" si="1074"/>
        <v>0</v>
      </c>
      <c r="JT16" s="11"/>
      <c r="JU16" s="19">
        <f t="shared" ref="JU16" si="1137">IF(AND($T16&lt;=JO$2,JO$2&lt;=$V16),SUM(JO16:JS16),IF(AND($H16&lt;=JO$2,JO$2&lt;=$J16),$G$1,0))</f>
        <v>0</v>
      </c>
      <c r="JV16" s="11">
        <f t="shared" si="1075"/>
        <v>0</v>
      </c>
      <c r="JW16" s="11">
        <f t="shared" si="1075"/>
        <v>0</v>
      </c>
      <c r="JX16" s="11">
        <f t="shared" si="1075"/>
        <v>0</v>
      </c>
      <c r="JY16" s="11">
        <f t="shared" si="1075"/>
        <v>0</v>
      </c>
      <c r="JZ16" s="11">
        <f t="shared" si="1075"/>
        <v>0</v>
      </c>
      <c r="KA16" s="17"/>
      <c r="KB16" s="19">
        <f t="shared" ref="KB16" si="1138">IF(AND($T16&lt;=JV$2,JV$2&lt;=$V16),SUM(JV16:JZ16),IF(AND($H16&lt;=JV$2,JV$2&lt;=$J16),$G$1,0))</f>
        <v>0</v>
      </c>
      <c r="KC16" s="18">
        <f t="shared" si="1076"/>
        <v>0</v>
      </c>
      <c r="KD16" s="11">
        <f t="shared" si="1076"/>
        <v>0</v>
      </c>
      <c r="KE16" s="11">
        <f t="shared" si="1076"/>
        <v>0</v>
      </c>
      <c r="KF16" s="11">
        <f t="shared" si="1076"/>
        <v>0</v>
      </c>
      <c r="KG16" s="11">
        <f t="shared" si="1076"/>
        <v>0</v>
      </c>
      <c r="KH16" s="11"/>
      <c r="KI16" s="19">
        <f t="shared" ref="KI16" si="1139">IF(AND($T16&lt;=KC$2,KC$2&lt;=$V16),SUM(KC16:KG16),IF(AND($H16&lt;=KC$2,KC$2&lt;=$J16),$G$1,0))</f>
        <v>0</v>
      </c>
      <c r="KJ16" s="11">
        <f t="shared" si="1076"/>
        <v>0</v>
      </c>
      <c r="KK16" s="11">
        <f t="shared" si="1076"/>
        <v>0</v>
      </c>
      <c r="KL16" s="11">
        <f t="shared" si="1076"/>
        <v>0</v>
      </c>
      <c r="KM16" s="11">
        <f t="shared" si="1076"/>
        <v>0</v>
      </c>
      <c r="KN16" s="11">
        <f t="shared" si="1076"/>
        <v>0</v>
      </c>
      <c r="KO16" s="17"/>
      <c r="KP16" s="19">
        <f t="shared" ref="KP16" si="1140">IF(AND($T16&lt;=KJ$2,KJ$2&lt;=$V16),SUM(KJ16:KN16),IF(AND($H16&lt;=KJ$2,KJ$2&lt;=$J16),$G$1,0))</f>
        <v>0</v>
      </c>
      <c r="KQ16" s="18">
        <f t="shared" si="1076"/>
        <v>0</v>
      </c>
      <c r="KR16" s="11">
        <f t="shared" si="1076"/>
        <v>0</v>
      </c>
      <c r="KS16" s="11">
        <f t="shared" si="1077"/>
        <v>0</v>
      </c>
      <c r="KT16" s="11">
        <f t="shared" si="1077"/>
        <v>0</v>
      </c>
      <c r="KU16" s="11">
        <f t="shared" si="1077"/>
        <v>0</v>
      </c>
      <c r="KV16" s="11"/>
      <c r="KW16" s="19">
        <f t="shared" ref="KW16" si="1141">IF(AND($T16&lt;=KQ$2,KQ$2&lt;=$V16),SUM(KQ16:KU16),IF(AND($H16&lt;=KQ$2,KQ$2&lt;=$J16),$G$1,0))</f>
        <v>0</v>
      </c>
      <c r="KX16" s="11">
        <f t="shared" si="1078"/>
        <v>0</v>
      </c>
      <c r="KY16" s="11">
        <f t="shared" si="1078"/>
        <v>0</v>
      </c>
      <c r="KZ16" s="11">
        <f t="shared" si="1078"/>
        <v>0</v>
      </c>
      <c r="LA16" s="11">
        <f t="shared" si="1078"/>
        <v>0</v>
      </c>
      <c r="LB16" s="11">
        <f t="shared" si="1078"/>
        <v>0</v>
      </c>
      <c r="LC16" s="17"/>
      <c r="LD16" s="19">
        <f t="shared" ref="LD16" si="1142">IF(AND($T16&lt;=KX$2,KX$2&lt;=$V16),SUM(KX16:LB16),IF(AND($H16&lt;=KX$2,KX$2&lt;=$J16),$G$1,0))</f>
        <v>0</v>
      </c>
      <c r="LE16" s="18">
        <f t="shared" si="1078"/>
        <v>0</v>
      </c>
      <c r="LF16" s="11">
        <f t="shared" si="1078"/>
        <v>0</v>
      </c>
      <c r="LG16" s="11">
        <f t="shared" si="1078"/>
        <v>0</v>
      </c>
      <c r="LH16" s="11">
        <f t="shared" si="1078"/>
        <v>0</v>
      </c>
      <c r="LI16" s="11">
        <f t="shared" si="1078"/>
        <v>0</v>
      </c>
      <c r="LJ16" s="11"/>
      <c r="LK16" s="19">
        <f t="shared" ref="LK16" si="1143">IF(AND($T16&lt;=LE$2,LE$2&lt;=$V16),SUM(LE16:LI16),IF(AND($H16&lt;=LE$2,LE$2&lt;=$J16),$G$1,0))</f>
        <v>0</v>
      </c>
      <c r="LL16" s="11">
        <f t="shared" si="1078"/>
        <v>0</v>
      </c>
      <c r="LM16" s="11">
        <f t="shared" si="1078"/>
        <v>0</v>
      </c>
      <c r="LN16" s="11">
        <f t="shared" si="1079"/>
        <v>0</v>
      </c>
      <c r="LO16" s="11">
        <f t="shared" si="1079"/>
        <v>0</v>
      </c>
      <c r="LP16" s="11">
        <f t="shared" si="1079"/>
        <v>0</v>
      </c>
      <c r="LQ16" s="17"/>
      <c r="LR16" s="19">
        <f t="shared" ref="LR16" si="1144">IF(AND($T16&lt;=LL$2,LL$2&lt;=$V16),SUM(LL16:LP16),IF(AND($H16&lt;=LL$2,LL$2&lt;=$J16),$G$1,0))</f>
        <v>0</v>
      </c>
      <c r="LS16" s="18">
        <f t="shared" si="1080"/>
        <v>0</v>
      </c>
      <c r="LT16" s="11">
        <f t="shared" si="1080"/>
        <v>0</v>
      </c>
      <c r="LU16" s="11">
        <f t="shared" si="1080"/>
        <v>0</v>
      </c>
      <c r="LV16" s="11">
        <f t="shared" si="1080"/>
        <v>0</v>
      </c>
      <c r="LW16" s="11">
        <f t="shared" si="1081"/>
        <v>0</v>
      </c>
      <c r="LX16" s="11"/>
      <c r="LY16" s="19">
        <f t="shared" ref="LY16" si="1145">IF(AND($T16&lt;=LS$2,LS$2&lt;=$V16),SUM(LS16:LW16),IF(AND($H16&lt;=LS$2,LS$2&lt;=$J16),$G$1,0))</f>
        <v>0</v>
      </c>
      <c r="LZ16" s="11">
        <f t="shared" si="1081"/>
        <v>0</v>
      </c>
      <c r="MA16" s="11">
        <f t="shared" si="1081"/>
        <v>0</v>
      </c>
      <c r="MB16" s="11">
        <f t="shared" si="1081"/>
        <v>0</v>
      </c>
      <c r="MC16" s="11">
        <f t="shared" si="1081"/>
        <v>0</v>
      </c>
      <c r="MD16" s="11">
        <f t="shared" si="1081"/>
        <v>0</v>
      </c>
      <c r="ME16" s="17"/>
      <c r="MF16" s="19">
        <f t="shared" ref="MF16" si="1146">IF(AND($T16&lt;=LZ$2,LZ$2&lt;=$V16),SUM(LZ16:MD16),IF(AND($H16&lt;=LZ$2,LZ$2&lt;=$J16),$G$1,0))</f>
        <v>0</v>
      </c>
      <c r="MG16" s="18">
        <f t="shared" si="1081"/>
        <v>0</v>
      </c>
      <c r="MH16" s="11">
        <f t="shared" si="1081"/>
        <v>0</v>
      </c>
      <c r="MI16" s="11">
        <f t="shared" si="1081"/>
        <v>0</v>
      </c>
      <c r="MJ16" s="11">
        <f t="shared" si="1081"/>
        <v>0</v>
      </c>
      <c r="MK16" s="11">
        <f t="shared" si="1081"/>
        <v>0</v>
      </c>
      <c r="ML16" s="11"/>
      <c r="MM16" s="19">
        <f t="shared" ref="MM16" si="1147">IF(AND($T16&lt;=MG$2,MG$2&lt;=$V16),SUM(MG16:MK16),IF(AND($H16&lt;=MG$2,MG$2&lt;=$J16),$G$1,0))</f>
        <v>0</v>
      </c>
      <c r="MN16" s="11">
        <f t="shared" si="1032"/>
        <v>0</v>
      </c>
      <c r="MO16" s="11">
        <f t="shared" si="1082"/>
        <v>0</v>
      </c>
      <c r="MP16" s="11">
        <f t="shared" si="1082"/>
        <v>0</v>
      </c>
      <c r="MQ16" s="11">
        <f t="shared" si="1082"/>
        <v>0</v>
      </c>
      <c r="MR16" s="11">
        <f t="shared" si="1082"/>
        <v>0</v>
      </c>
      <c r="MS16" s="17"/>
      <c r="MT16" s="19">
        <f t="shared" ref="MT16" si="1148">IF(AND($T16&lt;=MN$2,MN$2&lt;=$V16),SUM(MN16:MR16),IF(AND($H16&lt;=MN$2,MN$2&lt;=$J16),$G$1,0))</f>
        <v>0</v>
      </c>
      <c r="MU16" s="18">
        <f t="shared" si="1082"/>
        <v>0</v>
      </c>
      <c r="MV16" s="11">
        <f t="shared" si="1082"/>
        <v>0</v>
      </c>
      <c r="MW16" s="11">
        <f t="shared" si="1082"/>
        <v>0</v>
      </c>
      <c r="MX16" s="11">
        <f t="shared" si="1082"/>
        <v>0</v>
      </c>
      <c r="MY16" s="11">
        <f t="shared" si="1082"/>
        <v>0</v>
      </c>
      <c r="MZ16" s="11"/>
      <c r="NA16" s="19">
        <f t="shared" ref="NA16" si="1149">IF(AND($T16&lt;=MU$2,MU$2&lt;=$V16),SUM(MU16:MY16),IF(AND($H16&lt;=MU$2,MU$2&lt;=$J16),$G$1,0))</f>
        <v>0</v>
      </c>
      <c r="NB16" s="11">
        <f t="shared" si="1083"/>
        <v>0</v>
      </c>
      <c r="NC16" s="11">
        <f t="shared" si="1083"/>
        <v>0</v>
      </c>
      <c r="ND16" s="11">
        <f t="shared" si="1083"/>
        <v>0</v>
      </c>
      <c r="NE16" s="11">
        <f t="shared" si="1083"/>
        <v>0</v>
      </c>
      <c r="NF16" s="11">
        <f t="shared" si="1083"/>
        <v>0</v>
      </c>
      <c r="NG16" s="17"/>
      <c r="NH16" s="19">
        <f t="shared" ref="NH16" si="1150">IF(AND($T16&lt;=NB$2,NB$2&lt;=$V16),SUM(NB16:NF16),IF(AND($H16&lt;=NB$2,NB$2&lt;=$J16),$G$1,0))</f>
        <v>0</v>
      </c>
      <c r="NI16" s="18">
        <f t="shared" si="1084"/>
        <v>0</v>
      </c>
      <c r="NJ16" s="11">
        <f t="shared" si="1084"/>
        <v>0</v>
      </c>
      <c r="NK16" s="11">
        <f t="shared" si="1084"/>
        <v>0</v>
      </c>
      <c r="NL16" s="11">
        <f t="shared" si="1084"/>
        <v>0</v>
      </c>
      <c r="NM16" s="11">
        <f t="shared" si="1084"/>
        <v>0</v>
      </c>
      <c r="NN16" s="11"/>
      <c r="NO16" s="19">
        <f t="shared" ref="NO16" si="1151">IF(AND($T16&lt;=NI$2,NI$2&lt;=$V16),SUM(NI16:NM16),IF(AND($H16&lt;=NI$2,NI$2&lt;=$J16),$G$1,0))</f>
        <v>0</v>
      </c>
      <c r="NP16" s="11">
        <f t="shared" si="1085"/>
        <v>0</v>
      </c>
      <c r="NQ16" s="11">
        <f t="shared" si="1085"/>
        <v>0</v>
      </c>
      <c r="NR16" s="11">
        <f t="shared" si="1085"/>
        <v>0</v>
      </c>
      <c r="NS16" s="11">
        <f t="shared" si="1085"/>
        <v>0</v>
      </c>
      <c r="NT16" s="11">
        <f t="shared" si="1085"/>
        <v>0</v>
      </c>
      <c r="NU16" s="17"/>
      <c r="NV16" s="19">
        <f t="shared" ref="NV16" si="1152">IF(AND($T16&lt;=NP$2,NP$2&lt;=$V16),SUM(NP16:NT16),IF(AND($H16&lt;=NP$2,NP$2&lt;=$J16),$G$1,0))</f>
        <v>0</v>
      </c>
      <c r="NW16" s="18">
        <f t="shared" si="1086"/>
        <v>0</v>
      </c>
      <c r="NX16" s="11">
        <f t="shared" si="1086"/>
        <v>0</v>
      </c>
      <c r="NY16" s="11">
        <f t="shared" si="1086"/>
        <v>0</v>
      </c>
      <c r="NZ16" s="11">
        <f t="shared" si="1086"/>
        <v>0</v>
      </c>
      <c r="OA16" s="11">
        <f t="shared" si="1086"/>
        <v>0</v>
      </c>
      <c r="OB16" s="11"/>
      <c r="OC16" s="19">
        <f t="shared" ref="OC16" si="1153">IF(AND($T16&lt;=NW$2,NW$2&lt;=$V16),SUM(NW16:OA16),IF(AND($H16&lt;=NW$2,NW$2&lt;=$J16),$G$1,0))</f>
        <v>0</v>
      </c>
      <c r="OD16" s="18">
        <f t="shared" si="1087"/>
        <v>0</v>
      </c>
      <c r="OE16" s="11">
        <f t="shared" si="1087"/>
        <v>0</v>
      </c>
      <c r="OF16" s="11">
        <f t="shared" si="1087"/>
        <v>0</v>
      </c>
      <c r="OG16" s="11">
        <f t="shared" si="1087"/>
        <v>0</v>
      </c>
      <c r="OH16" s="11">
        <f t="shared" si="585"/>
        <v>0</v>
      </c>
      <c r="OI16" s="11"/>
      <c r="OJ16" s="19">
        <f t="shared" ref="OJ16" si="1154">IF(AND($T16&lt;=OD$2,OD$2&lt;=$V16),SUM(OD16:OH16),IF(AND($H16&lt;=OD$2,OD$2&lt;=$J16),$G$1,0))</f>
        <v>0</v>
      </c>
      <c r="OK16" s="18">
        <f t="shared" si="1088"/>
        <v>0</v>
      </c>
      <c r="OL16" s="11">
        <f t="shared" si="1088"/>
        <v>0</v>
      </c>
      <c r="OM16" s="11">
        <f t="shared" si="1088"/>
        <v>0</v>
      </c>
      <c r="ON16" s="11">
        <f t="shared" si="1088"/>
        <v>0</v>
      </c>
      <c r="OO16" s="11">
        <f t="shared" si="588"/>
        <v>0</v>
      </c>
      <c r="OP16" s="11"/>
      <c r="OQ16" s="19">
        <f t="shared" ref="OQ16" si="1155">IF(AND($T16&lt;=OK$2,OK$2&lt;=$V16),SUM(OK16:OO16),IF(AND($H16&lt;=OK$2,OK$2&lt;=$J16),$G$1,0))</f>
        <v>0</v>
      </c>
      <c r="OR16" s="18">
        <f t="shared" si="1089"/>
        <v>0</v>
      </c>
      <c r="OS16" s="11">
        <f t="shared" si="1089"/>
        <v>0</v>
      </c>
      <c r="OT16" s="11">
        <f t="shared" si="1089"/>
        <v>0</v>
      </c>
      <c r="OU16" s="11">
        <f t="shared" si="1089"/>
        <v>0</v>
      </c>
      <c r="OV16" s="11">
        <f t="shared" si="1089"/>
        <v>0</v>
      </c>
      <c r="OW16" s="11"/>
      <c r="OX16" s="19">
        <f t="shared" ref="OX16" si="1156">IF(AND($T16&lt;=OR$2,OR$2&lt;=$V16),SUM(OR16:OV16),IF(AND($H16&lt;=OR$2,OR$2&lt;=$J16),$G$1,0))</f>
        <v>0</v>
      </c>
      <c r="OY16" s="18">
        <f t="shared" si="1089"/>
        <v>0</v>
      </c>
      <c r="OZ16" s="11">
        <f t="shared" si="1089"/>
        <v>0</v>
      </c>
      <c r="PA16" s="11">
        <f t="shared" si="1089"/>
        <v>0</v>
      </c>
      <c r="PB16" s="11">
        <f t="shared" si="1089"/>
        <v>0</v>
      </c>
      <c r="PC16" s="11">
        <f t="shared" si="1089"/>
        <v>0</v>
      </c>
      <c r="PD16" s="11"/>
      <c r="PE16" s="19">
        <f t="shared" ref="PE16" si="1157">IF(AND($T16&lt;=OY$2,OY$2&lt;=$V16),SUM(OY16:PC16),IF(AND($H16&lt;=OY$2,OY$2&lt;=$J16),$G$1,0))</f>
        <v>0</v>
      </c>
      <c r="PF16" s="18">
        <f t="shared" si="593"/>
        <v>0</v>
      </c>
      <c r="PG16" s="11">
        <f t="shared" si="593"/>
        <v>0</v>
      </c>
      <c r="PH16" s="11">
        <f t="shared" si="593"/>
        <v>0</v>
      </c>
      <c r="PI16" s="11">
        <f t="shared" si="593"/>
        <v>0</v>
      </c>
      <c r="PJ16" s="11">
        <f t="shared" si="593"/>
        <v>0</v>
      </c>
      <c r="PK16" s="11"/>
      <c r="PL16" s="19">
        <f t="shared" si="680"/>
        <v>0</v>
      </c>
      <c r="PM16" s="18">
        <f t="shared" si="1090"/>
        <v>0</v>
      </c>
      <c r="PN16" s="11">
        <f t="shared" si="1090"/>
        <v>0</v>
      </c>
      <c r="PO16" s="11">
        <f t="shared" si="1090"/>
        <v>0</v>
      </c>
      <c r="PP16" s="11">
        <f t="shared" si="1090"/>
        <v>0</v>
      </c>
      <c r="PQ16" s="11">
        <f t="shared" si="1090"/>
        <v>0</v>
      </c>
      <c r="PR16" s="11"/>
      <c r="PS16" s="19">
        <f t="shared" si="681"/>
        <v>0</v>
      </c>
      <c r="PT16" s="18">
        <f t="shared" si="1090"/>
        <v>0</v>
      </c>
      <c r="PU16" s="11">
        <f t="shared" si="1090"/>
        <v>0</v>
      </c>
      <c r="PV16" s="11">
        <f t="shared" si="1090"/>
        <v>0</v>
      </c>
      <c r="PW16" s="11">
        <f t="shared" si="1090"/>
        <v>0</v>
      </c>
      <c r="PX16" s="11">
        <f t="shared" si="1090"/>
        <v>0</v>
      </c>
      <c r="PY16" s="11"/>
      <c r="PZ16" s="19">
        <f t="shared" si="597"/>
        <v>0</v>
      </c>
      <c r="QA16" s="18">
        <f t="shared" si="593"/>
        <v>0</v>
      </c>
      <c r="QB16" s="11">
        <f t="shared" si="593"/>
        <v>0</v>
      </c>
      <c r="QC16" s="11">
        <f t="shared" si="593"/>
        <v>0</v>
      </c>
      <c r="QD16" s="11">
        <f t="shared" si="593"/>
        <v>0</v>
      </c>
      <c r="QE16" s="11">
        <f t="shared" si="593"/>
        <v>0</v>
      </c>
      <c r="QF16" s="11"/>
      <c r="QG16" s="19">
        <f t="shared" si="682"/>
        <v>0</v>
      </c>
      <c r="QH16" s="18">
        <f t="shared" si="1090"/>
        <v>0</v>
      </c>
      <c r="QI16" s="11">
        <f t="shared" si="1090"/>
        <v>0</v>
      </c>
      <c r="QJ16" s="11">
        <f t="shared" si="1090"/>
        <v>0</v>
      </c>
      <c r="QK16" s="11">
        <f t="shared" si="1090"/>
        <v>0</v>
      </c>
      <c r="QL16" s="11">
        <f t="shared" si="1090"/>
        <v>0</v>
      </c>
      <c r="QM16" s="11"/>
      <c r="QN16" s="19">
        <f t="shared" si="683"/>
        <v>0</v>
      </c>
      <c r="QO16" s="18">
        <f t="shared" si="1090"/>
        <v>0</v>
      </c>
      <c r="QP16" s="11">
        <f t="shared" si="1090"/>
        <v>0</v>
      </c>
      <c r="QQ16" s="11">
        <f t="shared" si="1090"/>
        <v>0</v>
      </c>
      <c r="QR16" s="11">
        <f t="shared" si="1090"/>
        <v>0</v>
      </c>
      <c r="QS16" s="11">
        <f t="shared" si="1090"/>
        <v>0</v>
      </c>
      <c r="QT16" s="11"/>
      <c r="QU16" s="19">
        <f t="shared" si="600"/>
        <v>0</v>
      </c>
      <c r="QV16" s="18">
        <f t="shared" si="593"/>
        <v>0</v>
      </c>
      <c r="QW16" s="11">
        <f t="shared" si="593"/>
        <v>0</v>
      </c>
      <c r="QX16" s="11">
        <f t="shared" si="593"/>
        <v>0</v>
      </c>
      <c r="QY16" s="11">
        <f t="shared" si="593"/>
        <v>0</v>
      </c>
      <c r="QZ16" s="11">
        <f t="shared" si="593"/>
        <v>0</v>
      </c>
      <c r="RA16" s="11"/>
      <c r="RB16" s="19">
        <f t="shared" si="684"/>
        <v>0</v>
      </c>
      <c r="RC16" s="18">
        <f t="shared" si="1090"/>
        <v>0</v>
      </c>
      <c r="RD16" s="11">
        <f t="shared" si="1090"/>
        <v>0</v>
      </c>
      <c r="RE16" s="11">
        <f t="shared" si="1090"/>
        <v>0</v>
      </c>
      <c r="RF16" s="11">
        <f t="shared" si="1090"/>
        <v>0</v>
      </c>
      <c r="RG16" s="11">
        <f t="shared" si="1090"/>
        <v>0</v>
      </c>
      <c r="RH16" s="11"/>
      <c r="RI16" s="19">
        <f t="shared" si="685"/>
        <v>0</v>
      </c>
      <c r="RJ16" s="18">
        <f t="shared" si="1090"/>
        <v>0</v>
      </c>
      <c r="RK16" s="11">
        <f t="shared" si="1090"/>
        <v>0</v>
      </c>
      <c r="RL16" s="11">
        <f t="shared" si="1090"/>
        <v>0</v>
      </c>
      <c r="RM16" s="11">
        <f t="shared" si="1090"/>
        <v>0</v>
      </c>
      <c r="RN16" s="11">
        <f t="shared" si="1090"/>
        <v>0</v>
      </c>
      <c r="RO16" s="11"/>
      <c r="RP16" s="19">
        <f t="shared" si="603"/>
        <v>0</v>
      </c>
      <c r="RQ16" s="18">
        <f t="shared" si="593"/>
        <v>0</v>
      </c>
      <c r="RR16" s="11">
        <f t="shared" si="604"/>
        <v>0</v>
      </c>
      <c r="RS16" s="11">
        <f t="shared" si="604"/>
        <v>0</v>
      </c>
      <c r="RT16" s="11">
        <f t="shared" si="604"/>
        <v>0</v>
      </c>
      <c r="RU16" s="11">
        <f t="shared" si="604"/>
        <v>0</v>
      </c>
      <c r="RV16" s="11"/>
      <c r="RW16" s="19">
        <f t="shared" si="686"/>
        <v>0</v>
      </c>
      <c r="RX16" s="18">
        <f t="shared" si="1090"/>
        <v>0</v>
      </c>
      <c r="RY16" s="11">
        <f t="shared" si="1033"/>
        <v>0</v>
      </c>
      <c r="RZ16" s="11">
        <f t="shared" si="1033"/>
        <v>0</v>
      </c>
      <c r="SA16" s="11">
        <f t="shared" si="1033"/>
        <v>0</v>
      </c>
      <c r="SB16" s="11">
        <f t="shared" si="1033"/>
        <v>0</v>
      </c>
      <c r="SC16" s="11"/>
      <c r="SD16" s="19">
        <f t="shared" si="687"/>
        <v>0</v>
      </c>
      <c r="SE16" s="18">
        <f t="shared" si="1033"/>
        <v>0</v>
      </c>
      <c r="SF16" s="11">
        <f t="shared" si="1033"/>
        <v>0</v>
      </c>
      <c r="SG16" s="11">
        <f t="shared" si="1033"/>
        <v>0</v>
      </c>
      <c r="SH16" s="11">
        <f t="shared" si="606"/>
        <v>0</v>
      </c>
      <c r="SI16" s="11">
        <f t="shared" si="606"/>
        <v>0</v>
      </c>
      <c r="SJ16" s="11"/>
      <c r="SK16" s="19">
        <f t="shared" si="608"/>
        <v>0</v>
      </c>
      <c r="SL16" s="18">
        <f t="shared" si="604"/>
        <v>0</v>
      </c>
      <c r="SM16" s="11">
        <f t="shared" si="604"/>
        <v>0</v>
      </c>
      <c r="SN16" s="11">
        <f t="shared" si="604"/>
        <v>0</v>
      </c>
      <c r="SO16" s="11">
        <f t="shared" si="604"/>
        <v>0</v>
      </c>
      <c r="SP16" s="11">
        <f t="shared" si="604"/>
        <v>0</v>
      </c>
      <c r="SQ16" s="11"/>
      <c r="SR16" s="19">
        <f t="shared" si="688"/>
        <v>0</v>
      </c>
      <c r="SS16" s="18">
        <f t="shared" si="606"/>
        <v>0</v>
      </c>
      <c r="ST16" s="11">
        <f t="shared" si="606"/>
        <v>0</v>
      </c>
      <c r="SU16" s="11">
        <f t="shared" si="606"/>
        <v>0</v>
      </c>
      <c r="SV16" s="11">
        <f t="shared" si="606"/>
        <v>0</v>
      </c>
      <c r="SW16" s="11">
        <f t="shared" si="606"/>
        <v>0</v>
      </c>
      <c r="SX16" s="11"/>
      <c r="SY16" s="19">
        <f t="shared" si="689"/>
        <v>0</v>
      </c>
      <c r="SZ16" s="18">
        <f t="shared" si="606"/>
        <v>0</v>
      </c>
      <c r="TA16" s="11">
        <f t="shared" si="606"/>
        <v>0</v>
      </c>
      <c r="TB16" s="11">
        <f t="shared" si="606"/>
        <v>0</v>
      </c>
      <c r="TC16" s="11">
        <f t="shared" si="606"/>
        <v>0</v>
      </c>
      <c r="TD16" s="11">
        <f t="shared" si="606"/>
        <v>0</v>
      </c>
      <c r="TE16" s="11"/>
      <c r="TF16" s="19">
        <f t="shared" si="611"/>
        <v>0</v>
      </c>
    </row>
    <row r="17" spans="1:526" x14ac:dyDescent="0.3">
      <c r="A17" s="81">
        <f t="shared" ca="1" si="612"/>
        <v>0</v>
      </c>
      <c r="B17" s="133"/>
      <c r="C17" s="36" t="s">
        <v>31</v>
      </c>
      <c r="D17" s="36"/>
      <c r="E17" s="36"/>
      <c r="F17" s="36"/>
      <c r="G17" s="37"/>
      <c r="H17" s="74">
        <f t="shared" ref="H17" si="1158">WEEKNUM(G17)</f>
        <v>0</v>
      </c>
      <c r="I17" s="37"/>
      <c r="J17" s="74">
        <f t="shared" ref="J17" si="1159">WEEKNUM(I17)</f>
        <v>0</v>
      </c>
      <c r="K17" s="38"/>
      <c r="L17" s="75" t="e">
        <f t="shared" ref="L17" si="1160">K17/(NETWORKDAYS(G17,I17,0))/8</f>
        <v>#DIV/0!</v>
      </c>
      <c r="M17" s="45">
        <v>10</v>
      </c>
      <c r="N17" s="45">
        <v>6</v>
      </c>
      <c r="O17" s="76">
        <f t="shared" ref="O17" si="1161">M17*N17</f>
        <v>60</v>
      </c>
      <c r="P17" s="39"/>
      <c r="Q17" s="44">
        <f t="shared" ref="Q17" si="1162">S17-7</f>
        <v>-7</v>
      </c>
      <c r="R17" s="39"/>
      <c r="S17" s="40"/>
      <c r="T17" s="79">
        <f t="shared" ref="T17" si="1163">WEEKNUM(S17)</f>
        <v>0</v>
      </c>
      <c r="U17" s="43">
        <f t="shared" ref="U17" si="1164">IF(G17&gt;0,G17-3,0)</f>
        <v>0</v>
      </c>
      <c r="V17" s="79">
        <f t="shared" ref="V17" si="1165">WEEKNUM(U17)</f>
        <v>0</v>
      </c>
      <c r="W17" s="41"/>
      <c r="X17" s="42">
        <f t="shared" ref="X17" si="1166">W17</f>
        <v>0</v>
      </c>
      <c r="Y17" s="80" t="e">
        <f t="shared" si="1043"/>
        <v>#DIV/0!</v>
      </c>
      <c r="Z17" s="45">
        <v>8</v>
      </c>
      <c r="AA17" s="45">
        <v>5</v>
      </c>
      <c r="AB17" s="76">
        <f t="shared" ref="AB17" si="1167">Z17*AA17</f>
        <v>40</v>
      </c>
      <c r="AD17" s="11">
        <f t="shared" si="1045"/>
        <v>0</v>
      </c>
      <c r="AE17" s="11">
        <f t="shared" si="1045"/>
        <v>0</v>
      </c>
      <c r="AF17" s="11">
        <f t="shared" si="1045"/>
        <v>0</v>
      </c>
      <c r="AG17" s="11">
        <f t="shared" si="1045"/>
        <v>0</v>
      </c>
      <c r="AH17" s="11">
        <f t="shared" si="1045"/>
        <v>0</v>
      </c>
      <c r="AI17" s="17"/>
      <c r="AJ17" s="19">
        <f t="shared" si="624"/>
        <v>0</v>
      </c>
      <c r="AK17" s="11">
        <f t="shared" si="1046"/>
        <v>0</v>
      </c>
      <c r="AL17" s="11">
        <f t="shared" si="1046"/>
        <v>0</v>
      </c>
      <c r="AM17" s="11">
        <f t="shared" si="1046"/>
        <v>0</v>
      </c>
      <c r="AN17" s="11">
        <f t="shared" si="1046"/>
        <v>0</v>
      </c>
      <c r="AO17" s="11">
        <f t="shared" si="1046"/>
        <v>0</v>
      </c>
      <c r="AP17" s="17"/>
      <c r="AQ17" s="19">
        <f t="shared" si="625"/>
        <v>0</v>
      </c>
      <c r="AR17" s="11">
        <f t="shared" si="1047"/>
        <v>0</v>
      </c>
      <c r="AS17" s="11">
        <f t="shared" si="1047"/>
        <v>0</v>
      </c>
      <c r="AT17" s="11">
        <f t="shared" si="1047"/>
        <v>0</v>
      </c>
      <c r="AU17" s="11">
        <f t="shared" si="1047"/>
        <v>0</v>
      </c>
      <c r="AV17" s="11">
        <f t="shared" si="1047"/>
        <v>0</v>
      </c>
      <c r="AW17" s="17"/>
      <c r="AX17" s="19">
        <f t="shared" si="626"/>
        <v>0</v>
      </c>
      <c r="AY17" s="11">
        <f t="shared" si="1048"/>
        <v>0</v>
      </c>
      <c r="AZ17" s="11">
        <f t="shared" si="1048"/>
        <v>0</v>
      </c>
      <c r="BA17" s="11">
        <f t="shared" si="1048"/>
        <v>0</v>
      </c>
      <c r="BB17" s="11">
        <f t="shared" si="1048"/>
        <v>0</v>
      </c>
      <c r="BC17" s="11">
        <f t="shared" si="1048"/>
        <v>0</v>
      </c>
      <c r="BD17" s="17"/>
      <c r="BE17" s="19">
        <f t="shared" si="627"/>
        <v>0</v>
      </c>
      <c r="BF17" s="11">
        <f t="shared" si="1049"/>
        <v>0</v>
      </c>
      <c r="BG17" s="11">
        <f t="shared" si="1049"/>
        <v>0</v>
      </c>
      <c r="BH17" s="11">
        <f t="shared" si="1049"/>
        <v>0</v>
      </c>
      <c r="BI17" s="11">
        <f t="shared" si="1049"/>
        <v>0</v>
      </c>
      <c r="BJ17" s="11">
        <f t="shared" si="1049"/>
        <v>0</v>
      </c>
      <c r="BK17" s="17"/>
      <c r="BL17" s="19">
        <f t="shared" si="628"/>
        <v>0</v>
      </c>
      <c r="BM17" s="11">
        <f t="shared" si="1050"/>
        <v>0</v>
      </c>
      <c r="BN17" s="11">
        <f t="shared" si="1050"/>
        <v>0</v>
      </c>
      <c r="BO17" s="11">
        <f t="shared" si="1050"/>
        <v>0</v>
      </c>
      <c r="BP17" s="11">
        <f t="shared" si="1050"/>
        <v>0</v>
      </c>
      <c r="BQ17" s="11">
        <f t="shared" si="1050"/>
        <v>0</v>
      </c>
      <c r="BR17" s="17"/>
      <c r="BS17" s="19">
        <f t="shared" si="629"/>
        <v>0</v>
      </c>
      <c r="BT17" s="11">
        <f t="shared" si="1051"/>
        <v>0</v>
      </c>
      <c r="BU17" s="11">
        <f t="shared" si="1051"/>
        <v>0</v>
      </c>
      <c r="BV17" s="11">
        <f t="shared" si="1051"/>
        <v>0</v>
      </c>
      <c r="BW17" s="11">
        <f t="shared" si="1051"/>
        <v>0</v>
      </c>
      <c r="BX17" s="11">
        <f t="shared" si="1051"/>
        <v>0</v>
      </c>
      <c r="BY17" s="17"/>
      <c r="BZ17" s="19">
        <f t="shared" si="630"/>
        <v>0</v>
      </c>
      <c r="CA17" s="11">
        <f t="shared" si="1052"/>
        <v>0</v>
      </c>
      <c r="CB17" s="11">
        <f t="shared" si="1052"/>
        <v>0</v>
      </c>
      <c r="CC17" s="11">
        <f t="shared" si="1052"/>
        <v>0</v>
      </c>
      <c r="CD17" s="11">
        <f t="shared" si="1052"/>
        <v>0</v>
      </c>
      <c r="CE17" s="11">
        <f t="shared" si="1052"/>
        <v>0</v>
      </c>
      <c r="CF17" s="17"/>
      <c r="CG17" s="19">
        <f t="shared" si="631"/>
        <v>0</v>
      </c>
      <c r="CH17" s="11">
        <f t="shared" si="1053"/>
        <v>0</v>
      </c>
      <c r="CI17" s="11">
        <f t="shared" si="1053"/>
        <v>0</v>
      </c>
      <c r="CJ17" s="11">
        <f t="shared" si="1053"/>
        <v>0</v>
      </c>
      <c r="CK17" s="11">
        <f t="shared" si="1053"/>
        <v>0</v>
      </c>
      <c r="CL17" s="11">
        <f t="shared" si="1053"/>
        <v>0</v>
      </c>
      <c r="CM17" s="17"/>
      <c r="CN17" s="19">
        <f t="shared" si="632"/>
        <v>0</v>
      </c>
      <c r="CO17" s="11">
        <f t="shared" si="1054"/>
        <v>0</v>
      </c>
      <c r="CP17" s="11">
        <f t="shared" si="1054"/>
        <v>0</v>
      </c>
      <c r="CQ17" s="11">
        <f t="shared" si="1054"/>
        <v>0</v>
      </c>
      <c r="CR17" s="11">
        <f t="shared" si="1054"/>
        <v>0</v>
      </c>
      <c r="CS17" s="11">
        <f t="shared" si="1054"/>
        <v>0</v>
      </c>
      <c r="CT17" s="17"/>
      <c r="CU17" s="19">
        <f t="shared" si="633"/>
        <v>0</v>
      </c>
      <c r="CV17" s="11">
        <f t="shared" si="1055"/>
        <v>0</v>
      </c>
      <c r="CW17" s="11">
        <f t="shared" si="1055"/>
        <v>0</v>
      </c>
      <c r="CX17" s="11">
        <f t="shared" si="1055"/>
        <v>0</v>
      </c>
      <c r="CY17" s="11">
        <f t="shared" si="1055"/>
        <v>0</v>
      </c>
      <c r="CZ17" s="11">
        <f t="shared" si="1055"/>
        <v>0</v>
      </c>
      <c r="DA17" s="17"/>
      <c r="DB17" s="19">
        <f t="shared" si="634"/>
        <v>0</v>
      </c>
      <c r="DC17" s="11">
        <f t="shared" si="1056"/>
        <v>0</v>
      </c>
      <c r="DD17" s="11">
        <f t="shared" si="1056"/>
        <v>0</v>
      </c>
      <c r="DE17" s="11">
        <f t="shared" si="1056"/>
        <v>0</v>
      </c>
      <c r="DF17" s="11">
        <f t="shared" si="1056"/>
        <v>0</v>
      </c>
      <c r="DG17" s="11">
        <f t="shared" si="1056"/>
        <v>0</v>
      </c>
      <c r="DH17" s="17"/>
      <c r="DI17" s="19">
        <f t="shared" si="635"/>
        <v>0</v>
      </c>
      <c r="DJ17" s="11">
        <f t="shared" si="1057"/>
        <v>0</v>
      </c>
      <c r="DK17" s="11">
        <f t="shared" si="1057"/>
        <v>0</v>
      </c>
      <c r="DL17" s="11">
        <f t="shared" si="1057"/>
        <v>0</v>
      </c>
      <c r="DM17" s="11">
        <f t="shared" si="1057"/>
        <v>0</v>
      </c>
      <c r="DN17" s="11">
        <f t="shared" si="1057"/>
        <v>0</v>
      </c>
      <c r="DO17" s="11"/>
      <c r="DP17" s="19">
        <f t="shared" si="636"/>
        <v>0</v>
      </c>
      <c r="DQ17" s="11">
        <f t="shared" si="1058"/>
        <v>0</v>
      </c>
      <c r="DR17" s="11">
        <f t="shared" si="1058"/>
        <v>0</v>
      </c>
      <c r="DS17" s="11">
        <f t="shared" si="1058"/>
        <v>0</v>
      </c>
      <c r="DT17" s="11">
        <f t="shared" si="1058"/>
        <v>0</v>
      </c>
      <c r="DU17" s="11">
        <f t="shared" si="1058"/>
        <v>0</v>
      </c>
      <c r="DV17" s="17"/>
      <c r="DW17" s="19">
        <f t="shared" si="637"/>
        <v>0</v>
      </c>
      <c r="DX17" s="18">
        <f t="shared" si="1058"/>
        <v>0</v>
      </c>
      <c r="DY17" s="11">
        <f t="shared" si="1058"/>
        <v>0</v>
      </c>
      <c r="DZ17" s="11">
        <f t="shared" si="1058"/>
        <v>0</v>
      </c>
      <c r="EA17" s="11">
        <f t="shared" si="1058"/>
        <v>0</v>
      </c>
      <c r="EB17" s="11">
        <f t="shared" si="1058"/>
        <v>0</v>
      </c>
      <c r="EC17" s="11"/>
      <c r="ED17" s="19">
        <f t="shared" si="638"/>
        <v>0</v>
      </c>
      <c r="EE17" s="11">
        <f t="shared" si="1058"/>
        <v>0</v>
      </c>
      <c r="EF17" s="11">
        <f t="shared" si="1058"/>
        <v>0</v>
      </c>
      <c r="EG17" s="11">
        <f t="shared" si="1059"/>
        <v>0</v>
      </c>
      <c r="EH17" s="11">
        <f t="shared" si="1059"/>
        <v>0</v>
      </c>
      <c r="EI17" s="11">
        <f t="shared" si="1059"/>
        <v>0</v>
      </c>
      <c r="EJ17" s="17"/>
      <c r="EK17" s="19">
        <f t="shared" si="639"/>
        <v>0</v>
      </c>
      <c r="EL17" s="18">
        <f t="shared" si="1060"/>
        <v>0</v>
      </c>
      <c r="EM17" s="11">
        <f t="shared" si="1060"/>
        <v>0</v>
      </c>
      <c r="EN17" s="11">
        <f t="shared" si="1060"/>
        <v>0</v>
      </c>
      <c r="EO17" s="11">
        <f t="shared" si="1060"/>
        <v>0</v>
      </c>
      <c r="EP17" s="11">
        <f t="shared" si="1060"/>
        <v>0</v>
      </c>
      <c r="EQ17" s="11"/>
      <c r="ER17" s="19">
        <f t="shared" si="640"/>
        <v>0</v>
      </c>
      <c r="ES17" s="11">
        <f t="shared" si="1060"/>
        <v>0</v>
      </c>
      <c r="ET17" s="11">
        <f t="shared" si="1060"/>
        <v>0</v>
      </c>
      <c r="EU17" s="11">
        <f t="shared" si="1060"/>
        <v>0</v>
      </c>
      <c r="EV17" s="11">
        <f t="shared" si="1060"/>
        <v>0</v>
      </c>
      <c r="EW17" s="11">
        <f t="shared" si="1060"/>
        <v>0</v>
      </c>
      <c r="EX17" s="17"/>
      <c r="EY17" s="19">
        <f t="shared" si="641"/>
        <v>0</v>
      </c>
      <c r="EZ17" s="18">
        <f t="shared" si="1060"/>
        <v>0</v>
      </c>
      <c r="FA17" s="11">
        <f t="shared" si="1060"/>
        <v>0</v>
      </c>
      <c r="FB17" s="11">
        <f t="shared" si="1061"/>
        <v>0</v>
      </c>
      <c r="FC17" s="11">
        <f t="shared" si="1061"/>
        <v>0</v>
      </c>
      <c r="FD17" s="11">
        <f t="shared" si="1061"/>
        <v>0</v>
      </c>
      <c r="FE17" s="11"/>
      <c r="FF17" s="19">
        <f t="shared" si="642"/>
        <v>0</v>
      </c>
      <c r="FG17" s="11">
        <f t="shared" ref="FG17:GB17" si="1168">IF(AND($S17&lt;=FG$3,FG$3&lt;=$U17),$Y17*$Z17,IF(AND($G17&lt;=FG$3,FG$3&lt;=$I17),$G$1,0))</f>
        <v>0</v>
      </c>
      <c r="FH17" s="11">
        <f t="shared" si="1168"/>
        <v>0</v>
      </c>
      <c r="FI17" s="11">
        <f t="shared" si="1168"/>
        <v>0</v>
      </c>
      <c r="FJ17" s="11">
        <f t="shared" si="1168"/>
        <v>0</v>
      </c>
      <c r="FK17" s="11">
        <f t="shared" si="1168"/>
        <v>0</v>
      </c>
      <c r="FL17" s="17"/>
      <c r="FM17" s="19">
        <f t="shared" si="643"/>
        <v>0</v>
      </c>
      <c r="FN17" s="18">
        <f t="shared" si="1168"/>
        <v>0</v>
      </c>
      <c r="FO17" s="11">
        <f t="shared" si="1168"/>
        <v>0</v>
      </c>
      <c r="FP17" s="11">
        <f t="shared" si="1168"/>
        <v>0</v>
      </c>
      <c r="FQ17" s="11">
        <f t="shared" si="1168"/>
        <v>0</v>
      </c>
      <c r="FR17" s="11">
        <f t="shared" si="1168"/>
        <v>0</v>
      </c>
      <c r="FS17" s="11"/>
      <c r="FT17" s="19">
        <f t="shared" si="644"/>
        <v>0</v>
      </c>
      <c r="FU17" s="11">
        <f t="shared" si="1168"/>
        <v>0</v>
      </c>
      <c r="FV17" s="11">
        <f t="shared" si="1168"/>
        <v>0</v>
      </c>
      <c r="FW17" s="11">
        <f t="shared" si="1168"/>
        <v>0</v>
      </c>
      <c r="FX17" s="11">
        <f t="shared" si="1168"/>
        <v>0</v>
      </c>
      <c r="FY17" s="11">
        <f t="shared" si="1168"/>
        <v>0</v>
      </c>
      <c r="FZ17" s="17"/>
      <c r="GA17" s="19">
        <f t="shared" si="645"/>
        <v>0</v>
      </c>
      <c r="GB17" s="18">
        <f t="shared" si="1168"/>
        <v>0</v>
      </c>
      <c r="GC17" s="11">
        <f t="shared" si="1065"/>
        <v>0</v>
      </c>
      <c r="GD17" s="11">
        <f t="shared" si="1065"/>
        <v>0</v>
      </c>
      <c r="GE17" s="11">
        <f t="shared" si="1065"/>
        <v>0</v>
      </c>
      <c r="GF17" s="11">
        <f t="shared" si="1065"/>
        <v>0</v>
      </c>
      <c r="GG17" s="17"/>
      <c r="GH17" s="19">
        <f t="shared" si="646"/>
        <v>0</v>
      </c>
      <c r="GI17" s="18">
        <f t="shared" si="1065"/>
        <v>0</v>
      </c>
      <c r="GJ17" s="11">
        <f t="shared" si="1065"/>
        <v>0</v>
      </c>
      <c r="GK17" s="11">
        <f t="shared" si="1065"/>
        <v>0</v>
      </c>
      <c r="GL17" s="11">
        <f t="shared" si="1065"/>
        <v>0</v>
      </c>
      <c r="GM17" s="11">
        <f t="shared" si="1065"/>
        <v>0</v>
      </c>
      <c r="GN17" s="11"/>
      <c r="GO17" s="19">
        <f t="shared" si="647"/>
        <v>0</v>
      </c>
      <c r="GP17" s="11">
        <f t="shared" si="1066"/>
        <v>0</v>
      </c>
      <c r="GQ17" s="11">
        <f t="shared" si="1066"/>
        <v>0</v>
      </c>
      <c r="GR17" s="11">
        <f t="shared" si="1066"/>
        <v>0</v>
      </c>
      <c r="GS17" s="11">
        <f t="shared" si="1066"/>
        <v>0</v>
      </c>
      <c r="GT17" s="11">
        <f t="shared" si="1066"/>
        <v>0</v>
      </c>
      <c r="GU17" s="17"/>
      <c r="GV17" s="19">
        <f t="shared" si="648"/>
        <v>0</v>
      </c>
      <c r="GW17" s="18">
        <f t="shared" si="1067"/>
        <v>0</v>
      </c>
      <c r="GX17" s="11">
        <f t="shared" si="1067"/>
        <v>0</v>
      </c>
      <c r="GY17" s="11">
        <f t="shared" si="1067"/>
        <v>0</v>
      </c>
      <c r="GZ17" s="11">
        <f t="shared" si="1067"/>
        <v>0</v>
      </c>
      <c r="HA17" s="11">
        <f t="shared" si="1067"/>
        <v>0</v>
      </c>
      <c r="HB17" s="11"/>
      <c r="HC17" s="19">
        <f t="shared" si="649"/>
        <v>0</v>
      </c>
      <c r="HD17" s="11">
        <f t="shared" si="1067"/>
        <v>0</v>
      </c>
      <c r="HE17" s="11">
        <f t="shared" si="1067"/>
        <v>0</v>
      </c>
      <c r="HF17" s="11">
        <f t="shared" si="1067"/>
        <v>0</v>
      </c>
      <c r="HG17" s="11">
        <f t="shared" si="1067"/>
        <v>0</v>
      </c>
      <c r="HH17" s="11">
        <f t="shared" si="1067"/>
        <v>0</v>
      </c>
      <c r="HI17" s="17"/>
      <c r="HJ17" s="19">
        <f t="shared" si="650"/>
        <v>0</v>
      </c>
      <c r="HK17" s="18">
        <f t="shared" si="1067"/>
        <v>0</v>
      </c>
      <c r="HL17" s="11">
        <f t="shared" si="1067"/>
        <v>0</v>
      </c>
      <c r="HM17" s="11">
        <f t="shared" si="1068"/>
        <v>0</v>
      </c>
      <c r="HN17" s="11">
        <f t="shared" si="1068"/>
        <v>0</v>
      </c>
      <c r="HO17" s="11">
        <f t="shared" si="1068"/>
        <v>0</v>
      </c>
      <c r="HP17" s="11"/>
      <c r="HQ17" s="19">
        <f t="shared" si="651"/>
        <v>0</v>
      </c>
      <c r="HR17" s="11">
        <f t="shared" si="1069"/>
        <v>0</v>
      </c>
      <c r="HS17" s="11">
        <f t="shared" si="1069"/>
        <v>0</v>
      </c>
      <c r="HT17" s="11">
        <f t="shared" si="1069"/>
        <v>0</v>
      </c>
      <c r="HU17" s="11">
        <f t="shared" si="1069"/>
        <v>0</v>
      </c>
      <c r="HV17" s="11">
        <f t="shared" si="1069"/>
        <v>0</v>
      </c>
      <c r="HW17" s="17"/>
      <c r="HX17" s="19">
        <f t="shared" si="652"/>
        <v>0</v>
      </c>
      <c r="HY17" s="18">
        <f t="shared" si="1069"/>
        <v>0</v>
      </c>
      <c r="HZ17" s="11">
        <f t="shared" si="1069"/>
        <v>0</v>
      </c>
      <c r="IA17" s="11">
        <f t="shared" si="1069"/>
        <v>0</v>
      </c>
      <c r="IB17" s="11">
        <f t="shared" si="1069"/>
        <v>0</v>
      </c>
      <c r="IC17" s="11">
        <f t="shared" si="1069"/>
        <v>0</v>
      </c>
      <c r="ID17" s="11"/>
      <c r="IE17" s="19">
        <f t="shared" si="653"/>
        <v>0</v>
      </c>
      <c r="IF17" s="11">
        <f t="shared" si="1069"/>
        <v>0</v>
      </c>
      <c r="IG17" s="11">
        <f t="shared" si="1069"/>
        <v>0</v>
      </c>
      <c r="IH17" s="11">
        <f t="shared" si="1070"/>
        <v>0</v>
      </c>
      <c r="II17" s="11">
        <f t="shared" si="1070"/>
        <v>0</v>
      </c>
      <c r="IJ17" s="11">
        <f t="shared" si="1070"/>
        <v>0</v>
      </c>
      <c r="IK17" s="17"/>
      <c r="IL17" s="19">
        <f t="shared" si="654"/>
        <v>0</v>
      </c>
      <c r="IM17" s="18">
        <f t="shared" si="1030"/>
        <v>0</v>
      </c>
      <c r="IN17" s="11">
        <f t="shared" si="1030"/>
        <v>0</v>
      </c>
      <c r="IO17" s="11">
        <f t="shared" si="1030"/>
        <v>0</v>
      </c>
      <c r="IP17" s="11">
        <f t="shared" si="1030"/>
        <v>0</v>
      </c>
      <c r="IQ17" s="11">
        <f t="shared" si="1030"/>
        <v>0</v>
      </c>
      <c r="IR17" s="11"/>
      <c r="IS17" s="19">
        <f t="shared" si="655"/>
        <v>0</v>
      </c>
      <c r="IT17" s="11">
        <f t="shared" ref="IT17:JJ17" si="1169">IF(AND($S17&lt;=IT$3,IT$3&lt;=$U17),$Y17*$Z17,IF(AND($G17&lt;=IT$3,IT$3&lt;=$I17),$G$1,0))</f>
        <v>0</v>
      </c>
      <c r="IU17" s="11">
        <f t="shared" si="1169"/>
        <v>0</v>
      </c>
      <c r="IV17" s="11">
        <f t="shared" si="1169"/>
        <v>0</v>
      </c>
      <c r="IW17" s="11">
        <f t="shared" si="1169"/>
        <v>0</v>
      </c>
      <c r="IX17" s="11">
        <f t="shared" si="1169"/>
        <v>0</v>
      </c>
      <c r="IY17" s="17"/>
      <c r="IZ17" s="19">
        <f t="shared" si="656"/>
        <v>0</v>
      </c>
      <c r="JA17" s="18">
        <f t="shared" si="1169"/>
        <v>0</v>
      </c>
      <c r="JB17" s="11">
        <f t="shared" si="1169"/>
        <v>0</v>
      </c>
      <c r="JC17" s="11">
        <f t="shared" si="1169"/>
        <v>0</v>
      </c>
      <c r="JD17" s="11">
        <f t="shared" si="1169"/>
        <v>0</v>
      </c>
      <c r="JE17" s="11">
        <f t="shared" si="1169"/>
        <v>0</v>
      </c>
      <c r="JF17" s="11"/>
      <c r="JG17" s="19">
        <f t="shared" si="657"/>
        <v>0</v>
      </c>
      <c r="JH17" s="11">
        <f t="shared" si="1169"/>
        <v>0</v>
      </c>
      <c r="JI17" s="11">
        <f t="shared" si="1169"/>
        <v>0</v>
      </c>
      <c r="JJ17" s="11">
        <f t="shared" si="1169"/>
        <v>0</v>
      </c>
      <c r="JK17" s="11">
        <f t="shared" si="1073"/>
        <v>0</v>
      </c>
      <c r="JL17" s="11">
        <f t="shared" si="1073"/>
        <v>0</v>
      </c>
      <c r="JM17" s="17"/>
      <c r="JN17" s="19">
        <f t="shared" si="658"/>
        <v>0</v>
      </c>
      <c r="JO17" s="18">
        <f t="shared" si="1074"/>
        <v>0</v>
      </c>
      <c r="JP17" s="11">
        <f t="shared" si="1074"/>
        <v>0</v>
      </c>
      <c r="JQ17" s="11">
        <f t="shared" si="1074"/>
        <v>0</v>
      </c>
      <c r="JR17" s="11">
        <f t="shared" si="1074"/>
        <v>0</v>
      </c>
      <c r="JS17" s="11">
        <f t="shared" si="1074"/>
        <v>0</v>
      </c>
      <c r="JT17" s="11"/>
      <c r="JU17" s="19">
        <f t="shared" si="659"/>
        <v>0</v>
      </c>
      <c r="JV17" s="11">
        <f t="shared" si="1075"/>
        <v>0</v>
      </c>
      <c r="JW17" s="11">
        <f t="shared" si="1075"/>
        <v>0</v>
      </c>
      <c r="JX17" s="11">
        <f t="shared" si="1075"/>
        <v>0</v>
      </c>
      <c r="JY17" s="11">
        <f t="shared" si="1075"/>
        <v>0</v>
      </c>
      <c r="JZ17" s="11">
        <f t="shared" si="1075"/>
        <v>0</v>
      </c>
      <c r="KA17" s="17"/>
      <c r="KB17" s="19">
        <f t="shared" si="660"/>
        <v>0</v>
      </c>
      <c r="KC17" s="18">
        <f t="shared" si="1076"/>
        <v>0</v>
      </c>
      <c r="KD17" s="11">
        <f t="shared" si="1076"/>
        <v>0</v>
      </c>
      <c r="KE17" s="11">
        <f t="shared" si="1076"/>
        <v>0</v>
      </c>
      <c r="KF17" s="11">
        <f t="shared" si="1076"/>
        <v>0</v>
      </c>
      <c r="KG17" s="11">
        <f t="shared" si="1076"/>
        <v>0</v>
      </c>
      <c r="KH17" s="11"/>
      <c r="KI17" s="19">
        <f t="shared" si="661"/>
        <v>0</v>
      </c>
      <c r="KJ17" s="11">
        <f t="shared" si="1076"/>
        <v>0</v>
      </c>
      <c r="KK17" s="11">
        <f t="shared" si="1076"/>
        <v>0</v>
      </c>
      <c r="KL17" s="11">
        <f t="shared" si="1076"/>
        <v>0</v>
      </c>
      <c r="KM17" s="11">
        <f t="shared" si="1076"/>
        <v>0</v>
      </c>
      <c r="KN17" s="11">
        <f t="shared" si="1076"/>
        <v>0</v>
      </c>
      <c r="KO17" s="17"/>
      <c r="KP17" s="19">
        <f t="shared" si="662"/>
        <v>0</v>
      </c>
      <c r="KQ17" s="18">
        <f t="shared" si="1076"/>
        <v>0</v>
      </c>
      <c r="KR17" s="11">
        <f t="shared" si="1076"/>
        <v>0</v>
      </c>
      <c r="KS17" s="11">
        <f t="shared" si="1077"/>
        <v>0</v>
      </c>
      <c r="KT17" s="11">
        <f t="shared" si="1077"/>
        <v>0</v>
      </c>
      <c r="KU17" s="11">
        <f t="shared" si="1077"/>
        <v>0</v>
      </c>
      <c r="KV17" s="11"/>
      <c r="KW17" s="19">
        <f t="shared" si="663"/>
        <v>0</v>
      </c>
      <c r="KX17" s="11">
        <f t="shared" si="1078"/>
        <v>0</v>
      </c>
      <c r="KY17" s="11">
        <f t="shared" si="1078"/>
        <v>0</v>
      </c>
      <c r="KZ17" s="11">
        <f t="shared" si="1078"/>
        <v>0</v>
      </c>
      <c r="LA17" s="11">
        <f t="shared" si="1078"/>
        <v>0</v>
      </c>
      <c r="LB17" s="11">
        <f t="shared" si="1078"/>
        <v>0</v>
      </c>
      <c r="LC17" s="17"/>
      <c r="LD17" s="19">
        <f t="shared" si="664"/>
        <v>0</v>
      </c>
      <c r="LE17" s="18">
        <f t="shared" si="1078"/>
        <v>0</v>
      </c>
      <c r="LF17" s="11">
        <f t="shared" si="1078"/>
        <v>0</v>
      </c>
      <c r="LG17" s="11">
        <f t="shared" si="1078"/>
        <v>0</v>
      </c>
      <c r="LH17" s="11">
        <f t="shared" si="1078"/>
        <v>0</v>
      </c>
      <c r="LI17" s="11">
        <f t="shared" si="1078"/>
        <v>0</v>
      </c>
      <c r="LJ17" s="11"/>
      <c r="LK17" s="19">
        <f t="shared" si="665"/>
        <v>0</v>
      </c>
      <c r="LL17" s="11">
        <f t="shared" si="1078"/>
        <v>0</v>
      </c>
      <c r="LM17" s="11">
        <f t="shared" si="1078"/>
        <v>0</v>
      </c>
      <c r="LN17" s="11">
        <f t="shared" si="1079"/>
        <v>0</v>
      </c>
      <c r="LO17" s="11">
        <f t="shared" si="1079"/>
        <v>0</v>
      </c>
      <c r="LP17" s="11">
        <f t="shared" si="1079"/>
        <v>0</v>
      </c>
      <c r="LQ17" s="17"/>
      <c r="LR17" s="19">
        <f t="shared" si="666"/>
        <v>0</v>
      </c>
      <c r="LS17" s="18">
        <f t="shared" ref="LS17:MN17" si="1170">IF(AND($S17&lt;=LS$3,LS$3&lt;=$U17),$Y17*$Z17,IF(AND($G17&lt;=LS$3,LS$3&lt;=$I17),$G$1,0))</f>
        <v>0</v>
      </c>
      <c r="LT17" s="11">
        <f t="shared" si="1170"/>
        <v>0</v>
      </c>
      <c r="LU17" s="11">
        <f t="shared" si="1170"/>
        <v>0</v>
      </c>
      <c r="LV17" s="11">
        <f t="shared" si="1170"/>
        <v>0</v>
      </c>
      <c r="LW17" s="11">
        <f t="shared" si="1170"/>
        <v>0</v>
      </c>
      <c r="LX17" s="11"/>
      <c r="LY17" s="19">
        <f t="shared" si="667"/>
        <v>0</v>
      </c>
      <c r="LZ17" s="11">
        <f t="shared" si="1170"/>
        <v>0</v>
      </c>
      <c r="MA17" s="11">
        <f t="shared" si="1170"/>
        <v>0</v>
      </c>
      <c r="MB17" s="11">
        <f t="shared" si="1170"/>
        <v>0</v>
      </c>
      <c r="MC17" s="11">
        <f t="shared" si="1170"/>
        <v>0</v>
      </c>
      <c r="MD17" s="11">
        <f t="shared" si="1170"/>
        <v>0</v>
      </c>
      <c r="ME17" s="17"/>
      <c r="MF17" s="19">
        <f t="shared" si="668"/>
        <v>0</v>
      </c>
      <c r="MG17" s="18">
        <f t="shared" si="1170"/>
        <v>0</v>
      </c>
      <c r="MH17" s="11">
        <f t="shared" si="1170"/>
        <v>0</v>
      </c>
      <c r="MI17" s="11">
        <f t="shared" si="1170"/>
        <v>0</v>
      </c>
      <c r="MJ17" s="11">
        <f t="shared" si="1170"/>
        <v>0</v>
      </c>
      <c r="MK17" s="11">
        <f t="shared" si="1170"/>
        <v>0</v>
      </c>
      <c r="ML17" s="11"/>
      <c r="MM17" s="19">
        <f t="shared" si="669"/>
        <v>0</v>
      </c>
      <c r="MN17" s="11">
        <f t="shared" si="1170"/>
        <v>0</v>
      </c>
      <c r="MO17" s="11">
        <f t="shared" si="1082"/>
        <v>0</v>
      </c>
      <c r="MP17" s="11">
        <f t="shared" si="1082"/>
        <v>0</v>
      </c>
      <c r="MQ17" s="11">
        <f t="shared" si="1082"/>
        <v>0</v>
      </c>
      <c r="MR17" s="11">
        <f t="shared" si="1082"/>
        <v>0</v>
      </c>
      <c r="MS17" s="17"/>
      <c r="MT17" s="19">
        <f t="shared" si="670"/>
        <v>0</v>
      </c>
      <c r="MU17" s="18">
        <f t="shared" si="1082"/>
        <v>0</v>
      </c>
      <c r="MV17" s="11">
        <f t="shared" si="1082"/>
        <v>0</v>
      </c>
      <c r="MW17" s="11">
        <f t="shared" si="1082"/>
        <v>0</v>
      </c>
      <c r="MX17" s="11">
        <f t="shared" si="1082"/>
        <v>0</v>
      </c>
      <c r="MY17" s="11">
        <f t="shared" si="1082"/>
        <v>0</v>
      </c>
      <c r="MZ17" s="11"/>
      <c r="NA17" s="19">
        <f t="shared" si="671"/>
        <v>0</v>
      </c>
      <c r="NB17" s="11">
        <f t="shared" si="1083"/>
        <v>0</v>
      </c>
      <c r="NC17" s="11">
        <f t="shared" si="1083"/>
        <v>0</v>
      </c>
      <c r="ND17" s="11">
        <f t="shared" si="1083"/>
        <v>0</v>
      </c>
      <c r="NE17" s="11">
        <f t="shared" si="1083"/>
        <v>0</v>
      </c>
      <c r="NF17" s="11">
        <f t="shared" si="1083"/>
        <v>0</v>
      </c>
      <c r="NG17" s="17"/>
      <c r="NH17" s="19">
        <f t="shared" si="672"/>
        <v>0</v>
      </c>
      <c r="NI17" s="18">
        <f t="shared" si="1084"/>
        <v>0</v>
      </c>
      <c r="NJ17" s="11">
        <f t="shared" si="1084"/>
        <v>0</v>
      </c>
      <c r="NK17" s="11">
        <f t="shared" si="1084"/>
        <v>0</v>
      </c>
      <c r="NL17" s="11">
        <f t="shared" si="1084"/>
        <v>0</v>
      </c>
      <c r="NM17" s="11">
        <f t="shared" si="1084"/>
        <v>0</v>
      </c>
      <c r="NN17" s="11"/>
      <c r="NO17" s="19">
        <f t="shared" si="673"/>
        <v>0</v>
      </c>
      <c r="NP17" s="11">
        <f t="shared" si="1085"/>
        <v>0</v>
      </c>
      <c r="NQ17" s="11">
        <f t="shared" si="1085"/>
        <v>0</v>
      </c>
      <c r="NR17" s="11">
        <f t="shared" si="1085"/>
        <v>0</v>
      </c>
      <c r="NS17" s="11">
        <f t="shared" si="1085"/>
        <v>0</v>
      </c>
      <c r="NT17" s="11">
        <f t="shared" si="1085"/>
        <v>0</v>
      </c>
      <c r="NU17" s="17"/>
      <c r="NV17" s="19">
        <f t="shared" si="674"/>
        <v>0</v>
      </c>
      <c r="NW17" s="18">
        <f t="shared" si="1086"/>
        <v>0</v>
      </c>
      <c r="NX17" s="11">
        <f t="shared" si="1086"/>
        <v>0</v>
      </c>
      <c r="NY17" s="11">
        <f t="shared" si="1086"/>
        <v>0</v>
      </c>
      <c r="NZ17" s="11">
        <f t="shared" si="1086"/>
        <v>0</v>
      </c>
      <c r="OA17" s="11">
        <f t="shared" si="1086"/>
        <v>0</v>
      </c>
      <c r="OB17" s="11"/>
      <c r="OC17" s="19">
        <f t="shared" si="675"/>
        <v>0</v>
      </c>
      <c r="OD17" s="18">
        <f t="shared" si="1087"/>
        <v>0</v>
      </c>
      <c r="OE17" s="11">
        <f t="shared" si="1087"/>
        <v>0</v>
      </c>
      <c r="OF17" s="11">
        <f t="shared" si="1087"/>
        <v>0</v>
      </c>
      <c r="OG17" s="11">
        <f t="shared" si="1087"/>
        <v>0</v>
      </c>
      <c r="OH17" s="11">
        <f t="shared" si="585"/>
        <v>0</v>
      </c>
      <c r="OI17" s="11"/>
      <c r="OJ17" s="19">
        <f t="shared" si="676"/>
        <v>0</v>
      </c>
      <c r="OK17" s="18">
        <f t="shared" si="1088"/>
        <v>0</v>
      </c>
      <c r="OL17" s="11">
        <f t="shared" si="1088"/>
        <v>0</v>
      </c>
      <c r="OM17" s="11">
        <f t="shared" si="1088"/>
        <v>0</v>
      </c>
      <c r="ON17" s="11">
        <f t="shared" si="1088"/>
        <v>0</v>
      </c>
      <c r="OO17" s="11">
        <f t="shared" si="588"/>
        <v>0</v>
      </c>
      <c r="OP17" s="11"/>
      <c r="OQ17" s="19">
        <f t="shared" si="677"/>
        <v>0</v>
      </c>
      <c r="OR17" s="18">
        <f t="shared" si="1089"/>
        <v>0</v>
      </c>
      <c r="OS17" s="11">
        <f t="shared" si="1089"/>
        <v>0</v>
      </c>
      <c r="OT17" s="11">
        <f t="shared" si="1089"/>
        <v>0</v>
      </c>
      <c r="OU17" s="11">
        <f t="shared" si="1089"/>
        <v>0</v>
      </c>
      <c r="OV17" s="11">
        <f t="shared" si="1089"/>
        <v>0</v>
      </c>
      <c r="OW17" s="11"/>
      <c r="OX17" s="19">
        <f t="shared" si="678"/>
        <v>0</v>
      </c>
      <c r="OY17" s="18">
        <f t="shared" si="1089"/>
        <v>0</v>
      </c>
      <c r="OZ17" s="11">
        <f t="shared" si="1089"/>
        <v>0</v>
      </c>
      <c r="PA17" s="11">
        <f t="shared" si="1089"/>
        <v>0</v>
      </c>
      <c r="PB17" s="11">
        <f t="shared" si="1089"/>
        <v>0</v>
      </c>
      <c r="PC17" s="11">
        <f t="shared" si="1089"/>
        <v>0</v>
      </c>
      <c r="PD17" s="11"/>
      <c r="PE17" s="19">
        <f t="shared" si="679"/>
        <v>0</v>
      </c>
      <c r="PF17" s="18">
        <f t="shared" si="593"/>
        <v>0</v>
      </c>
      <c r="PG17" s="11">
        <f t="shared" si="593"/>
        <v>0</v>
      </c>
      <c r="PH17" s="11">
        <f t="shared" si="593"/>
        <v>0</v>
      </c>
      <c r="PI17" s="11">
        <f t="shared" si="593"/>
        <v>0</v>
      </c>
      <c r="PJ17" s="11">
        <f t="shared" si="593"/>
        <v>0</v>
      </c>
      <c r="PK17" s="11"/>
      <c r="PL17" s="19">
        <f t="shared" si="680"/>
        <v>0</v>
      </c>
      <c r="PM17" s="18">
        <f t="shared" si="1090"/>
        <v>0</v>
      </c>
      <c r="PN17" s="11">
        <f t="shared" si="1090"/>
        <v>0</v>
      </c>
      <c r="PO17" s="11">
        <f t="shared" si="1090"/>
        <v>0</v>
      </c>
      <c r="PP17" s="11">
        <f t="shared" si="1090"/>
        <v>0</v>
      </c>
      <c r="PQ17" s="11">
        <f t="shared" si="1090"/>
        <v>0</v>
      </c>
      <c r="PR17" s="11"/>
      <c r="PS17" s="19">
        <f t="shared" si="681"/>
        <v>0</v>
      </c>
      <c r="PT17" s="18">
        <f t="shared" si="1090"/>
        <v>0</v>
      </c>
      <c r="PU17" s="11">
        <f t="shared" si="1090"/>
        <v>0</v>
      </c>
      <c r="PV17" s="11">
        <f t="shared" si="1090"/>
        <v>0</v>
      </c>
      <c r="PW17" s="11">
        <f t="shared" si="1090"/>
        <v>0</v>
      </c>
      <c r="PX17" s="11">
        <f t="shared" si="1090"/>
        <v>0</v>
      </c>
      <c r="PY17" s="11"/>
      <c r="PZ17" s="19">
        <f t="shared" si="597"/>
        <v>0</v>
      </c>
      <c r="QA17" s="18">
        <f t="shared" si="593"/>
        <v>0</v>
      </c>
      <c r="QB17" s="11">
        <f t="shared" si="593"/>
        <v>0</v>
      </c>
      <c r="QC17" s="11">
        <f t="shared" si="593"/>
        <v>0</v>
      </c>
      <c r="QD17" s="11">
        <f t="shared" si="593"/>
        <v>0</v>
      </c>
      <c r="QE17" s="11">
        <f t="shared" si="593"/>
        <v>0</v>
      </c>
      <c r="QF17" s="11"/>
      <c r="QG17" s="19">
        <f t="shared" si="682"/>
        <v>0</v>
      </c>
      <c r="QH17" s="18">
        <f t="shared" si="1090"/>
        <v>0</v>
      </c>
      <c r="QI17" s="11">
        <f t="shared" si="1090"/>
        <v>0</v>
      </c>
      <c r="QJ17" s="11">
        <f t="shared" si="1090"/>
        <v>0</v>
      </c>
      <c r="QK17" s="11">
        <f t="shared" si="1090"/>
        <v>0</v>
      </c>
      <c r="QL17" s="11">
        <f t="shared" si="1090"/>
        <v>0</v>
      </c>
      <c r="QM17" s="11"/>
      <c r="QN17" s="19">
        <f t="shared" si="683"/>
        <v>0</v>
      </c>
      <c r="QO17" s="18">
        <f t="shared" si="1090"/>
        <v>0</v>
      </c>
      <c r="QP17" s="11">
        <f t="shared" si="1090"/>
        <v>0</v>
      </c>
      <c r="QQ17" s="11">
        <f t="shared" si="1090"/>
        <v>0</v>
      </c>
      <c r="QR17" s="11">
        <f t="shared" si="1090"/>
        <v>0</v>
      </c>
      <c r="QS17" s="11">
        <f t="shared" si="1090"/>
        <v>0</v>
      </c>
      <c r="QT17" s="11"/>
      <c r="QU17" s="19">
        <f t="shared" si="600"/>
        <v>0</v>
      </c>
      <c r="QV17" s="18">
        <f t="shared" si="593"/>
        <v>0</v>
      </c>
      <c r="QW17" s="11">
        <f t="shared" si="593"/>
        <v>0</v>
      </c>
      <c r="QX17" s="11">
        <f t="shared" si="593"/>
        <v>0</v>
      </c>
      <c r="QY17" s="11">
        <f t="shared" si="593"/>
        <v>0</v>
      </c>
      <c r="QZ17" s="11">
        <f t="shared" si="593"/>
        <v>0</v>
      </c>
      <c r="RA17" s="11"/>
      <c r="RB17" s="19">
        <f t="shared" si="684"/>
        <v>0</v>
      </c>
      <c r="RC17" s="18">
        <f t="shared" si="1090"/>
        <v>0</v>
      </c>
      <c r="RD17" s="11">
        <f t="shared" si="1090"/>
        <v>0</v>
      </c>
      <c r="RE17" s="11">
        <f t="shared" si="1090"/>
        <v>0</v>
      </c>
      <c r="RF17" s="11">
        <f t="shared" si="1090"/>
        <v>0</v>
      </c>
      <c r="RG17" s="11">
        <f t="shared" si="1090"/>
        <v>0</v>
      </c>
      <c r="RH17" s="11"/>
      <c r="RI17" s="19">
        <f t="shared" si="685"/>
        <v>0</v>
      </c>
      <c r="RJ17" s="18">
        <f t="shared" si="1090"/>
        <v>0</v>
      </c>
      <c r="RK17" s="11">
        <f t="shared" si="1090"/>
        <v>0</v>
      </c>
      <c r="RL17" s="11">
        <f t="shared" si="1090"/>
        <v>0</v>
      </c>
      <c r="RM17" s="11">
        <f t="shared" si="1090"/>
        <v>0</v>
      </c>
      <c r="RN17" s="11">
        <f t="shared" si="1090"/>
        <v>0</v>
      </c>
      <c r="RO17" s="11"/>
      <c r="RP17" s="19">
        <f t="shared" si="603"/>
        <v>0</v>
      </c>
      <c r="RQ17" s="18">
        <f t="shared" si="593"/>
        <v>0</v>
      </c>
      <c r="RR17" s="11">
        <f t="shared" si="604"/>
        <v>0</v>
      </c>
      <c r="RS17" s="11">
        <f t="shared" si="604"/>
        <v>0</v>
      </c>
      <c r="RT17" s="11">
        <f t="shared" si="604"/>
        <v>0</v>
      </c>
      <c r="RU17" s="11">
        <f t="shared" si="604"/>
        <v>0</v>
      </c>
      <c r="RV17" s="11"/>
      <c r="RW17" s="19">
        <f t="shared" si="686"/>
        <v>0</v>
      </c>
      <c r="RX17" s="18">
        <f t="shared" si="1090"/>
        <v>0</v>
      </c>
      <c r="RY17" s="11">
        <f t="shared" si="1033"/>
        <v>0</v>
      </c>
      <c r="RZ17" s="11">
        <f t="shared" si="1033"/>
        <v>0</v>
      </c>
      <c r="SA17" s="11">
        <f t="shared" si="1033"/>
        <v>0</v>
      </c>
      <c r="SB17" s="11">
        <f t="shared" si="1033"/>
        <v>0</v>
      </c>
      <c r="SC17" s="11"/>
      <c r="SD17" s="19">
        <f t="shared" si="687"/>
        <v>0</v>
      </c>
      <c r="SE17" s="18">
        <f t="shared" si="1033"/>
        <v>0</v>
      </c>
      <c r="SF17" s="11">
        <f t="shared" si="1033"/>
        <v>0</v>
      </c>
      <c r="SG17" s="11">
        <f t="shared" si="1033"/>
        <v>0</v>
      </c>
      <c r="SH17" s="11">
        <f t="shared" si="606"/>
        <v>0</v>
      </c>
      <c r="SI17" s="11">
        <f t="shared" si="606"/>
        <v>0</v>
      </c>
      <c r="SJ17" s="11"/>
      <c r="SK17" s="19">
        <f t="shared" si="608"/>
        <v>0</v>
      </c>
      <c r="SL17" s="18">
        <f t="shared" si="604"/>
        <v>0</v>
      </c>
      <c r="SM17" s="11">
        <f t="shared" si="604"/>
        <v>0</v>
      </c>
      <c r="SN17" s="11">
        <f t="shared" si="604"/>
        <v>0</v>
      </c>
      <c r="SO17" s="11">
        <f t="shared" si="604"/>
        <v>0</v>
      </c>
      <c r="SP17" s="11">
        <f t="shared" si="604"/>
        <v>0</v>
      </c>
      <c r="SQ17" s="11"/>
      <c r="SR17" s="19">
        <f t="shared" si="688"/>
        <v>0</v>
      </c>
      <c r="SS17" s="18">
        <f t="shared" si="606"/>
        <v>0</v>
      </c>
      <c r="ST17" s="11">
        <f t="shared" si="606"/>
        <v>0</v>
      </c>
      <c r="SU17" s="11">
        <f t="shared" si="606"/>
        <v>0</v>
      </c>
      <c r="SV17" s="11">
        <f t="shared" si="606"/>
        <v>0</v>
      </c>
      <c r="SW17" s="11">
        <f t="shared" si="606"/>
        <v>0</v>
      </c>
      <c r="SX17" s="11"/>
      <c r="SY17" s="19">
        <f t="shared" si="689"/>
        <v>0</v>
      </c>
      <c r="SZ17" s="18">
        <f t="shared" si="606"/>
        <v>0</v>
      </c>
      <c r="TA17" s="11">
        <f t="shared" si="606"/>
        <v>0</v>
      </c>
      <c r="TB17" s="11">
        <f t="shared" si="606"/>
        <v>0</v>
      </c>
      <c r="TC17" s="11">
        <f t="shared" si="606"/>
        <v>0</v>
      </c>
      <c r="TD17" s="11">
        <f t="shared" si="606"/>
        <v>0</v>
      </c>
      <c r="TE17" s="11"/>
      <c r="TF17" s="19">
        <f t="shared" si="611"/>
        <v>0</v>
      </c>
    </row>
    <row r="18" spans="1:526" x14ac:dyDescent="0.3">
      <c r="K18" s="53" t="s">
        <v>1</v>
      </c>
      <c r="W18" s="53" t="s">
        <v>1</v>
      </c>
      <c r="AD18" s="14">
        <f t="shared" ref="AD18:AJ18" si="1171">SUM(AD5:AD17)</f>
        <v>0</v>
      </c>
      <c r="AE18" s="14">
        <f t="shared" si="1171"/>
        <v>0</v>
      </c>
      <c r="AF18" s="14">
        <f t="shared" si="1171"/>
        <v>0</v>
      </c>
      <c r="AG18" s="14">
        <f t="shared" si="1171"/>
        <v>0</v>
      </c>
      <c r="AH18" s="14">
        <f t="shared" si="1171"/>
        <v>0</v>
      </c>
      <c r="AI18" s="14">
        <f t="shared" si="1171"/>
        <v>0</v>
      </c>
      <c r="AJ18" s="14">
        <f t="shared" si="1171"/>
        <v>0</v>
      </c>
      <c r="AK18" s="14">
        <f t="shared" ref="AK18" si="1172">SUM(AK5:AK17)</f>
        <v>0</v>
      </c>
      <c r="AL18" s="14">
        <f t="shared" ref="AL18" si="1173">SUM(AL5:AL17)</f>
        <v>0</v>
      </c>
      <c r="AM18" s="14">
        <f t="shared" ref="AM18" si="1174">SUM(AM5:AM17)</f>
        <v>0</v>
      </c>
      <c r="AN18" s="14">
        <f t="shared" ref="AN18" si="1175">SUM(AN5:AN17)</f>
        <v>0</v>
      </c>
      <c r="AO18" s="14">
        <f t="shared" ref="AO18" si="1176">SUM(AO5:AO17)</f>
        <v>0</v>
      </c>
      <c r="AP18" s="14">
        <f t="shared" ref="AP18" si="1177">SUM(AP5:AP17)</f>
        <v>0</v>
      </c>
      <c r="AQ18" s="14">
        <f t="shared" ref="AQ18" si="1178">SUM(AQ5:AQ17)</f>
        <v>0</v>
      </c>
      <c r="AR18" s="14">
        <f t="shared" ref="AR18" si="1179">SUM(AR5:AR17)</f>
        <v>0</v>
      </c>
      <c r="AS18" s="14">
        <f t="shared" ref="AS18" si="1180">SUM(AS5:AS17)</f>
        <v>0</v>
      </c>
      <c r="AT18" s="14">
        <f t="shared" ref="AT18" si="1181">SUM(AT5:AT17)</f>
        <v>0</v>
      </c>
      <c r="AU18" s="14">
        <f t="shared" ref="AU18" si="1182">SUM(AU5:AU17)</f>
        <v>0</v>
      </c>
      <c r="AV18" s="14">
        <f t="shared" ref="AV18" si="1183">SUM(AV5:AV17)</f>
        <v>0</v>
      </c>
      <c r="AW18" s="14">
        <f t="shared" ref="AW18" si="1184">SUM(AW5:AW17)</f>
        <v>0</v>
      </c>
      <c r="AX18" s="14">
        <f t="shared" ref="AX18" si="1185">SUM(AX5:AX17)</f>
        <v>0</v>
      </c>
      <c r="AY18" s="14">
        <f t="shared" ref="AY18" si="1186">SUM(AY5:AY17)</f>
        <v>0</v>
      </c>
      <c r="AZ18" s="14">
        <f t="shared" ref="AZ18" si="1187">SUM(AZ5:AZ17)</f>
        <v>0</v>
      </c>
      <c r="BA18" s="14">
        <f t="shared" ref="BA18" si="1188">SUM(BA5:BA17)</f>
        <v>0</v>
      </c>
      <c r="BB18" s="14">
        <f t="shared" ref="BB18" si="1189">SUM(BB5:BB17)</f>
        <v>0</v>
      </c>
      <c r="BC18" s="14">
        <f t="shared" ref="BC18" si="1190">SUM(BC5:BC17)</f>
        <v>0</v>
      </c>
      <c r="BD18" s="14">
        <f t="shared" ref="BD18" si="1191">SUM(BD5:BD17)</f>
        <v>0</v>
      </c>
      <c r="BE18" s="14">
        <f t="shared" ref="BE18" si="1192">SUM(BE5:BE17)</f>
        <v>0</v>
      </c>
      <c r="BF18" s="14">
        <f t="shared" ref="BF18" si="1193">SUM(BF5:BF17)</f>
        <v>0</v>
      </c>
      <c r="BG18" s="14">
        <f t="shared" ref="BG18" si="1194">SUM(BG5:BG17)</f>
        <v>0</v>
      </c>
      <c r="BH18" s="14">
        <f t="shared" ref="BH18" si="1195">SUM(BH5:BH17)</f>
        <v>0</v>
      </c>
      <c r="BI18" s="14">
        <f t="shared" ref="BI18" si="1196">SUM(BI5:BI17)</f>
        <v>0</v>
      </c>
      <c r="BJ18" s="14">
        <f t="shared" ref="BJ18" si="1197">SUM(BJ5:BJ17)</f>
        <v>0</v>
      </c>
      <c r="BK18" s="14">
        <f t="shared" ref="BK18" si="1198">SUM(BK5:BK17)</f>
        <v>0</v>
      </c>
      <c r="BL18" s="14">
        <f t="shared" ref="BL18" si="1199">SUM(BL5:BL17)</f>
        <v>0</v>
      </c>
      <c r="BM18" s="14">
        <f t="shared" ref="BM18" si="1200">SUM(BM5:BM17)</f>
        <v>0</v>
      </c>
      <c r="BN18" s="14">
        <f t="shared" ref="BN18" si="1201">SUM(BN5:BN17)</f>
        <v>0</v>
      </c>
      <c r="BO18" s="14">
        <f t="shared" ref="BO18" si="1202">SUM(BO5:BO17)</f>
        <v>0</v>
      </c>
      <c r="BP18" s="14">
        <f t="shared" ref="BP18" si="1203">SUM(BP5:BP17)</f>
        <v>0</v>
      </c>
      <c r="BQ18" s="14">
        <f t="shared" ref="BQ18" si="1204">SUM(BQ5:BQ17)</f>
        <v>0</v>
      </c>
      <c r="BR18" s="14">
        <f t="shared" ref="BR18" si="1205">SUM(BR5:BR17)</f>
        <v>0</v>
      </c>
      <c r="BS18" s="14">
        <f t="shared" ref="BS18" si="1206">SUM(BS5:BS17)</f>
        <v>0</v>
      </c>
      <c r="BT18" s="14">
        <f t="shared" ref="BT18" si="1207">SUM(BT5:BT17)</f>
        <v>0</v>
      </c>
      <c r="BU18" s="14">
        <f t="shared" ref="BU18" si="1208">SUM(BU5:BU17)</f>
        <v>0</v>
      </c>
      <c r="BV18" s="14">
        <f t="shared" ref="BV18" si="1209">SUM(BV5:BV17)</f>
        <v>0</v>
      </c>
      <c r="BW18" s="14">
        <f t="shared" ref="BW18" si="1210">SUM(BW5:BW17)</f>
        <v>0</v>
      </c>
      <c r="BX18" s="14">
        <f t="shared" ref="BX18" si="1211">SUM(BX5:BX17)</f>
        <v>0</v>
      </c>
      <c r="BY18" s="14">
        <f t="shared" ref="BY18" si="1212">SUM(BY5:BY17)</f>
        <v>0</v>
      </c>
      <c r="BZ18" s="14">
        <f t="shared" ref="BZ18" si="1213">SUM(BZ5:BZ17)</f>
        <v>0</v>
      </c>
      <c r="CA18" s="14">
        <f t="shared" ref="CA18" si="1214">SUM(CA5:CA17)</f>
        <v>0</v>
      </c>
      <c r="CB18" s="14">
        <f t="shared" ref="CB18" si="1215">SUM(CB5:CB17)</f>
        <v>0</v>
      </c>
      <c r="CC18" s="14">
        <f t="shared" ref="CC18" si="1216">SUM(CC5:CC17)</f>
        <v>0</v>
      </c>
      <c r="CD18" s="14">
        <f t="shared" ref="CD18" si="1217">SUM(CD5:CD17)</f>
        <v>0</v>
      </c>
      <c r="CE18" s="14">
        <f t="shared" ref="CE18" si="1218">SUM(CE5:CE17)</f>
        <v>0</v>
      </c>
      <c r="CF18" s="14">
        <f t="shared" ref="CF18" si="1219">SUM(CF5:CF17)</f>
        <v>0</v>
      </c>
      <c r="CG18" s="14">
        <f t="shared" ref="CG18" si="1220">SUM(CG5:CG17)</f>
        <v>0</v>
      </c>
      <c r="CH18" s="14">
        <f t="shared" ref="CH18" si="1221">SUM(CH5:CH17)</f>
        <v>0</v>
      </c>
      <c r="CI18" s="14">
        <f t="shared" ref="CI18" si="1222">SUM(CI5:CI17)</f>
        <v>0</v>
      </c>
      <c r="CJ18" s="14">
        <f t="shared" ref="CJ18" si="1223">SUM(CJ5:CJ17)</f>
        <v>0</v>
      </c>
      <c r="CK18" s="14">
        <f t="shared" ref="CK18" si="1224">SUM(CK5:CK17)</f>
        <v>0</v>
      </c>
      <c r="CL18" s="14">
        <f t="shared" ref="CL18" si="1225">SUM(CL5:CL17)</f>
        <v>0</v>
      </c>
      <c r="CM18" s="14">
        <f t="shared" ref="CM18" si="1226">SUM(CM5:CM17)</f>
        <v>0</v>
      </c>
      <c r="CN18" s="14">
        <f t="shared" ref="CN18" si="1227">SUM(CN5:CN17)</f>
        <v>0</v>
      </c>
      <c r="CO18" s="14">
        <f t="shared" ref="CO18" si="1228">SUM(CO5:CO17)</f>
        <v>0</v>
      </c>
      <c r="CP18" s="14">
        <f t="shared" ref="CP18" si="1229">SUM(CP5:CP17)</f>
        <v>0</v>
      </c>
      <c r="CQ18" s="14">
        <f t="shared" ref="CQ18" si="1230">SUM(CQ5:CQ17)</f>
        <v>0</v>
      </c>
      <c r="CR18" s="14">
        <f t="shared" ref="CR18" si="1231">SUM(CR5:CR17)</f>
        <v>0</v>
      </c>
      <c r="CS18" s="14">
        <f t="shared" ref="CS18" si="1232">SUM(CS5:CS17)</f>
        <v>0</v>
      </c>
      <c r="CT18" s="14">
        <f t="shared" ref="CT18" si="1233">SUM(CT5:CT17)</f>
        <v>0</v>
      </c>
      <c r="CU18" s="14">
        <f t="shared" ref="CU18" si="1234">SUM(CU5:CU17)</f>
        <v>0</v>
      </c>
      <c r="CV18" s="14">
        <f t="shared" ref="CV18" si="1235">SUM(CV5:CV17)</f>
        <v>0</v>
      </c>
      <c r="CW18" s="14">
        <f t="shared" ref="CW18" si="1236">SUM(CW5:CW17)</f>
        <v>0</v>
      </c>
      <c r="CX18" s="14">
        <f t="shared" ref="CX18" si="1237">SUM(CX5:CX17)</f>
        <v>0</v>
      </c>
      <c r="CY18" s="14">
        <f t="shared" ref="CY18" si="1238">SUM(CY5:CY17)</f>
        <v>0</v>
      </c>
      <c r="CZ18" s="14">
        <f t="shared" ref="CZ18" si="1239">SUM(CZ5:CZ17)</f>
        <v>0</v>
      </c>
      <c r="DA18" s="14">
        <f t="shared" ref="DA18" si="1240">SUM(DA5:DA17)</f>
        <v>0</v>
      </c>
      <c r="DB18" s="14">
        <f t="shared" ref="DB18" si="1241">SUM(DB5:DB17)</f>
        <v>0</v>
      </c>
      <c r="DC18" s="14">
        <f t="shared" ref="DC18" si="1242">SUM(DC5:DC17)</f>
        <v>0</v>
      </c>
      <c r="DD18" s="14">
        <f t="shared" ref="DD18" si="1243">SUM(DD5:DD17)</f>
        <v>0</v>
      </c>
      <c r="DE18" s="14">
        <f t="shared" ref="DE18" si="1244">SUM(DE5:DE17)</f>
        <v>0</v>
      </c>
      <c r="DF18" s="14">
        <f t="shared" ref="DF18" si="1245">SUM(DF5:DF17)</f>
        <v>0</v>
      </c>
      <c r="DG18" s="14">
        <f t="shared" ref="DG18" si="1246">SUM(DG5:DG17)</f>
        <v>0</v>
      </c>
      <c r="DH18" s="14">
        <f t="shared" ref="DH18" si="1247">SUM(DH5:DH17)</f>
        <v>0</v>
      </c>
      <c r="DI18" s="14">
        <f t="shared" ref="DI18" si="1248">SUM(DI5:DI17)</f>
        <v>0</v>
      </c>
      <c r="DJ18" s="14">
        <f t="shared" ref="DJ18" si="1249">SUM(DJ5:DJ17)</f>
        <v>0</v>
      </c>
      <c r="DK18" s="14">
        <f t="shared" ref="DK18" si="1250">SUM(DK5:DK17)</f>
        <v>0</v>
      </c>
      <c r="DL18" s="14">
        <f t="shared" ref="DL18" si="1251">SUM(DL5:DL17)</f>
        <v>0</v>
      </c>
      <c r="DM18" s="14">
        <f t="shared" ref="DM18" si="1252">SUM(DM5:DM17)</f>
        <v>0</v>
      </c>
      <c r="DN18" s="14">
        <f t="shared" ref="DN18" si="1253">SUM(DN5:DN17)</f>
        <v>0</v>
      </c>
      <c r="DO18" s="14">
        <f t="shared" ref="DO18" si="1254">SUM(DO5:DO17)</f>
        <v>0</v>
      </c>
      <c r="DP18" s="14">
        <f t="shared" ref="DP18" si="1255">SUM(DP5:DP17)</f>
        <v>0</v>
      </c>
      <c r="DQ18" s="14">
        <f t="shared" ref="DQ18" si="1256">SUM(DQ5:DQ17)</f>
        <v>0</v>
      </c>
      <c r="DR18" s="14">
        <f t="shared" ref="DR18" si="1257">SUM(DR5:DR17)</f>
        <v>0</v>
      </c>
      <c r="DS18" s="14">
        <f t="shared" ref="DS18" si="1258">SUM(DS5:DS17)</f>
        <v>0</v>
      </c>
      <c r="DT18" s="14">
        <f t="shared" ref="DT18" si="1259">SUM(DT5:DT17)</f>
        <v>0</v>
      </c>
      <c r="DU18" s="14">
        <f t="shared" ref="DU18" si="1260">SUM(DU5:DU17)</f>
        <v>0</v>
      </c>
      <c r="DV18" s="14">
        <f t="shared" ref="DV18" si="1261">SUM(DV5:DV17)</f>
        <v>0</v>
      </c>
      <c r="DW18" s="14">
        <f t="shared" ref="DW18" si="1262">SUM(DW5:DW17)</f>
        <v>0</v>
      </c>
      <c r="DX18" s="14">
        <f t="shared" ref="DX18" si="1263">SUM(DX5:DX17)</f>
        <v>0</v>
      </c>
      <c r="DY18" s="14">
        <f t="shared" ref="DY18" si="1264">SUM(DY5:DY17)</f>
        <v>0</v>
      </c>
      <c r="DZ18" s="14">
        <f t="shared" ref="DZ18" si="1265">SUM(DZ5:DZ17)</f>
        <v>0</v>
      </c>
      <c r="EA18" s="14">
        <f t="shared" ref="EA18" si="1266">SUM(EA5:EA17)</f>
        <v>0</v>
      </c>
      <c r="EB18" s="14">
        <f t="shared" ref="EB18" si="1267">SUM(EB5:EB17)</f>
        <v>0</v>
      </c>
      <c r="EC18" s="14">
        <f t="shared" ref="EC18" si="1268">SUM(EC5:EC17)</f>
        <v>0</v>
      </c>
      <c r="ED18" s="14">
        <f t="shared" ref="ED18" si="1269">SUM(ED5:ED17)</f>
        <v>0</v>
      </c>
      <c r="EE18" s="14">
        <f t="shared" ref="EE18" si="1270">SUM(EE5:EE17)</f>
        <v>0</v>
      </c>
      <c r="EF18" s="14">
        <f t="shared" ref="EF18" si="1271">SUM(EF5:EF17)</f>
        <v>0</v>
      </c>
      <c r="EG18" s="14">
        <f t="shared" ref="EG18" si="1272">SUM(EG5:EG17)</f>
        <v>0</v>
      </c>
      <c r="EH18" s="14">
        <f t="shared" ref="EH18" si="1273">SUM(EH5:EH17)</f>
        <v>0</v>
      </c>
      <c r="EI18" s="14">
        <f t="shared" ref="EI18" si="1274">SUM(EI5:EI17)</f>
        <v>0</v>
      </c>
      <c r="EJ18" s="14">
        <f t="shared" ref="EJ18" si="1275">SUM(EJ5:EJ17)</f>
        <v>0</v>
      </c>
      <c r="EK18" s="14">
        <f t="shared" ref="EK18" si="1276">SUM(EK5:EK17)</f>
        <v>0</v>
      </c>
      <c r="EL18" s="14">
        <f t="shared" ref="EL18" si="1277">SUM(EL5:EL17)</f>
        <v>0</v>
      </c>
      <c r="EM18" s="14">
        <f t="shared" ref="EM18" si="1278">SUM(EM5:EM17)</f>
        <v>0</v>
      </c>
      <c r="EN18" s="14">
        <f t="shared" ref="EN18" si="1279">SUM(EN5:EN17)</f>
        <v>0</v>
      </c>
      <c r="EO18" s="14">
        <f t="shared" ref="EO18" si="1280">SUM(EO5:EO17)</f>
        <v>0</v>
      </c>
      <c r="EP18" s="14">
        <f t="shared" ref="EP18" si="1281">SUM(EP5:EP17)</f>
        <v>0</v>
      </c>
      <c r="EQ18" s="14">
        <f t="shared" ref="EQ18" si="1282">SUM(EQ5:EQ17)</f>
        <v>0</v>
      </c>
      <c r="ER18" s="14">
        <f t="shared" ref="ER18" si="1283">SUM(ER5:ER17)</f>
        <v>0</v>
      </c>
      <c r="ES18" s="14">
        <f t="shared" ref="ES18" si="1284">SUM(ES5:ES17)</f>
        <v>0</v>
      </c>
      <c r="ET18" s="14">
        <f t="shared" ref="ET18" si="1285">SUM(ET5:ET17)</f>
        <v>0</v>
      </c>
      <c r="EU18" s="14">
        <f t="shared" ref="EU18" si="1286">SUM(EU5:EU17)</f>
        <v>0</v>
      </c>
      <c r="EV18" s="14">
        <f t="shared" ref="EV18" si="1287">SUM(EV5:EV17)</f>
        <v>0</v>
      </c>
      <c r="EW18" s="14">
        <f t="shared" ref="EW18" si="1288">SUM(EW5:EW17)</f>
        <v>0</v>
      </c>
      <c r="EX18" s="14">
        <f t="shared" ref="EX18" si="1289">SUM(EX5:EX17)</f>
        <v>0</v>
      </c>
      <c r="EY18" s="14">
        <f t="shared" ref="EY18" si="1290">SUM(EY5:EY17)</f>
        <v>0</v>
      </c>
      <c r="EZ18" s="14">
        <f t="shared" ref="EZ18" si="1291">SUM(EZ5:EZ17)</f>
        <v>0</v>
      </c>
      <c r="FA18" s="14">
        <f t="shared" ref="FA18" si="1292">SUM(FA5:FA17)</f>
        <v>0</v>
      </c>
      <c r="FB18" s="14">
        <f t="shared" ref="FB18" si="1293">SUM(FB5:FB17)</f>
        <v>0</v>
      </c>
      <c r="FC18" s="14">
        <f t="shared" ref="FC18" si="1294">SUM(FC5:FC17)</f>
        <v>0</v>
      </c>
      <c r="FD18" s="14">
        <f t="shared" ref="FD18" si="1295">SUM(FD5:FD17)</f>
        <v>0</v>
      </c>
      <c r="FE18" s="14">
        <f t="shared" ref="FE18" si="1296">SUM(FE5:FE17)</f>
        <v>0</v>
      </c>
      <c r="FF18" s="14">
        <f t="shared" ref="FF18" si="1297">SUM(FF5:FF17)</f>
        <v>0</v>
      </c>
      <c r="FG18" s="14">
        <f t="shared" ref="FG18" si="1298">SUM(FG5:FG17)</f>
        <v>0</v>
      </c>
      <c r="FH18" s="14">
        <f t="shared" ref="FH18" si="1299">SUM(FH5:FH17)</f>
        <v>0</v>
      </c>
      <c r="FI18" s="14">
        <f t="shared" ref="FI18" si="1300">SUM(FI5:FI17)</f>
        <v>0</v>
      </c>
      <c r="FJ18" s="14">
        <f t="shared" ref="FJ18" si="1301">SUM(FJ5:FJ17)</f>
        <v>0</v>
      </c>
      <c r="FK18" s="14">
        <f t="shared" ref="FK18" si="1302">SUM(FK5:FK17)</f>
        <v>0</v>
      </c>
      <c r="FL18" s="14">
        <f t="shared" ref="FL18" si="1303">SUM(FL5:FL17)</f>
        <v>0</v>
      </c>
      <c r="FM18" s="14">
        <f t="shared" ref="FM18" si="1304">SUM(FM5:FM17)</f>
        <v>0</v>
      </c>
      <c r="FN18" s="14">
        <f t="shared" ref="FN18" si="1305">SUM(FN5:FN17)</f>
        <v>0</v>
      </c>
      <c r="FO18" s="14">
        <f t="shared" ref="FO18" si="1306">SUM(FO5:FO17)</f>
        <v>0</v>
      </c>
      <c r="FP18" s="14">
        <f t="shared" ref="FP18" si="1307">SUM(FP5:FP17)</f>
        <v>0</v>
      </c>
      <c r="FQ18" s="14">
        <f t="shared" ref="FQ18" si="1308">SUM(FQ5:FQ17)</f>
        <v>0</v>
      </c>
      <c r="FR18" s="14">
        <f t="shared" ref="FR18" si="1309">SUM(FR5:FR17)</f>
        <v>0</v>
      </c>
      <c r="FS18" s="14">
        <f t="shared" ref="FS18" si="1310">SUM(FS5:FS17)</f>
        <v>0</v>
      </c>
      <c r="FT18" s="14">
        <f t="shared" ref="FT18" si="1311">SUM(FT5:FT17)</f>
        <v>0</v>
      </c>
      <c r="FU18" s="14">
        <f t="shared" ref="FU18" si="1312">SUM(FU5:FU17)</f>
        <v>0</v>
      </c>
      <c r="FV18" s="14">
        <f t="shared" ref="FV18" si="1313">SUM(FV5:FV17)</f>
        <v>0</v>
      </c>
      <c r="FW18" s="14">
        <f t="shared" ref="FW18" si="1314">SUM(FW5:FW17)</f>
        <v>0</v>
      </c>
      <c r="FX18" s="14">
        <f t="shared" ref="FX18" si="1315">SUM(FX5:FX17)</f>
        <v>0</v>
      </c>
      <c r="FY18" s="14">
        <f t="shared" ref="FY18" si="1316">SUM(FY5:FY17)</f>
        <v>0</v>
      </c>
      <c r="FZ18" s="14">
        <f t="shared" ref="FZ18" si="1317">SUM(FZ5:FZ17)</f>
        <v>0</v>
      </c>
      <c r="GA18" s="14">
        <f t="shared" ref="GA18" si="1318">SUM(GA5:GA17)</f>
        <v>0</v>
      </c>
      <c r="GB18" s="14">
        <f t="shared" ref="GB18" si="1319">SUM(GB5:GB17)</f>
        <v>0</v>
      </c>
      <c r="GC18" s="14">
        <f t="shared" ref="GC18" si="1320">SUM(GC5:GC17)</f>
        <v>0</v>
      </c>
      <c r="GD18" s="14">
        <f t="shared" ref="GD18" si="1321">SUM(GD5:GD17)</f>
        <v>0</v>
      </c>
      <c r="GE18" s="14">
        <f t="shared" ref="GE18" si="1322">SUM(GE5:GE17)</f>
        <v>0</v>
      </c>
      <c r="GF18" s="14">
        <f t="shared" ref="GF18" si="1323">SUM(GF5:GF17)</f>
        <v>0</v>
      </c>
      <c r="GG18" s="14">
        <f t="shared" ref="GG18" si="1324">SUM(GG5:GG17)</f>
        <v>0</v>
      </c>
      <c r="GH18" s="14">
        <f t="shared" ref="GH18" si="1325">SUM(GH5:GH17)</f>
        <v>0</v>
      </c>
      <c r="GI18" s="14">
        <f t="shared" ref="GI18" si="1326">SUM(GI5:GI17)</f>
        <v>0</v>
      </c>
      <c r="GJ18" s="14">
        <f t="shared" ref="GJ18" si="1327">SUM(GJ5:GJ17)</f>
        <v>0</v>
      </c>
      <c r="GK18" s="14">
        <f t="shared" ref="GK18" si="1328">SUM(GK5:GK17)</f>
        <v>0</v>
      </c>
      <c r="GL18" s="14">
        <f t="shared" ref="GL18" si="1329">SUM(GL5:GL17)</f>
        <v>0</v>
      </c>
      <c r="GM18" s="14">
        <f t="shared" ref="GM18" si="1330">SUM(GM5:GM17)</f>
        <v>0</v>
      </c>
      <c r="GN18" s="14">
        <f t="shared" ref="GN18" si="1331">SUM(GN5:GN17)</f>
        <v>0</v>
      </c>
      <c r="GO18" s="14">
        <f t="shared" ref="GO18" si="1332">SUM(GO5:GO17)</f>
        <v>0</v>
      </c>
      <c r="GP18" s="14">
        <f t="shared" ref="GP18" si="1333">SUM(GP5:GP17)</f>
        <v>0</v>
      </c>
      <c r="GQ18" s="14">
        <f t="shared" ref="GQ18" si="1334">SUM(GQ5:GQ17)</f>
        <v>0</v>
      </c>
      <c r="GR18" s="14">
        <f t="shared" ref="GR18" si="1335">SUM(GR5:GR17)</f>
        <v>0</v>
      </c>
      <c r="GS18" s="14">
        <f t="shared" ref="GS18" si="1336">SUM(GS5:GS17)</f>
        <v>0</v>
      </c>
      <c r="GT18" s="14">
        <f t="shared" ref="GT18" si="1337">SUM(GT5:GT17)</f>
        <v>0</v>
      </c>
      <c r="GU18" s="14">
        <f t="shared" ref="GU18" si="1338">SUM(GU5:GU17)</f>
        <v>0</v>
      </c>
      <c r="GV18" s="14">
        <f t="shared" ref="GV18" si="1339">SUM(GV5:GV17)</f>
        <v>0</v>
      </c>
      <c r="GW18" s="14">
        <f t="shared" ref="GW18" si="1340">SUM(GW5:GW17)</f>
        <v>0</v>
      </c>
      <c r="GX18" s="14">
        <f t="shared" ref="GX18" si="1341">SUM(GX5:GX17)</f>
        <v>0</v>
      </c>
      <c r="GY18" s="14">
        <f t="shared" ref="GY18" si="1342">SUM(GY5:GY17)</f>
        <v>0</v>
      </c>
      <c r="GZ18" s="14">
        <f t="shared" ref="GZ18" si="1343">SUM(GZ5:GZ17)</f>
        <v>0</v>
      </c>
      <c r="HA18" s="14">
        <f t="shared" ref="HA18" si="1344">SUM(HA5:HA17)</f>
        <v>0</v>
      </c>
      <c r="HB18" s="14">
        <f t="shared" ref="HB18" si="1345">SUM(HB5:HB17)</f>
        <v>0</v>
      </c>
      <c r="HC18" s="14">
        <f t="shared" ref="HC18" si="1346">SUM(HC5:HC17)</f>
        <v>0</v>
      </c>
      <c r="HD18" s="14">
        <f t="shared" ref="HD18" si="1347">SUM(HD5:HD17)</f>
        <v>0</v>
      </c>
      <c r="HE18" s="14">
        <f t="shared" ref="HE18" si="1348">SUM(HE5:HE17)</f>
        <v>0</v>
      </c>
      <c r="HF18" s="14">
        <f t="shared" ref="HF18" si="1349">SUM(HF5:HF17)</f>
        <v>0</v>
      </c>
      <c r="HG18" s="14">
        <f t="shared" ref="HG18" si="1350">SUM(HG5:HG17)</f>
        <v>0</v>
      </c>
      <c r="HH18" s="14">
        <f t="shared" ref="HH18" si="1351">SUM(HH5:HH17)</f>
        <v>0</v>
      </c>
      <c r="HI18" s="14">
        <f t="shared" ref="HI18" si="1352">SUM(HI5:HI17)</f>
        <v>0</v>
      </c>
      <c r="HJ18" s="14">
        <f t="shared" ref="HJ18" si="1353">SUM(HJ5:HJ17)</f>
        <v>0</v>
      </c>
      <c r="HK18" s="14">
        <f t="shared" ref="HK18" si="1354">SUM(HK5:HK17)</f>
        <v>0</v>
      </c>
      <c r="HL18" s="14">
        <f t="shared" ref="HL18" si="1355">SUM(HL5:HL17)</f>
        <v>0</v>
      </c>
      <c r="HM18" s="14">
        <f t="shared" ref="HM18" si="1356">SUM(HM5:HM17)</f>
        <v>0</v>
      </c>
      <c r="HN18" s="14">
        <f t="shared" ref="HN18" si="1357">SUM(HN5:HN17)</f>
        <v>0</v>
      </c>
      <c r="HO18" s="14">
        <f t="shared" ref="HO18" si="1358">SUM(HO5:HO17)</f>
        <v>0</v>
      </c>
      <c r="HP18" s="14">
        <f t="shared" ref="HP18" si="1359">SUM(HP5:HP17)</f>
        <v>0</v>
      </c>
      <c r="HQ18" s="14">
        <f t="shared" ref="HQ18" si="1360">SUM(HQ5:HQ17)</f>
        <v>0</v>
      </c>
      <c r="HR18" s="14">
        <f t="shared" ref="HR18" si="1361">SUM(HR5:HR17)</f>
        <v>0</v>
      </c>
      <c r="HS18" s="14">
        <f t="shared" ref="HS18" si="1362">SUM(HS5:HS17)</f>
        <v>0</v>
      </c>
      <c r="HT18" s="14">
        <f t="shared" ref="HT18" si="1363">SUM(HT5:HT17)</f>
        <v>0</v>
      </c>
      <c r="HU18" s="14">
        <f t="shared" ref="HU18" si="1364">SUM(HU5:HU17)</f>
        <v>0</v>
      </c>
      <c r="HV18" s="14">
        <f t="shared" ref="HV18" si="1365">SUM(HV5:HV17)</f>
        <v>0</v>
      </c>
      <c r="HW18" s="14">
        <f t="shared" ref="HW18" si="1366">SUM(HW5:HW17)</f>
        <v>0</v>
      </c>
      <c r="HX18" s="14">
        <f t="shared" ref="HX18" si="1367">SUM(HX5:HX17)</f>
        <v>0</v>
      </c>
      <c r="HY18" s="14">
        <f t="shared" ref="HY18" si="1368">SUM(HY5:HY17)</f>
        <v>0</v>
      </c>
      <c r="HZ18" s="14">
        <f t="shared" ref="HZ18" si="1369">SUM(HZ5:HZ17)</f>
        <v>0</v>
      </c>
      <c r="IA18" s="14">
        <f t="shared" ref="IA18" si="1370">SUM(IA5:IA17)</f>
        <v>0</v>
      </c>
      <c r="IB18" s="14">
        <f t="shared" ref="IB18" si="1371">SUM(IB5:IB17)</f>
        <v>0</v>
      </c>
      <c r="IC18" s="14">
        <f t="shared" ref="IC18" si="1372">SUM(IC5:IC17)</f>
        <v>0</v>
      </c>
      <c r="ID18" s="14">
        <f t="shared" ref="ID18" si="1373">SUM(ID5:ID17)</f>
        <v>0</v>
      </c>
      <c r="IE18" s="14">
        <f t="shared" ref="IE18" si="1374">SUM(IE5:IE17)</f>
        <v>0</v>
      </c>
      <c r="IF18" s="14">
        <f t="shared" ref="IF18" si="1375">SUM(IF5:IF17)</f>
        <v>0</v>
      </c>
      <c r="IG18" s="14">
        <f t="shared" ref="IG18" si="1376">SUM(IG5:IG17)</f>
        <v>0</v>
      </c>
      <c r="IH18" s="14">
        <f t="shared" ref="IH18" si="1377">SUM(IH5:IH17)</f>
        <v>0</v>
      </c>
      <c r="II18" s="14">
        <f t="shared" ref="II18" si="1378">SUM(II5:II17)</f>
        <v>0</v>
      </c>
      <c r="IJ18" s="14">
        <f t="shared" ref="IJ18" si="1379">SUM(IJ5:IJ17)</f>
        <v>0</v>
      </c>
      <c r="IK18" s="14">
        <f t="shared" ref="IK18" si="1380">SUM(IK5:IK17)</f>
        <v>0</v>
      </c>
      <c r="IL18" s="14">
        <f t="shared" ref="IL18" si="1381">SUM(IL5:IL17)</f>
        <v>0</v>
      </c>
      <c r="IM18" s="14">
        <f t="shared" ref="IM18" si="1382">SUM(IM5:IM17)</f>
        <v>0</v>
      </c>
      <c r="IN18" s="14">
        <f t="shared" ref="IN18" si="1383">SUM(IN5:IN17)</f>
        <v>0</v>
      </c>
      <c r="IO18" s="14">
        <f t="shared" ref="IO18" si="1384">SUM(IO5:IO17)</f>
        <v>0</v>
      </c>
      <c r="IP18" s="14">
        <f t="shared" ref="IP18" si="1385">SUM(IP5:IP17)</f>
        <v>0</v>
      </c>
      <c r="IQ18" s="14">
        <f t="shared" ref="IQ18" si="1386">SUM(IQ5:IQ17)</f>
        <v>0</v>
      </c>
      <c r="IR18" s="14">
        <f t="shared" ref="IR18" si="1387">SUM(IR5:IR17)</f>
        <v>0</v>
      </c>
      <c r="IS18" s="14">
        <f t="shared" ref="IS18" si="1388">SUM(IS5:IS17)</f>
        <v>0</v>
      </c>
      <c r="IT18" s="14">
        <f t="shared" ref="IT18" si="1389">SUM(IT5:IT17)</f>
        <v>0</v>
      </c>
      <c r="IU18" s="14">
        <f t="shared" ref="IU18" si="1390">SUM(IU5:IU17)</f>
        <v>0</v>
      </c>
      <c r="IV18" s="14">
        <f t="shared" ref="IV18" si="1391">SUM(IV5:IV17)</f>
        <v>0</v>
      </c>
      <c r="IW18" s="14">
        <f t="shared" ref="IW18" si="1392">SUM(IW5:IW17)</f>
        <v>0</v>
      </c>
      <c r="IX18" s="14">
        <f t="shared" ref="IX18" si="1393">SUM(IX5:IX17)</f>
        <v>0</v>
      </c>
      <c r="IY18" s="14">
        <f t="shared" ref="IY18" si="1394">SUM(IY5:IY17)</f>
        <v>0</v>
      </c>
      <c r="IZ18" s="14">
        <f t="shared" ref="IZ18" si="1395">SUM(IZ5:IZ17)</f>
        <v>0</v>
      </c>
      <c r="JA18" s="14">
        <f t="shared" ref="JA18" si="1396">SUM(JA5:JA17)</f>
        <v>0</v>
      </c>
      <c r="JB18" s="14">
        <f t="shared" ref="JB18" si="1397">SUM(JB5:JB17)</f>
        <v>0</v>
      </c>
      <c r="JC18" s="14">
        <f t="shared" ref="JC18" si="1398">SUM(JC5:JC17)</f>
        <v>0</v>
      </c>
      <c r="JD18" s="14">
        <f t="shared" ref="JD18" si="1399">SUM(JD5:JD17)</f>
        <v>0</v>
      </c>
      <c r="JE18" s="14">
        <f t="shared" ref="JE18" si="1400">SUM(JE5:JE17)</f>
        <v>0</v>
      </c>
      <c r="JF18" s="14">
        <f t="shared" ref="JF18" si="1401">SUM(JF5:JF17)</f>
        <v>0</v>
      </c>
      <c r="JG18" s="14">
        <f t="shared" ref="JG18" si="1402">SUM(JG5:JG17)</f>
        <v>0</v>
      </c>
      <c r="JH18" s="14">
        <f t="shared" ref="JH18" si="1403">SUM(JH5:JH17)</f>
        <v>0</v>
      </c>
      <c r="JI18" s="14">
        <f t="shared" ref="JI18" si="1404">SUM(JI5:JI17)</f>
        <v>0</v>
      </c>
      <c r="JJ18" s="14">
        <f t="shared" ref="JJ18" si="1405">SUM(JJ5:JJ17)</f>
        <v>0</v>
      </c>
      <c r="JK18" s="14">
        <f t="shared" ref="JK18" si="1406">SUM(JK5:JK17)</f>
        <v>0</v>
      </c>
      <c r="JL18" s="14">
        <f t="shared" ref="JL18" si="1407">SUM(JL5:JL17)</f>
        <v>0</v>
      </c>
      <c r="JM18" s="14">
        <f t="shared" ref="JM18" si="1408">SUM(JM5:JM17)</f>
        <v>0</v>
      </c>
      <c r="JN18" s="14">
        <f t="shared" ref="JN18" si="1409">SUM(JN5:JN17)</f>
        <v>0</v>
      </c>
      <c r="JO18" s="14">
        <f t="shared" ref="JO18" si="1410">SUM(JO5:JO17)</f>
        <v>0</v>
      </c>
      <c r="JP18" s="14">
        <f t="shared" ref="JP18" si="1411">SUM(JP5:JP17)</f>
        <v>0</v>
      </c>
      <c r="JQ18" s="14">
        <f t="shared" ref="JQ18" si="1412">SUM(JQ5:JQ17)</f>
        <v>0</v>
      </c>
      <c r="JR18" s="14">
        <f t="shared" ref="JR18" si="1413">SUM(JR5:JR17)</f>
        <v>0</v>
      </c>
      <c r="JS18" s="14">
        <f t="shared" ref="JS18" si="1414">SUM(JS5:JS17)</f>
        <v>0</v>
      </c>
      <c r="JT18" s="14">
        <f t="shared" ref="JT18" si="1415">SUM(JT5:JT17)</f>
        <v>0</v>
      </c>
      <c r="JU18" s="14">
        <f t="shared" ref="JU18" si="1416">SUM(JU5:JU17)</f>
        <v>0</v>
      </c>
      <c r="JV18" s="14">
        <f t="shared" ref="JV18" si="1417">SUM(JV5:JV17)</f>
        <v>0</v>
      </c>
      <c r="JW18" s="14">
        <f t="shared" ref="JW18" si="1418">SUM(JW5:JW17)</f>
        <v>0</v>
      </c>
      <c r="JX18" s="14">
        <f t="shared" ref="JX18" si="1419">SUM(JX5:JX17)</f>
        <v>0</v>
      </c>
      <c r="JY18" s="14">
        <f t="shared" ref="JY18" si="1420">SUM(JY5:JY17)</f>
        <v>0</v>
      </c>
      <c r="JZ18" s="14">
        <f t="shared" ref="JZ18" si="1421">SUM(JZ5:JZ17)</f>
        <v>0</v>
      </c>
      <c r="KA18" s="14">
        <f t="shared" ref="KA18" si="1422">SUM(KA5:KA17)</f>
        <v>0</v>
      </c>
      <c r="KB18" s="14">
        <f t="shared" ref="KB18" si="1423">SUM(KB5:KB17)</f>
        <v>0</v>
      </c>
      <c r="KC18" s="14">
        <f t="shared" ref="KC18" si="1424">SUM(KC5:KC17)</f>
        <v>0</v>
      </c>
      <c r="KD18" s="14">
        <f t="shared" ref="KD18" si="1425">SUM(KD5:KD17)</f>
        <v>0</v>
      </c>
      <c r="KE18" s="14">
        <f t="shared" ref="KE18" si="1426">SUM(KE5:KE17)</f>
        <v>0</v>
      </c>
      <c r="KF18" s="14">
        <f t="shared" ref="KF18" si="1427">SUM(KF5:KF17)</f>
        <v>0</v>
      </c>
      <c r="KG18" s="14">
        <f t="shared" ref="KG18" si="1428">SUM(KG5:KG17)</f>
        <v>0</v>
      </c>
      <c r="KH18" s="14">
        <f t="shared" ref="KH18" si="1429">SUM(KH5:KH17)</f>
        <v>0</v>
      </c>
      <c r="KI18" s="14">
        <f t="shared" ref="KI18" si="1430">SUM(KI5:KI17)</f>
        <v>0</v>
      </c>
      <c r="KJ18" s="14">
        <f t="shared" ref="KJ18" si="1431">SUM(KJ5:KJ17)</f>
        <v>0</v>
      </c>
      <c r="KK18" s="14">
        <f t="shared" ref="KK18" si="1432">SUM(KK5:KK17)</f>
        <v>0</v>
      </c>
      <c r="KL18" s="14">
        <f t="shared" ref="KL18" si="1433">SUM(KL5:KL17)</f>
        <v>0</v>
      </c>
      <c r="KM18" s="14">
        <f t="shared" ref="KM18" si="1434">SUM(KM5:KM17)</f>
        <v>0</v>
      </c>
      <c r="KN18" s="14">
        <f t="shared" ref="KN18" si="1435">SUM(KN5:KN17)</f>
        <v>0</v>
      </c>
      <c r="KO18" s="14">
        <f t="shared" ref="KO18" si="1436">SUM(KO5:KO17)</f>
        <v>0</v>
      </c>
      <c r="KP18" s="14">
        <f t="shared" ref="KP18" si="1437">SUM(KP5:KP17)</f>
        <v>0</v>
      </c>
      <c r="KQ18" s="14">
        <f t="shared" ref="KQ18" si="1438">SUM(KQ5:KQ17)</f>
        <v>0</v>
      </c>
      <c r="KR18" s="14">
        <f t="shared" ref="KR18" si="1439">SUM(KR5:KR17)</f>
        <v>0</v>
      </c>
      <c r="KS18" s="14">
        <f t="shared" ref="KS18" si="1440">SUM(KS5:KS17)</f>
        <v>0</v>
      </c>
      <c r="KT18" s="14">
        <f t="shared" ref="KT18" si="1441">SUM(KT5:KT17)</f>
        <v>0</v>
      </c>
      <c r="KU18" s="14">
        <f t="shared" ref="KU18" si="1442">SUM(KU5:KU17)</f>
        <v>0</v>
      </c>
      <c r="KV18" s="14">
        <f t="shared" ref="KV18" si="1443">SUM(KV5:KV17)</f>
        <v>0</v>
      </c>
      <c r="KW18" s="14">
        <f t="shared" ref="KW18" si="1444">SUM(KW5:KW17)</f>
        <v>0</v>
      </c>
      <c r="KX18" s="14">
        <f t="shared" ref="KX18" si="1445">SUM(KX5:KX17)</f>
        <v>0</v>
      </c>
      <c r="KY18" s="14">
        <f t="shared" ref="KY18" si="1446">SUM(KY5:KY17)</f>
        <v>0</v>
      </c>
      <c r="KZ18" s="14">
        <f t="shared" ref="KZ18" si="1447">SUM(KZ5:KZ17)</f>
        <v>0</v>
      </c>
      <c r="LA18" s="14">
        <f t="shared" ref="LA18" si="1448">SUM(LA5:LA17)</f>
        <v>0</v>
      </c>
      <c r="LB18" s="14">
        <f t="shared" ref="LB18" si="1449">SUM(LB5:LB17)</f>
        <v>0</v>
      </c>
      <c r="LC18" s="14">
        <f t="shared" ref="LC18" si="1450">SUM(LC5:LC17)</f>
        <v>0</v>
      </c>
      <c r="LD18" s="14">
        <f t="shared" ref="LD18" si="1451">SUM(LD5:LD17)</f>
        <v>0</v>
      </c>
      <c r="LE18" s="14">
        <f t="shared" ref="LE18" si="1452">SUM(LE5:LE17)</f>
        <v>40</v>
      </c>
      <c r="LF18" s="14">
        <f t="shared" ref="LF18" si="1453">SUM(LF5:LF17)</f>
        <v>40</v>
      </c>
      <c r="LG18" s="14">
        <f t="shared" ref="LG18" si="1454">SUM(LG5:LG17)</f>
        <v>40</v>
      </c>
      <c r="LH18" s="14">
        <f t="shared" ref="LH18" si="1455">SUM(LH5:LH17)</f>
        <v>40</v>
      </c>
      <c r="LI18" s="14">
        <f t="shared" ref="LI18" si="1456">SUM(LI5:LI17)</f>
        <v>80</v>
      </c>
      <c r="LJ18" s="14">
        <f t="shared" ref="LJ18" si="1457">SUM(LJ5:LJ17)</f>
        <v>0</v>
      </c>
      <c r="LK18" s="14">
        <f t="shared" ref="LK18" si="1458">SUM(LK5:LK17)</f>
        <v>240</v>
      </c>
      <c r="LL18" s="14">
        <f t="shared" ref="LL18" si="1459">SUM(LL5:LL17)</f>
        <v>40</v>
      </c>
      <c r="LM18" s="14">
        <f t="shared" ref="LM18" si="1460">SUM(LM5:LM17)</f>
        <v>40</v>
      </c>
      <c r="LN18" s="14">
        <f t="shared" ref="LN18" si="1461">SUM(LN5:LN17)</f>
        <v>40</v>
      </c>
      <c r="LO18" s="14">
        <f t="shared" ref="LO18" si="1462">SUM(LO5:LO17)</f>
        <v>90</v>
      </c>
      <c r="LP18" s="14">
        <f t="shared" ref="LP18" si="1463">SUM(LP5:LP17)</f>
        <v>50</v>
      </c>
      <c r="LQ18" s="14">
        <f t="shared" ref="LQ18" si="1464">SUM(LQ5:LQ17)</f>
        <v>0</v>
      </c>
      <c r="LR18" s="14">
        <f t="shared" ref="LR18" si="1465">SUM(LR5:LR17)</f>
        <v>260</v>
      </c>
      <c r="LS18" s="14">
        <f t="shared" ref="LS18" si="1466">SUM(LS5:LS17)</f>
        <v>50</v>
      </c>
      <c r="LT18" s="14">
        <f t="shared" ref="LT18" si="1467">SUM(LT5:LT17)</f>
        <v>72.222222222222229</v>
      </c>
      <c r="LU18" s="14">
        <f t="shared" ref="LU18" si="1468">SUM(LU5:LU17)</f>
        <v>22.222222222222221</v>
      </c>
      <c r="LV18" s="14">
        <f t="shared" ref="LV18" si="1469">SUM(LV5:LV17)</f>
        <v>22.222222222222221</v>
      </c>
      <c r="LW18" s="14">
        <f t="shared" ref="LW18" si="1470">SUM(LW5:LW17)</f>
        <v>22.222222222222221</v>
      </c>
      <c r="LX18" s="14">
        <f t="shared" ref="LX18" si="1471">SUM(LX5:LX17)</f>
        <v>0</v>
      </c>
      <c r="LY18" s="14">
        <f t="shared" ref="LY18" si="1472">SUM(LY5:LY17)</f>
        <v>188.88888888888889</v>
      </c>
      <c r="LZ18" s="14">
        <f t="shared" ref="LZ18" si="1473">SUM(LZ5:LZ17)</f>
        <v>22.222222222222221</v>
      </c>
      <c r="MA18" s="14">
        <f t="shared" ref="MA18" si="1474">SUM(MA5:MA17)</f>
        <v>22.222222222222221</v>
      </c>
      <c r="MB18" s="14">
        <f t="shared" ref="MB18" si="1475">SUM(MB5:MB17)</f>
        <v>22.222222222222221</v>
      </c>
      <c r="MC18" s="14">
        <f t="shared" ref="MC18" si="1476">SUM(MC5:MC17)</f>
        <v>22.222222222222221</v>
      </c>
      <c r="MD18" s="14">
        <f t="shared" ref="MD18" si="1477">SUM(MD5:MD17)</f>
        <v>22.222222222222221</v>
      </c>
      <c r="ME18" s="14">
        <f t="shared" ref="ME18" si="1478">SUM(ME5:ME17)</f>
        <v>0</v>
      </c>
      <c r="MF18" s="14">
        <f t="shared" ref="MF18" si="1479">SUM(MF5:MF17)</f>
        <v>111.11111111111111</v>
      </c>
      <c r="MG18" s="14">
        <f t="shared" ref="MG18" si="1480">SUM(MG5:MG17)</f>
        <v>20</v>
      </c>
      <c r="MH18" s="14">
        <f t="shared" ref="MH18" si="1481">SUM(MH5:MH17)</f>
        <v>20</v>
      </c>
      <c r="MI18" s="14">
        <f t="shared" ref="MI18" si="1482">SUM(MI5:MI17)</f>
        <v>20</v>
      </c>
      <c r="MJ18" s="14">
        <f t="shared" ref="MJ18" si="1483">SUM(MJ5:MJ17)</f>
        <v>20</v>
      </c>
      <c r="MK18" s="14">
        <f t="shared" ref="MK18" si="1484">SUM(MK5:MK17)</f>
        <v>20</v>
      </c>
      <c r="ML18" s="14">
        <f t="shared" ref="ML18" si="1485">SUM(ML5:ML17)</f>
        <v>0</v>
      </c>
      <c r="MM18" s="14">
        <f t="shared" ref="MM18" si="1486">SUM(MM5:MM17)</f>
        <v>100</v>
      </c>
      <c r="MN18" s="14">
        <f t="shared" ref="MN18" si="1487">SUM(MN5:MN17)</f>
        <v>20</v>
      </c>
      <c r="MO18" s="14">
        <f t="shared" ref="MO18" si="1488">SUM(MO5:MO17)</f>
        <v>20</v>
      </c>
      <c r="MP18" s="14">
        <f t="shared" ref="MP18" si="1489">SUM(MP5:MP17)</f>
        <v>20</v>
      </c>
      <c r="MQ18" s="14">
        <f t="shared" ref="MQ18" si="1490">SUM(MQ5:MQ17)</f>
        <v>20</v>
      </c>
      <c r="MR18" s="14">
        <f t="shared" ref="MR18" si="1491">SUM(MR5:MR17)</f>
        <v>20</v>
      </c>
      <c r="MS18" s="14">
        <f t="shared" ref="MS18" si="1492">SUM(MS5:MS17)</f>
        <v>0</v>
      </c>
      <c r="MT18" s="14">
        <f t="shared" ref="MT18" si="1493">SUM(MT5:MT17)</f>
        <v>100</v>
      </c>
      <c r="MU18" s="14">
        <f t="shared" ref="MU18" si="1494">SUM(MU5:MU17)</f>
        <v>0</v>
      </c>
      <c r="MV18" s="14">
        <f t="shared" ref="MV18" si="1495">SUM(MV5:MV17)</f>
        <v>0</v>
      </c>
      <c r="MW18" s="14">
        <f t="shared" ref="MW18" si="1496">SUM(MW5:MW17)</f>
        <v>0</v>
      </c>
      <c r="MX18" s="14">
        <f t="shared" ref="MX18" si="1497">SUM(MX5:MX17)</f>
        <v>0</v>
      </c>
      <c r="MY18" s="14">
        <f t="shared" ref="MY18" si="1498">SUM(MY5:MY17)</f>
        <v>0</v>
      </c>
      <c r="MZ18" s="14">
        <f t="shared" ref="MZ18" si="1499">SUM(MZ5:MZ17)</f>
        <v>0</v>
      </c>
      <c r="NA18" s="14">
        <f t="shared" ref="NA18" si="1500">SUM(NA5:NA17)</f>
        <v>0</v>
      </c>
      <c r="NB18" s="14">
        <f t="shared" ref="NB18" si="1501">SUM(NB5:NB17)</f>
        <v>0</v>
      </c>
      <c r="NC18" s="14">
        <f t="shared" ref="NC18" si="1502">SUM(NC5:NC17)</f>
        <v>0</v>
      </c>
      <c r="ND18" s="14">
        <f t="shared" ref="ND18" si="1503">SUM(ND5:ND17)</f>
        <v>0</v>
      </c>
      <c r="NE18" s="14">
        <f t="shared" ref="NE18" si="1504">SUM(NE5:NE17)</f>
        <v>0</v>
      </c>
      <c r="NF18" s="14">
        <f t="shared" ref="NF18" si="1505">SUM(NF5:NF17)</f>
        <v>0</v>
      </c>
      <c r="NG18" s="14">
        <f t="shared" ref="NG18" si="1506">SUM(NG5:NG17)</f>
        <v>0</v>
      </c>
      <c r="NH18" s="14">
        <f t="shared" ref="NH18" si="1507">SUM(NH5:NH17)</f>
        <v>0</v>
      </c>
      <c r="NI18" s="14">
        <f t="shared" ref="NI18" si="1508">SUM(NI5:NI17)</f>
        <v>0</v>
      </c>
      <c r="NJ18" s="14">
        <f t="shared" ref="NJ18" si="1509">SUM(NJ5:NJ17)</f>
        <v>0</v>
      </c>
      <c r="NK18" s="14">
        <f t="shared" ref="NK18" si="1510">SUM(NK5:NK17)</f>
        <v>0</v>
      </c>
      <c r="NL18" s="14">
        <f t="shared" ref="NL18" si="1511">SUM(NL5:NL17)</f>
        <v>0</v>
      </c>
      <c r="NM18" s="14">
        <f t="shared" ref="NM18" si="1512">SUM(NM5:NM17)</f>
        <v>0</v>
      </c>
      <c r="NN18" s="14">
        <f t="shared" ref="NN18" si="1513">SUM(NN5:NN17)</f>
        <v>0</v>
      </c>
      <c r="NO18" s="14">
        <f t="shared" ref="NO18" si="1514">SUM(NO5:NO17)</f>
        <v>0</v>
      </c>
      <c r="NP18" s="14">
        <f t="shared" ref="NP18" si="1515">SUM(NP5:NP17)</f>
        <v>0</v>
      </c>
      <c r="NQ18" s="14">
        <f t="shared" ref="NQ18" si="1516">SUM(NQ5:NQ17)</f>
        <v>0</v>
      </c>
      <c r="NR18" s="14">
        <f t="shared" ref="NR18" si="1517">SUM(NR5:NR17)</f>
        <v>0</v>
      </c>
      <c r="NS18" s="14">
        <f t="shared" ref="NS18" si="1518">SUM(NS5:NS17)</f>
        <v>0</v>
      </c>
      <c r="NT18" s="14">
        <f t="shared" ref="NT18" si="1519">SUM(NT5:NT17)</f>
        <v>0</v>
      </c>
      <c r="NU18" s="14">
        <f t="shared" ref="NU18" si="1520">SUM(NU5:NU17)</f>
        <v>0</v>
      </c>
      <c r="NV18" s="14">
        <f t="shared" ref="NV18" si="1521">SUM(NV5:NV17)</f>
        <v>0</v>
      </c>
      <c r="NW18" s="14">
        <f t="shared" ref="NW18" si="1522">SUM(NW5:NW17)</f>
        <v>0</v>
      </c>
      <c r="NX18" s="14">
        <f t="shared" ref="NX18" si="1523">SUM(NX5:NX17)</f>
        <v>0</v>
      </c>
      <c r="NY18" s="14">
        <f t="shared" ref="NY18" si="1524">SUM(NY5:NY17)</f>
        <v>0</v>
      </c>
      <c r="NZ18" s="14">
        <f t="shared" ref="NZ18" si="1525">SUM(NZ5:NZ17)</f>
        <v>0</v>
      </c>
      <c r="OA18" s="14">
        <f t="shared" ref="OA18" si="1526">SUM(OA5:OA17)</f>
        <v>0</v>
      </c>
      <c r="OB18" s="14">
        <f t="shared" ref="OB18" si="1527">SUM(OB5:OB17)</f>
        <v>0</v>
      </c>
      <c r="OC18" s="14">
        <f t="shared" ref="OC18" si="1528">SUM(OC5:OC17)</f>
        <v>0</v>
      </c>
      <c r="OD18" s="14">
        <f t="shared" ref="OD18" si="1529">SUM(OD5:OD17)</f>
        <v>0</v>
      </c>
      <c r="OE18" s="14">
        <f t="shared" ref="OE18" si="1530">SUM(OE5:OE17)</f>
        <v>0</v>
      </c>
      <c r="OF18" s="14">
        <f t="shared" ref="OF18" si="1531">SUM(OF5:OF17)</f>
        <v>0</v>
      </c>
      <c r="OG18" s="14">
        <f t="shared" ref="OG18" si="1532">SUM(OG5:OG17)</f>
        <v>0</v>
      </c>
      <c r="OH18" s="14">
        <f t="shared" ref="OH18" si="1533">SUM(OH5:OH17)</f>
        <v>0</v>
      </c>
      <c r="OI18" s="14">
        <f t="shared" ref="OI18" si="1534">SUM(OI5:OI17)</f>
        <v>0</v>
      </c>
      <c r="OJ18" s="14">
        <f t="shared" ref="OJ18" si="1535">SUM(OJ5:OJ17)</f>
        <v>0</v>
      </c>
      <c r="OK18" s="14">
        <f t="shared" ref="OK18" si="1536">SUM(OK5:OK17)</f>
        <v>0</v>
      </c>
      <c r="OL18" s="14">
        <f t="shared" ref="OL18" si="1537">SUM(OL5:OL17)</f>
        <v>0</v>
      </c>
      <c r="OM18" s="14">
        <f t="shared" ref="OM18" si="1538">SUM(OM5:OM17)</f>
        <v>0</v>
      </c>
      <c r="ON18" s="14">
        <f t="shared" ref="ON18" si="1539">SUM(ON5:ON17)</f>
        <v>0</v>
      </c>
      <c r="OO18" s="14">
        <f t="shared" ref="OO18" si="1540">SUM(OO5:OO17)</f>
        <v>0</v>
      </c>
      <c r="OP18" s="14">
        <f t="shared" ref="OP18" si="1541">SUM(OP5:OP17)</f>
        <v>0</v>
      </c>
      <c r="OQ18" s="14">
        <f t="shared" ref="OQ18" si="1542">SUM(OQ5:OQ17)</f>
        <v>0</v>
      </c>
      <c r="OR18" s="14">
        <f t="shared" ref="OR18" si="1543">SUM(OR5:OR17)</f>
        <v>0</v>
      </c>
      <c r="OS18" s="14">
        <f t="shared" ref="OS18" si="1544">SUM(OS5:OS17)</f>
        <v>0</v>
      </c>
      <c r="OT18" s="14">
        <f t="shared" ref="OT18" si="1545">SUM(OT5:OT17)</f>
        <v>0</v>
      </c>
      <c r="OU18" s="14">
        <f t="shared" ref="OU18" si="1546">SUM(OU5:OU17)</f>
        <v>0</v>
      </c>
      <c r="OV18" s="14">
        <f t="shared" ref="OV18" si="1547">SUM(OV5:OV17)</f>
        <v>0</v>
      </c>
      <c r="OW18" s="14">
        <f t="shared" ref="OW18" si="1548">SUM(OW5:OW17)</f>
        <v>0</v>
      </c>
      <c r="OX18" s="14">
        <f t="shared" ref="OX18" si="1549">SUM(OX5:OX17)</f>
        <v>0</v>
      </c>
      <c r="OY18" s="14">
        <f t="shared" ref="OY18" si="1550">SUM(OY5:OY17)</f>
        <v>0</v>
      </c>
      <c r="OZ18" s="14">
        <f t="shared" ref="OZ18" si="1551">SUM(OZ5:OZ17)</f>
        <v>0</v>
      </c>
      <c r="PA18" s="14">
        <f t="shared" ref="PA18" si="1552">SUM(PA5:PA17)</f>
        <v>0</v>
      </c>
      <c r="PB18" s="14">
        <f t="shared" ref="PB18" si="1553">SUM(PB5:PB17)</f>
        <v>0</v>
      </c>
      <c r="PC18" s="14">
        <f t="shared" ref="PC18" si="1554">SUM(PC5:PC17)</f>
        <v>0</v>
      </c>
      <c r="PD18" s="14">
        <f t="shared" ref="PD18" si="1555">SUM(PD5:PD17)</f>
        <v>0</v>
      </c>
      <c r="PE18" s="14">
        <f t="shared" ref="PE18" si="1556">SUM(PE5:PE17)</f>
        <v>0</v>
      </c>
      <c r="PF18" s="14">
        <f t="shared" ref="PF18" si="1557">SUM(PF5:PF17)</f>
        <v>0</v>
      </c>
      <c r="PG18" s="14">
        <f t="shared" ref="PG18" si="1558">SUM(PG5:PG17)</f>
        <v>0</v>
      </c>
      <c r="PH18" s="14">
        <f t="shared" ref="PH18" si="1559">SUM(PH5:PH17)</f>
        <v>0</v>
      </c>
      <c r="PI18" s="14">
        <f t="shared" ref="PI18" si="1560">SUM(PI5:PI17)</f>
        <v>0</v>
      </c>
      <c r="PJ18" s="14">
        <f t="shared" ref="PJ18" si="1561">SUM(PJ5:PJ17)</f>
        <v>0</v>
      </c>
      <c r="PK18" s="14">
        <f t="shared" ref="PK18" si="1562">SUM(PK5:PK17)</f>
        <v>0</v>
      </c>
      <c r="PL18" s="14">
        <f t="shared" ref="PL18" si="1563">SUM(PL5:PL17)</f>
        <v>0</v>
      </c>
      <c r="PM18" s="14">
        <f t="shared" ref="PM18" si="1564">SUM(PM5:PM17)</f>
        <v>0</v>
      </c>
      <c r="PN18" s="14">
        <f t="shared" ref="PN18" si="1565">SUM(PN5:PN17)</f>
        <v>0</v>
      </c>
      <c r="PO18" s="14">
        <f t="shared" ref="PO18" si="1566">SUM(PO5:PO17)</f>
        <v>0</v>
      </c>
      <c r="PP18" s="14">
        <f t="shared" ref="PP18" si="1567">SUM(PP5:PP17)</f>
        <v>0</v>
      </c>
      <c r="PQ18" s="14">
        <f t="shared" ref="PQ18" si="1568">SUM(PQ5:PQ17)</f>
        <v>0</v>
      </c>
      <c r="PR18" s="14">
        <f t="shared" ref="PR18" si="1569">SUM(PR5:PR17)</f>
        <v>0</v>
      </c>
      <c r="PS18" s="14">
        <f t="shared" ref="PS18" si="1570">SUM(PS5:PS17)</f>
        <v>0</v>
      </c>
      <c r="PT18" s="14">
        <f t="shared" ref="PT18" si="1571">SUM(PT5:PT17)</f>
        <v>0</v>
      </c>
      <c r="PU18" s="14">
        <f t="shared" ref="PU18" si="1572">SUM(PU5:PU17)</f>
        <v>0</v>
      </c>
      <c r="PV18" s="14">
        <f t="shared" ref="PV18" si="1573">SUM(PV5:PV17)</f>
        <v>0</v>
      </c>
      <c r="PW18" s="14">
        <f t="shared" ref="PW18" si="1574">SUM(PW5:PW17)</f>
        <v>0</v>
      </c>
      <c r="PX18" s="14">
        <f t="shared" ref="PX18" si="1575">SUM(PX5:PX17)</f>
        <v>0</v>
      </c>
      <c r="PY18" s="14">
        <f t="shared" ref="PY18" si="1576">SUM(PY5:PY17)</f>
        <v>0</v>
      </c>
      <c r="PZ18" s="14">
        <f t="shared" ref="PZ18" si="1577">SUM(PZ5:PZ17)</f>
        <v>0</v>
      </c>
      <c r="QA18" s="14">
        <f t="shared" ref="QA18" si="1578">SUM(QA5:QA17)</f>
        <v>0</v>
      </c>
      <c r="QB18" s="14">
        <f t="shared" ref="QB18" si="1579">SUM(QB5:QB17)</f>
        <v>0</v>
      </c>
      <c r="QC18" s="14">
        <f t="shared" ref="QC18" si="1580">SUM(QC5:QC17)</f>
        <v>0</v>
      </c>
      <c r="QD18" s="14">
        <f t="shared" ref="QD18" si="1581">SUM(QD5:QD17)</f>
        <v>0</v>
      </c>
      <c r="QE18" s="14">
        <f t="shared" ref="QE18" si="1582">SUM(QE5:QE17)</f>
        <v>0</v>
      </c>
      <c r="QF18" s="14">
        <f t="shared" ref="QF18" si="1583">SUM(QF5:QF17)</f>
        <v>0</v>
      </c>
      <c r="QG18" s="14">
        <f t="shared" ref="QG18" si="1584">SUM(QG5:QG17)</f>
        <v>0</v>
      </c>
      <c r="QH18" s="14">
        <f t="shared" ref="QH18" si="1585">SUM(QH5:QH17)</f>
        <v>0</v>
      </c>
      <c r="QI18" s="14">
        <f t="shared" ref="QI18" si="1586">SUM(QI5:QI17)</f>
        <v>0</v>
      </c>
      <c r="QJ18" s="14">
        <f t="shared" ref="QJ18" si="1587">SUM(QJ5:QJ17)</f>
        <v>0</v>
      </c>
      <c r="QK18" s="14">
        <f t="shared" ref="QK18" si="1588">SUM(QK5:QK17)</f>
        <v>0</v>
      </c>
      <c r="QL18" s="14">
        <f t="shared" ref="QL18" si="1589">SUM(QL5:QL17)</f>
        <v>0</v>
      </c>
      <c r="QM18" s="14">
        <f t="shared" ref="QM18" si="1590">SUM(QM5:QM17)</f>
        <v>0</v>
      </c>
      <c r="QN18" s="14">
        <f t="shared" ref="QN18" si="1591">SUM(QN5:QN17)</f>
        <v>0</v>
      </c>
      <c r="QO18" s="14">
        <f t="shared" ref="QO18" si="1592">SUM(QO5:QO17)</f>
        <v>0</v>
      </c>
      <c r="QP18" s="14">
        <f t="shared" ref="QP18" si="1593">SUM(QP5:QP17)</f>
        <v>0</v>
      </c>
      <c r="QQ18" s="14">
        <f t="shared" ref="QQ18" si="1594">SUM(QQ5:QQ17)</f>
        <v>0</v>
      </c>
      <c r="QR18" s="14">
        <f t="shared" ref="QR18" si="1595">SUM(QR5:QR17)</f>
        <v>0</v>
      </c>
      <c r="QS18" s="14">
        <f t="shared" ref="QS18" si="1596">SUM(QS5:QS17)</f>
        <v>0</v>
      </c>
      <c r="QT18" s="14">
        <f t="shared" ref="QT18" si="1597">SUM(QT5:QT17)</f>
        <v>0</v>
      </c>
      <c r="QU18" s="14">
        <f t="shared" ref="QU18" si="1598">SUM(QU5:QU17)</f>
        <v>0</v>
      </c>
      <c r="QV18" s="14">
        <f t="shared" ref="QV18" si="1599">SUM(QV5:QV17)</f>
        <v>0</v>
      </c>
      <c r="QW18" s="14">
        <f t="shared" ref="QW18" si="1600">SUM(QW5:QW17)</f>
        <v>0</v>
      </c>
      <c r="QX18" s="14">
        <f t="shared" ref="QX18" si="1601">SUM(QX5:QX17)</f>
        <v>0</v>
      </c>
      <c r="QY18" s="14">
        <f t="shared" ref="QY18" si="1602">SUM(QY5:QY17)</f>
        <v>0</v>
      </c>
      <c r="QZ18" s="14">
        <f t="shared" ref="QZ18" si="1603">SUM(QZ5:QZ17)</f>
        <v>0</v>
      </c>
      <c r="RA18" s="14">
        <f t="shared" ref="RA18" si="1604">SUM(RA5:RA17)</f>
        <v>0</v>
      </c>
      <c r="RB18" s="14">
        <f t="shared" ref="RB18" si="1605">SUM(RB5:RB17)</f>
        <v>0</v>
      </c>
      <c r="RC18" s="14">
        <f t="shared" ref="RC18" si="1606">SUM(RC5:RC17)</f>
        <v>0</v>
      </c>
      <c r="RD18" s="14">
        <f t="shared" ref="RD18" si="1607">SUM(RD5:RD17)</f>
        <v>0</v>
      </c>
      <c r="RE18" s="14">
        <f t="shared" ref="RE18" si="1608">SUM(RE5:RE17)</f>
        <v>0</v>
      </c>
      <c r="RF18" s="14">
        <f t="shared" ref="RF18" si="1609">SUM(RF5:RF17)</f>
        <v>0</v>
      </c>
      <c r="RG18" s="14">
        <f t="shared" ref="RG18" si="1610">SUM(RG5:RG17)</f>
        <v>0</v>
      </c>
      <c r="RH18" s="14">
        <f t="shared" ref="RH18" si="1611">SUM(RH5:RH17)</f>
        <v>0</v>
      </c>
      <c r="RI18" s="14">
        <f t="shared" ref="RI18" si="1612">SUM(RI5:RI17)</f>
        <v>0</v>
      </c>
      <c r="RJ18" s="14">
        <f t="shared" ref="RJ18" si="1613">SUM(RJ5:RJ17)</f>
        <v>0</v>
      </c>
      <c r="RK18" s="14">
        <f t="shared" ref="RK18" si="1614">SUM(RK5:RK17)</f>
        <v>0</v>
      </c>
      <c r="RL18" s="14">
        <f t="shared" ref="RL18" si="1615">SUM(RL5:RL17)</f>
        <v>0</v>
      </c>
      <c r="RM18" s="14">
        <f t="shared" ref="RM18" si="1616">SUM(RM5:RM17)</f>
        <v>0</v>
      </c>
      <c r="RN18" s="14">
        <f t="shared" ref="RN18" si="1617">SUM(RN5:RN17)</f>
        <v>0</v>
      </c>
      <c r="RO18" s="14">
        <f t="shared" ref="RO18" si="1618">SUM(RO5:RO17)</f>
        <v>0</v>
      </c>
      <c r="RP18" s="14">
        <f t="shared" ref="RP18" si="1619">SUM(RP5:RP17)</f>
        <v>0</v>
      </c>
      <c r="RQ18" s="14">
        <f t="shared" ref="RQ18" si="1620">SUM(RQ5:RQ17)</f>
        <v>0</v>
      </c>
      <c r="RR18" s="14">
        <f t="shared" ref="RR18" si="1621">SUM(RR5:RR17)</f>
        <v>0</v>
      </c>
      <c r="RS18" s="14">
        <f t="shared" ref="RS18" si="1622">SUM(RS5:RS17)</f>
        <v>0</v>
      </c>
      <c r="RT18" s="14">
        <f t="shared" ref="RT18" si="1623">SUM(RT5:RT17)</f>
        <v>0</v>
      </c>
      <c r="RU18" s="14">
        <f t="shared" ref="RU18" si="1624">SUM(RU5:RU17)</f>
        <v>0</v>
      </c>
      <c r="RV18" s="14">
        <f t="shared" ref="RV18" si="1625">SUM(RV5:RV17)</f>
        <v>0</v>
      </c>
      <c r="RW18" s="14">
        <f t="shared" ref="RW18" si="1626">SUM(RW5:RW17)</f>
        <v>0</v>
      </c>
      <c r="RX18" s="14">
        <f t="shared" ref="RX18" si="1627">SUM(RX5:RX17)</f>
        <v>0</v>
      </c>
      <c r="RY18" s="14">
        <f t="shared" ref="RY18" si="1628">SUM(RY5:RY17)</f>
        <v>0</v>
      </c>
      <c r="RZ18" s="14">
        <f t="shared" ref="RZ18" si="1629">SUM(RZ5:RZ17)</f>
        <v>0</v>
      </c>
      <c r="SA18" s="14">
        <f t="shared" ref="SA18" si="1630">SUM(SA5:SA17)</f>
        <v>0</v>
      </c>
      <c r="SB18" s="14">
        <f t="shared" ref="SB18" si="1631">SUM(SB5:SB17)</f>
        <v>0</v>
      </c>
      <c r="SC18" s="14">
        <f t="shared" ref="SC18" si="1632">SUM(SC5:SC17)</f>
        <v>0</v>
      </c>
      <c r="SD18" s="14">
        <f t="shared" ref="SD18" si="1633">SUM(SD5:SD17)</f>
        <v>0</v>
      </c>
      <c r="SE18" s="14">
        <f t="shared" ref="SE18" si="1634">SUM(SE5:SE17)</f>
        <v>0</v>
      </c>
      <c r="SF18" s="14">
        <f t="shared" ref="SF18" si="1635">SUM(SF5:SF17)</f>
        <v>0</v>
      </c>
      <c r="SG18" s="14">
        <f t="shared" ref="SG18" si="1636">SUM(SG5:SG17)</f>
        <v>0</v>
      </c>
      <c r="SH18" s="14">
        <f t="shared" ref="SH18" si="1637">SUM(SH5:SH17)</f>
        <v>0</v>
      </c>
      <c r="SI18" s="14">
        <f t="shared" ref="SI18" si="1638">SUM(SI5:SI17)</f>
        <v>0</v>
      </c>
      <c r="SJ18" s="14">
        <f t="shared" ref="SJ18" si="1639">SUM(SJ5:SJ17)</f>
        <v>0</v>
      </c>
      <c r="SK18" s="14">
        <f t="shared" ref="SK18" si="1640">SUM(SK5:SK17)</f>
        <v>0</v>
      </c>
      <c r="SL18" s="14">
        <f t="shared" ref="SL18" si="1641">SUM(SL5:SL17)</f>
        <v>0</v>
      </c>
      <c r="SM18" s="14">
        <f t="shared" ref="SM18" si="1642">SUM(SM5:SM17)</f>
        <v>0</v>
      </c>
      <c r="SN18" s="14">
        <f t="shared" ref="SN18" si="1643">SUM(SN5:SN17)</f>
        <v>0</v>
      </c>
      <c r="SO18" s="14">
        <f t="shared" ref="SO18" si="1644">SUM(SO5:SO17)</f>
        <v>0</v>
      </c>
      <c r="SP18" s="14">
        <f t="shared" ref="SP18" si="1645">SUM(SP5:SP17)</f>
        <v>0</v>
      </c>
      <c r="SQ18" s="14">
        <f t="shared" ref="SQ18" si="1646">SUM(SQ5:SQ17)</f>
        <v>0</v>
      </c>
      <c r="SR18" s="14">
        <f t="shared" ref="SR18" si="1647">SUM(SR5:SR17)</f>
        <v>0</v>
      </c>
      <c r="SS18" s="14">
        <f t="shared" ref="SS18" si="1648">SUM(SS5:SS17)</f>
        <v>0</v>
      </c>
      <c r="ST18" s="14">
        <f t="shared" ref="ST18" si="1649">SUM(ST5:ST17)</f>
        <v>0</v>
      </c>
      <c r="SU18" s="14">
        <f t="shared" ref="SU18" si="1650">SUM(SU5:SU17)</f>
        <v>0</v>
      </c>
      <c r="SV18" s="14">
        <f t="shared" ref="SV18" si="1651">SUM(SV5:SV17)</f>
        <v>0</v>
      </c>
      <c r="SW18" s="14">
        <f t="shared" ref="SW18" si="1652">SUM(SW5:SW17)</f>
        <v>0</v>
      </c>
      <c r="SX18" s="14">
        <f t="shared" ref="SX18" si="1653">SUM(SX5:SX17)</f>
        <v>0</v>
      </c>
      <c r="SY18" s="14">
        <f t="shared" ref="SY18" si="1654">SUM(SY5:SY17)</f>
        <v>0</v>
      </c>
      <c r="SZ18" s="14">
        <f t="shared" ref="SZ18" si="1655">SUM(SZ5:SZ17)</f>
        <v>0</v>
      </c>
      <c r="TA18" s="14">
        <f t="shared" ref="TA18" si="1656">SUM(TA5:TA17)</f>
        <v>0</v>
      </c>
      <c r="TB18" s="14">
        <f t="shared" ref="TB18" si="1657">SUM(TB5:TB17)</f>
        <v>0</v>
      </c>
      <c r="TC18" s="14">
        <f t="shared" ref="TC18" si="1658">SUM(TC5:TC17)</f>
        <v>0</v>
      </c>
      <c r="TD18" s="14">
        <f t="shared" ref="TD18" si="1659">SUM(TD5:TD17)</f>
        <v>0</v>
      </c>
      <c r="TE18" s="14">
        <f t="shared" ref="TE18" si="1660">SUM(TE5:TE17)</f>
        <v>0</v>
      </c>
      <c r="TF18" s="14">
        <f t="shared" ref="TF18" si="1661">SUM(TF5:TF17)</f>
        <v>0</v>
      </c>
    </row>
    <row r="19" spans="1:526" ht="15.75" customHeight="1" x14ac:dyDescent="0.3">
      <c r="C19" s="9"/>
      <c r="D19" s="85" t="s">
        <v>18</v>
      </c>
      <c r="K19" s="53">
        <f>SUM(K5:K17)</f>
        <v>2000</v>
      </c>
      <c r="W19" s="53">
        <f>SUM(W5:W17)</f>
        <v>1000</v>
      </c>
      <c r="AC19" s="85" t="s">
        <v>18</v>
      </c>
      <c r="AD19" s="14"/>
      <c r="AE19" s="14"/>
      <c r="AF19" s="14"/>
      <c r="AG19" s="14"/>
      <c r="AH19" s="14"/>
      <c r="AI19" s="14"/>
      <c r="AJ19" s="14">
        <f>HLOOKUP(planning!AJ3,'Liste ressources'!4:63,56)</f>
        <v>0</v>
      </c>
      <c r="AK19" s="14">
        <f>HLOOKUP(planning!AK3,'Liste ressources'!4:63,56)</f>
        <v>0</v>
      </c>
      <c r="AL19" s="14">
        <f>HLOOKUP(planning!AL3,'Liste ressources'!4:63,56)</f>
        <v>0</v>
      </c>
      <c r="AM19" s="14">
        <f>HLOOKUP(planning!AM3,'Liste ressources'!4:63,56)</f>
        <v>0</v>
      </c>
      <c r="AN19" s="14">
        <f>HLOOKUP(planning!AN3,'Liste ressources'!4:63,56)</f>
        <v>0</v>
      </c>
      <c r="AO19" s="14">
        <f>HLOOKUP(planning!AO3,'Liste ressources'!4:63,56)</f>
        <v>0</v>
      </c>
      <c r="AP19" s="14">
        <f>HLOOKUP(planning!AP3,'Liste ressources'!4:63,56)</f>
        <v>0</v>
      </c>
      <c r="AQ19" s="14">
        <f>HLOOKUP(planning!AQ3,'Liste ressources'!4:63,56)</f>
        <v>1006</v>
      </c>
      <c r="AR19" s="14">
        <f>HLOOKUP(planning!AR3,'Liste ressources'!4:63,56)</f>
        <v>1006</v>
      </c>
      <c r="AS19" s="14">
        <f>HLOOKUP(planning!AS3,'Liste ressources'!4:63,56)</f>
        <v>1006</v>
      </c>
      <c r="AT19" s="14">
        <f>HLOOKUP(planning!AT3,'Liste ressources'!4:63,56)</f>
        <v>1006</v>
      </c>
      <c r="AU19" s="14">
        <f>HLOOKUP(planning!AU3,'Liste ressources'!4:63,56)</f>
        <v>1006</v>
      </c>
      <c r="AV19" s="14">
        <f>HLOOKUP(planning!AV3,'Liste ressources'!4:63,56)</f>
        <v>1006</v>
      </c>
      <c r="AW19" s="14">
        <f>HLOOKUP(planning!AW3,'Liste ressources'!4:63,56)</f>
        <v>1006</v>
      </c>
      <c r="AX19" s="14">
        <f>HLOOKUP(planning!AX3,'Liste ressources'!4:63,56)</f>
        <v>1006</v>
      </c>
      <c r="AY19" s="14">
        <f>HLOOKUP(planning!AY3,'Liste ressources'!4:63,56)</f>
        <v>1006</v>
      </c>
      <c r="AZ19" s="14">
        <f>HLOOKUP(planning!AZ3,'Liste ressources'!4:63,56)</f>
        <v>1006</v>
      </c>
      <c r="BA19" s="14">
        <f>HLOOKUP(planning!BA3,'Liste ressources'!4:63,56)</f>
        <v>1006</v>
      </c>
      <c r="BB19" s="14">
        <f>HLOOKUP(planning!BB3,'Liste ressources'!4:63,56)</f>
        <v>1006</v>
      </c>
      <c r="BC19" s="14">
        <f>HLOOKUP(planning!BC3,'Liste ressources'!4:63,56)</f>
        <v>1006</v>
      </c>
      <c r="BD19" s="14">
        <f>HLOOKUP(planning!BD3,'Liste ressources'!4:63,56)</f>
        <v>1006</v>
      </c>
      <c r="BE19" s="14">
        <f>HLOOKUP(planning!BE3,'Liste ressources'!4:63,56)</f>
        <v>1006</v>
      </c>
      <c r="BF19" s="14">
        <f>HLOOKUP(planning!BF3,'Liste ressources'!4:63,56)</f>
        <v>1006</v>
      </c>
      <c r="BG19" s="14">
        <f>HLOOKUP(planning!BG3,'Liste ressources'!4:63,56)</f>
        <v>1006</v>
      </c>
      <c r="BH19" s="14">
        <f>HLOOKUP(planning!BH3,'Liste ressources'!4:63,56)</f>
        <v>1006</v>
      </c>
      <c r="BI19" s="14">
        <f>HLOOKUP(planning!BI3,'Liste ressources'!4:63,56)</f>
        <v>1006</v>
      </c>
      <c r="BJ19" s="14">
        <f>HLOOKUP(planning!BJ3,'Liste ressources'!4:63,56)</f>
        <v>1006</v>
      </c>
      <c r="BK19" s="14">
        <f>HLOOKUP(planning!BK3,'Liste ressources'!4:63,56)</f>
        <v>1006</v>
      </c>
      <c r="BL19" s="14">
        <f>HLOOKUP(planning!BL3,'Liste ressources'!4:63,56)</f>
        <v>1006</v>
      </c>
      <c r="BM19" s="14">
        <f>HLOOKUP(planning!BM3,'Liste ressources'!4:63,56)</f>
        <v>1006</v>
      </c>
      <c r="BN19" s="14">
        <f>HLOOKUP(planning!BN3,'Liste ressources'!4:63,56)</f>
        <v>1006</v>
      </c>
      <c r="BO19" s="14">
        <f>HLOOKUP(planning!BO3,'Liste ressources'!4:63,56)</f>
        <v>1006</v>
      </c>
      <c r="BP19" s="14">
        <f>HLOOKUP(planning!BP3,'Liste ressources'!4:63,56)</f>
        <v>1006</v>
      </c>
      <c r="BQ19" s="14">
        <f>HLOOKUP(planning!BQ3,'Liste ressources'!4:63,56)</f>
        <v>1006</v>
      </c>
      <c r="BR19" s="14">
        <f>HLOOKUP(planning!BR3,'Liste ressources'!4:63,56)</f>
        <v>1006</v>
      </c>
      <c r="BS19" s="14">
        <f>HLOOKUP(planning!BS3,'Liste ressources'!4:63,56)</f>
        <v>1006</v>
      </c>
      <c r="BT19" s="14">
        <f>HLOOKUP(planning!BT3,'Liste ressources'!4:63,56)</f>
        <v>1006</v>
      </c>
      <c r="BU19" s="14">
        <f>HLOOKUP(planning!BU3,'Liste ressources'!4:63,56)</f>
        <v>1006</v>
      </c>
      <c r="BV19" s="14">
        <f>HLOOKUP(planning!BV3,'Liste ressources'!4:63,56)</f>
        <v>1006</v>
      </c>
      <c r="BW19" s="14">
        <f>HLOOKUP(planning!BW3,'Liste ressources'!4:63,56)</f>
        <v>1006</v>
      </c>
      <c r="BX19" s="14">
        <f>HLOOKUP(planning!BX3,'Liste ressources'!4:63,56)</f>
        <v>1006</v>
      </c>
      <c r="BY19" s="14">
        <f>HLOOKUP(planning!BY3,'Liste ressources'!4:63,56)</f>
        <v>1006</v>
      </c>
      <c r="BZ19" s="14">
        <f>HLOOKUP(planning!BZ3,'Liste ressources'!4:63,56)</f>
        <v>1006</v>
      </c>
      <c r="CA19" s="14">
        <f>HLOOKUP(planning!CA3,'Liste ressources'!4:63,56)</f>
        <v>1006</v>
      </c>
      <c r="CB19" s="14">
        <f>HLOOKUP(planning!CB3,'Liste ressources'!4:63,56)</f>
        <v>1006</v>
      </c>
      <c r="CC19" s="14">
        <f>HLOOKUP(planning!CC3,'Liste ressources'!4:63,56)</f>
        <v>1006</v>
      </c>
      <c r="CD19" s="14">
        <f>HLOOKUP(planning!CD3,'Liste ressources'!4:63,56)</f>
        <v>1006</v>
      </c>
      <c r="CE19" s="14">
        <f>HLOOKUP(planning!CE3,'Liste ressources'!4:63,56)</f>
        <v>1006</v>
      </c>
      <c r="CF19" s="14">
        <f>HLOOKUP(planning!CF3,'Liste ressources'!4:63,56)</f>
        <v>1006</v>
      </c>
      <c r="CG19" s="14">
        <f>HLOOKUP(planning!CG3,'Liste ressources'!4:63,56)</f>
        <v>1006</v>
      </c>
      <c r="CH19" s="14">
        <f>HLOOKUP(planning!CH3,'Liste ressources'!4:63,56)</f>
        <v>1006</v>
      </c>
      <c r="CI19" s="14">
        <f>HLOOKUP(planning!CI3,'Liste ressources'!4:63,56)</f>
        <v>1006</v>
      </c>
      <c r="CJ19" s="14">
        <f>HLOOKUP(planning!CJ3,'Liste ressources'!4:63,56)</f>
        <v>1006</v>
      </c>
      <c r="CK19" s="14">
        <f>HLOOKUP(planning!CK3,'Liste ressources'!4:63,56)</f>
        <v>1006</v>
      </c>
      <c r="CL19" s="14">
        <f>HLOOKUP(planning!CL3,'Liste ressources'!4:63,56)</f>
        <v>1006</v>
      </c>
      <c r="CM19" s="14">
        <f>HLOOKUP(planning!CM3,'Liste ressources'!4:63,56)</f>
        <v>1006</v>
      </c>
      <c r="CN19" s="14">
        <f>HLOOKUP(planning!CN3,'Liste ressources'!4:63,56)</f>
        <v>1006</v>
      </c>
      <c r="CO19" s="14">
        <f>HLOOKUP(planning!CO3,'Liste ressources'!4:63,56)</f>
        <v>1006</v>
      </c>
      <c r="CP19" s="14">
        <f>HLOOKUP(planning!CP3,'Liste ressources'!4:63,56)</f>
        <v>1006</v>
      </c>
      <c r="CQ19" s="14">
        <f>HLOOKUP(planning!CQ3,'Liste ressources'!4:63,56)</f>
        <v>1006</v>
      </c>
      <c r="CR19" s="14">
        <f>HLOOKUP(planning!CR3,'Liste ressources'!4:63,56)</f>
        <v>1006</v>
      </c>
      <c r="CS19" s="14">
        <f>HLOOKUP(planning!CS3,'Liste ressources'!4:63,56)</f>
        <v>1006</v>
      </c>
      <c r="CT19" s="14">
        <f>HLOOKUP(planning!CT3,'Liste ressources'!4:63,56)</f>
        <v>1006</v>
      </c>
      <c r="CU19" s="14">
        <f>HLOOKUP(planning!CU3,'Liste ressources'!4:63,56)</f>
        <v>1006</v>
      </c>
      <c r="CV19" s="14">
        <f>HLOOKUP(planning!CV3,'Liste ressources'!4:63,56)</f>
        <v>1006</v>
      </c>
      <c r="CW19" s="14">
        <f>HLOOKUP(planning!CW3,'Liste ressources'!4:63,56)</f>
        <v>1006</v>
      </c>
      <c r="CX19" s="14">
        <f>HLOOKUP(planning!CX3,'Liste ressources'!4:63,56)</f>
        <v>1006</v>
      </c>
      <c r="CY19" s="14">
        <f>HLOOKUP(planning!CY3,'Liste ressources'!4:63,56)</f>
        <v>1006</v>
      </c>
      <c r="CZ19" s="14">
        <f>HLOOKUP(planning!CZ3,'Liste ressources'!4:63,56)</f>
        <v>1006</v>
      </c>
      <c r="DA19" s="14">
        <f>HLOOKUP(planning!DA3,'Liste ressources'!4:63,56)</f>
        <v>1006</v>
      </c>
      <c r="DB19" s="14">
        <f>HLOOKUP(planning!DB3,'Liste ressources'!4:63,56)</f>
        <v>1006</v>
      </c>
      <c r="DC19" s="14">
        <f>HLOOKUP(planning!DC3,'Liste ressources'!4:63,56)</f>
        <v>1006</v>
      </c>
      <c r="DD19" s="14">
        <f>HLOOKUP(planning!DD3,'Liste ressources'!4:63,56)</f>
        <v>1006</v>
      </c>
      <c r="DE19" s="14">
        <f>HLOOKUP(planning!DE3,'Liste ressources'!4:63,56)</f>
        <v>1006</v>
      </c>
      <c r="DF19" s="14">
        <f>HLOOKUP(planning!DF3,'Liste ressources'!4:63,56)</f>
        <v>1006</v>
      </c>
      <c r="DG19" s="14">
        <f>HLOOKUP(planning!DG3,'Liste ressources'!4:63,56)</f>
        <v>1006</v>
      </c>
      <c r="DH19" s="14">
        <f>HLOOKUP(planning!DH3,'Liste ressources'!4:63,56)</f>
        <v>1006</v>
      </c>
      <c r="DI19" s="14">
        <f>HLOOKUP(planning!DI3,'Liste ressources'!4:63,56)</f>
        <v>1006</v>
      </c>
      <c r="DJ19" s="14">
        <f>HLOOKUP(planning!DJ3,'Liste ressources'!4:63,56)</f>
        <v>1006</v>
      </c>
      <c r="DK19" s="14">
        <f>HLOOKUP(planning!DK3,'Liste ressources'!4:63,56)</f>
        <v>1006</v>
      </c>
      <c r="DL19" s="14">
        <f>HLOOKUP(planning!DL3,'Liste ressources'!4:63,56)</f>
        <v>1006</v>
      </c>
      <c r="DM19" s="14">
        <f>HLOOKUP(planning!DM3,'Liste ressources'!4:63,56)</f>
        <v>1006</v>
      </c>
      <c r="DN19" s="14">
        <f>HLOOKUP(planning!DN3,'Liste ressources'!4:63,56)</f>
        <v>1006</v>
      </c>
      <c r="DO19" s="14">
        <f>HLOOKUP(planning!DO3,'Liste ressources'!4:63,56)</f>
        <v>1006</v>
      </c>
      <c r="DP19" s="14">
        <f>HLOOKUP(planning!DP3,'Liste ressources'!4:63,56)</f>
        <v>1006</v>
      </c>
      <c r="DQ19" s="14">
        <f>HLOOKUP(planning!DQ3,'Liste ressources'!4:63,56)</f>
        <v>1006</v>
      </c>
      <c r="DR19" s="14">
        <f>HLOOKUP(planning!DR3,'Liste ressources'!4:63,56)</f>
        <v>1006</v>
      </c>
      <c r="DS19" s="14">
        <f>HLOOKUP(planning!DS3,'Liste ressources'!4:63,56)</f>
        <v>1006</v>
      </c>
      <c r="DT19" s="14">
        <f>HLOOKUP(planning!DT3,'Liste ressources'!4:63,56)</f>
        <v>1006</v>
      </c>
      <c r="DU19" s="14">
        <f>HLOOKUP(planning!DU3,'Liste ressources'!4:63,56)</f>
        <v>1006</v>
      </c>
      <c r="DV19" s="14">
        <f>HLOOKUP(planning!DV3,'Liste ressources'!4:63,56)</f>
        <v>1006</v>
      </c>
      <c r="DW19" s="14">
        <f>HLOOKUP(planning!DW3,'Liste ressources'!4:63,56)</f>
        <v>1006</v>
      </c>
      <c r="DX19" s="14">
        <f>HLOOKUP(planning!DX3,'Liste ressources'!4:63,56)</f>
        <v>1006</v>
      </c>
      <c r="DY19" s="14">
        <f>HLOOKUP(planning!DY3,'Liste ressources'!4:63,56)</f>
        <v>1006</v>
      </c>
      <c r="DZ19" s="14">
        <f>HLOOKUP(planning!DZ3,'Liste ressources'!4:63,56)</f>
        <v>1006</v>
      </c>
      <c r="EA19" s="14">
        <f>HLOOKUP(planning!EA3,'Liste ressources'!4:63,56)</f>
        <v>1006</v>
      </c>
      <c r="EB19" s="14">
        <f>HLOOKUP(planning!EB3,'Liste ressources'!4:63,56)</f>
        <v>1006</v>
      </c>
      <c r="EC19" s="14">
        <f>HLOOKUP(planning!EC3,'Liste ressources'!4:63,56)</f>
        <v>1006</v>
      </c>
      <c r="ED19" s="14">
        <f>HLOOKUP(planning!ED3,'Liste ressources'!4:63,56)</f>
        <v>1006</v>
      </c>
      <c r="EE19" s="14">
        <f>HLOOKUP(planning!EE3,'Liste ressources'!4:63,56)</f>
        <v>1006</v>
      </c>
      <c r="EF19" s="14">
        <f>HLOOKUP(planning!EF3,'Liste ressources'!4:63,56)</f>
        <v>1006</v>
      </c>
      <c r="EG19" s="14">
        <f>HLOOKUP(planning!EG3,'Liste ressources'!4:63,56)</f>
        <v>1006</v>
      </c>
      <c r="EH19" s="14">
        <f>HLOOKUP(planning!EH3,'Liste ressources'!4:63,56)</f>
        <v>1006</v>
      </c>
      <c r="EI19" s="14">
        <f>HLOOKUP(planning!EI3,'Liste ressources'!4:63,56)</f>
        <v>1006</v>
      </c>
      <c r="EJ19" s="14">
        <f>HLOOKUP(planning!EJ3,'Liste ressources'!4:63,56)</f>
        <v>1006</v>
      </c>
      <c r="EK19" s="14">
        <f>HLOOKUP(planning!EK3,'Liste ressources'!4:63,56)</f>
        <v>1006</v>
      </c>
      <c r="EL19" s="14">
        <f>HLOOKUP(planning!EL3,'Liste ressources'!4:63,56)</f>
        <v>1006</v>
      </c>
      <c r="EM19" s="14">
        <f>HLOOKUP(planning!EM3,'Liste ressources'!4:63,56)</f>
        <v>1006</v>
      </c>
      <c r="EN19" s="14">
        <f>HLOOKUP(planning!EN3,'Liste ressources'!4:63,56)</f>
        <v>1006</v>
      </c>
      <c r="EO19" s="14">
        <f>HLOOKUP(planning!EO3,'Liste ressources'!4:63,56)</f>
        <v>1006</v>
      </c>
      <c r="EP19" s="14">
        <f>HLOOKUP(planning!EP3,'Liste ressources'!4:63,56)</f>
        <v>1006</v>
      </c>
      <c r="EQ19" s="14">
        <f>HLOOKUP(planning!EQ3,'Liste ressources'!4:63,56)</f>
        <v>1006</v>
      </c>
      <c r="ER19" s="14">
        <f>HLOOKUP(planning!ER3,'Liste ressources'!4:63,56)</f>
        <v>1006</v>
      </c>
      <c r="ES19" s="14">
        <f>HLOOKUP(planning!ES3,'Liste ressources'!4:63,56)</f>
        <v>1006</v>
      </c>
      <c r="ET19" s="14">
        <f>HLOOKUP(planning!ET3,'Liste ressources'!4:63,56)</f>
        <v>1006</v>
      </c>
      <c r="EU19" s="14">
        <f>HLOOKUP(planning!EU3,'Liste ressources'!4:63,56)</f>
        <v>1006</v>
      </c>
      <c r="EV19" s="14">
        <f>HLOOKUP(planning!EV3,'Liste ressources'!4:63,56)</f>
        <v>1006</v>
      </c>
      <c r="EW19" s="14">
        <f>HLOOKUP(planning!EW3,'Liste ressources'!4:63,56)</f>
        <v>1006</v>
      </c>
      <c r="EX19" s="14">
        <f>HLOOKUP(planning!EX3,'Liste ressources'!4:63,56)</f>
        <v>1006</v>
      </c>
      <c r="EY19" s="14">
        <f>HLOOKUP(planning!EY3,'Liste ressources'!4:63,56)</f>
        <v>1006</v>
      </c>
      <c r="EZ19" s="14">
        <f>HLOOKUP(planning!EZ3,'Liste ressources'!4:63,56)</f>
        <v>1006</v>
      </c>
      <c r="FA19" s="14">
        <f>HLOOKUP(planning!FA3,'Liste ressources'!4:63,56)</f>
        <v>1006</v>
      </c>
      <c r="FB19" s="14">
        <f>HLOOKUP(planning!FB3,'Liste ressources'!4:63,56)</f>
        <v>1006</v>
      </c>
      <c r="FC19" s="14">
        <f>HLOOKUP(planning!FC3,'Liste ressources'!4:63,56)</f>
        <v>1006</v>
      </c>
      <c r="FD19" s="14">
        <f>HLOOKUP(planning!FD3,'Liste ressources'!4:63,56)</f>
        <v>1006</v>
      </c>
      <c r="FE19" s="14">
        <f>HLOOKUP(planning!FE3,'Liste ressources'!4:63,56)</f>
        <v>1006</v>
      </c>
      <c r="FF19" s="14">
        <f>HLOOKUP(planning!FF3,'Liste ressources'!4:63,56)</f>
        <v>1006</v>
      </c>
      <c r="FG19" s="14">
        <f>HLOOKUP(planning!FG3,'Liste ressources'!4:63,56)</f>
        <v>1006</v>
      </c>
      <c r="FH19" s="14">
        <f>HLOOKUP(planning!FH3,'Liste ressources'!4:63,56)</f>
        <v>1006</v>
      </c>
      <c r="FI19" s="14">
        <f>HLOOKUP(planning!FI3,'Liste ressources'!4:63,56)</f>
        <v>1006</v>
      </c>
      <c r="FJ19" s="14">
        <f>HLOOKUP(planning!FJ3,'Liste ressources'!4:63,56)</f>
        <v>1006</v>
      </c>
      <c r="FK19" s="14">
        <f>HLOOKUP(planning!FK3,'Liste ressources'!4:63,56)</f>
        <v>1006</v>
      </c>
      <c r="FL19" s="14">
        <f>HLOOKUP(planning!FL3,'Liste ressources'!4:63,56)</f>
        <v>1006</v>
      </c>
      <c r="FM19" s="14">
        <f>HLOOKUP(planning!FM3,'Liste ressources'!4:63,56)</f>
        <v>1006</v>
      </c>
      <c r="FN19" s="14">
        <f>HLOOKUP(planning!FN3,'Liste ressources'!4:63,56)</f>
        <v>1006</v>
      </c>
      <c r="FO19" s="14">
        <f>HLOOKUP(planning!FO3,'Liste ressources'!4:63,56)</f>
        <v>1006</v>
      </c>
      <c r="FP19" s="14">
        <f>HLOOKUP(planning!FP3,'Liste ressources'!4:63,56)</f>
        <v>1006</v>
      </c>
      <c r="FQ19" s="14">
        <f>HLOOKUP(planning!FQ3,'Liste ressources'!4:63,56)</f>
        <v>1006</v>
      </c>
      <c r="FR19" s="14">
        <f>HLOOKUP(planning!FR3,'Liste ressources'!4:63,56)</f>
        <v>1006</v>
      </c>
      <c r="FS19" s="14">
        <f>HLOOKUP(planning!FS3,'Liste ressources'!4:63,56)</f>
        <v>1006</v>
      </c>
      <c r="FT19" s="14">
        <f>HLOOKUP(planning!FT3,'Liste ressources'!4:63,56)</f>
        <v>1006</v>
      </c>
      <c r="FU19" s="14">
        <f>HLOOKUP(planning!FU3,'Liste ressources'!4:63,56)</f>
        <v>1006</v>
      </c>
      <c r="FV19" s="14">
        <f>HLOOKUP(planning!FV3,'Liste ressources'!4:63,56)</f>
        <v>1006</v>
      </c>
      <c r="FW19" s="14">
        <f>HLOOKUP(planning!FW3,'Liste ressources'!4:63,56)</f>
        <v>1006</v>
      </c>
      <c r="FX19" s="14">
        <f>HLOOKUP(planning!FX3,'Liste ressources'!4:63,56)</f>
        <v>1006</v>
      </c>
      <c r="FY19" s="14">
        <f>HLOOKUP(planning!FY3,'Liste ressources'!4:63,56)</f>
        <v>1006</v>
      </c>
      <c r="FZ19" s="14">
        <f>HLOOKUP(planning!FZ3,'Liste ressources'!4:63,56)</f>
        <v>1006</v>
      </c>
      <c r="GA19" s="14">
        <f>HLOOKUP(planning!GA3,'Liste ressources'!4:63,56)</f>
        <v>1006</v>
      </c>
      <c r="GB19" s="14">
        <f>HLOOKUP(planning!GB3,'Liste ressources'!4:63,56)</f>
        <v>1006</v>
      </c>
      <c r="GC19" s="14">
        <f>HLOOKUP(planning!GC3,'Liste ressources'!4:63,56)</f>
        <v>1006</v>
      </c>
      <c r="GD19" s="14">
        <f>HLOOKUP(planning!GD3,'Liste ressources'!4:63,56)</f>
        <v>1006</v>
      </c>
      <c r="GE19" s="14">
        <f>HLOOKUP(planning!GE3,'Liste ressources'!4:63,56)</f>
        <v>1006</v>
      </c>
      <c r="GF19" s="14">
        <f>HLOOKUP(planning!GF3,'Liste ressources'!4:63,56)</f>
        <v>1006</v>
      </c>
      <c r="GG19" s="14">
        <f>HLOOKUP(planning!GG3,'Liste ressources'!4:63,56)</f>
        <v>1006</v>
      </c>
      <c r="GH19" s="14">
        <f>HLOOKUP(planning!GH3,'Liste ressources'!4:63,56)</f>
        <v>1006</v>
      </c>
      <c r="GI19" s="14">
        <f>HLOOKUP(planning!GI3,'Liste ressources'!4:63,56)</f>
        <v>1006</v>
      </c>
      <c r="GJ19" s="14">
        <f>HLOOKUP(planning!GJ3,'Liste ressources'!4:63,56)</f>
        <v>1006</v>
      </c>
      <c r="GK19" s="14">
        <f>HLOOKUP(planning!GK3,'Liste ressources'!4:63,56)</f>
        <v>1006</v>
      </c>
      <c r="GL19" s="14">
        <f>HLOOKUP(planning!GL3,'Liste ressources'!4:63,56)</f>
        <v>1006</v>
      </c>
      <c r="GM19" s="14">
        <f>HLOOKUP(planning!GM3,'Liste ressources'!4:63,56)</f>
        <v>1006</v>
      </c>
      <c r="GN19" s="14">
        <f>HLOOKUP(planning!GN3,'Liste ressources'!4:63,56)</f>
        <v>1006</v>
      </c>
      <c r="GO19" s="14">
        <f>HLOOKUP(planning!GO3,'Liste ressources'!4:63,56)</f>
        <v>1006</v>
      </c>
      <c r="GP19" s="14">
        <f>HLOOKUP(planning!GP3,'Liste ressources'!4:63,56)</f>
        <v>1006</v>
      </c>
      <c r="GQ19" s="14">
        <f>HLOOKUP(planning!GQ3,'Liste ressources'!4:63,56)</f>
        <v>1006</v>
      </c>
      <c r="GR19" s="14">
        <f>HLOOKUP(planning!GR3,'Liste ressources'!4:63,56)</f>
        <v>1006</v>
      </c>
      <c r="GS19" s="14">
        <f>HLOOKUP(planning!GS3,'Liste ressources'!4:63,56)</f>
        <v>1006</v>
      </c>
      <c r="GT19" s="14">
        <f>HLOOKUP(planning!GT3,'Liste ressources'!4:63,56)</f>
        <v>1006</v>
      </c>
      <c r="GU19" s="14">
        <f>HLOOKUP(planning!GU3,'Liste ressources'!4:63,56)</f>
        <v>1006</v>
      </c>
      <c r="GV19" s="14">
        <f>HLOOKUP(planning!GV3,'Liste ressources'!4:63,56)</f>
        <v>1006</v>
      </c>
      <c r="GW19" s="14">
        <f>HLOOKUP(planning!GW3,'Liste ressources'!4:63,56)</f>
        <v>1006</v>
      </c>
      <c r="GX19" s="14">
        <f>HLOOKUP(planning!GX3,'Liste ressources'!4:63,56)</f>
        <v>1006</v>
      </c>
      <c r="GY19" s="14">
        <f>HLOOKUP(planning!GY3,'Liste ressources'!4:63,56)</f>
        <v>1006</v>
      </c>
      <c r="GZ19" s="14">
        <f>HLOOKUP(planning!GZ3,'Liste ressources'!4:63,56)</f>
        <v>1006</v>
      </c>
      <c r="HA19" s="14">
        <f>HLOOKUP(planning!HA3,'Liste ressources'!4:63,56)</f>
        <v>1006</v>
      </c>
      <c r="HB19" s="14">
        <f>HLOOKUP(planning!HB3,'Liste ressources'!4:63,56)</f>
        <v>1006</v>
      </c>
      <c r="HC19" s="14">
        <f>HLOOKUP(planning!HC3,'Liste ressources'!4:63,56)</f>
        <v>1006</v>
      </c>
      <c r="HD19" s="14">
        <f>HLOOKUP(planning!HD3,'Liste ressources'!4:63,56)</f>
        <v>1006</v>
      </c>
      <c r="HE19" s="14">
        <f>HLOOKUP(planning!HE3,'Liste ressources'!4:63,56)</f>
        <v>1006</v>
      </c>
      <c r="HF19" s="14">
        <f>HLOOKUP(planning!HF3,'Liste ressources'!4:63,56)</f>
        <v>1006</v>
      </c>
      <c r="HG19" s="14">
        <f>HLOOKUP(planning!HG3,'Liste ressources'!4:63,56)</f>
        <v>1006</v>
      </c>
      <c r="HH19" s="14">
        <f>HLOOKUP(planning!HH3,'Liste ressources'!4:63,56)</f>
        <v>1006</v>
      </c>
      <c r="HI19" s="14">
        <f>HLOOKUP(planning!HI3,'Liste ressources'!4:63,56)</f>
        <v>1006</v>
      </c>
      <c r="HJ19" s="14">
        <f>HLOOKUP(planning!HJ3,'Liste ressources'!4:63,56)</f>
        <v>1006</v>
      </c>
      <c r="HK19" s="14">
        <f>HLOOKUP(planning!HK3,'Liste ressources'!4:63,56)</f>
        <v>1006</v>
      </c>
      <c r="HL19" s="14">
        <f>HLOOKUP(planning!HL3,'Liste ressources'!4:63,56)</f>
        <v>1006</v>
      </c>
      <c r="HM19" s="14">
        <f>HLOOKUP(planning!HM3,'Liste ressources'!4:63,56)</f>
        <v>1006</v>
      </c>
      <c r="HN19" s="14">
        <f>HLOOKUP(planning!HN3,'Liste ressources'!4:63,56)</f>
        <v>1006</v>
      </c>
      <c r="HO19" s="14">
        <f>HLOOKUP(planning!HO3,'Liste ressources'!4:63,56)</f>
        <v>1006</v>
      </c>
      <c r="HP19" s="14">
        <f>HLOOKUP(planning!HP3,'Liste ressources'!4:63,56)</f>
        <v>1006</v>
      </c>
      <c r="HQ19" s="14">
        <f>HLOOKUP(planning!HQ3,'Liste ressources'!4:63,56)</f>
        <v>1006</v>
      </c>
      <c r="HR19" s="14">
        <f>HLOOKUP(planning!HR3,'Liste ressources'!4:63,56)</f>
        <v>1006</v>
      </c>
      <c r="HS19" s="14">
        <f>HLOOKUP(planning!HS3,'Liste ressources'!4:63,56)</f>
        <v>1006</v>
      </c>
      <c r="HT19" s="14">
        <f>HLOOKUP(planning!HT3,'Liste ressources'!4:63,56)</f>
        <v>1006</v>
      </c>
      <c r="HU19" s="14">
        <f>HLOOKUP(planning!HU3,'Liste ressources'!4:63,56)</f>
        <v>1006</v>
      </c>
      <c r="HV19" s="14">
        <f>HLOOKUP(planning!HV3,'Liste ressources'!4:63,56)</f>
        <v>1006</v>
      </c>
      <c r="HW19" s="14">
        <f>HLOOKUP(planning!HW3,'Liste ressources'!4:63,56)</f>
        <v>1006</v>
      </c>
      <c r="HX19" s="14">
        <f>HLOOKUP(planning!HX3,'Liste ressources'!4:63,56)</f>
        <v>1006</v>
      </c>
      <c r="HY19" s="14">
        <f>HLOOKUP(planning!HY3,'Liste ressources'!4:63,56)</f>
        <v>1006</v>
      </c>
      <c r="HZ19" s="14">
        <f>HLOOKUP(planning!HZ3,'Liste ressources'!4:63,56)</f>
        <v>1006</v>
      </c>
      <c r="IA19" s="14">
        <f>HLOOKUP(planning!IA3,'Liste ressources'!4:63,56)</f>
        <v>1006</v>
      </c>
      <c r="IB19" s="14">
        <f>HLOOKUP(planning!IB3,'Liste ressources'!4:63,56)</f>
        <v>1006</v>
      </c>
      <c r="IC19" s="14">
        <f>HLOOKUP(planning!IC3,'Liste ressources'!4:63,56)</f>
        <v>1006</v>
      </c>
      <c r="ID19" s="14">
        <f>HLOOKUP(planning!ID3,'Liste ressources'!4:63,56)</f>
        <v>1006</v>
      </c>
      <c r="IE19" s="14">
        <f>HLOOKUP(planning!IE3,'Liste ressources'!4:63,56)</f>
        <v>1006</v>
      </c>
      <c r="IF19" s="14">
        <f>HLOOKUP(planning!IF3,'Liste ressources'!4:63,56)</f>
        <v>1006</v>
      </c>
      <c r="IG19" s="14">
        <f>HLOOKUP(planning!IG3,'Liste ressources'!4:63,56)</f>
        <v>1006</v>
      </c>
      <c r="IH19" s="14">
        <f>HLOOKUP(planning!IH3,'Liste ressources'!4:63,56)</f>
        <v>1006</v>
      </c>
      <c r="II19" s="14">
        <f>HLOOKUP(planning!II3,'Liste ressources'!4:63,56)</f>
        <v>1006</v>
      </c>
      <c r="IJ19" s="14">
        <f>HLOOKUP(planning!IJ3,'Liste ressources'!4:63,56)</f>
        <v>1006</v>
      </c>
      <c r="IK19" s="14">
        <f>HLOOKUP(planning!IK3,'Liste ressources'!4:63,56)</f>
        <v>1006</v>
      </c>
      <c r="IL19" s="14">
        <f>HLOOKUP(planning!IL3,'Liste ressources'!4:63,56)</f>
        <v>1006</v>
      </c>
      <c r="IM19" s="14">
        <f>HLOOKUP(planning!IM3,'Liste ressources'!4:63,56)</f>
        <v>1006</v>
      </c>
      <c r="IN19" s="14">
        <f>HLOOKUP(planning!IN3,'Liste ressources'!4:63,56)</f>
        <v>1006</v>
      </c>
      <c r="IO19" s="14">
        <f>HLOOKUP(planning!IO3,'Liste ressources'!4:63,56)</f>
        <v>1006</v>
      </c>
      <c r="IP19" s="14">
        <f>HLOOKUP(planning!IP3,'Liste ressources'!4:63,56)</f>
        <v>1006</v>
      </c>
      <c r="IQ19" s="14">
        <f>HLOOKUP(planning!IQ3,'Liste ressources'!4:63,56)</f>
        <v>1006</v>
      </c>
      <c r="IR19" s="14">
        <f>HLOOKUP(planning!IR3,'Liste ressources'!4:63,56)</f>
        <v>1006</v>
      </c>
      <c r="IS19" s="14">
        <f>HLOOKUP(planning!IS3,'Liste ressources'!4:63,56)</f>
        <v>1006</v>
      </c>
      <c r="IT19" s="14">
        <f>HLOOKUP(planning!IT3,'Liste ressources'!4:63,56)</f>
        <v>1006</v>
      </c>
      <c r="IU19" s="14">
        <f>HLOOKUP(planning!IU3,'Liste ressources'!4:63,56)</f>
        <v>1006</v>
      </c>
      <c r="IV19" s="14">
        <f>HLOOKUP(planning!IV3,'Liste ressources'!4:63,56)</f>
        <v>1006</v>
      </c>
      <c r="IW19" s="14">
        <f>HLOOKUP(planning!IW3,'Liste ressources'!4:63,56)</f>
        <v>1006</v>
      </c>
      <c r="IX19" s="14">
        <f>HLOOKUP(planning!IX3,'Liste ressources'!4:63,56)</f>
        <v>1006</v>
      </c>
      <c r="IY19" s="14">
        <f>HLOOKUP(planning!IY3,'Liste ressources'!4:63,56)</f>
        <v>1006</v>
      </c>
      <c r="IZ19" s="14">
        <f>HLOOKUP(planning!IZ3,'Liste ressources'!4:63,56)</f>
        <v>0</v>
      </c>
      <c r="JA19" s="14">
        <f>HLOOKUP(planning!JA3,'Liste ressources'!4:63,56)</f>
        <v>0</v>
      </c>
      <c r="JB19" s="14">
        <f>HLOOKUP(planning!JB3,'Liste ressources'!4:63,56)</f>
        <v>0</v>
      </c>
      <c r="JC19" s="14">
        <f>HLOOKUP(planning!JC3,'Liste ressources'!4:63,56)</f>
        <v>0</v>
      </c>
      <c r="JD19" s="14">
        <f>HLOOKUP(planning!JD3,'Liste ressources'!4:63,56)</f>
        <v>0</v>
      </c>
      <c r="JE19" s="14">
        <f>HLOOKUP(planning!JE3,'Liste ressources'!4:63,56)</f>
        <v>0</v>
      </c>
      <c r="JF19" s="14">
        <f>HLOOKUP(planning!JF3,'Liste ressources'!4:63,56)</f>
        <v>0</v>
      </c>
      <c r="JG19" s="14">
        <f>HLOOKUP(planning!JG3,'Liste ressources'!4:63,56)</f>
        <v>0</v>
      </c>
      <c r="JH19" s="14">
        <f>HLOOKUP(planning!JH3,'Liste ressources'!4:63,56)</f>
        <v>0</v>
      </c>
      <c r="JI19" s="14">
        <f>HLOOKUP(planning!JI3,'Liste ressources'!4:63,56)</f>
        <v>0</v>
      </c>
      <c r="JJ19" s="14">
        <f>HLOOKUP(planning!JJ3,'Liste ressources'!4:63,56)</f>
        <v>0</v>
      </c>
      <c r="JK19" s="14">
        <f>HLOOKUP(planning!JK3,'Liste ressources'!4:63,56)</f>
        <v>0</v>
      </c>
      <c r="JL19" s="14">
        <f>HLOOKUP(planning!JL3,'Liste ressources'!4:63,56)</f>
        <v>0</v>
      </c>
      <c r="JM19" s="14">
        <f>HLOOKUP(planning!JM3,'Liste ressources'!4:63,56)</f>
        <v>0</v>
      </c>
      <c r="JN19" s="14">
        <f>HLOOKUP(planning!JN3,'Liste ressources'!4:63,56)</f>
        <v>1006</v>
      </c>
      <c r="JO19" s="14">
        <f>HLOOKUP(planning!JO3,'Liste ressources'!4:63,56)</f>
        <v>1006</v>
      </c>
      <c r="JP19" s="14">
        <f>HLOOKUP(planning!JP3,'Liste ressources'!4:63,56)</f>
        <v>1006</v>
      </c>
      <c r="JQ19" s="14">
        <f>HLOOKUP(planning!JQ3,'Liste ressources'!4:63,56)</f>
        <v>1006</v>
      </c>
      <c r="JR19" s="14">
        <f>HLOOKUP(planning!JR3,'Liste ressources'!4:63,56)</f>
        <v>1006</v>
      </c>
      <c r="JS19" s="14">
        <f>HLOOKUP(planning!JS3,'Liste ressources'!4:63,56)</f>
        <v>1006</v>
      </c>
      <c r="JT19" s="14">
        <f>HLOOKUP(planning!JT3,'Liste ressources'!4:63,56)</f>
        <v>1006</v>
      </c>
      <c r="JU19" s="14">
        <f>HLOOKUP(planning!JU3,'Liste ressources'!4:63,56)</f>
        <v>1006</v>
      </c>
      <c r="JV19" s="14">
        <f>HLOOKUP(planning!JV3,'Liste ressources'!4:63,56)</f>
        <v>1006</v>
      </c>
      <c r="JW19" s="14">
        <f>HLOOKUP(planning!JW3,'Liste ressources'!4:63,56)</f>
        <v>1006</v>
      </c>
      <c r="JX19" s="14">
        <f>HLOOKUP(planning!JX3,'Liste ressources'!4:63,56)</f>
        <v>1006</v>
      </c>
      <c r="JY19" s="14">
        <f>HLOOKUP(planning!JY3,'Liste ressources'!4:63,56)</f>
        <v>1006</v>
      </c>
      <c r="JZ19" s="14">
        <f>HLOOKUP(planning!JZ3,'Liste ressources'!4:63,56)</f>
        <v>1006</v>
      </c>
      <c r="KA19" s="14">
        <f>HLOOKUP(planning!KA3,'Liste ressources'!4:63,56)</f>
        <v>1006</v>
      </c>
      <c r="KB19" s="14">
        <f>HLOOKUP(planning!KB3,'Liste ressources'!4:63,56)</f>
        <v>1006</v>
      </c>
      <c r="KC19" s="14">
        <f>HLOOKUP(planning!KC3,'Liste ressources'!4:63,56)</f>
        <v>1006</v>
      </c>
      <c r="KD19" s="14">
        <f>HLOOKUP(planning!KD3,'Liste ressources'!4:63,56)</f>
        <v>1006</v>
      </c>
      <c r="KE19" s="14">
        <f>HLOOKUP(planning!KE3,'Liste ressources'!4:63,56)</f>
        <v>1006</v>
      </c>
      <c r="KF19" s="14">
        <f>HLOOKUP(planning!KF3,'Liste ressources'!4:63,56)</f>
        <v>1006</v>
      </c>
      <c r="KG19" s="14">
        <f>HLOOKUP(planning!KG3,'Liste ressources'!4:63,56)</f>
        <v>1006</v>
      </c>
      <c r="KH19" s="14">
        <f>HLOOKUP(planning!KH3,'Liste ressources'!4:63,56)</f>
        <v>1006</v>
      </c>
      <c r="KI19" s="14">
        <f>HLOOKUP(planning!KI3,'Liste ressources'!4:63,56)</f>
        <v>1006</v>
      </c>
      <c r="KJ19" s="14">
        <f>HLOOKUP(planning!KJ3,'Liste ressources'!4:63,56)</f>
        <v>1006</v>
      </c>
      <c r="KK19" s="14">
        <f>HLOOKUP(planning!KK3,'Liste ressources'!4:63,56)</f>
        <v>1006</v>
      </c>
      <c r="KL19" s="14">
        <f>HLOOKUP(planning!KL3,'Liste ressources'!4:63,56)</f>
        <v>1006</v>
      </c>
      <c r="KM19" s="14">
        <f>HLOOKUP(planning!KM3,'Liste ressources'!4:63,56)</f>
        <v>1006</v>
      </c>
      <c r="KN19" s="14">
        <f>HLOOKUP(planning!KN3,'Liste ressources'!4:63,56)</f>
        <v>1006</v>
      </c>
      <c r="KO19" s="14">
        <f>HLOOKUP(planning!KO3,'Liste ressources'!4:63,56)</f>
        <v>1006</v>
      </c>
      <c r="KP19" s="14">
        <f>HLOOKUP(planning!KP3,'Liste ressources'!4:63,56)</f>
        <v>1006</v>
      </c>
      <c r="KQ19" s="14">
        <f>HLOOKUP(planning!KQ3,'Liste ressources'!4:63,56)</f>
        <v>1006</v>
      </c>
      <c r="KR19" s="14">
        <f>HLOOKUP(planning!KR3,'Liste ressources'!4:63,56)</f>
        <v>1006</v>
      </c>
      <c r="KS19" s="14">
        <f>HLOOKUP(planning!KS3,'Liste ressources'!4:63,56)</f>
        <v>1006</v>
      </c>
      <c r="KT19" s="14">
        <f>HLOOKUP(planning!KT3,'Liste ressources'!4:63,56)</f>
        <v>1006</v>
      </c>
      <c r="KU19" s="14">
        <f>HLOOKUP(planning!KU3,'Liste ressources'!4:63,56)</f>
        <v>1006</v>
      </c>
      <c r="KV19" s="14">
        <f>HLOOKUP(planning!KV3,'Liste ressources'!4:63,56)</f>
        <v>1006</v>
      </c>
      <c r="KW19" s="14">
        <f>HLOOKUP(planning!KW3,'Liste ressources'!4:63,56)</f>
        <v>1006</v>
      </c>
      <c r="KX19" s="14">
        <f>HLOOKUP(planning!KX3,'Liste ressources'!4:63,56)</f>
        <v>1006</v>
      </c>
      <c r="KY19" s="14">
        <f>HLOOKUP(planning!KY3,'Liste ressources'!4:63,56)</f>
        <v>1006</v>
      </c>
      <c r="KZ19" s="14">
        <f>HLOOKUP(planning!KZ3,'Liste ressources'!4:63,56)</f>
        <v>1006</v>
      </c>
      <c r="LA19" s="14">
        <f>HLOOKUP(planning!LA3,'Liste ressources'!4:63,56)</f>
        <v>1006</v>
      </c>
      <c r="LB19" s="14">
        <f>HLOOKUP(planning!LB3,'Liste ressources'!4:63,56)</f>
        <v>1006</v>
      </c>
      <c r="LC19" s="14">
        <f>HLOOKUP(planning!LC3,'Liste ressources'!4:63,56)</f>
        <v>1006</v>
      </c>
      <c r="LD19" s="14">
        <f>HLOOKUP(planning!LD3,'Liste ressources'!4:63,56)</f>
        <v>1006</v>
      </c>
      <c r="LE19" s="14">
        <f>HLOOKUP(planning!LE3,'Liste ressources'!4:63,56)</f>
        <v>1006</v>
      </c>
      <c r="LF19" s="14">
        <f>HLOOKUP(planning!LF3,'Liste ressources'!4:63,56)</f>
        <v>1006</v>
      </c>
      <c r="LG19" s="14">
        <f>HLOOKUP(planning!LG3,'Liste ressources'!4:63,56)</f>
        <v>1006</v>
      </c>
      <c r="LH19" s="14">
        <f>HLOOKUP(planning!LH3,'Liste ressources'!4:63,56)</f>
        <v>1006</v>
      </c>
      <c r="LI19" s="14">
        <f>HLOOKUP(planning!LI3,'Liste ressources'!4:63,56)</f>
        <v>1006</v>
      </c>
      <c r="LJ19" s="14">
        <f>HLOOKUP(planning!LJ3,'Liste ressources'!4:63,56)</f>
        <v>1006</v>
      </c>
      <c r="LK19" s="14">
        <f>HLOOKUP(planning!LK3,'Liste ressources'!4:63,56)</f>
        <v>1006</v>
      </c>
      <c r="LL19" s="14">
        <f>HLOOKUP(planning!LL3,'Liste ressources'!4:63,56)</f>
        <v>1006</v>
      </c>
      <c r="LM19" s="14">
        <f>HLOOKUP(planning!LM3,'Liste ressources'!4:63,56)</f>
        <v>1006</v>
      </c>
      <c r="LN19" s="14">
        <f>HLOOKUP(planning!LN3,'Liste ressources'!4:63,56)</f>
        <v>1006</v>
      </c>
      <c r="LO19" s="14">
        <f>HLOOKUP(planning!LO3,'Liste ressources'!4:63,56)</f>
        <v>1006</v>
      </c>
      <c r="LP19" s="14">
        <f>HLOOKUP(planning!LP3,'Liste ressources'!4:63,56)</f>
        <v>1006</v>
      </c>
      <c r="LQ19" s="14">
        <f>HLOOKUP(planning!LQ3,'Liste ressources'!4:63,56)</f>
        <v>1006</v>
      </c>
      <c r="LR19" s="14">
        <f>HLOOKUP(planning!LR3,'Liste ressources'!4:63,56)</f>
        <v>1006</v>
      </c>
      <c r="LS19" s="14">
        <f>HLOOKUP(planning!LS3,'Liste ressources'!4:63,56)</f>
        <v>1006</v>
      </c>
      <c r="LT19" s="14">
        <f>HLOOKUP(planning!LT3,'Liste ressources'!4:63,56)</f>
        <v>1006</v>
      </c>
      <c r="LU19" s="14">
        <f>HLOOKUP(planning!LU3,'Liste ressources'!4:63,56)</f>
        <v>1006</v>
      </c>
      <c r="LV19" s="14">
        <f>HLOOKUP(planning!LV3,'Liste ressources'!4:63,56)</f>
        <v>1006</v>
      </c>
      <c r="LW19" s="14">
        <f>HLOOKUP(planning!LW3,'Liste ressources'!4:63,56)</f>
        <v>1006</v>
      </c>
      <c r="LX19" s="14">
        <f>HLOOKUP(planning!LX3,'Liste ressources'!4:63,56)</f>
        <v>1006</v>
      </c>
      <c r="LY19" s="14">
        <f>HLOOKUP(planning!LY3,'Liste ressources'!4:63,56)</f>
        <v>1006</v>
      </c>
      <c r="LZ19" s="14">
        <f>HLOOKUP(planning!LZ3,'Liste ressources'!4:63,56)</f>
        <v>1006</v>
      </c>
      <c r="MA19" s="14">
        <f>HLOOKUP(planning!MA3,'Liste ressources'!4:63,56)</f>
        <v>1006</v>
      </c>
      <c r="MB19" s="14">
        <f>HLOOKUP(planning!MB3,'Liste ressources'!4:63,56)</f>
        <v>1006</v>
      </c>
      <c r="MC19" s="14">
        <f>HLOOKUP(planning!MC3,'Liste ressources'!4:63,56)</f>
        <v>1006</v>
      </c>
      <c r="MD19" s="14">
        <f>HLOOKUP(planning!MD3,'Liste ressources'!4:63,56)</f>
        <v>1006</v>
      </c>
      <c r="ME19" s="14">
        <f>HLOOKUP(planning!ME3,'Liste ressources'!4:63,56)</f>
        <v>1006</v>
      </c>
      <c r="MF19" s="14">
        <f>HLOOKUP(planning!MF3,'Liste ressources'!4:63,56)</f>
        <v>1006</v>
      </c>
      <c r="MG19" s="14">
        <f>HLOOKUP(planning!MG3,'Liste ressources'!4:63,56)</f>
        <v>1006</v>
      </c>
      <c r="MH19" s="14">
        <f>HLOOKUP(planning!MH3,'Liste ressources'!4:63,56)</f>
        <v>1006</v>
      </c>
      <c r="MI19" s="14">
        <f>HLOOKUP(planning!MI3,'Liste ressources'!4:63,56)</f>
        <v>1006</v>
      </c>
      <c r="MJ19" s="14">
        <f>HLOOKUP(planning!MJ3,'Liste ressources'!4:63,56)</f>
        <v>1006</v>
      </c>
      <c r="MK19" s="14">
        <f>HLOOKUP(planning!MK3,'Liste ressources'!4:63,56)</f>
        <v>1006</v>
      </c>
      <c r="ML19" s="14">
        <f>HLOOKUP(planning!ML3,'Liste ressources'!4:63,56)</f>
        <v>1006</v>
      </c>
      <c r="MM19" s="14">
        <f>HLOOKUP(planning!MM3,'Liste ressources'!4:63,56)</f>
        <v>1006</v>
      </c>
      <c r="MN19" s="14">
        <f>HLOOKUP(planning!MN3,'Liste ressources'!4:63,56)</f>
        <v>1006</v>
      </c>
      <c r="MO19" s="14">
        <f>HLOOKUP(planning!MO3,'Liste ressources'!4:63,56)</f>
        <v>1006</v>
      </c>
      <c r="MP19" s="14">
        <f>HLOOKUP(planning!MP3,'Liste ressources'!4:63,56)</f>
        <v>1006</v>
      </c>
      <c r="MQ19" s="14">
        <f>HLOOKUP(planning!MQ3,'Liste ressources'!4:63,56)</f>
        <v>1006</v>
      </c>
      <c r="MR19" s="14">
        <f>HLOOKUP(planning!MR3,'Liste ressources'!4:63,56)</f>
        <v>1006</v>
      </c>
      <c r="MS19" s="14">
        <f>HLOOKUP(planning!MS3,'Liste ressources'!4:63,56)</f>
        <v>1006</v>
      </c>
      <c r="MT19" s="14">
        <f>HLOOKUP(planning!MT3,'Liste ressources'!4:63,56)</f>
        <v>1006</v>
      </c>
      <c r="MU19" s="14">
        <f>HLOOKUP(planning!MU3,'Liste ressources'!4:63,56)</f>
        <v>1006</v>
      </c>
      <c r="MV19" s="14">
        <f>HLOOKUP(planning!MV3,'Liste ressources'!4:63,56)</f>
        <v>1006</v>
      </c>
      <c r="MW19" s="14">
        <f>HLOOKUP(planning!MW3,'Liste ressources'!4:63,56)</f>
        <v>1006</v>
      </c>
      <c r="MX19" s="14">
        <f>HLOOKUP(planning!MX3,'Liste ressources'!4:63,56)</f>
        <v>1006</v>
      </c>
      <c r="MY19" s="14">
        <f>HLOOKUP(planning!MY3,'Liste ressources'!4:63,56)</f>
        <v>1006</v>
      </c>
      <c r="MZ19" s="14">
        <f>HLOOKUP(planning!MZ3,'Liste ressources'!4:63,56)</f>
        <v>1006</v>
      </c>
      <c r="NA19" s="14">
        <f>HLOOKUP(planning!NA3,'Liste ressources'!4:63,56)</f>
        <v>1006</v>
      </c>
      <c r="NB19" s="14">
        <f>HLOOKUP(planning!NB3,'Liste ressources'!4:63,56)</f>
        <v>1006</v>
      </c>
      <c r="NC19" s="14">
        <f>HLOOKUP(planning!NC3,'Liste ressources'!4:63,56)</f>
        <v>1006</v>
      </c>
      <c r="ND19" s="14">
        <f>HLOOKUP(planning!ND3,'Liste ressources'!4:63,56)</f>
        <v>1006</v>
      </c>
      <c r="NE19" s="14">
        <f>HLOOKUP(planning!NE3,'Liste ressources'!4:63,56)</f>
        <v>1006</v>
      </c>
      <c r="NF19" s="14">
        <f>HLOOKUP(planning!NF3,'Liste ressources'!4:63,56)</f>
        <v>1006</v>
      </c>
      <c r="NG19" s="14">
        <f>HLOOKUP(planning!NG3,'Liste ressources'!4:63,56)</f>
        <v>1006</v>
      </c>
      <c r="NH19" s="14">
        <f>HLOOKUP(planning!NH3,'Liste ressources'!4:63,56)</f>
        <v>1006</v>
      </c>
      <c r="NI19" s="14">
        <f>HLOOKUP(planning!NI3,'Liste ressources'!4:63,56)</f>
        <v>1006</v>
      </c>
      <c r="NJ19" s="14">
        <f>HLOOKUP(planning!NJ3,'Liste ressources'!4:63,56)</f>
        <v>1006</v>
      </c>
      <c r="NK19" s="14">
        <f>HLOOKUP(planning!NK3,'Liste ressources'!4:63,56)</f>
        <v>1006</v>
      </c>
      <c r="NL19" s="14">
        <f>HLOOKUP(planning!NL3,'Liste ressources'!4:63,56)</f>
        <v>1006</v>
      </c>
      <c r="NM19" s="14">
        <f>HLOOKUP(planning!NM3,'Liste ressources'!4:63,56)</f>
        <v>1006</v>
      </c>
      <c r="NN19" s="14">
        <f>HLOOKUP(planning!NN3,'Liste ressources'!4:63,56)</f>
        <v>1006</v>
      </c>
      <c r="NO19" s="14">
        <f>HLOOKUP(planning!NO3,'Liste ressources'!4:63,56)</f>
        <v>1006</v>
      </c>
      <c r="NP19" s="14">
        <f>HLOOKUP(planning!NP3,'Liste ressources'!4:63,56)</f>
        <v>1006</v>
      </c>
      <c r="NQ19" s="14">
        <f>HLOOKUP(planning!NQ3,'Liste ressources'!4:63,56)</f>
        <v>1006</v>
      </c>
      <c r="NR19" s="14">
        <f>HLOOKUP(planning!NR3,'Liste ressources'!4:63,56)</f>
        <v>1006</v>
      </c>
      <c r="NS19" s="14">
        <f>HLOOKUP(planning!NS3,'Liste ressources'!4:63,56)</f>
        <v>1006</v>
      </c>
      <c r="NT19" s="14">
        <f>HLOOKUP(planning!NT3,'Liste ressources'!4:63,56)</f>
        <v>1006</v>
      </c>
      <c r="NU19" s="14">
        <f>HLOOKUP(planning!NU3,'Liste ressources'!4:63,56)</f>
        <v>1006</v>
      </c>
      <c r="NV19" s="14">
        <f>HLOOKUP(planning!NV3,'Liste ressources'!4:63,56)</f>
        <v>1006</v>
      </c>
      <c r="NW19" s="14">
        <f>HLOOKUP(planning!NW3,'Liste ressources'!4:63,56)</f>
        <v>1006</v>
      </c>
      <c r="NX19" s="14">
        <f>HLOOKUP(planning!NX3,'Liste ressources'!4:63,56)</f>
        <v>1006</v>
      </c>
      <c r="NY19" s="14">
        <f>HLOOKUP(planning!NY3,'Liste ressources'!4:63,56)</f>
        <v>1006</v>
      </c>
      <c r="NZ19" s="14">
        <f>HLOOKUP(planning!NZ3,'Liste ressources'!4:63,56)</f>
        <v>1006</v>
      </c>
      <c r="OA19" s="14">
        <f>HLOOKUP(planning!OA3,'Liste ressources'!4:63,56)</f>
        <v>1006</v>
      </c>
      <c r="OB19" s="14">
        <f>HLOOKUP(planning!OB3,'Liste ressources'!4:63,56)</f>
        <v>1006</v>
      </c>
      <c r="OC19" s="14">
        <f>HLOOKUP(planning!OC3,'Liste ressources'!4:63,56)</f>
        <v>0</v>
      </c>
      <c r="OD19" s="14">
        <f>HLOOKUP(planning!OD3,'Liste ressources'!4:63,56)</f>
        <v>0</v>
      </c>
      <c r="OE19" s="14">
        <f>HLOOKUP(planning!OE3,'Liste ressources'!4:63,56)</f>
        <v>0</v>
      </c>
      <c r="OF19" s="14">
        <f>HLOOKUP(planning!OF3,'Liste ressources'!4:63,56)</f>
        <v>0</v>
      </c>
      <c r="OG19" s="14">
        <f>HLOOKUP(planning!OG3,'Liste ressources'!4:63,56)</f>
        <v>0</v>
      </c>
      <c r="OH19" s="14">
        <f>HLOOKUP(planning!OH3,'Liste ressources'!4:63,56)</f>
        <v>0</v>
      </c>
      <c r="OI19" s="14">
        <f>HLOOKUP(planning!OI3,'Liste ressources'!4:63,56)</f>
        <v>0</v>
      </c>
      <c r="OJ19" s="14">
        <f>HLOOKUP(planning!OJ3,'Liste ressources'!4:63,56)</f>
        <v>0</v>
      </c>
      <c r="OK19" s="14">
        <f>HLOOKUP(planning!OK3,'Liste ressources'!4:63,56)</f>
        <v>0</v>
      </c>
      <c r="OL19" s="14">
        <f>HLOOKUP(planning!OL3,'Liste ressources'!4:63,56)</f>
        <v>0</v>
      </c>
      <c r="OM19" s="14">
        <f>HLOOKUP(planning!OM3,'Liste ressources'!4:63,56)</f>
        <v>0</v>
      </c>
      <c r="ON19" s="14">
        <f>HLOOKUP(planning!ON3,'Liste ressources'!4:63,56)</f>
        <v>0</v>
      </c>
      <c r="OO19" s="14">
        <f>HLOOKUP(planning!OO3,'Liste ressources'!4:63,56)</f>
        <v>0</v>
      </c>
      <c r="OP19" s="14">
        <f>HLOOKUP(planning!OP3,'Liste ressources'!4:63,56)</f>
        <v>0</v>
      </c>
      <c r="OQ19" s="14">
        <f>HLOOKUP(planning!OQ3,'Liste ressources'!4:63,56)</f>
        <v>1006</v>
      </c>
      <c r="OR19" s="14">
        <f>HLOOKUP(planning!OR3,'Liste ressources'!4:63,56)</f>
        <v>1006</v>
      </c>
      <c r="OS19" s="14">
        <f>HLOOKUP(planning!OS3,'Liste ressources'!4:63,56)</f>
        <v>1006</v>
      </c>
      <c r="OT19" s="14">
        <f>HLOOKUP(planning!OT3,'Liste ressources'!4:63,56)</f>
        <v>1006</v>
      </c>
      <c r="OU19" s="14">
        <f>HLOOKUP(planning!OU3,'Liste ressources'!4:63,56)</f>
        <v>1006</v>
      </c>
      <c r="OV19" s="14">
        <f>HLOOKUP(planning!OV3,'Liste ressources'!4:63,56)</f>
        <v>1006</v>
      </c>
      <c r="OW19" s="14">
        <f>HLOOKUP(planning!OW3,'Liste ressources'!4:63,56)</f>
        <v>1006</v>
      </c>
      <c r="OX19" s="14">
        <f>HLOOKUP(planning!OX3,'Liste ressources'!4:63,56)</f>
        <v>1006</v>
      </c>
      <c r="OY19" s="14">
        <f>HLOOKUP(planning!OY3,'Liste ressources'!4:63,56)</f>
        <v>1006</v>
      </c>
      <c r="OZ19" s="14">
        <f>HLOOKUP(planning!OZ3,'Liste ressources'!4:63,56)</f>
        <v>1006</v>
      </c>
      <c r="PA19" s="14">
        <f>HLOOKUP(planning!PA3,'Liste ressources'!4:63,56)</f>
        <v>1006</v>
      </c>
      <c r="PB19" s="14">
        <f>HLOOKUP(planning!PB3,'Liste ressources'!4:63,56)</f>
        <v>1006</v>
      </c>
      <c r="PC19" s="14">
        <f>HLOOKUP(planning!PC3,'Liste ressources'!4:63,56)</f>
        <v>1006</v>
      </c>
      <c r="PD19" s="14">
        <f>HLOOKUP(planning!PD3,'Liste ressources'!4:63,56)</f>
        <v>1006</v>
      </c>
      <c r="PE19" s="14">
        <f>HLOOKUP(planning!PE3,'Liste ressources'!4:63,56)</f>
        <v>1006</v>
      </c>
      <c r="PF19" s="14">
        <f>HLOOKUP(planning!PF3,'Liste ressources'!4:63,56)</f>
        <v>1006</v>
      </c>
      <c r="PG19" s="14">
        <f>HLOOKUP(planning!PG3,'Liste ressources'!4:63,56)</f>
        <v>1006</v>
      </c>
      <c r="PH19" s="14">
        <f>HLOOKUP(planning!PH3,'Liste ressources'!4:63,56)</f>
        <v>1006</v>
      </c>
      <c r="PI19" s="14">
        <f>HLOOKUP(planning!PI3,'Liste ressources'!4:63,56)</f>
        <v>1006</v>
      </c>
      <c r="PJ19" s="14">
        <f>HLOOKUP(planning!PJ3,'Liste ressources'!4:63,56)</f>
        <v>1006</v>
      </c>
      <c r="PK19" s="14">
        <f>HLOOKUP(planning!PK3,'Liste ressources'!4:63,56)</f>
        <v>1006</v>
      </c>
      <c r="PL19" s="14">
        <f>HLOOKUP(planning!PL3,'Liste ressources'!4:63,56)</f>
        <v>1006</v>
      </c>
      <c r="PM19" s="14">
        <f>HLOOKUP(planning!PM3,'Liste ressources'!4:63,56)</f>
        <v>1006</v>
      </c>
      <c r="PN19" s="14">
        <f>HLOOKUP(planning!PN3,'Liste ressources'!4:63,56)</f>
        <v>1006</v>
      </c>
      <c r="PO19" s="14">
        <f>HLOOKUP(planning!PO3,'Liste ressources'!4:63,56)</f>
        <v>1006</v>
      </c>
      <c r="PP19" s="14">
        <f>HLOOKUP(planning!PP3,'Liste ressources'!4:63,56)</f>
        <v>1006</v>
      </c>
      <c r="PQ19" s="14">
        <f>HLOOKUP(planning!PQ3,'Liste ressources'!4:63,56)</f>
        <v>1006</v>
      </c>
      <c r="PR19" s="14">
        <f>HLOOKUP(planning!PR3,'Liste ressources'!4:63,56)</f>
        <v>1006</v>
      </c>
      <c r="PS19" s="14">
        <f>HLOOKUP(planning!PS3,'Liste ressources'!4:63,56)</f>
        <v>1006</v>
      </c>
      <c r="PT19" s="14">
        <f>HLOOKUP(planning!PT3,'Liste ressources'!4:63,56)</f>
        <v>1006</v>
      </c>
      <c r="PU19" s="14">
        <f>HLOOKUP(planning!PU3,'Liste ressources'!4:63,56)</f>
        <v>1006</v>
      </c>
      <c r="PV19" s="14">
        <f>HLOOKUP(planning!PV3,'Liste ressources'!4:63,56)</f>
        <v>1006</v>
      </c>
      <c r="PW19" s="14">
        <f>HLOOKUP(planning!PW3,'Liste ressources'!4:63,56)</f>
        <v>1006</v>
      </c>
      <c r="PX19" s="14">
        <f>HLOOKUP(planning!PX3,'Liste ressources'!4:63,56)</f>
        <v>1006</v>
      </c>
      <c r="PY19" s="14">
        <f>HLOOKUP(planning!PY3,'Liste ressources'!4:63,56)</f>
        <v>1006</v>
      </c>
      <c r="PZ19" s="14">
        <f>HLOOKUP(planning!PZ3,'Liste ressources'!4:63,56)</f>
        <v>1006</v>
      </c>
      <c r="QA19" s="14">
        <f>HLOOKUP(planning!QA3,'Liste ressources'!4:63,56)</f>
        <v>1006</v>
      </c>
      <c r="QB19" s="14">
        <f>HLOOKUP(planning!QB3,'Liste ressources'!4:63,56)</f>
        <v>1006</v>
      </c>
      <c r="QC19" s="14">
        <f>HLOOKUP(planning!QC3,'Liste ressources'!4:63,56)</f>
        <v>1006</v>
      </c>
      <c r="QD19" s="14">
        <f>HLOOKUP(planning!QD3,'Liste ressources'!4:63,56)</f>
        <v>1006</v>
      </c>
      <c r="QE19" s="14">
        <f>HLOOKUP(planning!QE3,'Liste ressources'!4:63,56)</f>
        <v>1006</v>
      </c>
      <c r="QF19" s="14">
        <f>HLOOKUP(planning!QF3,'Liste ressources'!4:63,56)</f>
        <v>1006</v>
      </c>
      <c r="QG19" s="14">
        <f>HLOOKUP(planning!QG3,'Liste ressources'!4:63,56)</f>
        <v>1006</v>
      </c>
      <c r="QH19" s="14">
        <f>HLOOKUP(planning!QH3,'Liste ressources'!4:63,56)</f>
        <v>1006</v>
      </c>
      <c r="QI19" s="14">
        <f>HLOOKUP(planning!QI3,'Liste ressources'!4:63,56)</f>
        <v>1006</v>
      </c>
      <c r="QJ19" s="14">
        <f>HLOOKUP(planning!QJ3,'Liste ressources'!4:63,56)</f>
        <v>1006</v>
      </c>
      <c r="QK19" s="14">
        <f>HLOOKUP(planning!QK3,'Liste ressources'!4:63,56)</f>
        <v>1006</v>
      </c>
      <c r="QL19" s="14">
        <f>HLOOKUP(planning!QL3,'Liste ressources'!4:63,56)</f>
        <v>1006</v>
      </c>
      <c r="QM19" s="14">
        <f>HLOOKUP(planning!QM3,'Liste ressources'!4:63,56)</f>
        <v>1006</v>
      </c>
      <c r="QN19" s="14">
        <f>HLOOKUP(planning!QN3,'Liste ressources'!4:63,56)</f>
        <v>1006</v>
      </c>
      <c r="QO19" s="14">
        <f>HLOOKUP(planning!QO3,'Liste ressources'!4:63,56)</f>
        <v>1006</v>
      </c>
      <c r="QP19" s="14">
        <f>HLOOKUP(planning!QP3,'Liste ressources'!4:63,56)</f>
        <v>1006</v>
      </c>
      <c r="QQ19" s="14">
        <f>HLOOKUP(planning!QQ3,'Liste ressources'!4:63,56)</f>
        <v>1006</v>
      </c>
      <c r="QR19" s="14">
        <f>HLOOKUP(planning!QR3,'Liste ressources'!4:63,56)</f>
        <v>1006</v>
      </c>
      <c r="QS19" s="14">
        <f>HLOOKUP(planning!QS3,'Liste ressources'!4:63,56)</f>
        <v>1006</v>
      </c>
      <c r="QT19" s="14">
        <f>HLOOKUP(planning!QT3,'Liste ressources'!4:63,56)</f>
        <v>1006</v>
      </c>
      <c r="QU19" s="14">
        <f>HLOOKUP(planning!QU3,'Liste ressources'!4:63,56)</f>
        <v>1006</v>
      </c>
      <c r="QV19" s="14">
        <f>HLOOKUP(planning!QV3,'Liste ressources'!4:63,56)</f>
        <v>1006</v>
      </c>
      <c r="QW19" s="14">
        <f>HLOOKUP(planning!QW3,'Liste ressources'!4:63,56)</f>
        <v>1006</v>
      </c>
      <c r="QX19" s="14">
        <f>HLOOKUP(planning!QX3,'Liste ressources'!4:63,56)</f>
        <v>1006</v>
      </c>
      <c r="QY19" s="14">
        <f>HLOOKUP(planning!QY3,'Liste ressources'!4:63,56)</f>
        <v>1006</v>
      </c>
      <c r="QZ19" s="14">
        <f>HLOOKUP(planning!QZ3,'Liste ressources'!4:63,56)</f>
        <v>1006</v>
      </c>
      <c r="RA19" s="14">
        <f>HLOOKUP(planning!RA3,'Liste ressources'!4:63,56)</f>
        <v>1006</v>
      </c>
      <c r="RB19" s="14">
        <f>HLOOKUP(planning!RB3,'Liste ressources'!4:63,56)</f>
        <v>1006</v>
      </c>
      <c r="RC19" s="14">
        <f>HLOOKUP(planning!RC3,'Liste ressources'!4:63,56)</f>
        <v>1006</v>
      </c>
      <c r="RD19" s="14">
        <f>HLOOKUP(planning!RD3,'Liste ressources'!4:63,56)</f>
        <v>1006</v>
      </c>
      <c r="RE19" s="14">
        <f>HLOOKUP(planning!RE3,'Liste ressources'!4:63,56)</f>
        <v>1006</v>
      </c>
      <c r="RF19" s="14">
        <f>HLOOKUP(planning!RF3,'Liste ressources'!4:63,56)</f>
        <v>1006</v>
      </c>
      <c r="RG19" s="14">
        <f>HLOOKUP(planning!RG3,'Liste ressources'!4:63,56)</f>
        <v>1006</v>
      </c>
      <c r="RH19" s="14">
        <f>HLOOKUP(planning!RH3,'Liste ressources'!4:63,56)</f>
        <v>1006</v>
      </c>
      <c r="RI19" s="14">
        <f>HLOOKUP(planning!RI3,'Liste ressources'!4:63,56)</f>
        <v>1006</v>
      </c>
      <c r="RJ19" s="14">
        <f>HLOOKUP(planning!RJ3,'Liste ressources'!4:63,56)</f>
        <v>1006</v>
      </c>
      <c r="RK19" s="14">
        <f>HLOOKUP(planning!RK3,'Liste ressources'!4:63,56)</f>
        <v>1006</v>
      </c>
      <c r="RL19" s="14">
        <f>HLOOKUP(planning!RL3,'Liste ressources'!4:63,56)</f>
        <v>1006</v>
      </c>
      <c r="RM19" s="14">
        <f>HLOOKUP(planning!RM3,'Liste ressources'!4:63,56)</f>
        <v>1006</v>
      </c>
      <c r="RN19" s="14">
        <f>HLOOKUP(planning!RN3,'Liste ressources'!4:63,56)</f>
        <v>1006</v>
      </c>
      <c r="RO19" s="14">
        <f>HLOOKUP(planning!RO3,'Liste ressources'!4:63,56)</f>
        <v>1006</v>
      </c>
      <c r="RP19" s="14">
        <f>HLOOKUP(planning!RP3,'Liste ressources'!4:63,56)</f>
        <v>1006</v>
      </c>
      <c r="RQ19" s="14">
        <f>HLOOKUP(planning!RQ3,'Liste ressources'!4:63,56)</f>
        <v>1006</v>
      </c>
      <c r="RR19" s="14">
        <f>HLOOKUP(planning!RR3,'Liste ressources'!4:63,56)</f>
        <v>1006</v>
      </c>
      <c r="RS19" s="14">
        <f>HLOOKUP(planning!RS3,'Liste ressources'!4:63,56)</f>
        <v>1006</v>
      </c>
      <c r="RT19" s="14">
        <f>HLOOKUP(planning!RT3,'Liste ressources'!4:63,56)</f>
        <v>1006</v>
      </c>
      <c r="RU19" s="14">
        <f>HLOOKUP(planning!RU3,'Liste ressources'!4:63,56)</f>
        <v>1006</v>
      </c>
      <c r="RV19" s="14">
        <f>HLOOKUP(planning!RV3,'Liste ressources'!4:63,56)</f>
        <v>1006</v>
      </c>
      <c r="RW19" s="14">
        <f>HLOOKUP(planning!RW3,'Liste ressources'!4:63,56)</f>
        <v>1006</v>
      </c>
      <c r="RX19" s="14">
        <f>HLOOKUP(planning!RX3,'Liste ressources'!4:63,56)</f>
        <v>1006</v>
      </c>
      <c r="RY19" s="14">
        <f>HLOOKUP(planning!RY3,'Liste ressources'!4:63,56)</f>
        <v>1006</v>
      </c>
      <c r="RZ19" s="14">
        <f>HLOOKUP(planning!RZ3,'Liste ressources'!4:63,56)</f>
        <v>1006</v>
      </c>
      <c r="SA19" s="14">
        <f>HLOOKUP(planning!SA3,'Liste ressources'!4:63,56)</f>
        <v>1006</v>
      </c>
      <c r="SB19" s="14">
        <f>HLOOKUP(planning!SB3,'Liste ressources'!4:63,56)</f>
        <v>1006</v>
      </c>
      <c r="SC19" s="14">
        <f>HLOOKUP(planning!SC3,'Liste ressources'!4:63,56)</f>
        <v>1006</v>
      </c>
      <c r="SD19" s="14">
        <f>HLOOKUP(planning!SD3,'Liste ressources'!4:63,56)</f>
        <v>1006</v>
      </c>
      <c r="SE19" s="14">
        <f>HLOOKUP(planning!SE3,'Liste ressources'!4:63,56)</f>
        <v>1006</v>
      </c>
      <c r="SF19" s="14">
        <f>HLOOKUP(planning!SF3,'Liste ressources'!4:63,56)</f>
        <v>1006</v>
      </c>
      <c r="SG19" s="14">
        <f>HLOOKUP(planning!SG3,'Liste ressources'!4:63,56)</f>
        <v>1006</v>
      </c>
      <c r="SH19" s="14">
        <f>HLOOKUP(planning!SH3,'Liste ressources'!4:63,56)</f>
        <v>1006</v>
      </c>
      <c r="SI19" s="14">
        <f>HLOOKUP(planning!SI3,'Liste ressources'!4:63,56)</f>
        <v>1006</v>
      </c>
      <c r="SJ19" s="14">
        <f>HLOOKUP(planning!SJ3,'Liste ressources'!4:63,56)</f>
        <v>1006</v>
      </c>
      <c r="SK19" s="14">
        <f>HLOOKUP(planning!SK3,'Liste ressources'!4:63,56)</f>
        <v>1006</v>
      </c>
      <c r="SL19" s="14">
        <f>HLOOKUP(planning!SL3,'Liste ressources'!4:63,56)</f>
        <v>1006</v>
      </c>
      <c r="SM19" s="14">
        <f>HLOOKUP(planning!SM3,'Liste ressources'!4:63,56)</f>
        <v>1006</v>
      </c>
      <c r="SN19" s="14">
        <f>HLOOKUP(planning!SN3,'Liste ressources'!4:63,56)</f>
        <v>1006</v>
      </c>
      <c r="SO19" s="14">
        <f>HLOOKUP(planning!SO3,'Liste ressources'!4:63,56)</f>
        <v>1006</v>
      </c>
      <c r="SP19" s="14">
        <f>HLOOKUP(planning!SP3,'Liste ressources'!4:63,56)</f>
        <v>1006</v>
      </c>
      <c r="SQ19" s="14">
        <f>HLOOKUP(planning!SQ3,'Liste ressources'!4:63,56)</f>
        <v>1006</v>
      </c>
      <c r="SR19" s="14">
        <f>HLOOKUP(planning!SR3,'Liste ressources'!4:63,56)</f>
        <v>1006</v>
      </c>
      <c r="SS19" s="14">
        <f>HLOOKUP(planning!SS3,'Liste ressources'!4:63,56)</f>
        <v>1006</v>
      </c>
      <c r="ST19" s="14">
        <f>HLOOKUP(planning!ST3,'Liste ressources'!4:63,56)</f>
        <v>1006</v>
      </c>
      <c r="SU19" s="14">
        <f>HLOOKUP(planning!SU3,'Liste ressources'!4:63,56)</f>
        <v>1006</v>
      </c>
      <c r="SV19" s="14">
        <f>HLOOKUP(planning!SV3,'Liste ressources'!4:63,56)</f>
        <v>1006</v>
      </c>
      <c r="SW19" s="14">
        <f>HLOOKUP(planning!SW3,'Liste ressources'!4:63,56)</f>
        <v>1006</v>
      </c>
      <c r="SX19" s="14">
        <f>HLOOKUP(planning!SX3,'Liste ressources'!4:63,56)</f>
        <v>1006</v>
      </c>
      <c r="SY19" s="14">
        <f>HLOOKUP(planning!SY3,'Liste ressources'!4:63,56)</f>
        <v>1006</v>
      </c>
      <c r="SZ19" s="14">
        <f>HLOOKUP(planning!SZ3,'Liste ressources'!4:63,56)</f>
        <v>1006</v>
      </c>
      <c r="TA19" s="14">
        <f>HLOOKUP(planning!TA3,'Liste ressources'!4:63,56)</f>
        <v>1006</v>
      </c>
      <c r="TB19" s="14">
        <f>HLOOKUP(planning!TB3,'Liste ressources'!4:63,56)</f>
        <v>1006</v>
      </c>
      <c r="TC19" s="14">
        <f>HLOOKUP(planning!TC3,'Liste ressources'!4:63,56)</f>
        <v>1006</v>
      </c>
      <c r="TD19" s="14">
        <f>HLOOKUP(planning!TD3,'Liste ressources'!4:63,56)</f>
        <v>1006</v>
      </c>
      <c r="TE19" s="14">
        <f>HLOOKUP(planning!TE3,'Liste ressources'!4:63,56)</f>
        <v>1006</v>
      </c>
      <c r="TF19" s="14">
        <f>HLOOKUP(planning!TF3,'Liste ressources'!4:63,56)</f>
        <v>1006</v>
      </c>
    </row>
    <row r="20" spans="1:526" s="10" customFormat="1" ht="18" x14ac:dyDescent="0.35">
      <c r="B20" s="135"/>
      <c r="D20" s="86" t="s">
        <v>19</v>
      </c>
      <c r="E20" s="55"/>
      <c r="F20" s="55"/>
      <c r="G20" s="56"/>
      <c r="H20" s="58"/>
      <c r="I20" s="56"/>
      <c r="J20" s="58"/>
      <c r="K20" s="56"/>
      <c r="L20" s="58"/>
      <c r="M20" s="57"/>
      <c r="N20" s="57"/>
      <c r="O20" s="78"/>
      <c r="P20" s="56"/>
      <c r="Q20" s="56"/>
      <c r="R20" s="56"/>
      <c r="S20" s="56"/>
      <c r="T20" s="58"/>
      <c r="U20" s="56"/>
      <c r="V20" s="58"/>
      <c r="W20" s="56"/>
      <c r="X20" s="56"/>
      <c r="Z20" s="57"/>
      <c r="AA20" s="57"/>
      <c r="AB20" s="78"/>
      <c r="AC20" s="86" t="s">
        <v>19</v>
      </c>
      <c r="AD20" s="15"/>
      <c r="AE20" s="15"/>
      <c r="AF20" s="15"/>
      <c r="AG20" s="15"/>
      <c r="AH20" s="15"/>
      <c r="AI20" s="15"/>
      <c r="AJ20" s="15">
        <f t="shared" ref="AJ20:CU20" si="1662">AJ19-AJ18</f>
        <v>0</v>
      </c>
      <c r="AK20" s="15">
        <f t="shared" si="1662"/>
        <v>0</v>
      </c>
      <c r="AL20" s="15">
        <f t="shared" si="1662"/>
        <v>0</v>
      </c>
      <c r="AM20" s="15">
        <f t="shared" si="1662"/>
        <v>0</v>
      </c>
      <c r="AN20" s="15">
        <f t="shared" si="1662"/>
        <v>0</v>
      </c>
      <c r="AO20" s="15">
        <f t="shared" si="1662"/>
        <v>0</v>
      </c>
      <c r="AP20" s="15">
        <f t="shared" si="1662"/>
        <v>0</v>
      </c>
      <c r="AQ20" s="15">
        <f t="shared" si="1662"/>
        <v>1006</v>
      </c>
      <c r="AR20" s="15">
        <f t="shared" si="1662"/>
        <v>1006</v>
      </c>
      <c r="AS20" s="15">
        <f t="shared" si="1662"/>
        <v>1006</v>
      </c>
      <c r="AT20" s="15">
        <f t="shared" si="1662"/>
        <v>1006</v>
      </c>
      <c r="AU20" s="15">
        <f t="shared" si="1662"/>
        <v>1006</v>
      </c>
      <c r="AV20" s="15">
        <f t="shared" si="1662"/>
        <v>1006</v>
      </c>
      <c r="AW20" s="15">
        <f t="shared" si="1662"/>
        <v>1006</v>
      </c>
      <c r="AX20" s="15">
        <f t="shared" si="1662"/>
        <v>1006</v>
      </c>
      <c r="AY20" s="15">
        <f t="shared" si="1662"/>
        <v>1006</v>
      </c>
      <c r="AZ20" s="15">
        <f t="shared" si="1662"/>
        <v>1006</v>
      </c>
      <c r="BA20" s="15">
        <f t="shared" si="1662"/>
        <v>1006</v>
      </c>
      <c r="BB20" s="15">
        <f t="shared" si="1662"/>
        <v>1006</v>
      </c>
      <c r="BC20" s="15">
        <f t="shared" si="1662"/>
        <v>1006</v>
      </c>
      <c r="BD20" s="15">
        <f t="shared" si="1662"/>
        <v>1006</v>
      </c>
      <c r="BE20" s="15">
        <f t="shared" si="1662"/>
        <v>1006</v>
      </c>
      <c r="BF20" s="15">
        <f t="shared" si="1662"/>
        <v>1006</v>
      </c>
      <c r="BG20" s="15">
        <f t="shared" si="1662"/>
        <v>1006</v>
      </c>
      <c r="BH20" s="15">
        <f t="shared" si="1662"/>
        <v>1006</v>
      </c>
      <c r="BI20" s="15">
        <f t="shared" si="1662"/>
        <v>1006</v>
      </c>
      <c r="BJ20" s="15">
        <f t="shared" si="1662"/>
        <v>1006</v>
      </c>
      <c r="BK20" s="15">
        <f t="shared" si="1662"/>
        <v>1006</v>
      </c>
      <c r="BL20" s="15">
        <f t="shared" si="1662"/>
        <v>1006</v>
      </c>
      <c r="BM20" s="15">
        <f t="shared" si="1662"/>
        <v>1006</v>
      </c>
      <c r="BN20" s="15">
        <f t="shared" si="1662"/>
        <v>1006</v>
      </c>
      <c r="BO20" s="15">
        <f t="shared" si="1662"/>
        <v>1006</v>
      </c>
      <c r="BP20" s="15">
        <f t="shared" si="1662"/>
        <v>1006</v>
      </c>
      <c r="BQ20" s="15">
        <f t="shared" si="1662"/>
        <v>1006</v>
      </c>
      <c r="BR20" s="15">
        <f t="shared" si="1662"/>
        <v>1006</v>
      </c>
      <c r="BS20" s="15">
        <f t="shared" si="1662"/>
        <v>1006</v>
      </c>
      <c r="BT20" s="15">
        <f t="shared" si="1662"/>
        <v>1006</v>
      </c>
      <c r="BU20" s="15">
        <f t="shared" si="1662"/>
        <v>1006</v>
      </c>
      <c r="BV20" s="15">
        <f t="shared" si="1662"/>
        <v>1006</v>
      </c>
      <c r="BW20" s="15">
        <f t="shared" si="1662"/>
        <v>1006</v>
      </c>
      <c r="BX20" s="15">
        <f t="shared" si="1662"/>
        <v>1006</v>
      </c>
      <c r="BY20" s="15">
        <f t="shared" si="1662"/>
        <v>1006</v>
      </c>
      <c r="BZ20" s="15">
        <f t="shared" si="1662"/>
        <v>1006</v>
      </c>
      <c r="CA20" s="15">
        <f t="shared" si="1662"/>
        <v>1006</v>
      </c>
      <c r="CB20" s="15">
        <f t="shared" si="1662"/>
        <v>1006</v>
      </c>
      <c r="CC20" s="15">
        <f t="shared" si="1662"/>
        <v>1006</v>
      </c>
      <c r="CD20" s="15">
        <f t="shared" si="1662"/>
        <v>1006</v>
      </c>
      <c r="CE20" s="15">
        <f t="shared" si="1662"/>
        <v>1006</v>
      </c>
      <c r="CF20" s="15">
        <f t="shared" si="1662"/>
        <v>1006</v>
      </c>
      <c r="CG20" s="15">
        <f t="shared" si="1662"/>
        <v>1006</v>
      </c>
      <c r="CH20" s="15">
        <f t="shared" si="1662"/>
        <v>1006</v>
      </c>
      <c r="CI20" s="15">
        <f t="shared" si="1662"/>
        <v>1006</v>
      </c>
      <c r="CJ20" s="15">
        <f t="shared" si="1662"/>
        <v>1006</v>
      </c>
      <c r="CK20" s="15">
        <f t="shared" si="1662"/>
        <v>1006</v>
      </c>
      <c r="CL20" s="15">
        <f t="shared" si="1662"/>
        <v>1006</v>
      </c>
      <c r="CM20" s="15">
        <f t="shared" si="1662"/>
        <v>1006</v>
      </c>
      <c r="CN20" s="15">
        <f t="shared" si="1662"/>
        <v>1006</v>
      </c>
      <c r="CO20" s="15">
        <f t="shared" si="1662"/>
        <v>1006</v>
      </c>
      <c r="CP20" s="15">
        <f t="shared" si="1662"/>
        <v>1006</v>
      </c>
      <c r="CQ20" s="15">
        <f t="shared" si="1662"/>
        <v>1006</v>
      </c>
      <c r="CR20" s="15">
        <f t="shared" si="1662"/>
        <v>1006</v>
      </c>
      <c r="CS20" s="15">
        <f t="shared" si="1662"/>
        <v>1006</v>
      </c>
      <c r="CT20" s="15">
        <f t="shared" si="1662"/>
        <v>1006</v>
      </c>
      <c r="CU20" s="15">
        <f t="shared" si="1662"/>
        <v>1006</v>
      </c>
      <c r="CV20" s="15">
        <f t="shared" ref="CV20:FG20" si="1663">CV19-CV18</f>
        <v>1006</v>
      </c>
      <c r="CW20" s="15">
        <f t="shared" si="1663"/>
        <v>1006</v>
      </c>
      <c r="CX20" s="15">
        <f t="shared" si="1663"/>
        <v>1006</v>
      </c>
      <c r="CY20" s="15">
        <f t="shared" si="1663"/>
        <v>1006</v>
      </c>
      <c r="CZ20" s="15">
        <f t="shared" si="1663"/>
        <v>1006</v>
      </c>
      <c r="DA20" s="15">
        <f t="shared" si="1663"/>
        <v>1006</v>
      </c>
      <c r="DB20" s="15">
        <f t="shared" si="1663"/>
        <v>1006</v>
      </c>
      <c r="DC20" s="15">
        <f t="shared" si="1663"/>
        <v>1006</v>
      </c>
      <c r="DD20" s="15">
        <f t="shared" si="1663"/>
        <v>1006</v>
      </c>
      <c r="DE20" s="15">
        <f t="shared" si="1663"/>
        <v>1006</v>
      </c>
      <c r="DF20" s="15">
        <f t="shared" si="1663"/>
        <v>1006</v>
      </c>
      <c r="DG20" s="15">
        <f t="shared" si="1663"/>
        <v>1006</v>
      </c>
      <c r="DH20" s="15">
        <f t="shared" si="1663"/>
        <v>1006</v>
      </c>
      <c r="DI20" s="15">
        <f t="shared" si="1663"/>
        <v>1006</v>
      </c>
      <c r="DJ20" s="15">
        <f t="shared" si="1663"/>
        <v>1006</v>
      </c>
      <c r="DK20" s="15">
        <f t="shared" si="1663"/>
        <v>1006</v>
      </c>
      <c r="DL20" s="15">
        <f t="shared" si="1663"/>
        <v>1006</v>
      </c>
      <c r="DM20" s="15">
        <f t="shared" si="1663"/>
        <v>1006</v>
      </c>
      <c r="DN20" s="15">
        <f t="shared" si="1663"/>
        <v>1006</v>
      </c>
      <c r="DO20" s="15">
        <f t="shared" si="1663"/>
        <v>1006</v>
      </c>
      <c r="DP20" s="15">
        <f t="shared" si="1663"/>
        <v>1006</v>
      </c>
      <c r="DQ20" s="15">
        <f t="shared" si="1663"/>
        <v>1006</v>
      </c>
      <c r="DR20" s="15">
        <f t="shared" si="1663"/>
        <v>1006</v>
      </c>
      <c r="DS20" s="15">
        <f t="shared" si="1663"/>
        <v>1006</v>
      </c>
      <c r="DT20" s="15">
        <f t="shared" si="1663"/>
        <v>1006</v>
      </c>
      <c r="DU20" s="15">
        <f t="shared" si="1663"/>
        <v>1006</v>
      </c>
      <c r="DV20" s="15">
        <f t="shared" si="1663"/>
        <v>1006</v>
      </c>
      <c r="DW20" s="15">
        <f t="shared" si="1663"/>
        <v>1006</v>
      </c>
      <c r="DX20" s="15">
        <f t="shared" si="1663"/>
        <v>1006</v>
      </c>
      <c r="DY20" s="15">
        <f t="shared" si="1663"/>
        <v>1006</v>
      </c>
      <c r="DZ20" s="15">
        <f t="shared" si="1663"/>
        <v>1006</v>
      </c>
      <c r="EA20" s="15">
        <f t="shared" si="1663"/>
        <v>1006</v>
      </c>
      <c r="EB20" s="15">
        <f t="shared" si="1663"/>
        <v>1006</v>
      </c>
      <c r="EC20" s="15">
        <f t="shared" si="1663"/>
        <v>1006</v>
      </c>
      <c r="ED20" s="15">
        <f t="shared" si="1663"/>
        <v>1006</v>
      </c>
      <c r="EE20" s="15">
        <f t="shared" si="1663"/>
        <v>1006</v>
      </c>
      <c r="EF20" s="15">
        <f t="shared" si="1663"/>
        <v>1006</v>
      </c>
      <c r="EG20" s="15">
        <f t="shared" si="1663"/>
        <v>1006</v>
      </c>
      <c r="EH20" s="15">
        <f t="shared" si="1663"/>
        <v>1006</v>
      </c>
      <c r="EI20" s="15">
        <f t="shared" si="1663"/>
        <v>1006</v>
      </c>
      <c r="EJ20" s="15">
        <f t="shared" si="1663"/>
        <v>1006</v>
      </c>
      <c r="EK20" s="15">
        <f t="shared" si="1663"/>
        <v>1006</v>
      </c>
      <c r="EL20" s="15">
        <f t="shared" si="1663"/>
        <v>1006</v>
      </c>
      <c r="EM20" s="15">
        <f t="shared" si="1663"/>
        <v>1006</v>
      </c>
      <c r="EN20" s="15">
        <f t="shared" si="1663"/>
        <v>1006</v>
      </c>
      <c r="EO20" s="15">
        <f t="shared" si="1663"/>
        <v>1006</v>
      </c>
      <c r="EP20" s="15">
        <f t="shared" si="1663"/>
        <v>1006</v>
      </c>
      <c r="EQ20" s="15">
        <f t="shared" si="1663"/>
        <v>1006</v>
      </c>
      <c r="ER20" s="15">
        <f t="shared" si="1663"/>
        <v>1006</v>
      </c>
      <c r="ES20" s="15">
        <f t="shared" si="1663"/>
        <v>1006</v>
      </c>
      <c r="ET20" s="15">
        <f t="shared" si="1663"/>
        <v>1006</v>
      </c>
      <c r="EU20" s="15">
        <f t="shared" si="1663"/>
        <v>1006</v>
      </c>
      <c r="EV20" s="15">
        <f t="shared" si="1663"/>
        <v>1006</v>
      </c>
      <c r="EW20" s="15">
        <f t="shared" si="1663"/>
        <v>1006</v>
      </c>
      <c r="EX20" s="15">
        <f t="shared" si="1663"/>
        <v>1006</v>
      </c>
      <c r="EY20" s="15">
        <f t="shared" si="1663"/>
        <v>1006</v>
      </c>
      <c r="EZ20" s="15">
        <f t="shared" si="1663"/>
        <v>1006</v>
      </c>
      <c r="FA20" s="15">
        <f t="shared" si="1663"/>
        <v>1006</v>
      </c>
      <c r="FB20" s="15">
        <f t="shared" si="1663"/>
        <v>1006</v>
      </c>
      <c r="FC20" s="15">
        <f t="shared" si="1663"/>
        <v>1006</v>
      </c>
      <c r="FD20" s="15">
        <f t="shared" si="1663"/>
        <v>1006</v>
      </c>
      <c r="FE20" s="15">
        <f t="shared" si="1663"/>
        <v>1006</v>
      </c>
      <c r="FF20" s="15">
        <f t="shared" si="1663"/>
        <v>1006</v>
      </c>
      <c r="FG20" s="15">
        <f t="shared" si="1663"/>
        <v>1006</v>
      </c>
      <c r="FH20" s="15">
        <f t="shared" ref="FH20:HS20" si="1664">FH19-FH18</f>
        <v>1006</v>
      </c>
      <c r="FI20" s="15">
        <f t="shared" si="1664"/>
        <v>1006</v>
      </c>
      <c r="FJ20" s="15">
        <f t="shared" si="1664"/>
        <v>1006</v>
      </c>
      <c r="FK20" s="15">
        <f t="shared" si="1664"/>
        <v>1006</v>
      </c>
      <c r="FL20" s="15">
        <f t="shared" si="1664"/>
        <v>1006</v>
      </c>
      <c r="FM20" s="15">
        <f t="shared" si="1664"/>
        <v>1006</v>
      </c>
      <c r="FN20" s="15">
        <f t="shared" si="1664"/>
        <v>1006</v>
      </c>
      <c r="FO20" s="15">
        <f t="shared" si="1664"/>
        <v>1006</v>
      </c>
      <c r="FP20" s="15">
        <f t="shared" si="1664"/>
        <v>1006</v>
      </c>
      <c r="FQ20" s="15">
        <f t="shared" si="1664"/>
        <v>1006</v>
      </c>
      <c r="FR20" s="15">
        <f t="shared" si="1664"/>
        <v>1006</v>
      </c>
      <c r="FS20" s="15">
        <f t="shared" si="1664"/>
        <v>1006</v>
      </c>
      <c r="FT20" s="15">
        <f t="shared" si="1664"/>
        <v>1006</v>
      </c>
      <c r="FU20" s="15">
        <f t="shared" si="1664"/>
        <v>1006</v>
      </c>
      <c r="FV20" s="15">
        <f t="shared" si="1664"/>
        <v>1006</v>
      </c>
      <c r="FW20" s="15">
        <f t="shared" si="1664"/>
        <v>1006</v>
      </c>
      <c r="FX20" s="15">
        <f t="shared" si="1664"/>
        <v>1006</v>
      </c>
      <c r="FY20" s="15">
        <f t="shared" si="1664"/>
        <v>1006</v>
      </c>
      <c r="FZ20" s="15">
        <f t="shared" si="1664"/>
        <v>1006</v>
      </c>
      <c r="GA20" s="15">
        <f t="shared" si="1664"/>
        <v>1006</v>
      </c>
      <c r="GB20" s="15">
        <f t="shared" si="1664"/>
        <v>1006</v>
      </c>
      <c r="GC20" s="15">
        <f t="shared" si="1664"/>
        <v>1006</v>
      </c>
      <c r="GD20" s="15">
        <f t="shared" si="1664"/>
        <v>1006</v>
      </c>
      <c r="GE20" s="15">
        <f t="shared" si="1664"/>
        <v>1006</v>
      </c>
      <c r="GF20" s="15">
        <f t="shared" si="1664"/>
        <v>1006</v>
      </c>
      <c r="GG20" s="15">
        <f t="shared" si="1664"/>
        <v>1006</v>
      </c>
      <c r="GH20" s="15">
        <f t="shared" si="1664"/>
        <v>1006</v>
      </c>
      <c r="GI20" s="15">
        <f t="shared" si="1664"/>
        <v>1006</v>
      </c>
      <c r="GJ20" s="15">
        <f t="shared" si="1664"/>
        <v>1006</v>
      </c>
      <c r="GK20" s="15">
        <f t="shared" si="1664"/>
        <v>1006</v>
      </c>
      <c r="GL20" s="15">
        <f t="shared" si="1664"/>
        <v>1006</v>
      </c>
      <c r="GM20" s="15">
        <f t="shared" si="1664"/>
        <v>1006</v>
      </c>
      <c r="GN20" s="15">
        <f t="shared" si="1664"/>
        <v>1006</v>
      </c>
      <c r="GO20" s="15">
        <f t="shared" si="1664"/>
        <v>1006</v>
      </c>
      <c r="GP20" s="15">
        <f t="shared" si="1664"/>
        <v>1006</v>
      </c>
      <c r="GQ20" s="15">
        <f t="shared" si="1664"/>
        <v>1006</v>
      </c>
      <c r="GR20" s="15">
        <f t="shared" si="1664"/>
        <v>1006</v>
      </c>
      <c r="GS20" s="15">
        <f t="shared" si="1664"/>
        <v>1006</v>
      </c>
      <c r="GT20" s="15">
        <f t="shared" si="1664"/>
        <v>1006</v>
      </c>
      <c r="GU20" s="15">
        <f t="shared" si="1664"/>
        <v>1006</v>
      </c>
      <c r="GV20" s="15">
        <f t="shared" si="1664"/>
        <v>1006</v>
      </c>
      <c r="GW20" s="15">
        <f t="shared" si="1664"/>
        <v>1006</v>
      </c>
      <c r="GX20" s="15">
        <f t="shared" si="1664"/>
        <v>1006</v>
      </c>
      <c r="GY20" s="15">
        <f t="shared" si="1664"/>
        <v>1006</v>
      </c>
      <c r="GZ20" s="15">
        <f t="shared" si="1664"/>
        <v>1006</v>
      </c>
      <c r="HA20" s="15">
        <f t="shared" si="1664"/>
        <v>1006</v>
      </c>
      <c r="HB20" s="15">
        <f t="shared" si="1664"/>
        <v>1006</v>
      </c>
      <c r="HC20" s="15">
        <f t="shared" si="1664"/>
        <v>1006</v>
      </c>
      <c r="HD20" s="15">
        <f t="shared" si="1664"/>
        <v>1006</v>
      </c>
      <c r="HE20" s="15">
        <f t="shared" si="1664"/>
        <v>1006</v>
      </c>
      <c r="HF20" s="15">
        <f t="shared" si="1664"/>
        <v>1006</v>
      </c>
      <c r="HG20" s="15">
        <f t="shared" si="1664"/>
        <v>1006</v>
      </c>
      <c r="HH20" s="15">
        <f t="shared" si="1664"/>
        <v>1006</v>
      </c>
      <c r="HI20" s="15">
        <f t="shared" si="1664"/>
        <v>1006</v>
      </c>
      <c r="HJ20" s="15">
        <f t="shared" si="1664"/>
        <v>1006</v>
      </c>
      <c r="HK20" s="15">
        <f t="shared" si="1664"/>
        <v>1006</v>
      </c>
      <c r="HL20" s="15">
        <f t="shared" si="1664"/>
        <v>1006</v>
      </c>
      <c r="HM20" s="15">
        <f t="shared" si="1664"/>
        <v>1006</v>
      </c>
      <c r="HN20" s="15">
        <f t="shared" si="1664"/>
        <v>1006</v>
      </c>
      <c r="HO20" s="15">
        <f t="shared" si="1664"/>
        <v>1006</v>
      </c>
      <c r="HP20" s="15">
        <f t="shared" si="1664"/>
        <v>1006</v>
      </c>
      <c r="HQ20" s="15">
        <f t="shared" si="1664"/>
        <v>1006</v>
      </c>
      <c r="HR20" s="15">
        <f t="shared" si="1664"/>
        <v>1006</v>
      </c>
      <c r="HS20" s="15">
        <f t="shared" si="1664"/>
        <v>1006</v>
      </c>
      <c r="HT20" s="15">
        <f t="shared" ref="HT20:KE20" si="1665">HT19-HT18</f>
        <v>1006</v>
      </c>
      <c r="HU20" s="15">
        <f t="shared" si="1665"/>
        <v>1006</v>
      </c>
      <c r="HV20" s="15">
        <f t="shared" si="1665"/>
        <v>1006</v>
      </c>
      <c r="HW20" s="15">
        <f t="shared" si="1665"/>
        <v>1006</v>
      </c>
      <c r="HX20" s="15">
        <f t="shared" si="1665"/>
        <v>1006</v>
      </c>
      <c r="HY20" s="15">
        <f t="shared" si="1665"/>
        <v>1006</v>
      </c>
      <c r="HZ20" s="15">
        <f t="shared" si="1665"/>
        <v>1006</v>
      </c>
      <c r="IA20" s="15">
        <f t="shared" si="1665"/>
        <v>1006</v>
      </c>
      <c r="IB20" s="15">
        <f t="shared" si="1665"/>
        <v>1006</v>
      </c>
      <c r="IC20" s="15">
        <f t="shared" si="1665"/>
        <v>1006</v>
      </c>
      <c r="ID20" s="15">
        <f t="shared" si="1665"/>
        <v>1006</v>
      </c>
      <c r="IE20" s="15">
        <f t="shared" si="1665"/>
        <v>1006</v>
      </c>
      <c r="IF20" s="15">
        <f t="shared" si="1665"/>
        <v>1006</v>
      </c>
      <c r="IG20" s="15">
        <f t="shared" si="1665"/>
        <v>1006</v>
      </c>
      <c r="IH20" s="15">
        <f t="shared" si="1665"/>
        <v>1006</v>
      </c>
      <c r="II20" s="15">
        <f t="shared" si="1665"/>
        <v>1006</v>
      </c>
      <c r="IJ20" s="15">
        <f t="shared" si="1665"/>
        <v>1006</v>
      </c>
      <c r="IK20" s="15">
        <f t="shared" si="1665"/>
        <v>1006</v>
      </c>
      <c r="IL20" s="15">
        <f t="shared" si="1665"/>
        <v>1006</v>
      </c>
      <c r="IM20" s="15">
        <f t="shared" si="1665"/>
        <v>1006</v>
      </c>
      <c r="IN20" s="15">
        <f t="shared" si="1665"/>
        <v>1006</v>
      </c>
      <c r="IO20" s="15">
        <f t="shared" si="1665"/>
        <v>1006</v>
      </c>
      <c r="IP20" s="15">
        <f t="shared" si="1665"/>
        <v>1006</v>
      </c>
      <c r="IQ20" s="15">
        <f t="shared" si="1665"/>
        <v>1006</v>
      </c>
      <c r="IR20" s="15">
        <f t="shared" si="1665"/>
        <v>1006</v>
      </c>
      <c r="IS20" s="15">
        <f t="shared" si="1665"/>
        <v>1006</v>
      </c>
      <c r="IT20" s="15">
        <f t="shared" si="1665"/>
        <v>1006</v>
      </c>
      <c r="IU20" s="15">
        <f t="shared" si="1665"/>
        <v>1006</v>
      </c>
      <c r="IV20" s="15">
        <f t="shared" si="1665"/>
        <v>1006</v>
      </c>
      <c r="IW20" s="15">
        <f t="shared" si="1665"/>
        <v>1006</v>
      </c>
      <c r="IX20" s="15">
        <f t="shared" si="1665"/>
        <v>1006</v>
      </c>
      <c r="IY20" s="15">
        <f t="shared" si="1665"/>
        <v>1006</v>
      </c>
      <c r="IZ20" s="15">
        <f t="shared" si="1665"/>
        <v>0</v>
      </c>
      <c r="JA20" s="15">
        <f t="shared" si="1665"/>
        <v>0</v>
      </c>
      <c r="JB20" s="15">
        <f t="shared" si="1665"/>
        <v>0</v>
      </c>
      <c r="JC20" s="15">
        <f t="shared" si="1665"/>
        <v>0</v>
      </c>
      <c r="JD20" s="15">
        <f t="shared" si="1665"/>
        <v>0</v>
      </c>
      <c r="JE20" s="15">
        <f t="shared" si="1665"/>
        <v>0</v>
      </c>
      <c r="JF20" s="15">
        <f t="shared" si="1665"/>
        <v>0</v>
      </c>
      <c r="JG20" s="15">
        <f t="shared" si="1665"/>
        <v>0</v>
      </c>
      <c r="JH20" s="15">
        <f t="shared" si="1665"/>
        <v>0</v>
      </c>
      <c r="JI20" s="15">
        <f t="shared" si="1665"/>
        <v>0</v>
      </c>
      <c r="JJ20" s="15">
        <f t="shared" si="1665"/>
        <v>0</v>
      </c>
      <c r="JK20" s="15">
        <f t="shared" si="1665"/>
        <v>0</v>
      </c>
      <c r="JL20" s="15">
        <f t="shared" si="1665"/>
        <v>0</v>
      </c>
      <c r="JM20" s="15">
        <f t="shared" si="1665"/>
        <v>0</v>
      </c>
      <c r="JN20" s="15">
        <f t="shared" si="1665"/>
        <v>1006</v>
      </c>
      <c r="JO20" s="15">
        <f t="shared" si="1665"/>
        <v>1006</v>
      </c>
      <c r="JP20" s="15">
        <f t="shared" si="1665"/>
        <v>1006</v>
      </c>
      <c r="JQ20" s="15">
        <f t="shared" si="1665"/>
        <v>1006</v>
      </c>
      <c r="JR20" s="15">
        <f t="shared" si="1665"/>
        <v>1006</v>
      </c>
      <c r="JS20" s="15">
        <f t="shared" si="1665"/>
        <v>1006</v>
      </c>
      <c r="JT20" s="15">
        <f t="shared" si="1665"/>
        <v>1006</v>
      </c>
      <c r="JU20" s="15">
        <f t="shared" si="1665"/>
        <v>1006</v>
      </c>
      <c r="JV20" s="15">
        <f t="shared" si="1665"/>
        <v>1006</v>
      </c>
      <c r="JW20" s="15">
        <f t="shared" si="1665"/>
        <v>1006</v>
      </c>
      <c r="JX20" s="15">
        <f t="shared" si="1665"/>
        <v>1006</v>
      </c>
      <c r="JY20" s="15">
        <f t="shared" si="1665"/>
        <v>1006</v>
      </c>
      <c r="JZ20" s="15">
        <f t="shared" si="1665"/>
        <v>1006</v>
      </c>
      <c r="KA20" s="15">
        <f t="shared" si="1665"/>
        <v>1006</v>
      </c>
      <c r="KB20" s="15">
        <f t="shared" si="1665"/>
        <v>1006</v>
      </c>
      <c r="KC20" s="15">
        <f t="shared" si="1665"/>
        <v>1006</v>
      </c>
      <c r="KD20" s="15">
        <f t="shared" si="1665"/>
        <v>1006</v>
      </c>
      <c r="KE20" s="15">
        <f t="shared" si="1665"/>
        <v>1006</v>
      </c>
      <c r="KF20" s="15">
        <f t="shared" ref="KF20:MQ20" si="1666">KF19-KF18</f>
        <v>1006</v>
      </c>
      <c r="KG20" s="15">
        <f t="shared" si="1666"/>
        <v>1006</v>
      </c>
      <c r="KH20" s="15">
        <f t="shared" si="1666"/>
        <v>1006</v>
      </c>
      <c r="KI20" s="15">
        <f t="shared" si="1666"/>
        <v>1006</v>
      </c>
      <c r="KJ20" s="15">
        <f t="shared" si="1666"/>
        <v>1006</v>
      </c>
      <c r="KK20" s="15">
        <f t="shared" si="1666"/>
        <v>1006</v>
      </c>
      <c r="KL20" s="15">
        <f t="shared" si="1666"/>
        <v>1006</v>
      </c>
      <c r="KM20" s="15">
        <f t="shared" si="1666"/>
        <v>1006</v>
      </c>
      <c r="KN20" s="15">
        <f t="shared" si="1666"/>
        <v>1006</v>
      </c>
      <c r="KO20" s="15">
        <f t="shared" si="1666"/>
        <v>1006</v>
      </c>
      <c r="KP20" s="15">
        <f t="shared" si="1666"/>
        <v>1006</v>
      </c>
      <c r="KQ20" s="15">
        <f t="shared" si="1666"/>
        <v>1006</v>
      </c>
      <c r="KR20" s="15">
        <f t="shared" si="1666"/>
        <v>1006</v>
      </c>
      <c r="KS20" s="15">
        <f t="shared" si="1666"/>
        <v>1006</v>
      </c>
      <c r="KT20" s="15">
        <f t="shared" si="1666"/>
        <v>1006</v>
      </c>
      <c r="KU20" s="15">
        <f t="shared" si="1666"/>
        <v>1006</v>
      </c>
      <c r="KV20" s="15">
        <f t="shared" si="1666"/>
        <v>1006</v>
      </c>
      <c r="KW20" s="15">
        <f t="shared" si="1666"/>
        <v>1006</v>
      </c>
      <c r="KX20" s="15">
        <f t="shared" si="1666"/>
        <v>1006</v>
      </c>
      <c r="KY20" s="15">
        <f t="shared" si="1666"/>
        <v>1006</v>
      </c>
      <c r="KZ20" s="15">
        <f t="shared" si="1666"/>
        <v>1006</v>
      </c>
      <c r="LA20" s="15">
        <f t="shared" si="1666"/>
        <v>1006</v>
      </c>
      <c r="LB20" s="15">
        <f t="shared" si="1666"/>
        <v>1006</v>
      </c>
      <c r="LC20" s="15">
        <f t="shared" si="1666"/>
        <v>1006</v>
      </c>
      <c r="LD20" s="15">
        <f t="shared" si="1666"/>
        <v>1006</v>
      </c>
      <c r="LE20" s="15">
        <f t="shared" si="1666"/>
        <v>966</v>
      </c>
      <c r="LF20" s="15">
        <f t="shared" si="1666"/>
        <v>966</v>
      </c>
      <c r="LG20" s="15">
        <f t="shared" si="1666"/>
        <v>966</v>
      </c>
      <c r="LH20" s="15">
        <f t="shared" si="1666"/>
        <v>966</v>
      </c>
      <c r="LI20" s="15">
        <f t="shared" si="1666"/>
        <v>926</v>
      </c>
      <c r="LJ20" s="15">
        <f t="shared" si="1666"/>
        <v>1006</v>
      </c>
      <c r="LK20" s="15">
        <f t="shared" si="1666"/>
        <v>766</v>
      </c>
      <c r="LL20" s="15">
        <f t="shared" si="1666"/>
        <v>966</v>
      </c>
      <c r="LM20" s="15">
        <f t="shared" si="1666"/>
        <v>966</v>
      </c>
      <c r="LN20" s="15">
        <f t="shared" si="1666"/>
        <v>966</v>
      </c>
      <c r="LO20" s="15">
        <f t="shared" si="1666"/>
        <v>916</v>
      </c>
      <c r="LP20" s="15">
        <f t="shared" si="1666"/>
        <v>956</v>
      </c>
      <c r="LQ20" s="15">
        <f t="shared" si="1666"/>
        <v>1006</v>
      </c>
      <c r="LR20" s="15">
        <f t="shared" si="1666"/>
        <v>746</v>
      </c>
      <c r="LS20" s="15">
        <f t="shared" si="1666"/>
        <v>956</v>
      </c>
      <c r="LT20" s="15">
        <f t="shared" si="1666"/>
        <v>933.77777777777783</v>
      </c>
      <c r="LU20" s="15">
        <f t="shared" si="1666"/>
        <v>983.77777777777783</v>
      </c>
      <c r="LV20" s="15">
        <f t="shared" si="1666"/>
        <v>983.77777777777783</v>
      </c>
      <c r="LW20" s="15">
        <f t="shared" si="1666"/>
        <v>983.77777777777783</v>
      </c>
      <c r="LX20" s="15">
        <f t="shared" si="1666"/>
        <v>1006</v>
      </c>
      <c r="LY20" s="15">
        <f t="shared" si="1666"/>
        <v>817.11111111111109</v>
      </c>
      <c r="LZ20" s="15">
        <f t="shared" si="1666"/>
        <v>983.77777777777783</v>
      </c>
      <c r="MA20" s="15">
        <f t="shared" si="1666"/>
        <v>983.77777777777783</v>
      </c>
      <c r="MB20" s="15">
        <f t="shared" si="1666"/>
        <v>983.77777777777783</v>
      </c>
      <c r="MC20" s="15">
        <f t="shared" si="1666"/>
        <v>983.77777777777783</v>
      </c>
      <c r="MD20" s="15">
        <f t="shared" si="1666"/>
        <v>983.77777777777783</v>
      </c>
      <c r="ME20" s="15">
        <f t="shared" si="1666"/>
        <v>1006</v>
      </c>
      <c r="MF20" s="15">
        <f t="shared" si="1666"/>
        <v>894.88888888888891</v>
      </c>
      <c r="MG20" s="15">
        <f t="shared" si="1666"/>
        <v>986</v>
      </c>
      <c r="MH20" s="15">
        <f t="shared" si="1666"/>
        <v>986</v>
      </c>
      <c r="MI20" s="15">
        <f t="shared" si="1666"/>
        <v>986</v>
      </c>
      <c r="MJ20" s="15">
        <f t="shared" si="1666"/>
        <v>986</v>
      </c>
      <c r="MK20" s="15">
        <f t="shared" si="1666"/>
        <v>986</v>
      </c>
      <c r="ML20" s="15">
        <f t="shared" si="1666"/>
        <v>1006</v>
      </c>
      <c r="MM20" s="15">
        <f t="shared" si="1666"/>
        <v>906</v>
      </c>
      <c r="MN20" s="15">
        <f t="shared" si="1666"/>
        <v>986</v>
      </c>
      <c r="MO20" s="15">
        <f t="shared" si="1666"/>
        <v>986</v>
      </c>
      <c r="MP20" s="15">
        <f t="shared" si="1666"/>
        <v>986</v>
      </c>
      <c r="MQ20" s="15">
        <f t="shared" si="1666"/>
        <v>986</v>
      </c>
      <c r="MR20" s="15">
        <f t="shared" ref="MR20:PC20" si="1667">MR19-MR18</f>
        <v>986</v>
      </c>
      <c r="MS20" s="15">
        <f t="shared" si="1667"/>
        <v>1006</v>
      </c>
      <c r="MT20" s="15">
        <f t="shared" si="1667"/>
        <v>906</v>
      </c>
      <c r="MU20" s="15">
        <f t="shared" si="1667"/>
        <v>1006</v>
      </c>
      <c r="MV20" s="15">
        <f t="shared" si="1667"/>
        <v>1006</v>
      </c>
      <c r="MW20" s="15">
        <f t="shared" si="1667"/>
        <v>1006</v>
      </c>
      <c r="MX20" s="15">
        <f t="shared" si="1667"/>
        <v>1006</v>
      </c>
      <c r="MY20" s="15">
        <f t="shared" si="1667"/>
        <v>1006</v>
      </c>
      <c r="MZ20" s="15">
        <f t="shared" si="1667"/>
        <v>1006</v>
      </c>
      <c r="NA20" s="15">
        <f t="shared" si="1667"/>
        <v>1006</v>
      </c>
      <c r="NB20" s="15">
        <f t="shared" si="1667"/>
        <v>1006</v>
      </c>
      <c r="NC20" s="15">
        <f t="shared" si="1667"/>
        <v>1006</v>
      </c>
      <c r="ND20" s="15">
        <f t="shared" si="1667"/>
        <v>1006</v>
      </c>
      <c r="NE20" s="15">
        <f t="shared" si="1667"/>
        <v>1006</v>
      </c>
      <c r="NF20" s="15">
        <f t="shared" si="1667"/>
        <v>1006</v>
      </c>
      <c r="NG20" s="15">
        <f t="shared" si="1667"/>
        <v>1006</v>
      </c>
      <c r="NH20" s="15">
        <f t="shared" si="1667"/>
        <v>1006</v>
      </c>
      <c r="NI20" s="15">
        <f t="shared" si="1667"/>
        <v>1006</v>
      </c>
      <c r="NJ20" s="15">
        <f t="shared" si="1667"/>
        <v>1006</v>
      </c>
      <c r="NK20" s="15">
        <f t="shared" si="1667"/>
        <v>1006</v>
      </c>
      <c r="NL20" s="15">
        <f t="shared" si="1667"/>
        <v>1006</v>
      </c>
      <c r="NM20" s="15">
        <f t="shared" si="1667"/>
        <v>1006</v>
      </c>
      <c r="NN20" s="15">
        <f t="shared" si="1667"/>
        <v>1006</v>
      </c>
      <c r="NO20" s="15">
        <f t="shared" si="1667"/>
        <v>1006</v>
      </c>
      <c r="NP20" s="15">
        <f t="shared" si="1667"/>
        <v>1006</v>
      </c>
      <c r="NQ20" s="15">
        <f t="shared" si="1667"/>
        <v>1006</v>
      </c>
      <c r="NR20" s="15">
        <f t="shared" si="1667"/>
        <v>1006</v>
      </c>
      <c r="NS20" s="15">
        <f t="shared" si="1667"/>
        <v>1006</v>
      </c>
      <c r="NT20" s="15">
        <f t="shared" si="1667"/>
        <v>1006</v>
      </c>
      <c r="NU20" s="15">
        <f t="shared" si="1667"/>
        <v>1006</v>
      </c>
      <c r="NV20" s="15">
        <f t="shared" si="1667"/>
        <v>1006</v>
      </c>
      <c r="NW20" s="15">
        <f t="shared" si="1667"/>
        <v>1006</v>
      </c>
      <c r="NX20" s="15">
        <f t="shared" si="1667"/>
        <v>1006</v>
      </c>
      <c r="NY20" s="15">
        <f t="shared" si="1667"/>
        <v>1006</v>
      </c>
      <c r="NZ20" s="15">
        <f t="shared" si="1667"/>
        <v>1006</v>
      </c>
      <c r="OA20" s="15">
        <f t="shared" si="1667"/>
        <v>1006</v>
      </c>
      <c r="OB20" s="15">
        <f t="shared" si="1667"/>
        <v>1006</v>
      </c>
      <c r="OC20" s="15">
        <f t="shared" si="1667"/>
        <v>0</v>
      </c>
      <c r="OD20" s="15">
        <f t="shared" si="1667"/>
        <v>0</v>
      </c>
      <c r="OE20" s="15">
        <f t="shared" si="1667"/>
        <v>0</v>
      </c>
      <c r="OF20" s="15">
        <f t="shared" si="1667"/>
        <v>0</v>
      </c>
      <c r="OG20" s="15">
        <f t="shared" si="1667"/>
        <v>0</v>
      </c>
      <c r="OH20" s="15">
        <f t="shared" si="1667"/>
        <v>0</v>
      </c>
      <c r="OI20" s="15">
        <f t="shared" si="1667"/>
        <v>0</v>
      </c>
      <c r="OJ20" s="15">
        <f t="shared" si="1667"/>
        <v>0</v>
      </c>
      <c r="OK20" s="15">
        <f t="shared" si="1667"/>
        <v>0</v>
      </c>
      <c r="OL20" s="15">
        <f t="shared" si="1667"/>
        <v>0</v>
      </c>
      <c r="OM20" s="15">
        <f t="shared" si="1667"/>
        <v>0</v>
      </c>
      <c r="ON20" s="15">
        <f t="shared" si="1667"/>
        <v>0</v>
      </c>
      <c r="OO20" s="15">
        <f t="shared" si="1667"/>
        <v>0</v>
      </c>
      <c r="OP20" s="15">
        <f t="shared" si="1667"/>
        <v>0</v>
      </c>
      <c r="OQ20" s="15">
        <f t="shared" si="1667"/>
        <v>1006</v>
      </c>
      <c r="OR20" s="15">
        <f t="shared" si="1667"/>
        <v>1006</v>
      </c>
      <c r="OS20" s="15">
        <f t="shared" si="1667"/>
        <v>1006</v>
      </c>
      <c r="OT20" s="15">
        <f t="shared" si="1667"/>
        <v>1006</v>
      </c>
      <c r="OU20" s="15">
        <f t="shared" si="1667"/>
        <v>1006</v>
      </c>
      <c r="OV20" s="15">
        <f t="shared" si="1667"/>
        <v>1006</v>
      </c>
      <c r="OW20" s="15">
        <f t="shared" si="1667"/>
        <v>1006</v>
      </c>
      <c r="OX20" s="15">
        <f t="shared" si="1667"/>
        <v>1006</v>
      </c>
      <c r="OY20" s="15">
        <f t="shared" si="1667"/>
        <v>1006</v>
      </c>
      <c r="OZ20" s="15">
        <f t="shared" si="1667"/>
        <v>1006</v>
      </c>
      <c r="PA20" s="15">
        <f t="shared" si="1667"/>
        <v>1006</v>
      </c>
      <c r="PB20" s="15">
        <f t="shared" si="1667"/>
        <v>1006</v>
      </c>
      <c r="PC20" s="15">
        <f t="shared" si="1667"/>
        <v>1006</v>
      </c>
      <c r="PD20" s="15">
        <f t="shared" ref="PD20:PX20" si="1668">PD19-PD18</f>
        <v>1006</v>
      </c>
      <c r="PE20" s="15">
        <f t="shared" si="1668"/>
        <v>1006</v>
      </c>
      <c r="PF20" s="15">
        <f t="shared" si="1668"/>
        <v>1006</v>
      </c>
      <c r="PG20" s="15">
        <f t="shared" si="1668"/>
        <v>1006</v>
      </c>
      <c r="PH20" s="15">
        <f t="shared" si="1668"/>
        <v>1006</v>
      </c>
      <c r="PI20" s="15">
        <f t="shared" si="1668"/>
        <v>1006</v>
      </c>
      <c r="PJ20" s="15">
        <f t="shared" si="1668"/>
        <v>1006</v>
      </c>
      <c r="PK20" s="15">
        <f t="shared" si="1668"/>
        <v>1006</v>
      </c>
      <c r="PL20" s="15">
        <f t="shared" si="1668"/>
        <v>1006</v>
      </c>
      <c r="PM20" s="15">
        <f t="shared" si="1668"/>
        <v>1006</v>
      </c>
      <c r="PN20" s="15">
        <f t="shared" si="1668"/>
        <v>1006</v>
      </c>
      <c r="PO20" s="15">
        <f t="shared" si="1668"/>
        <v>1006</v>
      </c>
      <c r="PP20" s="15">
        <f t="shared" si="1668"/>
        <v>1006</v>
      </c>
      <c r="PQ20" s="15">
        <f t="shared" si="1668"/>
        <v>1006</v>
      </c>
      <c r="PR20" s="15">
        <f t="shared" si="1668"/>
        <v>1006</v>
      </c>
      <c r="PS20" s="15">
        <f t="shared" si="1668"/>
        <v>1006</v>
      </c>
      <c r="PT20" s="15">
        <f t="shared" si="1668"/>
        <v>1006</v>
      </c>
      <c r="PU20" s="15">
        <f t="shared" si="1668"/>
        <v>1006</v>
      </c>
      <c r="PV20" s="15">
        <f t="shared" si="1668"/>
        <v>1006</v>
      </c>
      <c r="PW20" s="15">
        <f t="shared" si="1668"/>
        <v>1006</v>
      </c>
      <c r="PX20" s="15">
        <f t="shared" si="1668"/>
        <v>1006</v>
      </c>
      <c r="PY20" s="15">
        <f t="shared" ref="PY20:SJ20" si="1669">PY19-PY18</f>
        <v>1006</v>
      </c>
      <c r="PZ20" s="15">
        <f t="shared" si="1669"/>
        <v>1006</v>
      </c>
      <c r="QA20" s="15">
        <f t="shared" si="1669"/>
        <v>1006</v>
      </c>
      <c r="QB20" s="15">
        <f t="shared" si="1669"/>
        <v>1006</v>
      </c>
      <c r="QC20" s="15">
        <f t="shared" si="1669"/>
        <v>1006</v>
      </c>
      <c r="QD20" s="15">
        <f t="shared" si="1669"/>
        <v>1006</v>
      </c>
      <c r="QE20" s="15">
        <f t="shared" si="1669"/>
        <v>1006</v>
      </c>
      <c r="QF20" s="15">
        <f t="shared" si="1669"/>
        <v>1006</v>
      </c>
      <c r="QG20" s="15">
        <f t="shared" si="1669"/>
        <v>1006</v>
      </c>
      <c r="QH20" s="15">
        <f t="shared" si="1669"/>
        <v>1006</v>
      </c>
      <c r="QI20" s="15">
        <f t="shared" si="1669"/>
        <v>1006</v>
      </c>
      <c r="QJ20" s="15">
        <f t="shared" si="1669"/>
        <v>1006</v>
      </c>
      <c r="QK20" s="15">
        <f t="shared" si="1669"/>
        <v>1006</v>
      </c>
      <c r="QL20" s="15">
        <f t="shared" si="1669"/>
        <v>1006</v>
      </c>
      <c r="QM20" s="15">
        <f t="shared" si="1669"/>
        <v>1006</v>
      </c>
      <c r="QN20" s="15">
        <f t="shared" si="1669"/>
        <v>1006</v>
      </c>
      <c r="QO20" s="15">
        <f t="shared" si="1669"/>
        <v>1006</v>
      </c>
      <c r="QP20" s="15">
        <f t="shared" si="1669"/>
        <v>1006</v>
      </c>
      <c r="QQ20" s="15">
        <f t="shared" si="1669"/>
        <v>1006</v>
      </c>
      <c r="QR20" s="15">
        <f t="shared" si="1669"/>
        <v>1006</v>
      </c>
      <c r="QS20" s="15">
        <f t="shared" si="1669"/>
        <v>1006</v>
      </c>
      <c r="QT20" s="15">
        <f t="shared" si="1669"/>
        <v>1006</v>
      </c>
      <c r="QU20" s="15">
        <f t="shared" si="1669"/>
        <v>1006</v>
      </c>
      <c r="QV20" s="15">
        <f t="shared" si="1669"/>
        <v>1006</v>
      </c>
      <c r="QW20" s="15">
        <f t="shared" si="1669"/>
        <v>1006</v>
      </c>
      <c r="QX20" s="15">
        <f t="shared" si="1669"/>
        <v>1006</v>
      </c>
      <c r="QY20" s="15">
        <f t="shared" si="1669"/>
        <v>1006</v>
      </c>
      <c r="QZ20" s="15">
        <f t="shared" si="1669"/>
        <v>1006</v>
      </c>
      <c r="RA20" s="15">
        <f t="shared" si="1669"/>
        <v>1006</v>
      </c>
      <c r="RB20" s="15">
        <f t="shared" si="1669"/>
        <v>1006</v>
      </c>
      <c r="RC20" s="15">
        <f t="shared" si="1669"/>
        <v>1006</v>
      </c>
      <c r="RD20" s="15">
        <f t="shared" si="1669"/>
        <v>1006</v>
      </c>
      <c r="RE20" s="15">
        <f t="shared" si="1669"/>
        <v>1006</v>
      </c>
      <c r="RF20" s="15">
        <f t="shared" si="1669"/>
        <v>1006</v>
      </c>
      <c r="RG20" s="15">
        <f t="shared" si="1669"/>
        <v>1006</v>
      </c>
      <c r="RH20" s="15">
        <f t="shared" si="1669"/>
        <v>1006</v>
      </c>
      <c r="RI20" s="15">
        <f t="shared" si="1669"/>
        <v>1006</v>
      </c>
      <c r="RJ20" s="15">
        <f t="shared" si="1669"/>
        <v>1006</v>
      </c>
      <c r="RK20" s="15">
        <f t="shared" si="1669"/>
        <v>1006</v>
      </c>
      <c r="RL20" s="15">
        <f t="shared" si="1669"/>
        <v>1006</v>
      </c>
      <c r="RM20" s="15">
        <f t="shared" si="1669"/>
        <v>1006</v>
      </c>
      <c r="RN20" s="15">
        <f t="shared" si="1669"/>
        <v>1006</v>
      </c>
      <c r="RO20" s="15">
        <f t="shared" si="1669"/>
        <v>1006</v>
      </c>
      <c r="RP20" s="15">
        <f t="shared" si="1669"/>
        <v>1006</v>
      </c>
      <c r="RQ20" s="15">
        <f t="shared" si="1669"/>
        <v>1006</v>
      </c>
      <c r="RR20" s="15">
        <f t="shared" si="1669"/>
        <v>1006</v>
      </c>
      <c r="RS20" s="15">
        <f t="shared" si="1669"/>
        <v>1006</v>
      </c>
      <c r="RT20" s="15">
        <f t="shared" si="1669"/>
        <v>1006</v>
      </c>
      <c r="RU20" s="15">
        <f t="shared" si="1669"/>
        <v>1006</v>
      </c>
      <c r="RV20" s="15">
        <f t="shared" si="1669"/>
        <v>1006</v>
      </c>
      <c r="RW20" s="15">
        <f t="shared" si="1669"/>
        <v>1006</v>
      </c>
      <c r="RX20" s="15">
        <f t="shared" si="1669"/>
        <v>1006</v>
      </c>
      <c r="RY20" s="15">
        <f t="shared" si="1669"/>
        <v>1006</v>
      </c>
      <c r="RZ20" s="15">
        <f t="shared" si="1669"/>
        <v>1006</v>
      </c>
      <c r="SA20" s="15">
        <f t="shared" si="1669"/>
        <v>1006</v>
      </c>
      <c r="SB20" s="15">
        <f t="shared" si="1669"/>
        <v>1006</v>
      </c>
      <c r="SC20" s="15">
        <f t="shared" si="1669"/>
        <v>1006</v>
      </c>
      <c r="SD20" s="15">
        <f t="shared" si="1669"/>
        <v>1006</v>
      </c>
      <c r="SE20" s="15">
        <f t="shared" si="1669"/>
        <v>1006</v>
      </c>
      <c r="SF20" s="15">
        <f t="shared" si="1669"/>
        <v>1006</v>
      </c>
      <c r="SG20" s="15">
        <f t="shared" si="1669"/>
        <v>1006</v>
      </c>
      <c r="SH20" s="15">
        <f t="shared" si="1669"/>
        <v>1006</v>
      </c>
      <c r="SI20" s="15">
        <f t="shared" si="1669"/>
        <v>1006</v>
      </c>
      <c r="SJ20" s="15">
        <f t="shared" si="1669"/>
        <v>1006</v>
      </c>
      <c r="SK20" s="15">
        <f t="shared" ref="SK20:TF20" si="1670">SK19-SK18</f>
        <v>1006</v>
      </c>
      <c r="SL20" s="15">
        <f t="shared" si="1670"/>
        <v>1006</v>
      </c>
      <c r="SM20" s="15">
        <f t="shared" si="1670"/>
        <v>1006</v>
      </c>
      <c r="SN20" s="15">
        <f t="shared" si="1670"/>
        <v>1006</v>
      </c>
      <c r="SO20" s="15">
        <f t="shared" si="1670"/>
        <v>1006</v>
      </c>
      <c r="SP20" s="15">
        <f t="shared" si="1670"/>
        <v>1006</v>
      </c>
      <c r="SQ20" s="15">
        <f t="shared" si="1670"/>
        <v>1006</v>
      </c>
      <c r="SR20" s="15">
        <f t="shared" si="1670"/>
        <v>1006</v>
      </c>
      <c r="SS20" s="15">
        <f t="shared" si="1670"/>
        <v>1006</v>
      </c>
      <c r="ST20" s="15">
        <f t="shared" si="1670"/>
        <v>1006</v>
      </c>
      <c r="SU20" s="15">
        <f t="shared" si="1670"/>
        <v>1006</v>
      </c>
      <c r="SV20" s="15">
        <f t="shared" si="1670"/>
        <v>1006</v>
      </c>
      <c r="SW20" s="15">
        <f t="shared" si="1670"/>
        <v>1006</v>
      </c>
      <c r="SX20" s="15">
        <f t="shared" si="1670"/>
        <v>1006</v>
      </c>
      <c r="SY20" s="15">
        <f t="shared" si="1670"/>
        <v>1006</v>
      </c>
      <c r="SZ20" s="15">
        <f t="shared" si="1670"/>
        <v>1006</v>
      </c>
      <c r="TA20" s="15">
        <f t="shared" si="1670"/>
        <v>1006</v>
      </c>
      <c r="TB20" s="15">
        <f t="shared" si="1670"/>
        <v>1006</v>
      </c>
      <c r="TC20" s="15">
        <f t="shared" si="1670"/>
        <v>1006</v>
      </c>
      <c r="TD20" s="15">
        <f t="shared" si="1670"/>
        <v>1006</v>
      </c>
      <c r="TE20" s="15">
        <f t="shared" si="1670"/>
        <v>1006</v>
      </c>
      <c r="TF20" s="15">
        <f t="shared" si="1670"/>
        <v>1006</v>
      </c>
    </row>
    <row r="21" spans="1:526" x14ac:dyDescent="0.3">
      <c r="C21" s="9"/>
      <c r="D21" s="85" t="s">
        <v>22</v>
      </c>
      <c r="AC21" s="85" t="s">
        <v>22</v>
      </c>
      <c r="AJ21" s="14" t="str">
        <f t="shared" ref="AJ21" si="1671">IF(AJ20&lt;0,AJ20/39,"")</f>
        <v/>
      </c>
      <c r="AK21" s="14" t="str">
        <f t="shared" ref="AK21:CV21" si="1672">IF(AK20&lt;0,AK20/39,"")</f>
        <v/>
      </c>
      <c r="AL21" s="14" t="str">
        <f t="shared" si="1672"/>
        <v/>
      </c>
      <c r="AM21" s="14" t="str">
        <f t="shared" si="1672"/>
        <v/>
      </c>
      <c r="AN21" s="14" t="str">
        <f t="shared" si="1672"/>
        <v/>
      </c>
      <c r="AO21" s="14" t="str">
        <f t="shared" si="1672"/>
        <v/>
      </c>
      <c r="AP21" s="14" t="str">
        <f t="shared" si="1672"/>
        <v/>
      </c>
      <c r="AQ21" s="14" t="str">
        <f t="shared" si="1672"/>
        <v/>
      </c>
      <c r="AR21" s="14" t="str">
        <f t="shared" si="1672"/>
        <v/>
      </c>
      <c r="AS21" s="14" t="str">
        <f t="shared" si="1672"/>
        <v/>
      </c>
      <c r="AT21" s="14" t="str">
        <f t="shared" si="1672"/>
        <v/>
      </c>
      <c r="AU21" s="14" t="str">
        <f t="shared" si="1672"/>
        <v/>
      </c>
      <c r="AV21" s="14" t="str">
        <f t="shared" si="1672"/>
        <v/>
      </c>
      <c r="AW21" s="14" t="str">
        <f t="shared" si="1672"/>
        <v/>
      </c>
      <c r="AX21" s="14" t="str">
        <f t="shared" si="1672"/>
        <v/>
      </c>
      <c r="AY21" s="14" t="str">
        <f t="shared" si="1672"/>
        <v/>
      </c>
      <c r="AZ21" s="14" t="str">
        <f t="shared" si="1672"/>
        <v/>
      </c>
      <c r="BA21" s="14" t="str">
        <f t="shared" si="1672"/>
        <v/>
      </c>
      <c r="BB21" s="14" t="str">
        <f t="shared" si="1672"/>
        <v/>
      </c>
      <c r="BC21" s="14" t="str">
        <f t="shared" si="1672"/>
        <v/>
      </c>
      <c r="BD21" s="14" t="str">
        <f t="shared" si="1672"/>
        <v/>
      </c>
      <c r="BE21" s="14" t="str">
        <f t="shared" si="1672"/>
        <v/>
      </c>
      <c r="BF21" s="14" t="str">
        <f t="shared" si="1672"/>
        <v/>
      </c>
      <c r="BG21" s="14" t="str">
        <f t="shared" si="1672"/>
        <v/>
      </c>
      <c r="BH21" s="14" t="str">
        <f t="shared" si="1672"/>
        <v/>
      </c>
      <c r="BI21" s="14" t="str">
        <f t="shared" si="1672"/>
        <v/>
      </c>
      <c r="BJ21" s="14" t="str">
        <f t="shared" si="1672"/>
        <v/>
      </c>
      <c r="BK21" s="14" t="str">
        <f t="shared" si="1672"/>
        <v/>
      </c>
      <c r="BL21" s="14" t="str">
        <f t="shared" si="1672"/>
        <v/>
      </c>
      <c r="BM21" s="14" t="str">
        <f t="shared" si="1672"/>
        <v/>
      </c>
      <c r="BN21" s="14" t="str">
        <f t="shared" si="1672"/>
        <v/>
      </c>
      <c r="BO21" s="14" t="str">
        <f t="shared" si="1672"/>
        <v/>
      </c>
      <c r="BP21" s="14" t="str">
        <f t="shared" si="1672"/>
        <v/>
      </c>
      <c r="BQ21" s="14" t="str">
        <f t="shared" si="1672"/>
        <v/>
      </c>
      <c r="BR21" s="14" t="str">
        <f t="shared" si="1672"/>
        <v/>
      </c>
      <c r="BS21" s="14" t="str">
        <f t="shared" si="1672"/>
        <v/>
      </c>
      <c r="BT21" s="14" t="str">
        <f t="shared" si="1672"/>
        <v/>
      </c>
      <c r="BU21" s="14" t="str">
        <f t="shared" si="1672"/>
        <v/>
      </c>
      <c r="BV21" s="14" t="str">
        <f t="shared" si="1672"/>
        <v/>
      </c>
      <c r="BW21" s="14" t="str">
        <f t="shared" si="1672"/>
        <v/>
      </c>
      <c r="BX21" s="14" t="str">
        <f t="shared" si="1672"/>
        <v/>
      </c>
      <c r="BY21" s="14" t="str">
        <f t="shared" si="1672"/>
        <v/>
      </c>
      <c r="BZ21" s="14" t="str">
        <f t="shared" si="1672"/>
        <v/>
      </c>
      <c r="CA21" s="14" t="str">
        <f t="shared" si="1672"/>
        <v/>
      </c>
      <c r="CB21" s="14" t="str">
        <f t="shared" si="1672"/>
        <v/>
      </c>
      <c r="CC21" s="14" t="str">
        <f t="shared" si="1672"/>
        <v/>
      </c>
      <c r="CD21" s="14" t="str">
        <f t="shared" si="1672"/>
        <v/>
      </c>
      <c r="CE21" s="14" t="str">
        <f t="shared" si="1672"/>
        <v/>
      </c>
      <c r="CF21" s="14" t="str">
        <f t="shared" si="1672"/>
        <v/>
      </c>
      <c r="CG21" s="14" t="str">
        <f t="shared" si="1672"/>
        <v/>
      </c>
      <c r="CH21" s="14" t="str">
        <f t="shared" si="1672"/>
        <v/>
      </c>
      <c r="CI21" s="14" t="str">
        <f t="shared" si="1672"/>
        <v/>
      </c>
      <c r="CJ21" s="14" t="str">
        <f t="shared" si="1672"/>
        <v/>
      </c>
      <c r="CK21" s="14" t="str">
        <f t="shared" si="1672"/>
        <v/>
      </c>
      <c r="CL21" s="14" t="str">
        <f t="shared" si="1672"/>
        <v/>
      </c>
      <c r="CM21" s="14" t="str">
        <f t="shared" si="1672"/>
        <v/>
      </c>
      <c r="CN21" s="14" t="str">
        <f t="shared" si="1672"/>
        <v/>
      </c>
      <c r="CO21" s="14" t="str">
        <f t="shared" si="1672"/>
        <v/>
      </c>
      <c r="CP21" s="14" t="str">
        <f t="shared" si="1672"/>
        <v/>
      </c>
      <c r="CQ21" s="14" t="str">
        <f t="shared" si="1672"/>
        <v/>
      </c>
      <c r="CR21" s="14" t="str">
        <f t="shared" si="1672"/>
        <v/>
      </c>
      <c r="CS21" s="14" t="str">
        <f t="shared" si="1672"/>
        <v/>
      </c>
      <c r="CT21" s="14" t="str">
        <f t="shared" si="1672"/>
        <v/>
      </c>
      <c r="CU21" s="14" t="str">
        <f t="shared" si="1672"/>
        <v/>
      </c>
      <c r="CV21" s="14" t="str">
        <f t="shared" si="1672"/>
        <v/>
      </c>
      <c r="CW21" s="14" t="str">
        <f t="shared" ref="CW21:FH21" si="1673">IF(CW20&lt;0,CW20/39,"")</f>
        <v/>
      </c>
      <c r="CX21" s="14" t="str">
        <f t="shared" si="1673"/>
        <v/>
      </c>
      <c r="CY21" s="14" t="str">
        <f t="shared" si="1673"/>
        <v/>
      </c>
      <c r="CZ21" s="14" t="str">
        <f t="shared" si="1673"/>
        <v/>
      </c>
      <c r="DA21" s="14" t="str">
        <f t="shared" si="1673"/>
        <v/>
      </c>
      <c r="DB21" s="14" t="str">
        <f t="shared" si="1673"/>
        <v/>
      </c>
      <c r="DC21" s="14" t="str">
        <f t="shared" si="1673"/>
        <v/>
      </c>
      <c r="DD21" s="14" t="str">
        <f t="shared" si="1673"/>
        <v/>
      </c>
      <c r="DE21" s="14" t="str">
        <f t="shared" si="1673"/>
        <v/>
      </c>
      <c r="DF21" s="14" t="str">
        <f t="shared" si="1673"/>
        <v/>
      </c>
      <c r="DG21" s="14" t="str">
        <f t="shared" si="1673"/>
        <v/>
      </c>
      <c r="DH21" s="14" t="str">
        <f t="shared" si="1673"/>
        <v/>
      </c>
      <c r="DI21" s="14" t="str">
        <f t="shared" si="1673"/>
        <v/>
      </c>
      <c r="DJ21" s="14" t="str">
        <f t="shared" si="1673"/>
        <v/>
      </c>
      <c r="DK21" s="14" t="str">
        <f t="shared" si="1673"/>
        <v/>
      </c>
      <c r="DL21" s="14" t="str">
        <f t="shared" si="1673"/>
        <v/>
      </c>
      <c r="DM21" s="14" t="str">
        <f t="shared" si="1673"/>
        <v/>
      </c>
      <c r="DN21" s="14" t="str">
        <f t="shared" si="1673"/>
        <v/>
      </c>
      <c r="DO21" s="14" t="str">
        <f t="shared" si="1673"/>
        <v/>
      </c>
      <c r="DP21" s="14" t="str">
        <f t="shared" si="1673"/>
        <v/>
      </c>
      <c r="DQ21" s="14" t="str">
        <f t="shared" si="1673"/>
        <v/>
      </c>
      <c r="DR21" s="14" t="str">
        <f t="shared" si="1673"/>
        <v/>
      </c>
      <c r="DS21" s="14" t="str">
        <f t="shared" si="1673"/>
        <v/>
      </c>
      <c r="DT21" s="14" t="str">
        <f t="shared" si="1673"/>
        <v/>
      </c>
      <c r="DU21" s="14" t="str">
        <f t="shared" si="1673"/>
        <v/>
      </c>
      <c r="DV21" s="14" t="str">
        <f t="shared" si="1673"/>
        <v/>
      </c>
      <c r="DW21" s="14" t="str">
        <f t="shared" si="1673"/>
        <v/>
      </c>
      <c r="DX21" s="14" t="str">
        <f t="shared" si="1673"/>
        <v/>
      </c>
      <c r="DY21" s="14" t="str">
        <f t="shared" si="1673"/>
        <v/>
      </c>
      <c r="DZ21" s="14" t="str">
        <f t="shared" si="1673"/>
        <v/>
      </c>
      <c r="EA21" s="14" t="str">
        <f t="shared" si="1673"/>
        <v/>
      </c>
      <c r="EB21" s="14" t="str">
        <f t="shared" si="1673"/>
        <v/>
      </c>
      <c r="EC21" s="14" t="str">
        <f t="shared" si="1673"/>
        <v/>
      </c>
      <c r="ED21" s="14" t="str">
        <f t="shared" si="1673"/>
        <v/>
      </c>
      <c r="EE21" s="14" t="str">
        <f t="shared" si="1673"/>
        <v/>
      </c>
      <c r="EF21" s="14" t="str">
        <f t="shared" si="1673"/>
        <v/>
      </c>
      <c r="EG21" s="14" t="str">
        <f t="shared" si="1673"/>
        <v/>
      </c>
      <c r="EH21" s="14" t="str">
        <f t="shared" si="1673"/>
        <v/>
      </c>
      <c r="EI21" s="14" t="str">
        <f t="shared" si="1673"/>
        <v/>
      </c>
      <c r="EJ21" s="14" t="str">
        <f t="shared" si="1673"/>
        <v/>
      </c>
      <c r="EK21" s="14" t="str">
        <f t="shared" si="1673"/>
        <v/>
      </c>
      <c r="EL21" s="14" t="str">
        <f t="shared" si="1673"/>
        <v/>
      </c>
      <c r="EM21" s="14" t="str">
        <f t="shared" si="1673"/>
        <v/>
      </c>
      <c r="EN21" s="14" t="str">
        <f t="shared" si="1673"/>
        <v/>
      </c>
      <c r="EO21" s="14" t="str">
        <f t="shared" si="1673"/>
        <v/>
      </c>
      <c r="EP21" s="14" t="str">
        <f t="shared" si="1673"/>
        <v/>
      </c>
      <c r="EQ21" s="14" t="str">
        <f t="shared" si="1673"/>
        <v/>
      </c>
      <c r="ER21" s="14" t="str">
        <f t="shared" si="1673"/>
        <v/>
      </c>
      <c r="ES21" s="14" t="str">
        <f t="shared" si="1673"/>
        <v/>
      </c>
      <c r="ET21" s="14" t="str">
        <f t="shared" si="1673"/>
        <v/>
      </c>
      <c r="EU21" s="14" t="str">
        <f t="shared" si="1673"/>
        <v/>
      </c>
      <c r="EV21" s="14" t="str">
        <f t="shared" si="1673"/>
        <v/>
      </c>
      <c r="EW21" s="14" t="str">
        <f t="shared" si="1673"/>
        <v/>
      </c>
      <c r="EX21" s="14" t="str">
        <f t="shared" si="1673"/>
        <v/>
      </c>
      <c r="EY21" s="14" t="str">
        <f t="shared" si="1673"/>
        <v/>
      </c>
      <c r="EZ21" s="14" t="str">
        <f t="shared" si="1673"/>
        <v/>
      </c>
      <c r="FA21" s="14" t="str">
        <f t="shared" si="1673"/>
        <v/>
      </c>
      <c r="FB21" s="14" t="str">
        <f t="shared" si="1673"/>
        <v/>
      </c>
      <c r="FC21" s="14" t="str">
        <f t="shared" si="1673"/>
        <v/>
      </c>
      <c r="FD21" s="14" t="str">
        <f t="shared" si="1673"/>
        <v/>
      </c>
      <c r="FE21" s="14" t="str">
        <f t="shared" si="1673"/>
        <v/>
      </c>
      <c r="FF21" s="14" t="str">
        <f t="shared" si="1673"/>
        <v/>
      </c>
      <c r="FG21" s="14" t="str">
        <f t="shared" si="1673"/>
        <v/>
      </c>
      <c r="FH21" s="14" t="str">
        <f t="shared" si="1673"/>
        <v/>
      </c>
      <c r="FI21" s="14" t="str">
        <f t="shared" ref="FI21:HT21" si="1674">IF(FI20&lt;0,FI20/39,"")</f>
        <v/>
      </c>
      <c r="FJ21" s="14" t="str">
        <f t="shared" si="1674"/>
        <v/>
      </c>
      <c r="FK21" s="14" t="str">
        <f t="shared" si="1674"/>
        <v/>
      </c>
      <c r="FL21" s="14" t="str">
        <f t="shared" si="1674"/>
        <v/>
      </c>
      <c r="FM21" s="14" t="str">
        <f t="shared" si="1674"/>
        <v/>
      </c>
      <c r="FN21" s="14" t="str">
        <f t="shared" si="1674"/>
        <v/>
      </c>
      <c r="FO21" s="14" t="str">
        <f t="shared" si="1674"/>
        <v/>
      </c>
      <c r="FP21" s="14" t="str">
        <f t="shared" si="1674"/>
        <v/>
      </c>
      <c r="FQ21" s="14" t="str">
        <f t="shared" si="1674"/>
        <v/>
      </c>
      <c r="FR21" s="14" t="str">
        <f t="shared" si="1674"/>
        <v/>
      </c>
      <c r="FS21" s="14" t="str">
        <f t="shared" si="1674"/>
        <v/>
      </c>
      <c r="FT21" s="14" t="str">
        <f t="shared" si="1674"/>
        <v/>
      </c>
      <c r="FU21" s="14" t="str">
        <f t="shared" si="1674"/>
        <v/>
      </c>
      <c r="FV21" s="14" t="str">
        <f t="shared" si="1674"/>
        <v/>
      </c>
      <c r="FW21" s="14" t="str">
        <f t="shared" si="1674"/>
        <v/>
      </c>
      <c r="FX21" s="14" t="str">
        <f t="shared" si="1674"/>
        <v/>
      </c>
      <c r="FY21" s="14" t="str">
        <f t="shared" si="1674"/>
        <v/>
      </c>
      <c r="FZ21" s="14" t="str">
        <f t="shared" si="1674"/>
        <v/>
      </c>
      <c r="GA21" s="14" t="str">
        <f t="shared" si="1674"/>
        <v/>
      </c>
      <c r="GB21" s="14" t="str">
        <f t="shared" si="1674"/>
        <v/>
      </c>
      <c r="GC21" s="14" t="str">
        <f t="shared" si="1674"/>
        <v/>
      </c>
      <c r="GD21" s="14" t="str">
        <f t="shared" si="1674"/>
        <v/>
      </c>
      <c r="GE21" s="14" t="str">
        <f t="shared" si="1674"/>
        <v/>
      </c>
      <c r="GF21" s="14" t="str">
        <f t="shared" si="1674"/>
        <v/>
      </c>
      <c r="GG21" s="14" t="str">
        <f t="shared" si="1674"/>
        <v/>
      </c>
      <c r="GH21" s="14" t="str">
        <f t="shared" si="1674"/>
        <v/>
      </c>
      <c r="GI21" s="14" t="str">
        <f t="shared" si="1674"/>
        <v/>
      </c>
      <c r="GJ21" s="14" t="str">
        <f t="shared" si="1674"/>
        <v/>
      </c>
      <c r="GK21" s="14" t="str">
        <f t="shared" si="1674"/>
        <v/>
      </c>
      <c r="GL21" s="14" t="str">
        <f t="shared" si="1674"/>
        <v/>
      </c>
      <c r="GM21" s="14" t="str">
        <f t="shared" si="1674"/>
        <v/>
      </c>
      <c r="GN21" s="14" t="str">
        <f t="shared" si="1674"/>
        <v/>
      </c>
      <c r="GO21" s="14" t="str">
        <f t="shared" si="1674"/>
        <v/>
      </c>
      <c r="GP21" s="14" t="str">
        <f t="shared" si="1674"/>
        <v/>
      </c>
      <c r="GQ21" s="14" t="str">
        <f t="shared" si="1674"/>
        <v/>
      </c>
      <c r="GR21" s="14" t="str">
        <f t="shared" si="1674"/>
        <v/>
      </c>
      <c r="GS21" s="14" t="str">
        <f t="shared" si="1674"/>
        <v/>
      </c>
      <c r="GT21" s="14" t="str">
        <f t="shared" si="1674"/>
        <v/>
      </c>
      <c r="GU21" s="14" t="str">
        <f t="shared" si="1674"/>
        <v/>
      </c>
      <c r="GV21" s="14" t="str">
        <f t="shared" si="1674"/>
        <v/>
      </c>
      <c r="GW21" s="14" t="str">
        <f t="shared" si="1674"/>
        <v/>
      </c>
      <c r="GX21" s="14" t="str">
        <f t="shared" si="1674"/>
        <v/>
      </c>
      <c r="GY21" s="14" t="str">
        <f t="shared" si="1674"/>
        <v/>
      </c>
      <c r="GZ21" s="14" t="str">
        <f t="shared" si="1674"/>
        <v/>
      </c>
      <c r="HA21" s="14" t="str">
        <f t="shared" si="1674"/>
        <v/>
      </c>
      <c r="HB21" s="14" t="str">
        <f t="shared" si="1674"/>
        <v/>
      </c>
      <c r="HC21" s="14" t="str">
        <f t="shared" si="1674"/>
        <v/>
      </c>
      <c r="HD21" s="14" t="str">
        <f t="shared" si="1674"/>
        <v/>
      </c>
      <c r="HE21" s="14" t="str">
        <f t="shared" si="1674"/>
        <v/>
      </c>
      <c r="HF21" s="14" t="str">
        <f t="shared" si="1674"/>
        <v/>
      </c>
      <c r="HG21" s="14" t="str">
        <f t="shared" si="1674"/>
        <v/>
      </c>
      <c r="HH21" s="14" t="str">
        <f t="shared" si="1674"/>
        <v/>
      </c>
      <c r="HI21" s="14" t="str">
        <f t="shared" si="1674"/>
        <v/>
      </c>
      <c r="HJ21" s="14" t="str">
        <f t="shared" si="1674"/>
        <v/>
      </c>
      <c r="HK21" s="14" t="str">
        <f t="shared" si="1674"/>
        <v/>
      </c>
      <c r="HL21" s="14" t="str">
        <f t="shared" si="1674"/>
        <v/>
      </c>
      <c r="HM21" s="14" t="str">
        <f t="shared" si="1674"/>
        <v/>
      </c>
      <c r="HN21" s="14" t="str">
        <f t="shared" si="1674"/>
        <v/>
      </c>
      <c r="HO21" s="14" t="str">
        <f t="shared" si="1674"/>
        <v/>
      </c>
      <c r="HP21" s="14" t="str">
        <f t="shared" si="1674"/>
        <v/>
      </c>
      <c r="HQ21" s="14" t="str">
        <f t="shared" si="1674"/>
        <v/>
      </c>
      <c r="HR21" s="14" t="str">
        <f t="shared" si="1674"/>
        <v/>
      </c>
      <c r="HS21" s="14" t="str">
        <f t="shared" si="1674"/>
        <v/>
      </c>
      <c r="HT21" s="14" t="str">
        <f t="shared" si="1674"/>
        <v/>
      </c>
      <c r="HU21" s="14" t="str">
        <f t="shared" ref="HU21:KF21" si="1675">IF(HU20&lt;0,HU20/39,"")</f>
        <v/>
      </c>
      <c r="HV21" s="14" t="str">
        <f t="shared" si="1675"/>
        <v/>
      </c>
      <c r="HW21" s="14" t="str">
        <f t="shared" si="1675"/>
        <v/>
      </c>
      <c r="HX21" s="14" t="str">
        <f t="shared" si="1675"/>
        <v/>
      </c>
      <c r="HY21" s="14" t="str">
        <f t="shared" si="1675"/>
        <v/>
      </c>
      <c r="HZ21" s="14" t="str">
        <f t="shared" si="1675"/>
        <v/>
      </c>
      <c r="IA21" s="14" t="str">
        <f t="shared" si="1675"/>
        <v/>
      </c>
      <c r="IB21" s="14" t="str">
        <f t="shared" si="1675"/>
        <v/>
      </c>
      <c r="IC21" s="14" t="str">
        <f t="shared" si="1675"/>
        <v/>
      </c>
      <c r="ID21" s="14" t="str">
        <f t="shared" si="1675"/>
        <v/>
      </c>
      <c r="IE21" s="14" t="str">
        <f t="shared" si="1675"/>
        <v/>
      </c>
      <c r="IF21" s="14" t="str">
        <f t="shared" si="1675"/>
        <v/>
      </c>
      <c r="IG21" s="14" t="str">
        <f t="shared" si="1675"/>
        <v/>
      </c>
      <c r="IH21" s="14" t="str">
        <f t="shared" si="1675"/>
        <v/>
      </c>
      <c r="II21" s="14" t="str">
        <f t="shared" si="1675"/>
        <v/>
      </c>
      <c r="IJ21" s="14" t="str">
        <f t="shared" si="1675"/>
        <v/>
      </c>
      <c r="IK21" s="14" t="str">
        <f t="shared" si="1675"/>
        <v/>
      </c>
      <c r="IL21" s="14" t="str">
        <f t="shared" si="1675"/>
        <v/>
      </c>
      <c r="IM21" s="14" t="str">
        <f t="shared" si="1675"/>
        <v/>
      </c>
      <c r="IN21" s="14" t="str">
        <f t="shared" si="1675"/>
        <v/>
      </c>
      <c r="IO21" s="14" t="str">
        <f t="shared" si="1675"/>
        <v/>
      </c>
      <c r="IP21" s="14" t="str">
        <f t="shared" si="1675"/>
        <v/>
      </c>
      <c r="IQ21" s="14" t="str">
        <f t="shared" si="1675"/>
        <v/>
      </c>
      <c r="IR21" s="14" t="str">
        <f t="shared" si="1675"/>
        <v/>
      </c>
      <c r="IS21" s="14" t="str">
        <f t="shared" si="1675"/>
        <v/>
      </c>
      <c r="IT21" s="14" t="str">
        <f t="shared" si="1675"/>
        <v/>
      </c>
      <c r="IU21" s="14" t="str">
        <f t="shared" si="1675"/>
        <v/>
      </c>
      <c r="IV21" s="14" t="str">
        <f t="shared" si="1675"/>
        <v/>
      </c>
      <c r="IW21" s="14" t="str">
        <f t="shared" si="1675"/>
        <v/>
      </c>
      <c r="IX21" s="14" t="str">
        <f t="shared" si="1675"/>
        <v/>
      </c>
      <c r="IY21" s="14" t="str">
        <f t="shared" si="1675"/>
        <v/>
      </c>
      <c r="IZ21" s="14" t="str">
        <f t="shared" si="1675"/>
        <v/>
      </c>
      <c r="JA21" s="14" t="str">
        <f t="shared" si="1675"/>
        <v/>
      </c>
      <c r="JB21" s="14" t="str">
        <f t="shared" si="1675"/>
        <v/>
      </c>
      <c r="JC21" s="14" t="str">
        <f t="shared" si="1675"/>
        <v/>
      </c>
      <c r="JD21" s="14" t="str">
        <f t="shared" si="1675"/>
        <v/>
      </c>
      <c r="JE21" s="14" t="str">
        <f t="shared" si="1675"/>
        <v/>
      </c>
      <c r="JF21" s="14" t="str">
        <f t="shared" si="1675"/>
        <v/>
      </c>
      <c r="JG21" s="14" t="str">
        <f t="shared" si="1675"/>
        <v/>
      </c>
      <c r="JH21" s="14" t="str">
        <f t="shared" si="1675"/>
        <v/>
      </c>
      <c r="JI21" s="14" t="str">
        <f t="shared" si="1675"/>
        <v/>
      </c>
      <c r="JJ21" s="14" t="str">
        <f t="shared" si="1675"/>
        <v/>
      </c>
      <c r="JK21" s="14" t="str">
        <f t="shared" si="1675"/>
        <v/>
      </c>
      <c r="JL21" s="14" t="str">
        <f t="shared" si="1675"/>
        <v/>
      </c>
      <c r="JM21" s="14" t="str">
        <f t="shared" si="1675"/>
        <v/>
      </c>
      <c r="JN21" s="14" t="str">
        <f t="shared" si="1675"/>
        <v/>
      </c>
      <c r="JO21" s="14" t="str">
        <f t="shared" si="1675"/>
        <v/>
      </c>
      <c r="JP21" s="14" t="str">
        <f t="shared" si="1675"/>
        <v/>
      </c>
      <c r="JQ21" s="14" t="str">
        <f t="shared" si="1675"/>
        <v/>
      </c>
      <c r="JR21" s="14" t="str">
        <f t="shared" si="1675"/>
        <v/>
      </c>
      <c r="JS21" s="14" t="str">
        <f t="shared" si="1675"/>
        <v/>
      </c>
      <c r="JT21" s="14" t="str">
        <f t="shared" si="1675"/>
        <v/>
      </c>
      <c r="JU21" s="14" t="str">
        <f t="shared" si="1675"/>
        <v/>
      </c>
      <c r="JV21" s="14" t="str">
        <f t="shared" si="1675"/>
        <v/>
      </c>
      <c r="JW21" s="14" t="str">
        <f t="shared" si="1675"/>
        <v/>
      </c>
      <c r="JX21" s="14" t="str">
        <f t="shared" si="1675"/>
        <v/>
      </c>
      <c r="JY21" s="14" t="str">
        <f t="shared" si="1675"/>
        <v/>
      </c>
      <c r="JZ21" s="14" t="str">
        <f t="shared" si="1675"/>
        <v/>
      </c>
      <c r="KA21" s="14" t="str">
        <f t="shared" si="1675"/>
        <v/>
      </c>
      <c r="KB21" s="14" t="str">
        <f t="shared" si="1675"/>
        <v/>
      </c>
      <c r="KC21" s="14" t="str">
        <f t="shared" si="1675"/>
        <v/>
      </c>
      <c r="KD21" s="14" t="str">
        <f t="shared" si="1675"/>
        <v/>
      </c>
      <c r="KE21" s="14" t="str">
        <f t="shared" si="1675"/>
        <v/>
      </c>
      <c r="KF21" s="14" t="str">
        <f t="shared" si="1675"/>
        <v/>
      </c>
      <c r="KG21" s="14" t="str">
        <f t="shared" ref="KG21:MR21" si="1676">IF(KG20&lt;0,KG20/39,"")</f>
        <v/>
      </c>
      <c r="KH21" s="14" t="str">
        <f t="shared" si="1676"/>
        <v/>
      </c>
      <c r="KI21" s="14" t="str">
        <f t="shared" si="1676"/>
        <v/>
      </c>
      <c r="KJ21" s="14" t="str">
        <f t="shared" si="1676"/>
        <v/>
      </c>
      <c r="KK21" s="14" t="str">
        <f t="shared" si="1676"/>
        <v/>
      </c>
      <c r="KL21" s="14" t="str">
        <f t="shared" si="1676"/>
        <v/>
      </c>
      <c r="KM21" s="14" t="str">
        <f t="shared" si="1676"/>
        <v/>
      </c>
      <c r="KN21" s="14" t="str">
        <f t="shared" si="1676"/>
        <v/>
      </c>
      <c r="KO21" s="14" t="str">
        <f t="shared" si="1676"/>
        <v/>
      </c>
      <c r="KP21" s="14" t="str">
        <f t="shared" si="1676"/>
        <v/>
      </c>
      <c r="KQ21" s="14" t="str">
        <f t="shared" si="1676"/>
        <v/>
      </c>
      <c r="KR21" s="14" t="str">
        <f t="shared" si="1676"/>
        <v/>
      </c>
      <c r="KS21" s="14" t="str">
        <f t="shared" si="1676"/>
        <v/>
      </c>
      <c r="KT21" s="14" t="str">
        <f t="shared" si="1676"/>
        <v/>
      </c>
      <c r="KU21" s="14" t="str">
        <f t="shared" si="1676"/>
        <v/>
      </c>
      <c r="KV21" s="14" t="str">
        <f t="shared" si="1676"/>
        <v/>
      </c>
      <c r="KW21" s="14" t="str">
        <f t="shared" si="1676"/>
        <v/>
      </c>
      <c r="KX21" s="14" t="str">
        <f t="shared" si="1676"/>
        <v/>
      </c>
      <c r="KY21" s="14" t="str">
        <f t="shared" si="1676"/>
        <v/>
      </c>
      <c r="KZ21" s="14" t="str">
        <f t="shared" si="1676"/>
        <v/>
      </c>
      <c r="LA21" s="14" t="str">
        <f t="shared" si="1676"/>
        <v/>
      </c>
      <c r="LB21" s="14" t="str">
        <f t="shared" si="1676"/>
        <v/>
      </c>
      <c r="LC21" s="14" t="str">
        <f t="shared" si="1676"/>
        <v/>
      </c>
      <c r="LD21" s="14" t="str">
        <f t="shared" si="1676"/>
        <v/>
      </c>
      <c r="LE21" s="14" t="str">
        <f t="shared" si="1676"/>
        <v/>
      </c>
      <c r="LF21" s="14" t="str">
        <f t="shared" si="1676"/>
        <v/>
      </c>
      <c r="LG21" s="14" t="str">
        <f t="shared" si="1676"/>
        <v/>
      </c>
      <c r="LH21" s="14" t="str">
        <f t="shared" si="1676"/>
        <v/>
      </c>
      <c r="LI21" s="14" t="str">
        <f t="shared" si="1676"/>
        <v/>
      </c>
      <c r="LJ21" s="14" t="str">
        <f t="shared" si="1676"/>
        <v/>
      </c>
      <c r="LK21" s="14" t="str">
        <f t="shared" si="1676"/>
        <v/>
      </c>
      <c r="LL21" s="14" t="str">
        <f t="shared" si="1676"/>
        <v/>
      </c>
      <c r="LM21" s="14" t="str">
        <f t="shared" si="1676"/>
        <v/>
      </c>
      <c r="LN21" s="14" t="str">
        <f t="shared" si="1676"/>
        <v/>
      </c>
      <c r="LO21" s="14" t="str">
        <f t="shared" si="1676"/>
        <v/>
      </c>
      <c r="LP21" s="14" t="str">
        <f t="shared" si="1676"/>
        <v/>
      </c>
      <c r="LQ21" s="14" t="str">
        <f t="shared" si="1676"/>
        <v/>
      </c>
      <c r="LR21" s="14" t="str">
        <f t="shared" si="1676"/>
        <v/>
      </c>
      <c r="LS21" s="14" t="str">
        <f t="shared" si="1676"/>
        <v/>
      </c>
      <c r="LT21" s="14" t="str">
        <f t="shared" si="1676"/>
        <v/>
      </c>
      <c r="LU21" s="14" t="str">
        <f t="shared" si="1676"/>
        <v/>
      </c>
      <c r="LV21" s="14" t="str">
        <f t="shared" si="1676"/>
        <v/>
      </c>
      <c r="LW21" s="14" t="str">
        <f t="shared" si="1676"/>
        <v/>
      </c>
      <c r="LX21" s="14" t="str">
        <f t="shared" si="1676"/>
        <v/>
      </c>
      <c r="LY21" s="14" t="str">
        <f t="shared" si="1676"/>
        <v/>
      </c>
      <c r="LZ21" s="14" t="str">
        <f t="shared" si="1676"/>
        <v/>
      </c>
      <c r="MA21" s="14" t="str">
        <f t="shared" si="1676"/>
        <v/>
      </c>
      <c r="MB21" s="14" t="str">
        <f t="shared" si="1676"/>
        <v/>
      </c>
      <c r="MC21" s="14" t="str">
        <f t="shared" si="1676"/>
        <v/>
      </c>
      <c r="MD21" s="14" t="str">
        <f t="shared" si="1676"/>
        <v/>
      </c>
      <c r="ME21" s="14" t="str">
        <f t="shared" si="1676"/>
        <v/>
      </c>
      <c r="MF21" s="14" t="str">
        <f t="shared" si="1676"/>
        <v/>
      </c>
      <c r="MG21" s="14" t="str">
        <f t="shared" si="1676"/>
        <v/>
      </c>
      <c r="MH21" s="14" t="str">
        <f t="shared" si="1676"/>
        <v/>
      </c>
      <c r="MI21" s="14" t="str">
        <f t="shared" si="1676"/>
        <v/>
      </c>
      <c r="MJ21" s="14" t="str">
        <f t="shared" si="1676"/>
        <v/>
      </c>
      <c r="MK21" s="14" t="str">
        <f t="shared" si="1676"/>
        <v/>
      </c>
      <c r="ML21" s="14" t="str">
        <f t="shared" si="1676"/>
        <v/>
      </c>
      <c r="MM21" s="14" t="str">
        <f t="shared" si="1676"/>
        <v/>
      </c>
      <c r="MN21" s="14" t="str">
        <f t="shared" si="1676"/>
        <v/>
      </c>
      <c r="MO21" s="14" t="str">
        <f t="shared" si="1676"/>
        <v/>
      </c>
      <c r="MP21" s="14" t="str">
        <f t="shared" si="1676"/>
        <v/>
      </c>
      <c r="MQ21" s="14" t="str">
        <f t="shared" si="1676"/>
        <v/>
      </c>
      <c r="MR21" s="14" t="str">
        <f t="shared" si="1676"/>
        <v/>
      </c>
      <c r="MS21" s="14" t="str">
        <f t="shared" ref="MS21:PD21" si="1677">IF(MS20&lt;0,MS20/39,"")</f>
        <v/>
      </c>
      <c r="MT21" s="14" t="str">
        <f t="shared" si="1677"/>
        <v/>
      </c>
      <c r="MU21" s="14" t="str">
        <f t="shared" si="1677"/>
        <v/>
      </c>
      <c r="MV21" s="14" t="str">
        <f t="shared" si="1677"/>
        <v/>
      </c>
      <c r="MW21" s="14" t="str">
        <f t="shared" si="1677"/>
        <v/>
      </c>
      <c r="MX21" s="14" t="str">
        <f t="shared" si="1677"/>
        <v/>
      </c>
      <c r="MY21" s="14" t="str">
        <f t="shared" si="1677"/>
        <v/>
      </c>
      <c r="MZ21" s="14" t="str">
        <f t="shared" si="1677"/>
        <v/>
      </c>
      <c r="NA21" s="14" t="str">
        <f t="shared" si="1677"/>
        <v/>
      </c>
      <c r="NB21" s="14" t="str">
        <f t="shared" si="1677"/>
        <v/>
      </c>
      <c r="NC21" s="14" t="str">
        <f t="shared" si="1677"/>
        <v/>
      </c>
      <c r="ND21" s="14" t="str">
        <f t="shared" si="1677"/>
        <v/>
      </c>
      <c r="NE21" s="14" t="str">
        <f t="shared" si="1677"/>
        <v/>
      </c>
      <c r="NF21" s="14" t="str">
        <f t="shared" si="1677"/>
        <v/>
      </c>
      <c r="NG21" s="14" t="str">
        <f t="shared" si="1677"/>
        <v/>
      </c>
      <c r="NH21" s="14" t="str">
        <f t="shared" si="1677"/>
        <v/>
      </c>
      <c r="NI21" s="14" t="str">
        <f t="shared" si="1677"/>
        <v/>
      </c>
      <c r="NJ21" s="14" t="str">
        <f t="shared" si="1677"/>
        <v/>
      </c>
      <c r="NK21" s="14" t="str">
        <f t="shared" si="1677"/>
        <v/>
      </c>
      <c r="NL21" s="14" t="str">
        <f t="shared" si="1677"/>
        <v/>
      </c>
      <c r="NM21" s="14" t="str">
        <f t="shared" si="1677"/>
        <v/>
      </c>
      <c r="NN21" s="14" t="str">
        <f t="shared" si="1677"/>
        <v/>
      </c>
      <c r="NO21" s="14" t="str">
        <f t="shared" si="1677"/>
        <v/>
      </c>
      <c r="NP21" s="14" t="str">
        <f t="shared" si="1677"/>
        <v/>
      </c>
      <c r="NQ21" s="14" t="str">
        <f t="shared" si="1677"/>
        <v/>
      </c>
      <c r="NR21" s="14" t="str">
        <f t="shared" si="1677"/>
        <v/>
      </c>
      <c r="NS21" s="14" t="str">
        <f t="shared" si="1677"/>
        <v/>
      </c>
      <c r="NT21" s="14" t="str">
        <f t="shared" si="1677"/>
        <v/>
      </c>
      <c r="NU21" s="14" t="str">
        <f t="shared" si="1677"/>
        <v/>
      </c>
      <c r="NV21" s="14" t="str">
        <f t="shared" si="1677"/>
        <v/>
      </c>
      <c r="NW21" s="14" t="str">
        <f t="shared" si="1677"/>
        <v/>
      </c>
      <c r="NX21" s="14" t="str">
        <f t="shared" si="1677"/>
        <v/>
      </c>
      <c r="NY21" s="14" t="str">
        <f t="shared" si="1677"/>
        <v/>
      </c>
      <c r="NZ21" s="14" t="str">
        <f t="shared" si="1677"/>
        <v/>
      </c>
      <c r="OA21" s="14" t="str">
        <f t="shared" si="1677"/>
        <v/>
      </c>
      <c r="OB21" s="14" t="str">
        <f t="shared" si="1677"/>
        <v/>
      </c>
      <c r="OC21" s="14" t="str">
        <f t="shared" si="1677"/>
        <v/>
      </c>
      <c r="OD21" s="14" t="str">
        <f t="shared" si="1677"/>
        <v/>
      </c>
      <c r="OE21" s="14" t="str">
        <f t="shared" si="1677"/>
        <v/>
      </c>
      <c r="OF21" s="14" t="str">
        <f t="shared" si="1677"/>
        <v/>
      </c>
      <c r="OG21" s="14" t="str">
        <f t="shared" si="1677"/>
        <v/>
      </c>
      <c r="OH21" s="14" t="str">
        <f t="shared" si="1677"/>
        <v/>
      </c>
      <c r="OI21" s="14" t="str">
        <f t="shared" si="1677"/>
        <v/>
      </c>
      <c r="OJ21" s="14" t="str">
        <f t="shared" si="1677"/>
        <v/>
      </c>
      <c r="OK21" s="14" t="str">
        <f t="shared" si="1677"/>
        <v/>
      </c>
      <c r="OL21" s="14" t="str">
        <f t="shared" si="1677"/>
        <v/>
      </c>
      <c r="OM21" s="14" t="str">
        <f t="shared" si="1677"/>
        <v/>
      </c>
      <c r="ON21" s="14" t="str">
        <f t="shared" si="1677"/>
        <v/>
      </c>
      <c r="OO21" s="14" t="str">
        <f t="shared" si="1677"/>
        <v/>
      </c>
      <c r="OP21" s="14" t="str">
        <f t="shared" si="1677"/>
        <v/>
      </c>
      <c r="OQ21" s="14" t="str">
        <f t="shared" si="1677"/>
        <v/>
      </c>
      <c r="OR21" s="14" t="str">
        <f t="shared" si="1677"/>
        <v/>
      </c>
      <c r="OS21" s="14" t="str">
        <f t="shared" si="1677"/>
        <v/>
      </c>
      <c r="OT21" s="14" t="str">
        <f t="shared" si="1677"/>
        <v/>
      </c>
      <c r="OU21" s="14" t="str">
        <f t="shared" si="1677"/>
        <v/>
      </c>
      <c r="OV21" s="14" t="str">
        <f t="shared" si="1677"/>
        <v/>
      </c>
      <c r="OW21" s="14" t="str">
        <f t="shared" si="1677"/>
        <v/>
      </c>
      <c r="OX21" s="14" t="str">
        <f t="shared" si="1677"/>
        <v/>
      </c>
      <c r="OY21" s="14" t="str">
        <f t="shared" si="1677"/>
        <v/>
      </c>
      <c r="OZ21" s="14" t="str">
        <f t="shared" si="1677"/>
        <v/>
      </c>
      <c r="PA21" s="14" t="str">
        <f t="shared" si="1677"/>
        <v/>
      </c>
      <c r="PB21" s="14" t="str">
        <f t="shared" si="1677"/>
        <v/>
      </c>
      <c r="PC21" s="14" t="str">
        <f t="shared" si="1677"/>
        <v/>
      </c>
      <c r="PD21" s="14" t="str">
        <f t="shared" si="1677"/>
        <v/>
      </c>
      <c r="PE21" s="14" t="str">
        <f t="shared" ref="PE21:PY21" si="1678">IF(PE20&lt;0,PE20/39,"")</f>
        <v/>
      </c>
      <c r="PF21" s="14" t="str">
        <f t="shared" si="1678"/>
        <v/>
      </c>
      <c r="PG21" s="14" t="str">
        <f t="shared" si="1678"/>
        <v/>
      </c>
      <c r="PH21" s="14" t="str">
        <f t="shared" si="1678"/>
        <v/>
      </c>
      <c r="PI21" s="14" t="str">
        <f t="shared" si="1678"/>
        <v/>
      </c>
      <c r="PJ21" s="14" t="str">
        <f t="shared" si="1678"/>
        <v/>
      </c>
      <c r="PK21" s="14" t="str">
        <f t="shared" si="1678"/>
        <v/>
      </c>
      <c r="PL21" s="14" t="str">
        <f t="shared" si="1678"/>
        <v/>
      </c>
      <c r="PM21" s="14" t="str">
        <f t="shared" si="1678"/>
        <v/>
      </c>
      <c r="PN21" s="14" t="str">
        <f t="shared" si="1678"/>
        <v/>
      </c>
      <c r="PO21" s="14" t="str">
        <f t="shared" si="1678"/>
        <v/>
      </c>
      <c r="PP21" s="14" t="str">
        <f t="shared" si="1678"/>
        <v/>
      </c>
      <c r="PQ21" s="14" t="str">
        <f t="shared" si="1678"/>
        <v/>
      </c>
      <c r="PR21" s="14" t="str">
        <f t="shared" si="1678"/>
        <v/>
      </c>
      <c r="PS21" s="14" t="str">
        <f t="shared" si="1678"/>
        <v/>
      </c>
      <c r="PT21" s="14" t="str">
        <f t="shared" si="1678"/>
        <v/>
      </c>
      <c r="PU21" s="14" t="str">
        <f t="shared" si="1678"/>
        <v/>
      </c>
      <c r="PV21" s="14" t="str">
        <f t="shared" si="1678"/>
        <v/>
      </c>
      <c r="PW21" s="14" t="str">
        <f t="shared" si="1678"/>
        <v/>
      </c>
      <c r="PX21" s="14" t="str">
        <f t="shared" si="1678"/>
        <v/>
      </c>
      <c r="PY21" s="14" t="str">
        <f t="shared" si="1678"/>
        <v/>
      </c>
      <c r="PZ21" s="14" t="str">
        <f t="shared" ref="PZ21:SK21" si="1679">IF(PZ20&lt;0,PZ20/39,"")</f>
        <v/>
      </c>
      <c r="QA21" s="14" t="str">
        <f t="shared" si="1679"/>
        <v/>
      </c>
      <c r="QB21" s="14" t="str">
        <f t="shared" si="1679"/>
        <v/>
      </c>
      <c r="QC21" s="14" t="str">
        <f t="shared" si="1679"/>
        <v/>
      </c>
      <c r="QD21" s="14" t="str">
        <f t="shared" si="1679"/>
        <v/>
      </c>
      <c r="QE21" s="14" t="str">
        <f t="shared" si="1679"/>
        <v/>
      </c>
      <c r="QF21" s="14" t="str">
        <f t="shared" si="1679"/>
        <v/>
      </c>
      <c r="QG21" s="14" t="str">
        <f t="shared" si="1679"/>
        <v/>
      </c>
      <c r="QH21" s="14" t="str">
        <f t="shared" si="1679"/>
        <v/>
      </c>
      <c r="QI21" s="14" t="str">
        <f t="shared" si="1679"/>
        <v/>
      </c>
      <c r="QJ21" s="14" t="str">
        <f t="shared" si="1679"/>
        <v/>
      </c>
      <c r="QK21" s="14" t="str">
        <f t="shared" si="1679"/>
        <v/>
      </c>
      <c r="QL21" s="14" t="str">
        <f t="shared" si="1679"/>
        <v/>
      </c>
      <c r="QM21" s="14" t="str">
        <f t="shared" si="1679"/>
        <v/>
      </c>
      <c r="QN21" s="14" t="str">
        <f t="shared" si="1679"/>
        <v/>
      </c>
      <c r="QO21" s="14" t="str">
        <f t="shared" si="1679"/>
        <v/>
      </c>
      <c r="QP21" s="14" t="str">
        <f t="shared" si="1679"/>
        <v/>
      </c>
      <c r="QQ21" s="14" t="str">
        <f t="shared" si="1679"/>
        <v/>
      </c>
      <c r="QR21" s="14" t="str">
        <f t="shared" si="1679"/>
        <v/>
      </c>
      <c r="QS21" s="14" t="str">
        <f t="shared" si="1679"/>
        <v/>
      </c>
      <c r="QT21" s="14" t="str">
        <f t="shared" si="1679"/>
        <v/>
      </c>
      <c r="QU21" s="14" t="str">
        <f t="shared" si="1679"/>
        <v/>
      </c>
      <c r="QV21" s="14" t="str">
        <f t="shared" si="1679"/>
        <v/>
      </c>
      <c r="QW21" s="14" t="str">
        <f t="shared" si="1679"/>
        <v/>
      </c>
      <c r="QX21" s="14" t="str">
        <f t="shared" si="1679"/>
        <v/>
      </c>
      <c r="QY21" s="14" t="str">
        <f t="shared" si="1679"/>
        <v/>
      </c>
      <c r="QZ21" s="14" t="str">
        <f t="shared" si="1679"/>
        <v/>
      </c>
      <c r="RA21" s="14" t="str">
        <f t="shared" si="1679"/>
        <v/>
      </c>
      <c r="RB21" s="14" t="str">
        <f t="shared" si="1679"/>
        <v/>
      </c>
      <c r="RC21" s="14" t="str">
        <f t="shared" si="1679"/>
        <v/>
      </c>
      <c r="RD21" s="14" t="str">
        <f t="shared" si="1679"/>
        <v/>
      </c>
      <c r="RE21" s="14" t="str">
        <f t="shared" si="1679"/>
        <v/>
      </c>
      <c r="RF21" s="14" t="str">
        <f t="shared" si="1679"/>
        <v/>
      </c>
      <c r="RG21" s="14" t="str">
        <f t="shared" si="1679"/>
        <v/>
      </c>
      <c r="RH21" s="14" t="str">
        <f t="shared" si="1679"/>
        <v/>
      </c>
      <c r="RI21" s="14" t="str">
        <f t="shared" si="1679"/>
        <v/>
      </c>
      <c r="RJ21" s="14" t="str">
        <f t="shared" si="1679"/>
        <v/>
      </c>
      <c r="RK21" s="14" t="str">
        <f t="shared" si="1679"/>
        <v/>
      </c>
      <c r="RL21" s="14" t="str">
        <f t="shared" si="1679"/>
        <v/>
      </c>
      <c r="RM21" s="14" t="str">
        <f t="shared" si="1679"/>
        <v/>
      </c>
      <c r="RN21" s="14" t="str">
        <f t="shared" si="1679"/>
        <v/>
      </c>
      <c r="RO21" s="14" t="str">
        <f t="shared" si="1679"/>
        <v/>
      </c>
      <c r="RP21" s="14" t="str">
        <f t="shared" si="1679"/>
        <v/>
      </c>
      <c r="RQ21" s="14" t="str">
        <f t="shared" si="1679"/>
        <v/>
      </c>
      <c r="RR21" s="14" t="str">
        <f t="shared" si="1679"/>
        <v/>
      </c>
      <c r="RS21" s="14" t="str">
        <f t="shared" si="1679"/>
        <v/>
      </c>
      <c r="RT21" s="14" t="str">
        <f t="shared" si="1679"/>
        <v/>
      </c>
      <c r="RU21" s="14" t="str">
        <f t="shared" si="1679"/>
        <v/>
      </c>
      <c r="RV21" s="14" t="str">
        <f t="shared" si="1679"/>
        <v/>
      </c>
      <c r="RW21" s="14" t="str">
        <f t="shared" si="1679"/>
        <v/>
      </c>
      <c r="RX21" s="14" t="str">
        <f t="shared" si="1679"/>
        <v/>
      </c>
      <c r="RY21" s="14" t="str">
        <f t="shared" si="1679"/>
        <v/>
      </c>
      <c r="RZ21" s="14" t="str">
        <f t="shared" si="1679"/>
        <v/>
      </c>
      <c r="SA21" s="14" t="str">
        <f t="shared" si="1679"/>
        <v/>
      </c>
      <c r="SB21" s="14" t="str">
        <f t="shared" si="1679"/>
        <v/>
      </c>
      <c r="SC21" s="14" t="str">
        <f t="shared" si="1679"/>
        <v/>
      </c>
      <c r="SD21" s="14" t="str">
        <f t="shared" si="1679"/>
        <v/>
      </c>
      <c r="SE21" s="14" t="str">
        <f t="shared" si="1679"/>
        <v/>
      </c>
      <c r="SF21" s="14" t="str">
        <f t="shared" si="1679"/>
        <v/>
      </c>
      <c r="SG21" s="14" t="str">
        <f t="shared" si="1679"/>
        <v/>
      </c>
      <c r="SH21" s="14" t="str">
        <f t="shared" si="1679"/>
        <v/>
      </c>
      <c r="SI21" s="14" t="str">
        <f t="shared" si="1679"/>
        <v/>
      </c>
      <c r="SJ21" s="14" t="str">
        <f t="shared" si="1679"/>
        <v/>
      </c>
      <c r="SK21" s="14" t="str">
        <f t="shared" si="1679"/>
        <v/>
      </c>
      <c r="SL21" s="14" t="str">
        <f t="shared" ref="SL21:TF21" si="1680">IF(SL20&lt;0,SL20/39,"")</f>
        <v/>
      </c>
      <c r="SM21" s="14" t="str">
        <f t="shared" si="1680"/>
        <v/>
      </c>
      <c r="SN21" s="14" t="str">
        <f t="shared" si="1680"/>
        <v/>
      </c>
      <c r="SO21" s="14" t="str">
        <f t="shared" si="1680"/>
        <v/>
      </c>
      <c r="SP21" s="14" t="str">
        <f t="shared" si="1680"/>
        <v/>
      </c>
      <c r="SQ21" s="14" t="str">
        <f t="shared" si="1680"/>
        <v/>
      </c>
      <c r="SR21" s="14" t="str">
        <f t="shared" si="1680"/>
        <v/>
      </c>
      <c r="SS21" s="14" t="str">
        <f t="shared" si="1680"/>
        <v/>
      </c>
      <c r="ST21" s="14" t="str">
        <f t="shared" si="1680"/>
        <v/>
      </c>
      <c r="SU21" s="14" t="str">
        <f t="shared" si="1680"/>
        <v/>
      </c>
      <c r="SV21" s="14" t="str">
        <f t="shared" si="1680"/>
        <v/>
      </c>
      <c r="SW21" s="14" t="str">
        <f t="shared" si="1680"/>
        <v/>
      </c>
      <c r="SX21" s="14" t="str">
        <f t="shared" si="1680"/>
        <v/>
      </c>
      <c r="SY21" s="14" t="str">
        <f t="shared" si="1680"/>
        <v/>
      </c>
      <c r="SZ21" s="14" t="str">
        <f t="shared" si="1680"/>
        <v/>
      </c>
      <c r="TA21" s="14" t="str">
        <f t="shared" si="1680"/>
        <v/>
      </c>
      <c r="TB21" s="14" t="str">
        <f t="shared" si="1680"/>
        <v/>
      </c>
      <c r="TC21" s="14" t="str">
        <f t="shared" si="1680"/>
        <v/>
      </c>
      <c r="TD21" s="14" t="str">
        <f t="shared" si="1680"/>
        <v/>
      </c>
      <c r="TE21" s="14" t="str">
        <f t="shared" si="1680"/>
        <v/>
      </c>
      <c r="TF21" s="14" t="str">
        <f t="shared" si="1680"/>
        <v/>
      </c>
    </row>
    <row r="30" spans="1:526" x14ac:dyDescent="0.3">
      <c r="C30" s="128"/>
    </row>
  </sheetData>
  <autoFilter ref="B2:AQ17">
    <filterColumn colId="40" hiddenButton="1" showButton="0"/>
  </autoFilter>
  <mergeCells count="74">
    <mergeCell ref="SE2:SK2"/>
    <mergeCell ref="SL2:SR2"/>
    <mergeCell ref="SS2:SY2"/>
    <mergeCell ref="SZ2:TF2"/>
    <mergeCell ref="QV2:RB2"/>
    <mergeCell ref="RC2:RI2"/>
    <mergeCell ref="RJ2:RP2"/>
    <mergeCell ref="RQ2:RW2"/>
    <mergeCell ref="RX2:SD2"/>
    <mergeCell ref="PF2:PL2"/>
    <mergeCell ref="PM2:PS2"/>
    <mergeCell ref="PT2:PZ2"/>
    <mergeCell ref="MG2:MM2"/>
    <mergeCell ref="MN2:MT2"/>
    <mergeCell ref="MU2:NA2"/>
    <mergeCell ref="NB2:NH2"/>
    <mergeCell ref="NI2:NO2"/>
    <mergeCell ref="NP2:NV2"/>
    <mergeCell ref="NW2:OC2"/>
    <mergeCell ref="OD2:OJ2"/>
    <mergeCell ref="OK2:OQ2"/>
    <mergeCell ref="OR2:OX2"/>
    <mergeCell ref="OY2:PE2"/>
    <mergeCell ref="KX2:LD2"/>
    <mergeCell ref="LE2:LK2"/>
    <mergeCell ref="LL2:LR2"/>
    <mergeCell ref="LS2:LY2"/>
    <mergeCell ref="LZ2:MF2"/>
    <mergeCell ref="JO2:JU2"/>
    <mergeCell ref="JV2:KB2"/>
    <mergeCell ref="KC2:KI2"/>
    <mergeCell ref="KJ2:KP2"/>
    <mergeCell ref="KQ2:KW2"/>
    <mergeCell ref="IF2:IL2"/>
    <mergeCell ref="IM2:IS2"/>
    <mergeCell ref="IT2:IZ2"/>
    <mergeCell ref="JA2:JG2"/>
    <mergeCell ref="JH2:JN2"/>
    <mergeCell ref="GW2:HC2"/>
    <mergeCell ref="HD2:HJ2"/>
    <mergeCell ref="HK2:HQ2"/>
    <mergeCell ref="HR2:HX2"/>
    <mergeCell ref="HY2:IE2"/>
    <mergeCell ref="FN2:FT2"/>
    <mergeCell ref="FU2:GA2"/>
    <mergeCell ref="GB2:GH2"/>
    <mergeCell ref="GI2:GO2"/>
    <mergeCell ref="GP2:GV2"/>
    <mergeCell ref="EE2:EK2"/>
    <mergeCell ref="EL2:ER2"/>
    <mergeCell ref="ES2:EY2"/>
    <mergeCell ref="EZ2:FF2"/>
    <mergeCell ref="FG2:FM2"/>
    <mergeCell ref="CV2:DB2"/>
    <mergeCell ref="DC2:DI2"/>
    <mergeCell ref="DJ2:DP2"/>
    <mergeCell ref="DQ2:DW2"/>
    <mergeCell ref="DX2:ED2"/>
    <mergeCell ref="QH2:QN2"/>
    <mergeCell ref="QO2:QU2"/>
    <mergeCell ref="P1:R1"/>
    <mergeCell ref="S1:AB1"/>
    <mergeCell ref="G1:O1"/>
    <mergeCell ref="QA2:QG2"/>
    <mergeCell ref="AK2:AQ2"/>
    <mergeCell ref="AR2:AX2"/>
    <mergeCell ref="AY2:BE2"/>
    <mergeCell ref="AD2:AJ2"/>
    <mergeCell ref="BF2:BL2"/>
    <mergeCell ref="BM2:BS2"/>
    <mergeCell ref="BT2:BZ2"/>
    <mergeCell ref="CA2:CG2"/>
    <mergeCell ref="CH2:CN2"/>
    <mergeCell ref="CO2:CU2"/>
  </mergeCells>
  <conditionalFormatting sqref="AD5:TF7 AD11:TF12 AD17:TF17 AD14:TF15">
    <cfRule type="cellIs" dxfId="47" priority="981" operator="equal">
      <formula>$G$1</formula>
    </cfRule>
  </conditionalFormatting>
  <conditionalFormatting sqref="AD5:TF7 AD11:TF12 AD17:TF17 AD14:TF15">
    <cfRule type="cellIs" dxfId="46" priority="983" operator="greaterThan">
      <formula>0</formula>
    </cfRule>
  </conditionalFormatting>
  <conditionalFormatting sqref="AD5:TF7 AD11:TF12 AD17:TF17 AD14:TF15">
    <cfRule type="cellIs" dxfId="45" priority="982" operator="equal">
      <formula>0</formula>
    </cfRule>
  </conditionalFormatting>
  <conditionalFormatting sqref="U17">
    <cfRule type="cellIs" dxfId="44" priority="980" operator="equal">
      <formula>0</formula>
    </cfRule>
  </conditionalFormatting>
  <conditionalFormatting sqref="U15">
    <cfRule type="cellIs" dxfId="43" priority="976" operator="equal">
      <formula>0</formula>
    </cfRule>
  </conditionalFormatting>
  <conditionalFormatting sqref="U11">
    <cfRule type="cellIs" dxfId="42" priority="705" operator="equal">
      <formula>0</formula>
    </cfRule>
  </conditionalFormatting>
  <conditionalFormatting sqref="U7">
    <cfRule type="cellIs" dxfId="41" priority="701" operator="equal">
      <formula>0</formula>
    </cfRule>
  </conditionalFormatting>
  <conditionalFormatting sqref="U6">
    <cfRule type="cellIs" dxfId="40" priority="697" operator="equal">
      <formula>0</formula>
    </cfRule>
  </conditionalFormatting>
  <conditionalFormatting sqref="U5">
    <cfRule type="cellIs" dxfId="39" priority="693" operator="equal">
      <formula>0</formula>
    </cfRule>
  </conditionalFormatting>
  <conditionalFormatting sqref="U14">
    <cfRule type="cellIs" dxfId="38" priority="49" operator="equal">
      <formula>0</formula>
    </cfRule>
  </conditionalFormatting>
  <conditionalFormatting sqref="U12">
    <cfRule type="cellIs" dxfId="37" priority="45" operator="equal">
      <formula>0</formula>
    </cfRule>
  </conditionalFormatting>
  <conditionalFormatting sqref="AD2:TF2">
    <cfRule type="cellIs" dxfId="36" priority="36" operator="equal">
      <formula>$B$1</formula>
    </cfRule>
  </conditionalFormatting>
  <conditionalFormatting sqref="AC20">
    <cfRule type="iconSet" priority="26">
      <iconSet iconSet="3Symbols2">
        <cfvo type="percent" val="0"/>
        <cfvo type="num" val="0"/>
        <cfvo type="num" val="15"/>
      </iconSet>
    </cfRule>
    <cfRule type="cellIs" dxfId="35" priority="27" operator="lessThan">
      <formula>0</formula>
    </cfRule>
  </conditionalFormatting>
  <conditionalFormatting sqref="Z20:AB20 A20:B20 D20:X20 AD20:XFD20">
    <cfRule type="iconSet" priority="1310">
      <iconSet iconSet="3Symbols2">
        <cfvo type="percent" val="0"/>
        <cfvo type="num" val="0"/>
        <cfvo type="num" val="15"/>
      </iconSet>
    </cfRule>
    <cfRule type="cellIs" dxfId="34" priority="1311" operator="lessThan">
      <formula>0</formula>
    </cfRule>
  </conditionalFormatting>
  <conditionalFormatting sqref="AD10:TF10">
    <cfRule type="cellIs" dxfId="33" priority="19" operator="equal">
      <formula>$G$1</formula>
    </cfRule>
  </conditionalFormatting>
  <conditionalFormatting sqref="AD10:TF10">
    <cfRule type="cellIs" dxfId="32" priority="21" operator="greaterThan">
      <formula>0</formula>
    </cfRule>
  </conditionalFormatting>
  <conditionalFormatting sqref="AD10:TF10">
    <cfRule type="cellIs" dxfId="31" priority="20" operator="equal">
      <formula>0</formula>
    </cfRule>
  </conditionalFormatting>
  <conditionalFormatting sqref="U10">
    <cfRule type="cellIs" dxfId="30" priority="18" operator="equal">
      <formula>0</formula>
    </cfRule>
  </conditionalFormatting>
  <conditionalFormatting sqref="AD8:TF8">
    <cfRule type="cellIs" dxfId="29" priority="15" operator="equal">
      <formula>$G$1</formula>
    </cfRule>
  </conditionalFormatting>
  <conditionalFormatting sqref="AD8:TF8">
    <cfRule type="cellIs" dxfId="28" priority="17" operator="greaterThan">
      <formula>0</formula>
    </cfRule>
  </conditionalFormatting>
  <conditionalFormatting sqref="AD8:TF8">
    <cfRule type="cellIs" dxfId="27" priority="16" operator="equal">
      <formula>0</formula>
    </cfRule>
  </conditionalFormatting>
  <conditionalFormatting sqref="U8">
    <cfRule type="cellIs" dxfId="26" priority="14" operator="equal">
      <formula>0</formula>
    </cfRule>
  </conditionalFormatting>
  <conditionalFormatting sqref="AD16:TF16">
    <cfRule type="cellIs" dxfId="25" priority="11" operator="equal">
      <formula>$G$1</formula>
    </cfRule>
  </conditionalFormatting>
  <conditionalFormatting sqref="AD16:TF16">
    <cfRule type="cellIs" dxfId="24" priority="13" operator="greaterThan">
      <formula>0</formula>
    </cfRule>
  </conditionalFormatting>
  <conditionalFormatting sqref="AD16:TF16">
    <cfRule type="cellIs" dxfId="23" priority="12" operator="equal">
      <formula>0</formula>
    </cfRule>
  </conditionalFormatting>
  <conditionalFormatting sqref="U16">
    <cfRule type="cellIs" dxfId="22" priority="10" operator="equal">
      <formula>0</formula>
    </cfRule>
  </conditionalFormatting>
  <conditionalFormatting sqref="AD13:TF13">
    <cfRule type="cellIs" dxfId="21" priority="7" operator="equal">
      <formula>$G$1</formula>
    </cfRule>
  </conditionalFormatting>
  <conditionalFormatting sqref="AD13:TF13">
    <cfRule type="cellIs" dxfId="20" priority="9" operator="greaterThan">
      <formula>0</formula>
    </cfRule>
  </conditionalFormatting>
  <conditionalFormatting sqref="AD13:TF13">
    <cfRule type="cellIs" dxfId="19" priority="8" operator="equal">
      <formula>0</formula>
    </cfRule>
  </conditionalFormatting>
  <conditionalFormatting sqref="U13">
    <cfRule type="cellIs" dxfId="18" priority="6" operator="equal">
      <formula>0</formula>
    </cfRule>
  </conditionalFormatting>
  <conditionalFormatting sqref="AD9:TF9">
    <cfRule type="cellIs" dxfId="17" priority="2" operator="equal">
      <formula>$G$1</formula>
    </cfRule>
  </conditionalFormatting>
  <conditionalFormatting sqref="AD9:TF9">
    <cfRule type="cellIs" dxfId="16" priority="4" operator="greaterThan">
      <formula>0</formula>
    </cfRule>
  </conditionalFormatting>
  <conditionalFormatting sqref="AD9:TF9">
    <cfRule type="cellIs" dxfId="15" priority="3" operator="equal">
      <formula>0</formula>
    </cfRule>
  </conditionalFormatting>
  <conditionalFormatting sqref="U9">
    <cfRule type="cellIs" dxfId="14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53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aaaaa">
                <anchor moveWithCells="1" sizeWithCells="1">
                  <from>
                    <xdr:col>2</xdr:col>
                    <xdr:colOff>45720</xdr:colOff>
                    <xdr:row>1</xdr:row>
                    <xdr:rowOff>83820</xdr:rowOff>
                  </from>
                  <to>
                    <xdr:col>2</xdr:col>
                    <xdr:colOff>982980</xdr:colOff>
                    <xdr:row>1</xdr:row>
                    <xdr:rowOff>716280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R95"/>
  <sheetViews>
    <sheetView zoomScale="85" zoomScaleNormal="85" workbookViewId="0">
      <pane xSplit="4" ySplit="5" topLeftCell="E6" activePane="bottomRight" state="frozen"/>
      <selection pane="topRight" activeCell="D1" sqref="D1"/>
      <selection pane="bottomLeft" activeCell="A3" sqref="A3"/>
      <selection pane="bottomRight" activeCell="P28" sqref="P28"/>
    </sheetView>
  </sheetViews>
  <sheetFormatPr baseColWidth="10" defaultRowHeight="14.4" x14ac:dyDescent="0.3"/>
  <cols>
    <col min="1" max="1" width="3.33203125" style="1" customWidth="1"/>
    <col min="2" max="3" width="25.44140625" style="1" customWidth="1"/>
    <col min="4" max="4" width="11.5546875" style="1" customWidth="1"/>
    <col min="5" max="5" width="8.6640625" style="1" customWidth="1"/>
    <col min="6" max="70" width="4.6640625" style="1" customWidth="1"/>
    <col min="71" max="108" width="11.44140625" style="1"/>
    <col min="109" max="109" width="4.33203125" style="1" customWidth="1"/>
    <col min="110" max="110" width="24.6640625" style="1" bestFit="1" customWidth="1"/>
    <col min="111" max="111" width="9.109375" style="1" bestFit="1" customWidth="1"/>
    <col min="112" max="136" width="4.33203125" style="1" customWidth="1"/>
    <col min="137" max="163" width="4.88671875" style="1" customWidth="1"/>
    <col min="164" max="364" width="11.44140625" style="1"/>
    <col min="365" max="365" width="4.33203125" style="1" customWidth="1"/>
    <col min="366" max="366" width="24.6640625" style="1" bestFit="1" customWidth="1"/>
    <col min="367" max="367" width="9.109375" style="1" bestFit="1" customWidth="1"/>
    <col min="368" max="392" width="4.33203125" style="1" customWidth="1"/>
    <col min="393" max="419" width="4.88671875" style="1" customWidth="1"/>
    <col min="420" max="620" width="11.44140625" style="1"/>
    <col min="621" max="621" width="4.33203125" style="1" customWidth="1"/>
    <col min="622" max="622" width="24.6640625" style="1" bestFit="1" customWidth="1"/>
    <col min="623" max="623" width="9.109375" style="1" bestFit="1" customWidth="1"/>
    <col min="624" max="648" width="4.33203125" style="1" customWidth="1"/>
    <col min="649" max="675" width="4.88671875" style="1" customWidth="1"/>
    <col min="676" max="876" width="11.44140625" style="1"/>
    <col min="877" max="877" width="4.33203125" style="1" customWidth="1"/>
    <col min="878" max="878" width="24.6640625" style="1" bestFit="1" customWidth="1"/>
    <col min="879" max="879" width="9.109375" style="1" bestFit="1" customWidth="1"/>
    <col min="880" max="904" width="4.33203125" style="1" customWidth="1"/>
    <col min="905" max="931" width="4.88671875" style="1" customWidth="1"/>
    <col min="932" max="1132" width="11.44140625" style="1"/>
    <col min="1133" max="1133" width="4.33203125" style="1" customWidth="1"/>
    <col min="1134" max="1134" width="24.6640625" style="1" bestFit="1" customWidth="1"/>
    <col min="1135" max="1135" width="9.109375" style="1" bestFit="1" customWidth="1"/>
    <col min="1136" max="1160" width="4.33203125" style="1" customWidth="1"/>
    <col min="1161" max="1187" width="4.88671875" style="1" customWidth="1"/>
    <col min="1188" max="1388" width="11.44140625" style="1"/>
    <col min="1389" max="1389" width="4.33203125" style="1" customWidth="1"/>
    <col min="1390" max="1390" width="24.6640625" style="1" bestFit="1" customWidth="1"/>
    <col min="1391" max="1391" width="9.109375" style="1" bestFit="1" customWidth="1"/>
    <col min="1392" max="1416" width="4.33203125" style="1" customWidth="1"/>
    <col min="1417" max="1443" width="4.88671875" style="1" customWidth="1"/>
    <col min="1444" max="1644" width="11.44140625" style="1"/>
    <col min="1645" max="1645" width="4.33203125" style="1" customWidth="1"/>
    <col min="1646" max="1646" width="24.6640625" style="1" bestFit="1" customWidth="1"/>
    <col min="1647" max="1647" width="9.109375" style="1" bestFit="1" customWidth="1"/>
    <col min="1648" max="1672" width="4.33203125" style="1" customWidth="1"/>
    <col min="1673" max="1699" width="4.88671875" style="1" customWidth="1"/>
    <col min="1700" max="1900" width="11.44140625" style="1"/>
    <col min="1901" max="1901" width="4.33203125" style="1" customWidth="1"/>
    <col min="1902" max="1902" width="24.6640625" style="1" bestFit="1" customWidth="1"/>
    <col min="1903" max="1903" width="9.109375" style="1" bestFit="1" customWidth="1"/>
    <col min="1904" max="1928" width="4.33203125" style="1" customWidth="1"/>
    <col min="1929" max="1955" width="4.88671875" style="1" customWidth="1"/>
    <col min="1956" max="2156" width="11.44140625" style="1"/>
    <col min="2157" max="2157" width="4.33203125" style="1" customWidth="1"/>
    <col min="2158" max="2158" width="24.6640625" style="1" bestFit="1" customWidth="1"/>
    <col min="2159" max="2159" width="9.109375" style="1" bestFit="1" customWidth="1"/>
    <col min="2160" max="2184" width="4.33203125" style="1" customWidth="1"/>
    <col min="2185" max="2211" width="4.88671875" style="1" customWidth="1"/>
    <col min="2212" max="2412" width="11.44140625" style="1"/>
    <col min="2413" max="2413" width="4.33203125" style="1" customWidth="1"/>
    <col min="2414" max="2414" width="24.6640625" style="1" bestFit="1" customWidth="1"/>
    <col min="2415" max="2415" width="9.109375" style="1" bestFit="1" customWidth="1"/>
    <col min="2416" max="2440" width="4.33203125" style="1" customWidth="1"/>
    <col min="2441" max="2467" width="4.88671875" style="1" customWidth="1"/>
    <col min="2468" max="2668" width="11.44140625" style="1"/>
    <col min="2669" max="2669" width="4.33203125" style="1" customWidth="1"/>
    <col min="2670" max="2670" width="24.6640625" style="1" bestFit="1" customWidth="1"/>
    <col min="2671" max="2671" width="9.109375" style="1" bestFit="1" customWidth="1"/>
    <col min="2672" max="2696" width="4.33203125" style="1" customWidth="1"/>
    <col min="2697" max="2723" width="4.88671875" style="1" customWidth="1"/>
    <col min="2724" max="2924" width="11.44140625" style="1"/>
    <col min="2925" max="2925" width="4.33203125" style="1" customWidth="1"/>
    <col min="2926" max="2926" width="24.6640625" style="1" bestFit="1" customWidth="1"/>
    <col min="2927" max="2927" width="9.109375" style="1" bestFit="1" customWidth="1"/>
    <col min="2928" max="2952" width="4.33203125" style="1" customWidth="1"/>
    <col min="2953" max="2979" width="4.88671875" style="1" customWidth="1"/>
    <col min="2980" max="3180" width="11.44140625" style="1"/>
    <col min="3181" max="3181" width="4.33203125" style="1" customWidth="1"/>
    <col min="3182" max="3182" width="24.6640625" style="1" bestFit="1" customWidth="1"/>
    <col min="3183" max="3183" width="9.109375" style="1" bestFit="1" customWidth="1"/>
    <col min="3184" max="3208" width="4.33203125" style="1" customWidth="1"/>
    <col min="3209" max="3235" width="4.88671875" style="1" customWidth="1"/>
    <col min="3236" max="3436" width="11.44140625" style="1"/>
    <col min="3437" max="3437" width="4.33203125" style="1" customWidth="1"/>
    <col min="3438" max="3438" width="24.6640625" style="1" bestFit="1" customWidth="1"/>
    <col min="3439" max="3439" width="9.109375" style="1" bestFit="1" customWidth="1"/>
    <col min="3440" max="3464" width="4.33203125" style="1" customWidth="1"/>
    <col min="3465" max="3491" width="4.88671875" style="1" customWidth="1"/>
    <col min="3492" max="3692" width="11.44140625" style="1"/>
    <col min="3693" max="3693" width="4.33203125" style="1" customWidth="1"/>
    <col min="3694" max="3694" width="24.6640625" style="1" bestFit="1" customWidth="1"/>
    <col min="3695" max="3695" width="9.109375" style="1" bestFit="1" customWidth="1"/>
    <col min="3696" max="3720" width="4.33203125" style="1" customWidth="1"/>
    <col min="3721" max="3747" width="4.88671875" style="1" customWidth="1"/>
    <col min="3748" max="3948" width="11.44140625" style="1"/>
    <col min="3949" max="3949" width="4.33203125" style="1" customWidth="1"/>
    <col min="3950" max="3950" width="24.6640625" style="1" bestFit="1" customWidth="1"/>
    <col min="3951" max="3951" width="9.109375" style="1" bestFit="1" customWidth="1"/>
    <col min="3952" max="3976" width="4.33203125" style="1" customWidth="1"/>
    <col min="3977" max="4003" width="4.88671875" style="1" customWidth="1"/>
    <col min="4004" max="4204" width="11.44140625" style="1"/>
    <col min="4205" max="4205" width="4.33203125" style="1" customWidth="1"/>
    <col min="4206" max="4206" width="24.6640625" style="1" bestFit="1" customWidth="1"/>
    <col min="4207" max="4207" width="9.109375" style="1" bestFit="1" customWidth="1"/>
    <col min="4208" max="4232" width="4.33203125" style="1" customWidth="1"/>
    <col min="4233" max="4259" width="4.88671875" style="1" customWidth="1"/>
    <col min="4260" max="4460" width="11.44140625" style="1"/>
    <col min="4461" max="4461" width="4.33203125" style="1" customWidth="1"/>
    <col min="4462" max="4462" width="24.6640625" style="1" bestFit="1" customWidth="1"/>
    <col min="4463" max="4463" width="9.109375" style="1" bestFit="1" customWidth="1"/>
    <col min="4464" max="4488" width="4.33203125" style="1" customWidth="1"/>
    <col min="4489" max="4515" width="4.88671875" style="1" customWidth="1"/>
    <col min="4516" max="4716" width="11.44140625" style="1"/>
    <col min="4717" max="4717" width="4.33203125" style="1" customWidth="1"/>
    <col min="4718" max="4718" width="24.6640625" style="1" bestFit="1" customWidth="1"/>
    <col min="4719" max="4719" width="9.109375" style="1" bestFit="1" customWidth="1"/>
    <col min="4720" max="4744" width="4.33203125" style="1" customWidth="1"/>
    <col min="4745" max="4771" width="4.88671875" style="1" customWidth="1"/>
    <col min="4772" max="4972" width="11.44140625" style="1"/>
    <col min="4973" max="4973" width="4.33203125" style="1" customWidth="1"/>
    <col min="4974" max="4974" width="24.6640625" style="1" bestFit="1" customWidth="1"/>
    <col min="4975" max="4975" width="9.109375" style="1" bestFit="1" customWidth="1"/>
    <col min="4976" max="5000" width="4.33203125" style="1" customWidth="1"/>
    <col min="5001" max="5027" width="4.88671875" style="1" customWidth="1"/>
    <col min="5028" max="5228" width="11.44140625" style="1"/>
    <col min="5229" max="5229" width="4.33203125" style="1" customWidth="1"/>
    <col min="5230" max="5230" width="24.6640625" style="1" bestFit="1" customWidth="1"/>
    <col min="5231" max="5231" width="9.109375" style="1" bestFit="1" customWidth="1"/>
    <col min="5232" max="5256" width="4.33203125" style="1" customWidth="1"/>
    <col min="5257" max="5283" width="4.88671875" style="1" customWidth="1"/>
    <col min="5284" max="5484" width="11.44140625" style="1"/>
    <col min="5485" max="5485" width="4.33203125" style="1" customWidth="1"/>
    <col min="5486" max="5486" width="24.6640625" style="1" bestFit="1" customWidth="1"/>
    <col min="5487" max="5487" width="9.109375" style="1" bestFit="1" customWidth="1"/>
    <col min="5488" max="5512" width="4.33203125" style="1" customWidth="1"/>
    <col min="5513" max="5539" width="4.88671875" style="1" customWidth="1"/>
    <col min="5540" max="5740" width="11.44140625" style="1"/>
    <col min="5741" max="5741" width="4.33203125" style="1" customWidth="1"/>
    <col min="5742" max="5742" width="24.6640625" style="1" bestFit="1" customWidth="1"/>
    <col min="5743" max="5743" width="9.109375" style="1" bestFit="1" customWidth="1"/>
    <col min="5744" max="5768" width="4.33203125" style="1" customWidth="1"/>
    <col min="5769" max="5795" width="4.88671875" style="1" customWidth="1"/>
    <col min="5796" max="5996" width="11.44140625" style="1"/>
    <col min="5997" max="5997" width="4.33203125" style="1" customWidth="1"/>
    <col min="5998" max="5998" width="24.6640625" style="1" bestFit="1" customWidth="1"/>
    <col min="5999" max="5999" width="9.109375" style="1" bestFit="1" customWidth="1"/>
    <col min="6000" max="6024" width="4.33203125" style="1" customWidth="1"/>
    <col min="6025" max="6051" width="4.88671875" style="1" customWidth="1"/>
    <col min="6052" max="6252" width="11.44140625" style="1"/>
    <col min="6253" max="6253" width="4.33203125" style="1" customWidth="1"/>
    <col min="6254" max="6254" width="24.6640625" style="1" bestFit="1" customWidth="1"/>
    <col min="6255" max="6255" width="9.109375" style="1" bestFit="1" customWidth="1"/>
    <col min="6256" max="6280" width="4.33203125" style="1" customWidth="1"/>
    <col min="6281" max="6307" width="4.88671875" style="1" customWidth="1"/>
    <col min="6308" max="6508" width="11.44140625" style="1"/>
    <col min="6509" max="6509" width="4.33203125" style="1" customWidth="1"/>
    <col min="6510" max="6510" width="24.6640625" style="1" bestFit="1" customWidth="1"/>
    <col min="6511" max="6511" width="9.109375" style="1" bestFit="1" customWidth="1"/>
    <col min="6512" max="6536" width="4.33203125" style="1" customWidth="1"/>
    <col min="6537" max="6563" width="4.88671875" style="1" customWidth="1"/>
    <col min="6564" max="6764" width="11.44140625" style="1"/>
    <col min="6765" max="6765" width="4.33203125" style="1" customWidth="1"/>
    <col min="6766" max="6766" width="24.6640625" style="1" bestFit="1" customWidth="1"/>
    <col min="6767" max="6767" width="9.109375" style="1" bestFit="1" customWidth="1"/>
    <col min="6768" max="6792" width="4.33203125" style="1" customWidth="1"/>
    <col min="6793" max="6819" width="4.88671875" style="1" customWidth="1"/>
    <col min="6820" max="7020" width="11.44140625" style="1"/>
    <col min="7021" max="7021" width="4.33203125" style="1" customWidth="1"/>
    <col min="7022" max="7022" width="24.6640625" style="1" bestFit="1" customWidth="1"/>
    <col min="7023" max="7023" width="9.109375" style="1" bestFit="1" customWidth="1"/>
    <col min="7024" max="7048" width="4.33203125" style="1" customWidth="1"/>
    <col min="7049" max="7075" width="4.88671875" style="1" customWidth="1"/>
    <col min="7076" max="7276" width="11.44140625" style="1"/>
    <col min="7277" max="7277" width="4.33203125" style="1" customWidth="1"/>
    <col min="7278" max="7278" width="24.6640625" style="1" bestFit="1" customWidth="1"/>
    <col min="7279" max="7279" width="9.109375" style="1" bestFit="1" customWidth="1"/>
    <col min="7280" max="7304" width="4.33203125" style="1" customWidth="1"/>
    <col min="7305" max="7331" width="4.88671875" style="1" customWidth="1"/>
    <col min="7332" max="7532" width="11.44140625" style="1"/>
    <col min="7533" max="7533" width="4.33203125" style="1" customWidth="1"/>
    <col min="7534" max="7534" width="24.6640625" style="1" bestFit="1" customWidth="1"/>
    <col min="7535" max="7535" width="9.109375" style="1" bestFit="1" customWidth="1"/>
    <col min="7536" max="7560" width="4.33203125" style="1" customWidth="1"/>
    <col min="7561" max="7587" width="4.88671875" style="1" customWidth="1"/>
    <col min="7588" max="7788" width="11.44140625" style="1"/>
    <col min="7789" max="7789" width="4.33203125" style="1" customWidth="1"/>
    <col min="7790" max="7790" width="24.6640625" style="1" bestFit="1" customWidth="1"/>
    <col min="7791" max="7791" width="9.109375" style="1" bestFit="1" customWidth="1"/>
    <col min="7792" max="7816" width="4.33203125" style="1" customWidth="1"/>
    <col min="7817" max="7843" width="4.88671875" style="1" customWidth="1"/>
    <col min="7844" max="8044" width="11.44140625" style="1"/>
    <col min="8045" max="8045" width="4.33203125" style="1" customWidth="1"/>
    <col min="8046" max="8046" width="24.6640625" style="1" bestFit="1" customWidth="1"/>
    <col min="8047" max="8047" width="9.109375" style="1" bestFit="1" customWidth="1"/>
    <col min="8048" max="8072" width="4.33203125" style="1" customWidth="1"/>
    <col min="8073" max="8099" width="4.88671875" style="1" customWidth="1"/>
    <col min="8100" max="8300" width="11.44140625" style="1"/>
    <col min="8301" max="8301" width="4.33203125" style="1" customWidth="1"/>
    <col min="8302" max="8302" width="24.6640625" style="1" bestFit="1" customWidth="1"/>
    <col min="8303" max="8303" width="9.109375" style="1" bestFit="1" customWidth="1"/>
    <col min="8304" max="8328" width="4.33203125" style="1" customWidth="1"/>
    <col min="8329" max="8355" width="4.88671875" style="1" customWidth="1"/>
    <col min="8356" max="8556" width="11.44140625" style="1"/>
    <col min="8557" max="8557" width="4.33203125" style="1" customWidth="1"/>
    <col min="8558" max="8558" width="24.6640625" style="1" bestFit="1" customWidth="1"/>
    <col min="8559" max="8559" width="9.109375" style="1" bestFit="1" customWidth="1"/>
    <col min="8560" max="8584" width="4.33203125" style="1" customWidth="1"/>
    <col min="8585" max="8611" width="4.88671875" style="1" customWidth="1"/>
    <col min="8612" max="8812" width="11.44140625" style="1"/>
    <col min="8813" max="8813" width="4.33203125" style="1" customWidth="1"/>
    <col min="8814" max="8814" width="24.6640625" style="1" bestFit="1" customWidth="1"/>
    <col min="8815" max="8815" width="9.109375" style="1" bestFit="1" customWidth="1"/>
    <col min="8816" max="8840" width="4.33203125" style="1" customWidth="1"/>
    <col min="8841" max="8867" width="4.88671875" style="1" customWidth="1"/>
    <col min="8868" max="9068" width="11.44140625" style="1"/>
    <col min="9069" max="9069" width="4.33203125" style="1" customWidth="1"/>
    <col min="9070" max="9070" width="24.6640625" style="1" bestFit="1" customWidth="1"/>
    <col min="9071" max="9071" width="9.109375" style="1" bestFit="1" customWidth="1"/>
    <col min="9072" max="9096" width="4.33203125" style="1" customWidth="1"/>
    <col min="9097" max="9123" width="4.88671875" style="1" customWidth="1"/>
    <col min="9124" max="9324" width="11.44140625" style="1"/>
    <col min="9325" max="9325" width="4.33203125" style="1" customWidth="1"/>
    <col min="9326" max="9326" width="24.6640625" style="1" bestFit="1" customWidth="1"/>
    <col min="9327" max="9327" width="9.109375" style="1" bestFit="1" customWidth="1"/>
    <col min="9328" max="9352" width="4.33203125" style="1" customWidth="1"/>
    <col min="9353" max="9379" width="4.88671875" style="1" customWidth="1"/>
    <col min="9380" max="9580" width="11.44140625" style="1"/>
    <col min="9581" max="9581" width="4.33203125" style="1" customWidth="1"/>
    <col min="9582" max="9582" width="24.6640625" style="1" bestFit="1" customWidth="1"/>
    <col min="9583" max="9583" width="9.109375" style="1" bestFit="1" customWidth="1"/>
    <col min="9584" max="9608" width="4.33203125" style="1" customWidth="1"/>
    <col min="9609" max="9635" width="4.88671875" style="1" customWidth="1"/>
    <col min="9636" max="9836" width="11.44140625" style="1"/>
    <col min="9837" max="9837" width="4.33203125" style="1" customWidth="1"/>
    <col min="9838" max="9838" width="24.6640625" style="1" bestFit="1" customWidth="1"/>
    <col min="9839" max="9839" width="9.109375" style="1" bestFit="1" customWidth="1"/>
    <col min="9840" max="9864" width="4.33203125" style="1" customWidth="1"/>
    <col min="9865" max="9891" width="4.88671875" style="1" customWidth="1"/>
    <col min="9892" max="10092" width="11.44140625" style="1"/>
    <col min="10093" max="10093" width="4.33203125" style="1" customWidth="1"/>
    <col min="10094" max="10094" width="24.6640625" style="1" bestFit="1" customWidth="1"/>
    <col min="10095" max="10095" width="9.109375" style="1" bestFit="1" customWidth="1"/>
    <col min="10096" max="10120" width="4.33203125" style="1" customWidth="1"/>
    <col min="10121" max="10147" width="4.88671875" style="1" customWidth="1"/>
    <col min="10148" max="10348" width="11.44140625" style="1"/>
    <col min="10349" max="10349" width="4.33203125" style="1" customWidth="1"/>
    <col min="10350" max="10350" width="24.6640625" style="1" bestFit="1" customWidth="1"/>
    <col min="10351" max="10351" width="9.109375" style="1" bestFit="1" customWidth="1"/>
    <col min="10352" max="10376" width="4.33203125" style="1" customWidth="1"/>
    <col min="10377" max="10403" width="4.88671875" style="1" customWidth="1"/>
    <col min="10404" max="10604" width="11.44140625" style="1"/>
    <col min="10605" max="10605" width="4.33203125" style="1" customWidth="1"/>
    <col min="10606" max="10606" width="24.6640625" style="1" bestFit="1" customWidth="1"/>
    <col min="10607" max="10607" width="9.109375" style="1" bestFit="1" customWidth="1"/>
    <col min="10608" max="10632" width="4.33203125" style="1" customWidth="1"/>
    <col min="10633" max="10659" width="4.88671875" style="1" customWidth="1"/>
    <col min="10660" max="10860" width="11.44140625" style="1"/>
    <col min="10861" max="10861" width="4.33203125" style="1" customWidth="1"/>
    <col min="10862" max="10862" width="24.6640625" style="1" bestFit="1" customWidth="1"/>
    <col min="10863" max="10863" width="9.109375" style="1" bestFit="1" customWidth="1"/>
    <col min="10864" max="10888" width="4.33203125" style="1" customWidth="1"/>
    <col min="10889" max="10915" width="4.88671875" style="1" customWidth="1"/>
    <col min="10916" max="11116" width="11.44140625" style="1"/>
    <col min="11117" max="11117" width="4.33203125" style="1" customWidth="1"/>
    <col min="11118" max="11118" width="24.6640625" style="1" bestFit="1" customWidth="1"/>
    <col min="11119" max="11119" width="9.109375" style="1" bestFit="1" customWidth="1"/>
    <col min="11120" max="11144" width="4.33203125" style="1" customWidth="1"/>
    <col min="11145" max="11171" width="4.88671875" style="1" customWidth="1"/>
    <col min="11172" max="11372" width="11.44140625" style="1"/>
    <col min="11373" max="11373" width="4.33203125" style="1" customWidth="1"/>
    <col min="11374" max="11374" width="24.6640625" style="1" bestFit="1" customWidth="1"/>
    <col min="11375" max="11375" width="9.109375" style="1" bestFit="1" customWidth="1"/>
    <col min="11376" max="11400" width="4.33203125" style="1" customWidth="1"/>
    <col min="11401" max="11427" width="4.88671875" style="1" customWidth="1"/>
    <col min="11428" max="11628" width="11.44140625" style="1"/>
    <col min="11629" max="11629" width="4.33203125" style="1" customWidth="1"/>
    <col min="11630" max="11630" width="24.6640625" style="1" bestFit="1" customWidth="1"/>
    <col min="11631" max="11631" width="9.109375" style="1" bestFit="1" customWidth="1"/>
    <col min="11632" max="11656" width="4.33203125" style="1" customWidth="1"/>
    <col min="11657" max="11683" width="4.88671875" style="1" customWidth="1"/>
    <col min="11684" max="11884" width="11.44140625" style="1"/>
    <col min="11885" max="11885" width="4.33203125" style="1" customWidth="1"/>
    <col min="11886" max="11886" width="24.6640625" style="1" bestFit="1" customWidth="1"/>
    <col min="11887" max="11887" width="9.109375" style="1" bestFit="1" customWidth="1"/>
    <col min="11888" max="11912" width="4.33203125" style="1" customWidth="1"/>
    <col min="11913" max="11939" width="4.88671875" style="1" customWidth="1"/>
    <col min="11940" max="12140" width="11.44140625" style="1"/>
    <col min="12141" max="12141" width="4.33203125" style="1" customWidth="1"/>
    <col min="12142" max="12142" width="24.6640625" style="1" bestFit="1" customWidth="1"/>
    <col min="12143" max="12143" width="9.109375" style="1" bestFit="1" customWidth="1"/>
    <col min="12144" max="12168" width="4.33203125" style="1" customWidth="1"/>
    <col min="12169" max="12195" width="4.88671875" style="1" customWidth="1"/>
    <col min="12196" max="12396" width="11.44140625" style="1"/>
    <col min="12397" max="12397" width="4.33203125" style="1" customWidth="1"/>
    <col min="12398" max="12398" width="24.6640625" style="1" bestFit="1" customWidth="1"/>
    <col min="12399" max="12399" width="9.109375" style="1" bestFit="1" customWidth="1"/>
    <col min="12400" max="12424" width="4.33203125" style="1" customWidth="1"/>
    <col min="12425" max="12451" width="4.88671875" style="1" customWidth="1"/>
    <col min="12452" max="12652" width="11.44140625" style="1"/>
    <col min="12653" max="12653" width="4.33203125" style="1" customWidth="1"/>
    <col min="12654" max="12654" width="24.6640625" style="1" bestFit="1" customWidth="1"/>
    <col min="12655" max="12655" width="9.109375" style="1" bestFit="1" customWidth="1"/>
    <col min="12656" max="12680" width="4.33203125" style="1" customWidth="1"/>
    <col min="12681" max="12707" width="4.88671875" style="1" customWidth="1"/>
    <col min="12708" max="12908" width="11.44140625" style="1"/>
    <col min="12909" max="12909" width="4.33203125" style="1" customWidth="1"/>
    <col min="12910" max="12910" width="24.6640625" style="1" bestFit="1" customWidth="1"/>
    <col min="12911" max="12911" width="9.109375" style="1" bestFit="1" customWidth="1"/>
    <col min="12912" max="12936" width="4.33203125" style="1" customWidth="1"/>
    <col min="12937" max="12963" width="4.88671875" style="1" customWidth="1"/>
    <col min="12964" max="13164" width="11.44140625" style="1"/>
    <col min="13165" max="13165" width="4.33203125" style="1" customWidth="1"/>
    <col min="13166" max="13166" width="24.6640625" style="1" bestFit="1" customWidth="1"/>
    <col min="13167" max="13167" width="9.109375" style="1" bestFit="1" customWidth="1"/>
    <col min="13168" max="13192" width="4.33203125" style="1" customWidth="1"/>
    <col min="13193" max="13219" width="4.88671875" style="1" customWidth="1"/>
    <col min="13220" max="13420" width="11.44140625" style="1"/>
    <col min="13421" max="13421" width="4.33203125" style="1" customWidth="1"/>
    <col min="13422" max="13422" width="24.6640625" style="1" bestFit="1" customWidth="1"/>
    <col min="13423" max="13423" width="9.109375" style="1" bestFit="1" customWidth="1"/>
    <col min="13424" max="13448" width="4.33203125" style="1" customWidth="1"/>
    <col min="13449" max="13475" width="4.88671875" style="1" customWidth="1"/>
    <col min="13476" max="13676" width="11.44140625" style="1"/>
    <col min="13677" max="13677" width="4.33203125" style="1" customWidth="1"/>
    <col min="13678" max="13678" width="24.6640625" style="1" bestFit="1" customWidth="1"/>
    <col min="13679" max="13679" width="9.109375" style="1" bestFit="1" customWidth="1"/>
    <col min="13680" max="13704" width="4.33203125" style="1" customWidth="1"/>
    <col min="13705" max="13731" width="4.88671875" style="1" customWidth="1"/>
    <col min="13732" max="13932" width="11.44140625" style="1"/>
    <col min="13933" max="13933" width="4.33203125" style="1" customWidth="1"/>
    <col min="13934" max="13934" width="24.6640625" style="1" bestFit="1" customWidth="1"/>
    <col min="13935" max="13935" width="9.109375" style="1" bestFit="1" customWidth="1"/>
    <col min="13936" max="13960" width="4.33203125" style="1" customWidth="1"/>
    <col min="13961" max="13987" width="4.88671875" style="1" customWidth="1"/>
    <col min="13988" max="14188" width="11.44140625" style="1"/>
    <col min="14189" max="14189" width="4.33203125" style="1" customWidth="1"/>
    <col min="14190" max="14190" width="24.6640625" style="1" bestFit="1" customWidth="1"/>
    <col min="14191" max="14191" width="9.109375" style="1" bestFit="1" customWidth="1"/>
    <col min="14192" max="14216" width="4.33203125" style="1" customWidth="1"/>
    <col min="14217" max="14243" width="4.88671875" style="1" customWidth="1"/>
    <col min="14244" max="14444" width="11.44140625" style="1"/>
    <col min="14445" max="14445" width="4.33203125" style="1" customWidth="1"/>
    <col min="14446" max="14446" width="24.6640625" style="1" bestFit="1" customWidth="1"/>
    <col min="14447" max="14447" width="9.109375" style="1" bestFit="1" customWidth="1"/>
    <col min="14448" max="14472" width="4.33203125" style="1" customWidth="1"/>
    <col min="14473" max="14499" width="4.88671875" style="1" customWidth="1"/>
    <col min="14500" max="14700" width="11.44140625" style="1"/>
    <col min="14701" max="14701" width="4.33203125" style="1" customWidth="1"/>
    <col min="14702" max="14702" width="24.6640625" style="1" bestFit="1" customWidth="1"/>
    <col min="14703" max="14703" width="9.109375" style="1" bestFit="1" customWidth="1"/>
    <col min="14704" max="14728" width="4.33203125" style="1" customWidth="1"/>
    <col min="14729" max="14755" width="4.88671875" style="1" customWidth="1"/>
    <col min="14756" max="14956" width="11.44140625" style="1"/>
    <col min="14957" max="14957" width="4.33203125" style="1" customWidth="1"/>
    <col min="14958" max="14958" width="24.6640625" style="1" bestFit="1" customWidth="1"/>
    <col min="14959" max="14959" width="9.109375" style="1" bestFit="1" customWidth="1"/>
    <col min="14960" max="14984" width="4.33203125" style="1" customWidth="1"/>
    <col min="14985" max="15011" width="4.88671875" style="1" customWidth="1"/>
    <col min="15012" max="15212" width="11.44140625" style="1"/>
    <col min="15213" max="15213" width="4.33203125" style="1" customWidth="1"/>
    <col min="15214" max="15214" width="24.6640625" style="1" bestFit="1" customWidth="1"/>
    <col min="15215" max="15215" width="9.109375" style="1" bestFit="1" customWidth="1"/>
    <col min="15216" max="15240" width="4.33203125" style="1" customWidth="1"/>
    <col min="15241" max="15267" width="4.88671875" style="1" customWidth="1"/>
    <col min="15268" max="15468" width="11.44140625" style="1"/>
    <col min="15469" max="15469" width="4.33203125" style="1" customWidth="1"/>
    <col min="15470" max="15470" width="24.6640625" style="1" bestFit="1" customWidth="1"/>
    <col min="15471" max="15471" width="9.109375" style="1" bestFit="1" customWidth="1"/>
    <col min="15472" max="15496" width="4.33203125" style="1" customWidth="1"/>
    <col min="15497" max="15523" width="4.88671875" style="1" customWidth="1"/>
    <col min="15524" max="15724" width="11.44140625" style="1"/>
    <col min="15725" max="15725" width="4.33203125" style="1" customWidth="1"/>
    <col min="15726" max="15726" width="24.6640625" style="1" bestFit="1" customWidth="1"/>
    <col min="15727" max="15727" width="9.109375" style="1" bestFit="1" customWidth="1"/>
    <col min="15728" max="15752" width="4.33203125" style="1" customWidth="1"/>
    <col min="15753" max="15779" width="4.88671875" style="1" customWidth="1"/>
    <col min="15780" max="15980" width="11.44140625" style="1"/>
    <col min="15981" max="15981" width="4.33203125" style="1" customWidth="1"/>
    <col min="15982" max="15982" width="24.6640625" style="1" bestFit="1" customWidth="1"/>
    <col min="15983" max="15983" width="9.109375" style="1" bestFit="1" customWidth="1"/>
    <col min="15984" max="16008" width="4.33203125" style="1" customWidth="1"/>
    <col min="16009" max="16035" width="4.88671875" style="1" customWidth="1"/>
    <col min="16036" max="16384" width="11.44140625" style="1"/>
  </cols>
  <sheetData>
    <row r="1" spans="1:70" s="105" customFormat="1" ht="66" customHeight="1" x14ac:dyDescent="0.3">
      <c r="B1" s="107">
        <f ca="1">WEEKNUM(TODAY(),2)</f>
        <v>44</v>
      </c>
      <c r="C1" s="107"/>
      <c r="D1" s="106"/>
      <c r="F1" s="105">
        <f>IF(F5=1,YEAR(F4),"")</f>
        <v>2015</v>
      </c>
      <c r="G1" s="105" t="str">
        <f t="shared" ref="G1:BH1" si="0">IF(G5=1,YEAR(G4),"")</f>
        <v/>
      </c>
      <c r="H1" s="105" t="str">
        <f t="shared" si="0"/>
        <v/>
      </c>
      <c r="I1" s="105" t="str">
        <f t="shared" si="0"/>
        <v/>
      </c>
      <c r="J1" s="105" t="str">
        <f t="shared" si="0"/>
        <v/>
      </c>
      <c r="K1" s="105" t="str">
        <f t="shared" si="0"/>
        <v/>
      </c>
      <c r="L1" s="105" t="str">
        <f t="shared" si="0"/>
        <v/>
      </c>
      <c r="M1" s="105" t="str">
        <f t="shared" si="0"/>
        <v/>
      </c>
      <c r="N1" s="105" t="str">
        <f t="shared" si="0"/>
        <v/>
      </c>
      <c r="O1" s="105" t="str">
        <f t="shared" si="0"/>
        <v/>
      </c>
      <c r="P1" s="105" t="str">
        <f t="shared" si="0"/>
        <v/>
      </c>
      <c r="Q1" s="105" t="str">
        <f t="shared" si="0"/>
        <v/>
      </c>
      <c r="R1" s="105" t="str">
        <f t="shared" si="0"/>
        <v/>
      </c>
      <c r="S1" s="105" t="str">
        <f t="shared" si="0"/>
        <v/>
      </c>
      <c r="T1" s="105" t="str">
        <f t="shared" si="0"/>
        <v/>
      </c>
      <c r="U1" s="105" t="str">
        <f t="shared" si="0"/>
        <v/>
      </c>
      <c r="V1" s="105" t="str">
        <f t="shared" si="0"/>
        <v/>
      </c>
      <c r="W1" s="105" t="str">
        <f t="shared" si="0"/>
        <v/>
      </c>
      <c r="X1" s="105" t="str">
        <f t="shared" si="0"/>
        <v/>
      </c>
      <c r="Y1" s="105" t="str">
        <f t="shared" si="0"/>
        <v/>
      </c>
      <c r="Z1" s="105" t="str">
        <f t="shared" si="0"/>
        <v/>
      </c>
      <c r="AA1" s="105" t="str">
        <f t="shared" si="0"/>
        <v/>
      </c>
      <c r="AB1" s="105" t="str">
        <f t="shared" si="0"/>
        <v/>
      </c>
      <c r="AC1" s="105" t="str">
        <f t="shared" si="0"/>
        <v/>
      </c>
      <c r="AD1" s="105" t="str">
        <f t="shared" si="0"/>
        <v/>
      </c>
      <c r="AE1" s="105" t="str">
        <f t="shared" si="0"/>
        <v/>
      </c>
      <c r="AF1" s="105" t="str">
        <f t="shared" si="0"/>
        <v/>
      </c>
      <c r="AG1" s="105" t="str">
        <f t="shared" si="0"/>
        <v/>
      </c>
      <c r="AH1" s="105" t="str">
        <f t="shared" si="0"/>
        <v/>
      </c>
      <c r="AI1" s="105" t="str">
        <f t="shared" si="0"/>
        <v/>
      </c>
      <c r="AJ1" s="105" t="str">
        <f t="shared" si="0"/>
        <v/>
      </c>
      <c r="AK1" s="105" t="str">
        <f t="shared" si="0"/>
        <v/>
      </c>
      <c r="AL1" s="105" t="str">
        <f t="shared" si="0"/>
        <v/>
      </c>
      <c r="AM1" s="105" t="str">
        <f t="shared" si="0"/>
        <v/>
      </c>
      <c r="AN1" s="105" t="str">
        <f t="shared" si="0"/>
        <v/>
      </c>
      <c r="AO1" s="105" t="str">
        <f t="shared" si="0"/>
        <v/>
      </c>
      <c r="AP1" s="105" t="str">
        <f t="shared" si="0"/>
        <v/>
      </c>
      <c r="AQ1" s="105" t="str">
        <f t="shared" si="0"/>
        <v/>
      </c>
      <c r="AR1" s="105" t="str">
        <f t="shared" si="0"/>
        <v/>
      </c>
      <c r="AS1" s="105" t="str">
        <f t="shared" si="0"/>
        <v/>
      </c>
      <c r="AT1" s="105" t="str">
        <f t="shared" si="0"/>
        <v/>
      </c>
      <c r="AU1" s="105" t="str">
        <f t="shared" si="0"/>
        <v/>
      </c>
      <c r="AV1" s="105" t="str">
        <f t="shared" si="0"/>
        <v/>
      </c>
      <c r="AW1" s="105" t="str">
        <f t="shared" si="0"/>
        <v/>
      </c>
      <c r="AX1" s="105" t="str">
        <f t="shared" si="0"/>
        <v/>
      </c>
      <c r="AY1" s="105" t="str">
        <f t="shared" si="0"/>
        <v/>
      </c>
      <c r="AZ1" s="105" t="str">
        <f t="shared" si="0"/>
        <v/>
      </c>
      <c r="BA1" s="105" t="str">
        <f t="shared" si="0"/>
        <v/>
      </c>
      <c r="BB1" s="105" t="str">
        <f t="shared" si="0"/>
        <v/>
      </c>
      <c r="BC1" s="105" t="str">
        <f t="shared" si="0"/>
        <v/>
      </c>
      <c r="BD1" s="105" t="str">
        <f t="shared" si="0"/>
        <v/>
      </c>
      <c r="BE1" s="105" t="str">
        <f t="shared" si="0"/>
        <v/>
      </c>
      <c r="BF1" s="105">
        <f t="shared" si="0"/>
        <v>2016</v>
      </c>
      <c r="BG1" s="105" t="str">
        <f t="shared" si="0"/>
        <v/>
      </c>
      <c r="BH1" s="105" t="str">
        <f t="shared" si="0"/>
        <v/>
      </c>
      <c r="BI1" s="105" t="str">
        <f t="shared" ref="BI1" si="1">IF(BI5=1,YEAR(BI4),"")</f>
        <v/>
      </c>
      <c r="BJ1" s="105" t="str">
        <f t="shared" ref="BJ1" si="2">IF(BJ5=1,YEAR(BJ4),"")</f>
        <v/>
      </c>
      <c r="BK1" s="105" t="str">
        <f t="shared" ref="BK1" si="3">IF(BK5=1,YEAR(BK4),"")</f>
        <v/>
      </c>
      <c r="BL1" s="105" t="str">
        <f t="shared" ref="BL1" si="4">IF(BL5=1,YEAR(BL4),"")</f>
        <v/>
      </c>
      <c r="BM1" s="105" t="str">
        <f t="shared" ref="BM1" si="5">IF(BM5=1,YEAR(BM4),"")</f>
        <v/>
      </c>
      <c r="BN1" s="105" t="str">
        <f t="shared" ref="BN1" si="6">IF(BN5=1,YEAR(BN4),"")</f>
        <v/>
      </c>
      <c r="BO1" s="105" t="str">
        <f t="shared" ref="BO1" si="7">IF(BO5=1,YEAR(BO4),"")</f>
        <v/>
      </c>
      <c r="BP1" s="105" t="str">
        <f t="shared" ref="BP1" si="8">IF(BP5=1,YEAR(BP4),"")</f>
        <v/>
      </c>
      <c r="BQ1" s="105" t="str">
        <f t="shared" ref="BQ1" si="9">IF(BQ5=1,YEAR(BQ4),"")</f>
        <v/>
      </c>
      <c r="BR1" s="105" t="str">
        <f t="shared" ref="BR1" si="10">IF(BR5=1,YEAR(BR4),"")</f>
        <v/>
      </c>
    </row>
    <row r="2" spans="1:70" s="104" customFormat="1" ht="78.75" customHeight="1" x14ac:dyDescent="0.3">
      <c r="B2" s="111"/>
      <c r="C2" s="111"/>
      <c r="D2" s="111"/>
      <c r="F2" s="104" t="str">
        <f>IF(E3=F3,"",IF(F3=1,"Janvier",IF(F3=2,"Février",IF(F3=3,"Mars",IF(F3=4,"Avril",IF(F3=5,"Mai",IF(F3=6,"Juin",IF(F3=7,"Juillet",IF(F3=8,"Aout",IF(F3=9,"Septembre",IF(F3=10,"Octobre",IF(F3=11,"Novembre",IF(F3=12,"Décembre",)))))))))))))</f>
        <v>Janvier</v>
      </c>
      <c r="G2" s="104" t="str">
        <f t="shared" ref="G2:BR2" si="11">IF(F3=G3,"",IF(G3=1,"Janvier",IF(G3=2,"Février",IF(G3=3,"Mars",IF(G3=4,"Avril",IF(G3=5,"Mai",IF(G3=6,"Juin",IF(G3=7,"Juillet",IF(G3=8,"Aout",IF(G3=9,"Septembre",IF(G3=10,"Octobre",IF(G3=11,"Novembre",IF(G3=12,"Décembre",)))))))))))))</f>
        <v/>
      </c>
      <c r="H2" s="104" t="str">
        <f t="shared" si="11"/>
        <v/>
      </c>
      <c r="I2" s="104" t="str">
        <f t="shared" si="11"/>
        <v/>
      </c>
      <c r="J2" s="104" t="str">
        <f t="shared" si="11"/>
        <v>Février</v>
      </c>
      <c r="K2" s="104" t="str">
        <f t="shared" si="11"/>
        <v/>
      </c>
      <c r="L2" s="104" t="str">
        <f t="shared" si="11"/>
        <v/>
      </c>
      <c r="M2" s="104" t="str">
        <f t="shared" si="11"/>
        <v/>
      </c>
      <c r="N2" s="104" t="str">
        <f t="shared" si="11"/>
        <v>Mars</v>
      </c>
      <c r="O2" s="104" t="str">
        <f t="shared" si="11"/>
        <v/>
      </c>
      <c r="P2" s="104" t="str">
        <f t="shared" si="11"/>
        <v/>
      </c>
      <c r="Q2" s="104" t="str">
        <f t="shared" si="11"/>
        <v/>
      </c>
      <c r="R2" s="104" t="str">
        <f t="shared" si="11"/>
        <v/>
      </c>
      <c r="S2" s="104" t="str">
        <f t="shared" si="11"/>
        <v>Avril</v>
      </c>
      <c r="T2" s="104" t="str">
        <f t="shared" si="11"/>
        <v/>
      </c>
      <c r="U2" s="104" t="str">
        <f t="shared" si="11"/>
        <v/>
      </c>
      <c r="V2" s="104" t="str">
        <f t="shared" si="11"/>
        <v/>
      </c>
      <c r="W2" s="104" t="str">
        <f t="shared" si="11"/>
        <v>Mai</v>
      </c>
      <c r="X2" s="104" t="str">
        <f t="shared" si="11"/>
        <v/>
      </c>
      <c r="Y2" s="104" t="str">
        <f t="shared" si="11"/>
        <v/>
      </c>
      <c r="Z2" s="104" t="str">
        <f t="shared" si="11"/>
        <v/>
      </c>
      <c r="AA2" s="104" t="str">
        <f t="shared" si="11"/>
        <v/>
      </c>
      <c r="AB2" s="104" t="str">
        <f t="shared" si="11"/>
        <v>Juin</v>
      </c>
      <c r="AC2" s="104" t="str">
        <f t="shared" si="11"/>
        <v/>
      </c>
      <c r="AD2" s="104" t="str">
        <f t="shared" si="11"/>
        <v/>
      </c>
      <c r="AE2" s="104" t="str">
        <f t="shared" si="11"/>
        <v/>
      </c>
      <c r="AF2" s="104" t="str">
        <f t="shared" si="11"/>
        <v>Juillet</v>
      </c>
      <c r="AG2" s="104" t="str">
        <f t="shared" si="11"/>
        <v/>
      </c>
      <c r="AH2" s="104" t="str">
        <f t="shared" si="11"/>
        <v/>
      </c>
      <c r="AI2" s="104" t="str">
        <f t="shared" si="11"/>
        <v/>
      </c>
      <c r="AJ2" s="104" t="str">
        <f t="shared" si="11"/>
        <v>Aout</v>
      </c>
      <c r="AK2" s="104" t="str">
        <f t="shared" si="11"/>
        <v/>
      </c>
      <c r="AL2" s="104" t="str">
        <f t="shared" si="11"/>
        <v/>
      </c>
      <c r="AM2" s="104" t="str">
        <f t="shared" si="11"/>
        <v/>
      </c>
      <c r="AN2" s="104" t="str">
        <f t="shared" si="11"/>
        <v/>
      </c>
      <c r="AO2" s="104" t="str">
        <f t="shared" si="11"/>
        <v>Septembre</v>
      </c>
      <c r="AP2" s="104" t="str">
        <f t="shared" si="11"/>
        <v/>
      </c>
      <c r="AQ2" s="104" t="str">
        <f t="shared" si="11"/>
        <v/>
      </c>
      <c r="AR2" s="104" t="str">
        <f t="shared" si="11"/>
        <v/>
      </c>
      <c r="AS2" s="104" t="str">
        <f t="shared" si="11"/>
        <v>Octobre</v>
      </c>
      <c r="AT2" s="104" t="str">
        <f t="shared" si="11"/>
        <v/>
      </c>
      <c r="AU2" s="104" t="str">
        <f t="shared" si="11"/>
        <v/>
      </c>
      <c r="AV2" s="104" t="str">
        <f t="shared" si="11"/>
        <v/>
      </c>
      <c r="AW2" s="104" t="str">
        <f t="shared" si="11"/>
        <v>Novembre</v>
      </c>
      <c r="AX2" s="104" t="str">
        <f t="shared" si="11"/>
        <v/>
      </c>
      <c r="AY2" s="104" t="str">
        <f t="shared" si="11"/>
        <v/>
      </c>
      <c r="AZ2" s="104" t="str">
        <f t="shared" si="11"/>
        <v/>
      </c>
      <c r="BA2" s="104" t="str">
        <f t="shared" si="11"/>
        <v/>
      </c>
      <c r="BB2" s="104" t="str">
        <f t="shared" si="11"/>
        <v>Décembre</v>
      </c>
      <c r="BC2" s="104" t="str">
        <f t="shared" si="11"/>
        <v/>
      </c>
      <c r="BD2" s="104" t="str">
        <f t="shared" si="11"/>
        <v/>
      </c>
      <c r="BE2" s="104" t="str">
        <f t="shared" si="11"/>
        <v/>
      </c>
      <c r="BF2" s="104" t="str">
        <f t="shared" si="11"/>
        <v>Janvier</v>
      </c>
      <c r="BG2" s="104" t="str">
        <f t="shared" si="11"/>
        <v/>
      </c>
      <c r="BH2" s="104" t="str">
        <f t="shared" si="11"/>
        <v/>
      </c>
      <c r="BI2" s="104" t="str">
        <f t="shared" si="11"/>
        <v/>
      </c>
      <c r="BJ2" s="104" t="str">
        <f t="shared" si="11"/>
        <v/>
      </c>
      <c r="BK2" s="104" t="str">
        <f t="shared" si="11"/>
        <v>Février</v>
      </c>
      <c r="BL2" s="104" t="str">
        <f t="shared" si="11"/>
        <v/>
      </c>
      <c r="BM2" s="104" t="str">
        <f t="shared" si="11"/>
        <v/>
      </c>
      <c r="BN2" s="104" t="str">
        <f t="shared" si="11"/>
        <v/>
      </c>
      <c r="BO2" s="104" t="str">
        <f t="shared" si="11"/>
        <v>Mars</v>
      </c>
      <c r="BP2" s="104" t="str">
        <f t="shared" si="11"/>
        <v/>
      </c>
      <c r="BQ2" s="104" t="str">
        <f t="shared" si="11"/>
        <v/>
      </c>
      <c r="BR2" s="104" t="str">
        <f t="shared" si="11"/>
        <v/>
      </c>
    </row>
    <row r="3" spans="1:70" s="105" customFormat="1" ht="3" customHeight="1" x14ac:dyDescent="0.3">
      <c r="B3" s="107"/>
      <c r="C3" s="107"/>
      <c r="D3" s="106"/>
      <c r="F3" s="7">
        <f t="shared" ref="F3:AK3" si="12">MONTH(F4)</f>
        <v>1</v>
      </c>
      <c r="G3" s="7">
        <f t="shared" si="12"/>
        <v>1</v>
      </c>
      <c r="H3" s="7">
        <f t="shared" si="12"/>
        <v>1</v>
      </c>
      <c r="I3" s="7">
        <f t="shared" si="12"/>
        <v>1</v>
      </c>
      <c r="J3" s="7">
        <f t="shared" si="12"/>
        <v>2</v>
      </c>
      <c r="K3" s="7">
        <f t="shared" si="12"/>
        <v>2</v>
      </c>
      <c r="L3" s="7">
        <f t="shared" si="12"/>
        <v>2</v>
      </c>
      <c r="M3" s="7">
        <f t="shared" si="12"/>
        <v>2</v>
      </c>
      <c r="N3" s="7">
        <f t="shared" si="12"/>
        <v>3</v>
      </c>
      <c r="O3" s="7">
        <f t="shared" si="12"/>
        <v>3</v>
      </c>
      <c r="P3" s="7">
        <f t="shared" si="12"/>
        <v>3</v>
      </c>
      <c r="Q3" s="7">
        <f t="shared" si="12"/>
        <v>3</v>
      </c>
      <c r="R3" s="7">
        <f t="shared" si="12"/>
        <v>3</v>
      </c>
      <c r="S3" s="7">
        <f t="shared" si="12"/>
        <v>4</v>
      </c>
      <c r="T3" s="7">
        <f t="shared" si="12"/>
        <v>4</v>
      </c>
      <c r="U3" s="7">
        <f t="shared" si="12"/>
        <v>4</v>
      </c>
      <c r="V3" s="7">
        <f t="shared" si="12"/>
        <v>4</v>
      </c>
      <c r="W3" s="7">
        <f t="shared" si="12"/>
        <v>5</v>
      </c>
      <c r="X3" s="7">
        <f t="shared" si="12"/>
        <v>5</v>
      </c>
      <c r="Y3" s="7">
        <f t="shared" si="12"/>
        <v>5</v>
      </c>
      <c r="Z3" s="7">
        <f t="shared" si="12"/>
        <v>5</v>
      </c>
      <c r="AA3" s="7">
        <f t="shared" si="12"/>
        <v>5</v>
      </c>
      <c r="AB3" s="7">
        <f t="shared" si="12"/>
        <v>6</v>
      </c>
      <c r="AC3" s="7">
        <f t="shared" si="12"/>
        <v>6</v>
      </c>
      <c r="AD3" s="7">
        <f t="shared" si="12"/>
        <v>6</v>
      </c>
      <c r="AE3" s="7">
        <f t="shared" si="12"/>
        <v>6</v>
      </c>
      <c r="AF3" s="7">
        <f t="shared" si="12"/>
        <v>7</v>
      </c>
      <c r="AG3" s="7">
        <f t="shared" si="12"/>
        <v>7</v>
      </c>
      <c r="AH3" s="7">
        <f t="shared" si="12"/>
        <v>7</v>
      </c>
      <c r="AI3" s="7">
        <f t="shared" si="12"/>
        <v>7</v>
      </c>
      <c r="AJ3" s="7">
        <f t="shared" si="12"/>
        <v>8</v>
      </c>
      <c r="AK3" s="7">
        <f t="shared" si="12"/>
        <v>8</v>
      </c>
      <c r="AL3" s="7">
        <f t="shared" ref="AL3:BQ3" si="13">MONTH(AL4)</f>
        <v>8</v>
      </c>
      <c r="AM3" s="7">
        <f t="shared" si="13"/>
        <v>8</v>
      </c>
      <c r="AN3" s="7">
        <f t="shared" si="13"/>
        <v>8</v>
      </c>
      <c r="AO3" s="7">
        <f t="shared" si="13"/>
        <v>9</v>
      </c>
      <c r="AP3" s="7">
        <f t="shared" si="13"/>
        <v>9</v>
      </c>
      <c r="AQ3" s="7">
        <f t="shared" si="13"/>
        <v>9</v>
      </c>
      <c r="AR3" s="7">
        <f t="shared" si="13"/>
        <v>9</v>
      </c>
      <c r="AS3" s="7">
        <f t="shared" si="13"/>
        <v>10</v>
      </c>
      <c r="AT3" s="7">
        <f t="shared" si="13"/>
        <v>10</v>
      </c>
      <c r="AU3" s="7">
        <f t="shared" si="13"/>
        <v>10</v>
      </c>
      <c r="AV3" s="7">
        <f t="shared" si="13"/>
        <v>10</v>
      </c>
      <c r="AW3" s="7">
        <f t="shared" si="13"/>
        <v>11</v>
      </c>
      <c r="AX3" s="7">
        <f t="shared" si="13"/>
        <v>11</v>
      </c>
      <c r="AY3" s="7">
        <f t="shared" si="13"/>
        <v>11</v>
      </c>
      <c r="AZ3" s="7">
        <f t="shared" si="13"/>
        <v>11</v>
      </c>
      <c r="BA3" s="7">
        <f t="shared" si="13"/>
        <v>11</v>
      </c>
      <c r="BB3" s="7">
        <f t="shared" si="13"/>
        <v>12</v>
      </c>
      <c r="BC3" s="7">
        <f t="shared" si="13"/>
        <v>12</v>
      </c>
      <c r="BD3" s="7">
        <f t="shared" si="13"/>
        <v>12</v>
      </c>
      <c r="BE3" s="7">
        <f t="shared" si="13"/>
        <v>12</v>
      </c>
      <c r="BF3" s="7">
        <f t="shared" si="13"/>
        <v>1</v>
      </c>
      <c r="BG3" s="7">
        <f t="shared" si="13"/>
        <v>1</v>
      </c>
      <c r="BH3" s="7">
        <f t="shared" si="13"/>
        <v>1</v>
      </c>
      <c r="BI3" s="7">
        <f t="shared" si="13"/>
        <v>1</v>
      </c>
      <c r="BJ3" s="7">
        <f t="shared" si="13"/>
        <v>1</v>
      </c>
      <c r="BK3" s="7">
        <f t="shared" si="13"/>
        <v>2</v>
      </c>
      <c r="BL3" s="7">
        <f t="shared" si="13"/>
        <v>2</v>
      </c>
      <c r="BM3" s="7">
        <f t="shared" si="13"/>
        <v>2</v>
      </c>
      <c r="BN3" s="7">
        <f t="shared" si="13"/>
        <v>2</v>
      </c>
      <c r="BO3" s="7">
        <f t="shared" si="13"/>
        <v>3</v>
      </c>
      <c r="BP3" s="7">
        <f t="shared" si="13"/>
        <v>3</v>
      </c>
      <c r="BQ3" s="7">
        <f t="shared" si="13"/>
        <v>3</v>
      </c>
      <c r="BR3" s="7">
        <f t="shared" ref="BR3" si="14">MONTH(BR4)</f>
        <v>3</v>
      </c>
    </row>
    <row r="4" spans="1:70" s="3" customFormat="1" ht="2.25" customHeight="1" x14ac:dyDescent="0.3">
      <c r="D4" s="83"/>
      <c r="E4" s="83" t="s">
        <v>44</v>
      </c>
      <c r="F4" s="103">
        <v>42008</v>
      </c>
      <c r="G4" s="103">
        <v>42015</v>
      </c>
      <c r="H4" s="103">
        <v>42022</v>
      </c>
      <c r="I4" s="103">
        <v>42029</v>
      </c>
      <c r="J4" s="103">
        <v>42036</v>
      </c>
      <c r="K4" s="103">
        <v>42043</v>
      </c>
      <c r="L4" s="103">
        <v>42050</v>
      </c>
      <c r="M4" s="103">
        <v>42057</v>
      </c>
      <c r="N4" s="103">
        <v>42064</v>
      </c>
      <c r="O4" s="103">
        <v>42071</v>
      </c>
      <c r="P4" s="103">
        <v>42078</v>
      </c>
      <c r="Q4" s="103">
        <v>42085</v>
      </c>
      <c r="R4" s="103">
        <v>42092</v>
      </c>
      <c r="S4" s="103">
        <v>42099</v>
      </c>
      <c r="T4" s="103">
        <v>42106</v>
      </c>
      <c r="U4" s="103">
        <v>42113</v>
      </c>
      <c r="V4" s="103">
        <v>42120</v>
      </c>
      <c r="W4" s="103">
        <v>42127</v>
      </c>
      <c r="X4" s="103">
        <v>42134</v>
      </c>
      <c r="Y4" s="103">
        <v>42141</v>
      </c>
      <c r="Z4" s="103">
        <v>42148</v>
      </c>
      <c r="AA4" s="103">
        <v>42155</v>
      </c>
      <c r="AB4" s="103">
        <v>42162</v>
      </c>
      <c r="AC4" s="103">
        <v>42169</v>
      </c>
      <c r="AD4" s="103">
        <v>42176</v>
      </c>
      <c r="AE4" s="103">
        <v>42183</v>
      </c>
      <c r="AF4" s="103">
        <v>42190</v>
      </c>
      <c r="AG4" s="103">
        <v>42197</v>
      </c>
      <c r="AH4" s="103">
        <v>42204</v>
      </c>
      <c r="AI4" s="103">
        <v>42211</v>
      </c>
      <c r="AJ4" s="103">
        <v>42218</v>
      </c>
      <c r="AK4" s="103">
        <v>42225</v>
      </c>
      <c r="AL4" s="103">
        <v>42232</v>
      </c>
      <c r="AM4" s="103">
        <v>42239</v>
      </c>
      <c r="AN4" s="103">
        <v>42246</v>
      </c>
      <c r="AO4" s="103">
        <v>42253</v>
      </c>
      <c r="AP4" s="103">
        <v>42260</v>
      </c>
      <c r="AQ4" s="103">
        <v>42267</v>
      </c>
      <c r="AR4" s="103">
        <v>42274</v>
      </c>
      <c r="AS4" s="103">
        <v>42281</v>
      </c>
      <c r="AT4" s="103">
        <v>42288</v>
      </c>
      <c r="AU4" s="103">
        <v>42295</v>
      </c>
      <c r="AV4" s="103">
        <v>42302</v>
      </c>
      <c r="AW4" s="103">
        <v>42309</v>
      </c>
      <c r="AX4" s="103">
        <v>42316</v>
      </c>
      <c r="AY4" s="103">
        <v>42323</v>
      </c>
      <c r="AZ4" s="103">
        <v>42330</v>
      </c>
      <c r="BA4" s="103">
        <v>42337</v>
      </c>
      <c r="BB4" s="103">
        <v>42344</v>
      </c>
      <c r="BC4" s="103">
        <v>42351</v>
      </c>
      <c r="BD4" s="103">
        <v>42358</v>
      </c>
      <c r="BE4" s="103">
        <v>42365</v>
      </c>
      <c r="BF4" s="103">
        <v>42372</v>
      </c>
      <c r="BG4" s="103">
        <v>42379</v>
      </c>
      <c r="BH4" s="103">
        <v>42386</v>
      </c>
      <c r="BI4" s="103">
        <v>42393</v>
      </c>
      <c r="BJ4" s="103">
        <v>42400</v>
      </c>
      <c r="BK4" s="103">
        <v>42407</v>
      </c>
      <c r="BL4" s="103">
        <v>42414</v>
      </c>
      <c r="BM4" s="103">
        <v>42421</v>
      </c>
      <c r="BN4" s="103">
        <v>42428</v>
      </c>
      <c r="BO4" s="103">
        <v>42435</v>
      </c>
      <c r="BP4" s="103">
        <v>42442</v>
      </c>
      <c r="BQ4" s="103">
        <v>42449</v>
      </c>
      <c r="BR4" s="103">
        <v>42456</v>
      </c>
    </row>
    <row r="5" spans="1:70" s="7" customFormat="1" ht="47.25" customHeight="1" x14ac:dyDescent="0.3">
      <c r="B5" s="7" t="s">
        <v>0</v>
      </c>
      <c r="C5" s="7" t="s">
        <v>46</v>
      </c>
      <c r="D5" s="8" t="s">
        <v>2</v>
      </c>
      <c r="E5" s="7" t="s">
        <v>1</v>
      </c>
      <c r="F5" s="7">
        <f>WEEKNUM(F4,2)</f>
        <v>1</v>
      </c>
      <c r="G5" s="7">
        <f t="shared" ref="G5:BD5" si="15">WEEKNUM(G4,2)</f>
        <v>2</v>
      </c>
      <c r="H5" s="7">
        <f t="shared" si="15"/>
        <v>3</v>
      </c>
      <c r="I5" s="7">
        <f t="shared" si="15"/>
        <v>4</v>
      </c>
      <c r="J5" s="7">
        <f t="shared" si="15"/>
        <v>5</v>
      </c>
      <c r="K5" s="7">
        <f t="shared" si="15"/>
        <v>6</v>
      </c>
      <c r="L5" s="7">
        <f t="shared" si="15"/>
        <v>7</v>
      </c>
      <c r="M5" s="7">
        <f t="shared" si="15"/>
        <v>8</v>
      </c>
      <c r="N5" s="7">
        <f t="shared" si="15"/>
        <v>9</v>
      </c>
      <c r="O5" s="7">
        <f t="shared" si="15"/>
        <v>10</v>
      </c>
      <c r="P5" s="7">
        <f t="shared" si="15"/>
        <v>11</v>
      </c>
      <c r="Q5" s="7">
        <f t="shared" si="15"/>
        <v>12</v>
      </c>
      <c r="R5" s="7">
        <f t="shared" si="15"/>
        <v>13</v>
      </c>
      <c r="S5" s="7">
        <f t="shared" si="15"/>
        <v>14</v>
      </c>
      <c r="T5" s="7">
        <f t="shared" si="15"/>
        <v>15</v>
      </c>
      <c r="U5" s="7">
        <f t="shared" si="15"/>
        <v>16</v>
      </c>
      <c r="V5" s="7">
        <f t="shared" si="15"/>
        <v>17</v>
      </c>
      <c r="W5" s="7">
        <f t="shared" si="15"/>
        <v>18</v>
      </c>
      <c r="X5" s="7">
        <f t="shared" si="15"/>
        <v>19</v>
      </c>
      <c r="Y5" s="7">
        <f t="shared" si="15"/>
        <v>20</v>
      </c>
      <c r="Z5" s="7">
        <f t="shared" si="15"/>
        <v>21</v>
      </c>
      <c r="AA5" s="7">
        <f t="shared" si="15"/>
        <v>22</v>
      </c>
      <c r="AB5" s="7">
        <f t="shared" si="15"/>
        <v>23</v>
      </c>
      <c r="AC5" s="7">
        <f t="shared" si="15"/>
        <v>24</v>
      </c>
      <c r="AD5" s="7">
        <f t="shared" si="15"/>
        <v>25</v>
      </c>
      <c r="AE5" s="7">
        <f t="shared" si="15"/>
        <v>26</v>
      </c>
      <c r="AF5" s="7">
        <f t="shared" si="15"/>
        <v>27</v>
      </c>
      <c r="AG5" s="7">
        <f t="shared" si="15"/>
        <v>28</v>
      </c>
      <c r="AH5" s="7">
        <f t="shared" si="15"/>
        <v>29</v>
      </c>
      <c r="AI5" s="7">
        <f t="shared" si="15"/>
        <v>30</v>
      </c>
      <c r="AJ5" s="7">
        <f t="shared" si="15"/>
        <v>31</v>
      </c>
      <c r="AK5" s="7">
        <f t="shared" si="15"/>
        <v>32</v>
      </c>
      <c r="AL5" s="7">
        <f t="shared" si="15"/>
        <v>33</v>
      </c>
      <c r="AM5" s="7">
        <f t="shared" si="15"/>
        <v>34</v>
      </c>
      <c r="AN5" s="7">
        <f t="shared" si="15"/>
        <v>35</v>
      </c>
      <c r="AO5" s="7">
        <f t="shared" si="15"/>
        <v>36</v>
      </c>
      <c r="AP5" s="7">
        <f t="shared" si="15"/>
        <v>37</v>
      </c>
      <c r="AQ5" s="7">
        <f t="shared" si="15"/>
        <v>38</v>
      </c>
      <c r="AR5" s="7">
        <f t="shared" si="15"/>
        <v>39</v>
      </c>
      <c r="AS5" s="7">
        <f t="shared" si="15"/>
        <v>40</v>
      </c>
      <c r="AT5" s="7">
        <f t="shared" si="15"/>
        <v>41</v>
      </c>
      <c r="AU5" s="7">
        <f t="shared" si="15"/>
        <v>42</v>
      </c>
      <c r="AV5" s="7">
        <f t="shared" si="15"/>
        <v>43</v>
      </c>
      <c r="AW5" s="7">
        <f t="shared" si="15"/>
        <v>44</v>
      </c>
      <c r="AX5" s="7">
        <f t="shared" si="15"/>
        <v>45</v>
      </c>
      <c r="AY5" s="7">
        <f t="shared" si="15"/>
        <v>46</v>
      </c>
      <c r="AZ5" s="7">
        <f t="shared" si="15"/>
        <v>47</v>
      </c>
      <c r="BA5" s="7">
        <f t="shared" si="15"/>
        <v>48</v>
      </c>
      <c r="BB5" s="7">
        <f t="shared" si="15"/>
        <v>49</v>
      </c>
      <c r="BC5" s="7">
        <f t="shared" si="15"/>
        <v>50</v>
      </c>
      <c r="BD5" s="7">
        <f t="shared" si="15"/>
        <v>51</v>
      </c>
      <c r="BE5" s="7">
        <f t="shared" ref="BE5" si="16">WEEKNUM(BE4,2)</f>
        <v>52</v>
      </c>
      <c r="BF5" s="7">
        <f t="shared" ref="BF5" si="17">WEEKNUM(BF4,2)</f>
        <v>1</v>
      </c>
      <c r="BG5" s="7">
        <f t="shared" ref="BG5" si="18">WEEKNUM(BG4,2)</f>
        <v>2</v>
      </c>
      <c r="BH5" s="7">
        <f t="shared" ref="BH5" si="19">WEEKNUM(BH4,2)</f>
        <v>3</v>
      </c>
      <c r="BI5" s="7">
        <f t="shared" ref="BI5" si="20">WEEKNUM(BI4,2)</f>
        <v>4</v>
      </c>
      <c r="BJ5" s="7">
        <f t="shared" ref="BJ5" si="21">WEEKNUM(BJ4,2)</f>
        <v>5</v>
      </c>
      <c r="BK5" s="7">
        <f t="shared" ref="BK5" si="22">WEEKNUM(BK4,2)</f>
        <v>6</v>
      </c>
      <c r="BL5" s="7">
        <f t="shared" ref="BL5" si="23">WEEKNUM(BL4,2)</f>
        <v>7</v>
      </c>
      <c r="BM5" s="7">
        <f t="shared" ref="BM5" si="24">WEEKNUM(BM4,2)</f>
        <v>8</v>
      </c>
      <c r="BN5" s="7">
        <f t="shared" ref="BN5" si="25">WEEKNUM(BN4,2)</f>
        <v>9</v>
      </c>
      <c r="BO5" s="7">
        <f t="shared" ref="BO5" si="26">WEEKNUM(BO4,2)</f>
        <v>10</v>
      </c>
      <c r="BP5" s="7">
        <f t="shared" ref="BP5" si="27">WEEKNUM(BP4,2)</f>
        <v>11</v>
      </c>
      <c r="BQ5" s="7">
        <f t="shared" ref="BQ5" si="28">WEEKNUM(BQ4,2)</f>
        <v>12</v>
      </c>
      <c r="BR5" s="7">
        <f t="shared" ref="BR5" si="29">WEEKNUM(BR4,2)</f>
        <v>13</v>
      </c>
    </row>
    <row r="6" spans="1:70" s="7" customFormat="1" ht="3" customHeight="1" x14ac:dyDescent="0.3">
      <c r="A6" s="7">
        <v>1</v>
      </c>
      <c r="B6" s="7">
        <v>2</v>
      </c>
      <c r="C6" s="7">
        <v>3</v>
      </c>
      <c r="D6" s="8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8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8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  <c r="V6" s="8">
        <v>22</v>
      </c>
      <c r="W6" s="7">
        <v>23</v>
      </c>
      <c r="X6" s="7">
        <v>24</v>
      </c>
      <c r="Y6" s="7">
        <v>25</v>
      </c>
      <c r="Z6" s="7">
        <v>26</v>
      </c>
      <c r="AA6" s="7">
        <v>27</v>
      </c>
      <c r="AB6" s="8">
        <v>28</v>
      </c>
      <c r="AC6" s="7">
        <v>29</v>
      </c>
      <c r="AD6" s="7">
        <v>30</v>
      </c>
      <c r="AE6" s="7">
        <v>31</v>
      </c>
      <c r="AF6" s="7">
        <v>32</v>
      </c>
      <c r="AG6" s="7">
        <v>33</v>
      </c>
      <c r="AH6" s="8">
        <v>34</v>
      </c>
      <c r="AI6" s="7">
        <v>35</v>
      </c>
      <c r="AJ6" s="7">
        <v>36</v>
      </c>
      <c r="AK6" s="7">
        <v>37</v>
      </c>
      <c r="AL6" s="7">
        <v>38</v>
      </c>
      <c r="AM6" s="7">
        <v>39</v>
      </c>
      <c r="AN6" s="8">
        <v>40</v>
      </c>
      <c r="AO6" s="7">
        <v>41</v>
      </c>
      <c r="AP6" s="7">
        <v>42</v>
      </c>
      <c r="AQ6" s="7">
        <v>43</v>
      </c>
      <c r="AR6" s="7">
        <v>44</v>
      </c>
      <c r="AS6" s="7">
        <v>45</v>
      </c>
      <c r="AT6" s="8">
        <v>46</v>
      </c>
      <c r="AU6" s="7">
        <v>47</v>
      </c>
      <c r="AV6" s="7">
        <v>48</v>
      </c>
      <c r="AW6" s="7">
        <v>49</v>
      </c>
      <c r="AX6" s="7">
        <v>50</v>
      </c>
      <c r="AY6" s="7">
        <v>51</v>
      </c>
      <c r="AZ6" s="8">
        <v>52</v>
      </c>
      <c r="BA6" s="7">
        <v>53</v>
      </c>
      <c r="BB6" s="7">
        <v>54</v>
      </c>
      <c r="BC6" s="7">
        <v>55</v>
      </c>
      <c r="BD6" s="7">
        <v>56</v>
      </c>
      <c r="BE6" s="7">
        <v>57</v>
      </c>
      <c r="BF6" s="8">
        <v>58</v>
      </c>
      <c r="BG6" s="7">
        <v>59</v>
      </c>
      <c r="BH6" s="7">
        <v>60</v>
      </c>
      <c r="BI6" s="7">
        <v>61</v>
      </c>
      <c r="BJ6" s="7">
        <v>62</v>
      </c>
      <c r="BK6" s="7">
        <v>63</v>
      </c>
      <c r="BL6" s="8">
        <v>64</v>
      </c>
      <c r="BM6" s="7">
        <v>65</v>
      </c>
      <c r="BN6" s="7">
        <v>66</v>
      </c>
      <c r="BO6" s="7">
        <v>67</v>
      </c>
      <c r="BP6" s="7">
        <v>68</v>
      </c>
      <c r="BQ6" s="7">
        <v>69</v>
      </c>
      <c r="BR6" s="8">
        <v>70</v>
      </c>
    </row>
    <row r="7" spans="1:70" s="141" customFormat="1" x14ac:dyDescent="0.3">
      <c r="A7" s="141">
        <v>1</v>
      </c>
      <c r="B7" s="142" t="s">
        <v>67</v>
      </c>
      <c r="C7" s="142" t="s">
        <v>47</v>
      </c>
      <c r="D7" s="141">
        <v>39</v>
      </c>
      <c r="E7" s="143">
        <f t="shared" ref="E7:E38" si="30">SUM($F7:$XFD7)</f>
        <v>2340</v>
      </c>
      <c r="F7" s="144"/>
      <c r="G7" s="143">
        <v>39</v>
      </c>
      <c r="H7" s="143">
        <v>39</v>
      </c>
      <c r="I7" s="143">
        <v>39</v>
      </c>
      <c r="J7" s="143">
        <v>39</v>
      </c>
      <c r="K7" s="143">
        <v>39</v>
      </c>
      <c r="L7" s="143">
        <v>39</v>
      </c>
      <c r="M7" s="143">
        <v>39</v>
      </c>
      <c r="N7" s="143">
        <v>39</v>
      </c>
      <c r="O7" s="143">
        <v>39</v>
      </c>
      <c r="P7" s="143">
        <v>39</v>
      </c>
      <c r="Q7" s="143">
        <v>39</v>
      </c>
      <c r="R7" s="143">
        <v>39</v>
      </c>
      <c r="S7" s="143">
        <v>39</v>
      </c>
      <c r="T7" s="143">
        <v>39</v>
      </c>
      <c r="U7" s="143">
        <v>39</v>
      </c>
      <c r="V7" s="143">
        <v>39</v>
      </c>
      <c r="W7" s="143">
        <v>39</v>
      </c>
      <c r="X7" s="143">
        <v>39</v>
      </c>
      <c r="Y7" s="143">
        <v>39</v>
      </c>
      <c r="Z7" s="143">
        <v>39</v>
      </c>
      <c r="AA7" s="143">
        <v>39</v>
      </c>
      <c r="AB7" s="143">
        <v>39</v>
      </c>
      <c r="AC7" s="143">
        <v>39</v>
      </c>
      <c r="AD7" s="143">
        <v>39</v>
      </c>
      <c r="AE7" s="143">
        <v>39</v>
      </c>
      <c r="AF7" s="143">
        <v>39</v>
      </c>
      <c r="AG7" s="143">
        <v>39</v>
      </c>
      <c r="AH7" s="143">
        <v>39</v>
      </c>
      <c r="AI7" s="143">
        <v>39</v>
      </c>
      <c r="AJ7" s="143">
        <v>39</v>
      </c>
      <c r="AK7" s="143">
        <v>39</v>
      </c>
      <c r="AL7" s="143"/>
      <c r="AM7" s="143"/>
      <c r="AN7" s="143">
        <v>39</v>
      </c>
      <c r="AO7" s="143">
        <v>39</v>
      </c>
      <c r="AP7" s="143">
        <v>39</v>
      </c>
      <c r="AQ7" s="143">
        <v>39</v>
      </c>
      <c r="AR7" s="143">
        <v>39</v>
      </c>
      <c r="AS7" s="143">
        <v>39</v>
      </c>
      <c r="AT7" s="143">
        <v>39</v>
      </c>
      <c r="AU7" s="143">
        <v>39</v>
      </c>
      <c r="AV7" s="143">
        <v>39</v>
      </c>
      <c r="AW7" s="143">
        <v>39</v>
      </c>
      <c r="AX7" s="143">
        <v>39</v>
      </c>
      <c r="AY7" s="143">
        <v>39</v>
      </c>
      <c r="AZ7" s="143">
        <v>39</v>
      </c>
      <c r="BA7" s="143">
        <v>39</v>
      </c>
      <c r="BB7" s="143">
        <v>39</v>
      </c>
      <c r="BC7" s="143">
        <v>39</v>
      </c>
      <c r="BD7" s="143">
        <v>39</v>
      </c>
      <c r="BE7" s="143"/>
      <c r="BF7" s="143"/>
      <c r="BG7" s="143">
        <v>39</v>
      </c>
      <c r="BH7" s="143">
        <v>39</v>
      </c>
      <c r="BI7" s="143">
        <v>39</v>
      </c>
      <c r="BJ7" s="143">
        <v>39</v>
      </c>
      <c r="BK7" s="143">
        <v>39</v>
      </c>
      <c r="BL7" s="143">
        <v>39</v>
      </c>
      <c r="BM7" s="143">
        <v>39</v>
      </c>
      <c r="BN7" s="143">
        <v>39</v>
      </c>
      <c r="BO7" s="143">
        <v>39</v>
      </c>
      <c r="BP7" s="143">
        <v>39</v>
      </c>
      <c r="BQ7" s="143">
        <v>39</v>
      </c>
      <c r="BR7" s="143">
        <v>39</v>
      </c>
    </row>
    <row r="8" spans="1:70" s="141" customFormat="1" x14ac:dyDescent="0.3">
      <c r="A8" s="141">
        <f t="shared" ref="A8:A56" si="31">+A7+1</f>
        <v>2</v>
      </c>
      <c r="B8" s="142" t="s">
        <v>68</v>
      </c>
      <c r="C8" s="142" t="s">
        <v>48</v>
      </c>
      <c r="D8" s="141">
        <v>39</v>
      </c>
      <c r="E8" s="143">
        <f t="shared" si="30"/>
        <v>2340</v>
      </c>
      <c r="F8" s="144"/>
      <c r="G8" s="143">
        <v>39</v>
      </c>
      <c r="H8" s="143">
        <v>39</v>
      </c>
      <c r="I8" s="143">
        <v>39</v>
      </c>
      <c r="J8" s="143">
        <v>39</v>
      </c>
      <c r="K8" s="143">
        <v>39</v>
      </c>
      <c r="L8" s="143">
        <v>39</v>
      </c>
      <c r="M8" s="143">
        <v>39</v>
      </c>
      <c r="N8" s="143">
        <v>39</v>
      </c>
      <c r="O8" s="143">
        <v>39</v>
      </c>
      <c r="P8" s="143">
        <v>39</v>
      </c>
      <c r="Q8" s="143">
        <v>39</v>
      </c>
      <c r="R8" s="143">
        <v>39</v>
      </c>
      <c r="S8" s="143">
        <v>39</v>
      </c>
      <c r="T8" s="143">
        <v>39</v>
      </c>
      <c r="U8" s="143">
        <v>39</v>
      </c>
      <c r="V8" s="143">
        <v>39</v>
      </c>
      <c r="W8" s="143">
        <v>39</v>
      </c>
      <c r="X8" s="143">
        <v>39</v>
      </c>
      <c r="Y8" s="143">
        <v>39</v>
      </c>
      <c r="Z8" s="143">
        <v>39</v>
      </c>
      <c r="AA8" s="143">
        <v>39</v>
      </c>
      <c r="AB8" s="143">
        <v>39</v>
      </c>
      <c r="AC8" s="143">
        <v>39</v>
      </c>
      <c r="AD8" s="143">
        <v>39</v>
      </c>
      <c r="AE8" s="143">
        <v>39</v>
      </c>
      <c r="AF8" s="143">
        <v>39</v>
      </c>
      <c r="AG8" s="143">
        <v>39</v>
      </c>
      <c r="AH8" s="143">
        <v>39</v>
      </c>
      <c r="AI8" s="143">
        <v>39</v>
      </c>
      <c r="AJ8" s="143">
        <v>39</v>
      </c>
      <c r="AK8" s="143">
        <v>39</v>
      </c>
      <c r="AL8" s="143"/>
      <c r="AM8" s="143"/>
      <c r="AN8" s="143">
        <v>39</v>
      </c>
      <c r="AO8" s="143">
        <v>39</v>
      </c>
      <c r="AP8" s="143">
        <v>39</v>
      </c>
      <c r="AQ8" s="143">
        <v>39</v>
      </c>
      <c r="AR8" s="143">
        <v>39</v>
      </c>
      <c r="AS8" s="143">
        <v>39</v>
      </c>
      <c r="AT8" s="143">
        <v>39</v>
      </c>
      <c r="AU8" s="143">
        <v>39</v>
      </c>
      <c r="AV8" s="143">
        <v>39</v>
      </c>
      <c r="AW8" s="143">
        <v>39</v>
      </c>
      <c r="AX8" s="143">
        <v>39</v>
      </c>
      <c r="AY8" s="143">
        <v>39</v>
      </c>
      <c r="AZ8" s="143">
        <v>39</v>
      </c>
      <c r="BA8" s="143">
        <v>39</v>
      </c>
      <c r="BB8" s="143">
        <v>39</v>
      </c>
      <c r="BC8" s="143">
        <v>39</v>
      </c>
      <c r="BD8" s="143">
        <v>39</v>
      </c>
      <c r="BE8" s="143"/>
      <c r="BF8" s="143"/>
      <c r="BG8" s="143">
        <v>39</v>
      </c>
      <c r="BH8" s="143">
        <v>39</v>
      </c>
      <c r="BI8" s="143">
        <v>39</v>
      </c>
      <c r="BJ8" s="143">
        <v>39</v>
      </c>
      <c r="BK8" s="143">
        <v>39</v>
      </c>
      <c r="BL8" s="143">
        <v>39</v>
      </c>
      <c r="BM8" s="143">
        <v>39</v>
      </c>
      <c r="BN8" s="143">
        <v>39</v>
      </c>
      <c r="BO8" s="143">
        <v>39</v>
      </c>
      <c r="BP8" s="143">
        <v>39</v>
      </c>
      <c r="BQ8" s="143">
        <v>39</v>
      </c>
      <c r="BR8" s="143">
        <v>39</v>
      </c>
    </row>
    <row r="9" spans="1:70" s="141" customFormat="1" x14ac:dyDescent="0.3">
      <c r="A9" s="141">
        <f t="shared" si="31"/>
        <v>3</v>
      </c>
      <c r="B9" s="142" t="s">
        <v>70</v>
      </c>
      <c r="C9" s="142" t="s">
        <v>47</v>
      </c>
      <c r="D9" s="141">
        <v>39</v>
      </c>
      <c r="E9" s="143">
        <f t="shared" si="30"/>
        <v>2340</v>
      </c>
      <c r="F9" s="144"/>
      <c r="G9" s="143">
        <v>39</v>
      </c>
      <c r="H9" s="143">
        <v>39</v>
      </c>
      <c r="I9" s="143">
        <v>39</v>
      </c>
      <c r="J9" s="143">
        <v>39</v>
      </c>
      <c r="K9" s="143">
        <v>39</v>
      </c>
      <c r="L9" s="143">
        <v>39</v>
      </c>
      <c r="M9" s="143">
        <v>39</v>
      </c>
      <c r="N9" s="143">
        <v>39</v>
      </c>
      <c r="O9" s="143">
        <v>39</v>
      </c>
      <c r="P9" s="143">
        <v>39</v>
      </c>
      <c r="Q9" s="143">
        <v>39</v>
      </c>
      <c r="R9" s="143">
        <v>39</v>
      </c>
      <c r="S9" s="143">
        <v>39</v>
      </c>
      <c r="T9" s="143">
        <v>39</v>
      </c>
      <c r="U9" s="143">
        <v>39</v>
      </c>
      <c r="V9" s="143">
        <v>39</v>
      </c>
      <c r="W9" s="143">
        <v>39</v>
      </c>
      <c r="X9" s="143">
        <v>39</v>
      </c>
      <c r="Y9" s="143">
        <v>39</v>
      </c>
      <c r="Z9" s="143">
        <v>39</v>
      </c>
      <c r="AA9" s="143">
        <v>39</v>
      </c>
      <c r="AB9" s="143">
        <v>39</v>
      </c>
      <c r="AC9" s="143">
        <v>39</v>
      </c>
      <c r="AD9" s="143">
        <v>39</v>
      </c>
      <c r="AE9" s="143">
        <v>39</v>
      </c>
      <c r="AF9" s="143">
        <v>39</v>
      </c>
      <c r="AG9" s="143">
        <v>39</v>
      </c>
      <c r="AH9" s="143">
        <v>39</v>
      </c>
      <c r="AI9" s="143">
        <v>39</v>
      </c>
      <c r="AJ9" s="143">
        <v>39</v>
      </c>
      <c r="AK9" s="143">
        <v>39</v>
      </c>
      <c r="AL9" s="143"/>
      <c r="AM9" s="143"/>
      <c r="AN9" s="143">
        <v>39</v>
      </c>
      <c r="AO9" s="143">
        <v>39</v>
      </c>
      <c r="AP9" s="143">
        <v>39</v>
      </c>
      <c r="AQ9" s="143">
        <v>39</v>
      </c>
      <c r="AR9" s="143">
        <v>39</v>
      </c>
      <c r="AS9" s="143">
        <v>39</v>
      </c>
      <c r="AT9" s="143">
        <v>39</v>
      </c>
      <c r="AU9" s="143">
        <v>39</v>
      </c>
      <c r="AV9" s="143">
        <v>39</v>
      </c>
      <c r="AW9" s="143">
        <v>39</v>
      </c>
      <c r="AX9" s="143">
        <v>39</v>
      </c>
      <c r="AY9" s="143">
        <v>39</v>
      </c>
      <c r="AZ9" s="143">
        <v>39</v>
      </c>
      <c r="BA9" s="143">
        <v>39</v>
      </c>
      <c r="BB9" s="143">
        <v>39</v>
      </c>
      <c r="BC9" s="143">
        <v>39</v>
      </c>
      <c r="BD9" s="143">
        <v>39</v>
      </c>
      <c r="BE9" s="143"/>
      <c r="BF9" s="143"/>
      <c r="BG9" s="143">
        <v>39</v>
      </c>
      <c r="BH9" s="143">
        <v>39</v>
      </c>
      <c r="BI9" s="143">
        <v>39</v>
      </c>
      <c r="BJ9" s="143">
        <v>39</v>
      </c>
      <c r="BK9" s="143">
        <v>39</v>
      </c>
      <c r="BL9" s="143">
        <v>39</v>
      </c>
      <c r="BM9" s="143">
        <v>39</v>
      </c>
      <c r="BN9" s="143">
        <v>39</v>
      </c>
      <c r="BO9" s="143">
        <v>39</v>
      </c>
      <c r="BP9" s="143">
        <v>39</v>
      </c>
      <c r="BQ9" s="143">
        <v>39</v>
      </c>
      <c r="BR9" s="143">
        <v>39</v>
      </c>
    </row>
    <row r="10" spans="1:70" s="141" customFormat="1" x14ac:dyDescent="0.3">
      <c r="A10" s="141">
        <f t="shared" si="31"/>
        <v>4</v>
      </c>
      <c r="B10" s="142" t="s">
        <v>71</v>
      </c>
      <c r="C10" s="142" t="s">
        <v>48</v>
      </c>
      <c r="D10" s="141">
        <v>39</v>
      </c>
      <c r="E10" s="143">
        <f t="shared" si="30"/>
        <v>2340</v>
      </c>
      <c r="F10" s="144"/>
      <c r="G10" s="143">
        <v>39</v>
      </c>
      <c r="H10" s="143">
        <v>39</v>
      </c>
      <c r="I10" s="143">
        <v>39</v>
      </c>
      <c r="J10" s="143">
        <v>39</v>
      </c>
      <c r="K10" s="143">
        <v>39</v>
      </c>
      <c r="L10" s="143">
        <v>39</v>
      </c>
      <c r="M10" s="143">
        <v>39</v>
      </c>
      <c r="N10" s="143">
        <v>39</v>
      </c>
      <c r="O10" s="143">
        <v>39</v>
      </c>
      <c r="P10" s="143">
        <v>39</v>
      </c>
      <c r="Q10" s="143">
        <v>39</v>
      </c>
      <c r="R10" s="143">
        <v>39</v>
      </c>
      <c r="S10" s="143">
        <v>39</v>
      </c>
      <c r="T10" s="143">
        <v>39</v>
      </c>
      <c r="U10" s="143">
        <v>39</v>
      </c>
      <c r="V10" s="143">
        <v>39</v>
      </c>
      <c r="W10" s="143">
        <v>39</v>
      </c>
      <c r="X10" s="143">
        <v>39</v>
      </c>
      <c r="Y10" s="143">
        <v>39</v>
      </c>
      <c r="Z10" s="143">
        <v>39</v>
      </c>
      <c r="AA10" s="143">
        <v>39</v>
      </c>
      <c r="AB10" s="143">
        <v>39</v>
      </c>
      <c r="AC10" s="143">
        <v>39</v>
      </c>
      <c r="AD10" s="143">
        <v>39</v>
      </c>
      <c r="AE10" s="143">
        <v>39</v>
      </c>
      <c r="AF10" s="143">
        <v>39</v>
      </c>
      <c r="AG10" s="143">
        <v>39</v>
      </c>
      <c r="AH10" s="143">
        <v>39</v>
      </c>
      <c r="AI10" s="143">
        <v>39</v>
      </c>
      <c r="AJ10" s="143">
        <v>39</v>
      </c>
      <c r="AK10" s="143">
        <v>39</v>
      </c>
      <c r="AL10" s="143"/>
      <c r="AM10" s="143"/>
      <c r="AN10" s="143">
        <v>39</v>
      </c>
      <c r="AO10" s="143">
        <v>39</v>
      </c>
      <c r="AP10" s="143">
        <v>39</v>
      </c>
      <c r="AQ10" s="143">
        <v>39</v>
      </c>
      <c r="AR10" s="143">
        <v>39</v>
      </c>
      <c r="AS10" s="143">
        <v>39</v>
      </c>
      <c r="AT10" s="143">
        <v>39</v>
      </c>
      <c r="AU10" s="143">
        <v>39</v>
      </c>
      <c r="AV10" s="143">
        <v>39</v>
      </c>
      <c r="AW10" s="143">
        <v>39</v>
      </c>
      <c r="AX10" s="143">
        <v>39</v>
      </c>
      <c r="AY10" s="143">
        <v>39</v>
      </c>
      <c r="AZ10" s="143">
        <v>39</v>
      </c>
      <c r="BA10" s="143">
        <v>39</v>
      </c>
      <c r="BB10" s="143">
        <v>39</v>
      </c>
      <c r="BC10" s="143">
        <v>39</v>
      </c>
      <c r="BD10" s="143">
        <v>39</v>
      </c>
      <c r="BE10" s="143"/>
      <c r="BF10" s="143"/>
      <c r="BG10" s="143">
        <v>39</v>
      </c>
      <c r="BH10" s="143">
        <v>39</v>
      </c>
      <c r="BI10" s="143">
        <v>39</v>
      </c>
      <c r="BJ10" s="143">
        <v>39</v>
      </c>
      <c r="BK10" s="143">
        <v>39</v>
      </c>
      <c r="BL10" s="143">
        <v>39</v>
      </c>
      <c r="BM10" s="143">
        <v>39</v>
      </c>
      <c r="BN10" s="143">
        <v>39</v>
      </c>
      <c r="BO10" s="143">
        <v>39</v>
      </c>
      <c r="BP10" s="143">
        <v>39</v>
      </c>
      <c r="BQ10" s="143">
        <v>39</v>
      </c>
      <c r="BR10" s="143">
        <v>39</v>
      </c>
    </row>
    <row r="11" spans="1:70" s="141" customFormat="1" x14ac:dyDescent="0.3">
      <c r="A11" s="141">
        <f t="shared" si="31"/>
        <v>5</v>
      </c>
      <c r="B11" s="142" t="s">
        <v>72</v>
      </c>
      <c r="C11" s="142" t="s">
        <v>47</v>
      </c>
      <c r="D11" s="141">
        <v>39</v>
      </c>
      <c r="E11" s="143">
        <f t="shared" si="30"/>
        <v>2340</v>
      </c>
      <c r="F11" s="144"/>
      <c r="G11" s="143">
        <v>39</v>
      </c>
      <c r="H11" s="143">
        <v>39</v>
      </c>
      <c r="I11" s="143">
        <v>39</v>
      </c>
      <c r="J11" s="143">
        <v>39</v>
      </c>
      <c r="K11" s="143">
        <v>39</v>
      </c>
      <c r="L11" s="143">
        <v>39</v>
      </c>
      <c r="M11" s="143">
        <v>39</v>
      </c>
      <c r="N11" s="143">
        <v>39</v>
      </c>
      <c r="O11" s="143">
        <v>39</v>
      </c>
      <c r="P11" s="143">
        <v>39</v>
      </c>
      <c r="Q11" s="143">
        <v>39</v>
      </c>
      <c r="R11" s="143">
        <v>39</v>
      </c>
      <c r="S11" s="143">
        <v>39</v>
      </c>
      <c r="T11" s="143">
        <v>39</v>
      </c>
      <c r="U11" s="143">
        <v>39</v>
      </c>
      <c r="V11" s="143">
        <v>39</v>
      </c>
      <c r="W11" s="143">
        <v>39</v>
      </c>
      <c r="X11" s="143">
        <v>39</v>
      </c>
      <c r="Y11" s="143">
        <v>39</v>
      </c>
      <c r="Z11" s="143">
        <v>39</v>
      </c>
      <c r="AA11" s="143">
        <v>39</v>
      </c>
      <c r="AB11" s="143">
        <v>39</v>
      </c>
      <c r="AC11" s="143">
        <v>39</v>
      </c>
      <c r="AD11" s="143">
        <v>39</v>
      </c>
      <c r="AE11" s="143">
        <v>39</v>
      </c>
      <c r="AF11" s="143">
        <v>39</v>
      </c>
      <c r="AG11" s="143">
        <v>39</v>
      </c>
      <c r="AH11" s="143">
        <v>39</v>
      </c>
      <c r="AI11" s="143">
        <v>39</v>
      </c>
      <c r="AJ11" s="143">
        <v>39</v>
      </c>
      <c r="AK11" s="143">
        <v>39</v>
      </c>
      <c r="AL11" s="143"/>
      <c r="AM11" s="143"/>
      <c r="AN11" s="143">
        <v>39</v>
      </c>
      <c r="AO11" s="143">
        <v>39</v>
      </c>
      <c r="AP11" s="143">
        <v>39</v>
      </c>
      <c r="AQ11" s="143">
        <v>39</v>
      </c>
      <c r="AR11" s="143">
        <v>39</v>
      </c>
      <c r="AS11" s="143">
        <v>39</v>
      </c>
      <c r="AT11" s="143">
        <v>39</v>
      </c>
      <c r="AU11" s="143">
        <v>39</v>
      </c>
      <c r="AV11" s="143">
        <v>39</v>
      </c>
      <c r="AW11" s="143">
        <v>39</v>
      </c>
      <c r="AX11" s="143">
        <v>39</v>
      </c>
      <c r="AY11" s="143">
        <v>39</v>
      </c>
      <c r="AZ11" s="143">
        <v>39</v>
      </c>
      <c r="BA11" s="143">
        <v>39</v>
      </c>
      <c r="BB11" s="143">
        <v>39</v>
      </c>
      <c r="BC11" s="143">
        <v>39</v>
      </c>
      <c r="BD11" s="143">
        <v>39</v>
      </c>
      <c r="BE11" s="143"/>
      <c r="BF11" s="143"/>
      <c r="BG11" s="143">
        <v>39</v>
      </c>
      <c r="BH11" s="143">
        <v>39</v>
      </c>
      <c r="BI11" s="143">
        <v>39</v>
      </c>
      <c r="BJ11" s="143">
        <v>39</v>
      </c>
      <c r="BK11" s="143">
        <v>39</v>
      </c>
      <c r="BL11" s="143">
        <v>39</v>
      </c>
      <c r="BM11" s="143">
        <v>39</v>
      </c>
      <c r="BN11" s="143">
        <v>39</v>
      </c>
      <c r="BO11" s="143">
        <v>39</v>
      </c>
      <c r="BP11" s="143">
        <v>39</v>
      </c>
      <c r="BQ11" s="143">
        <v>39</v>
      </c>
      <c r="BR11" s="143">
        <v>39</v>
      </c>
    </row>
    <row r="12" spans="1:70" s="141" customFormat="1" x14ac:dyDescent="0.3">
      <c r="A12" s="141">
        <f t="shared" si="31"/>
        <v>6</v>
      </c>
      <c r="B12" s="142" t="s">
        <v>73</v>
      </c>
      <c r="C12" s="142" t="s">
        <v>48</v>
      </c>
      <c r="D12" s="141">
        <v>39</v>
      </c>
      <c r="E12" s="143">
        <f t="shared" si="30"/>
        <v>2340</v>
      </c>
      <c r="F12" s="144"/>
      <c r="G12" s="143">
        <v>39</v>
      </c>
      <c r="H12" s="143">
        <v>39</v>
      </c>
      <c r="I12" s="143">
        <v>39</v>
      </c>
      <c r="J12" s="143">
        <v>39</v>
      </c>
      <c r="K12" s="143">
        <v>39</v>
      </c>
      <c r="L12" s="143">
        <v>39</v>
      </c>
      <c r="M12" s="143">
        <v>39</v>
      </c>
      <c r="N12" s="143">
        <v>39</v>
      </c>
      <c r="O12" s="143">
        <v>39</v>
      </c>
      <c r="P12" s="143">
        <v>39</v>
      </c>
      <c r="Q12" s="143">
        <v>39</v>
      </c>
      <c r="R12" s="143">
        <v>39</v>
      </c>
      <c r="S12" s="143">
        <v>39</v>
      </c>
      <c r="T12" s="143">
        <v>39</v>
      </c>
      <c r="U12" s="143">
        <v>39</v>
      </c>
      <c r="V12" s="143">
        <v>39</v>
      </c>
      <c r="W12" s="143">
        <v>39</v>
      </c>
      <c r="X12" s="143">
        <v>39</v>
      </c>
      <c r="Y12" s="143">
        <v>39</v>
      </c>
      <c r="Z12" s="143">
        <v>39</v>
      </c>
      <c r="AA12" s="143">
        <v>39</v>
      </c>
      <c r="AB12" s="143">
        <v>39</v>
      </c>
      <c r="AC12" s="143">
        <v>39</v>
      </c>
      <c r="AD12" s="143">
        <v>39</v>
      </c>
      <c r="AE12" s="143">
        <v>39</v>
      </c>
      <c r="AF12" s="143">
        <v>39</v>
      </c>
      <c r="AG12" s="143">
        <v>39</v>
      </c>
      <c r="AH12" s="143">
        <v>39</v>
      </c>
      <c r="AI12" s="143">
        <v>39</v>
      </c>
      <c r="AJ12" s="143">
        <v>39</v>
      </c>
      <c r="AK12" s="143">
        <v>39</v>
      </c>
      <c r="AL12" s="143"/>
      <c r="AM12" s="143"/>
      <c r="AN12" s="143">
        <v>39</v>
      </c>
      <c r="AO12" s="143">
        <v>39</v>
      </c>
      <c r="AP12" s="143">
        <v>39</v>
      </c>
      <c r="AQ12" s="143">
        <v>39</v>
      </c>
      <c r="AR12" s="143">
        <v>39</v>
      </c>
      <c r="AS12" s="143">
        <v>39</v>
      </c>
      <c r="AT12" s="143">
        <v>39</v>
      </c>
      <c r="AU12" s="143">
        <v>39</v>
      </c>
      <c r="AV12" s="143">
        <v>39</v>
      </c>
      <c r="AW12" s="143">
        <v>39</v>
      </c>
      <c r="AX12" s="143">
        <v>39</v>
      </c>
      <c r="AY12" s="143">
        <v>39</v>
      </c>
      <c r="AZ12" s="143">
        <v>39</v>
      </c>
      <c r="BA12" s="143">
        <v>39</v>
      </c>
      <c r="BB12" s="143">
        <v>39</v>
      </c>
      <c r="BC12" s="143">
        <v>39</v>
      </c>
      <c r="BD12" s="143">
        <v>39</v>
      </c>
      <c r="BE12" s="143"/>
      <c r="BF12" s="143"/>
      <c r="BG12" s="143">
        <v>39</v>
      </c>
      <c r="BH12" s="143">
        <v>39</v>
      </c>
      <c r="BI12" s="143">
        <v>39</v>
      </c>
      <c r="BJ12" s="143">
        <v>39</v>
      </c>
      <c r="BK12" s="143">
        <v>39</v>
      </c>
      <c r="BL12" s="143">
        <v>39</v>
      </c>
      <c r="BM12" s="143">
        <v>39</v>
      </c>
      <c r="BN12" s="143">
        <v>39</v>
      </c>
      <c r="BO12" s="143">
        <v>39</v>
      </c>
      <c r="BP12" s="143">
        <v>39</v>
      </c>
      <c r="BQ12" s="143">
        <v>39</v>
      </c>
      <c r="BR12" s="143">
        <v>39</v>
      </c>
    </row>
    <row r="13" spans="1:70" s="141" customFormat="1" x14ac:dyDescent="0.3">
      <c r="A13" s="141">
        <f t="shared" si="31"/>
        <v>7</v>
      </c>
      <c r="B13" s="142" t="s">
        <v>74</v>
      </c>
      <c r="C13" s="142" t="s">
        <v>47</v>
      </c>
      <c r="D13" s="141">
        <v>39</v>
      </c>
      <c r="E13" s="143">
        <f t="shared" si="30"/>
        <v>2340</v>
      </c>
      <c r="F13" s="144"/>
      <c r="G13" s="143">
        <v>39</v>
      </c>
      <c r="H13" s="143">
        <v>39</v>
      </c>
      <c r="I13" s="143">
        <v>39</v>
      </c>
      <c r="J13" s="143">
        <v>39</v>
      </c>
      <c r="K13" s="143">
        <v>39</v>
      </c>
      <c r="L13" s="143">
        <v>39</v>
      </c>
      <c r="M13" s="143">
        <v>39</v>
      </c>
      <c r="N13" s="143">
        <v>39</v>
      </c>
      <c r="O13" s="143">
        <v>39</v>
      </c>
      <c r="P13" s="143">
        <v>39</v>
      </c>
      <c r="Q13" s="143">
        <v>39</v>
      </c>
      <c r="R13" s="143">
        <v>39</v>
      </c>
      <c r="S13" s="143">
        <v>39</v>
      </c>
      <c r="T13" s="143">
        <v>39</v>
      </c>
      <c r="U13" s="143">
        <v>39</v>
      </c>
      <c r="V13" s="143">
        <v>39</v>
      </c>
      <c r="W13" s="143">
        <v>39</v>
      </c>
      <c r="X13" s="143">
        <v>39</v>
      </c>
      <c r="Y13" s="143">
        <v>39</v>
      </c>
      <c r="Z13" s="143">
        <v>39</v>
      </c>
      <c r="AA13" s="143">
        <v>39</v>
      </c>
      <c r="AB13" s="143">
        <v>39</v>
      </c>
      <c r="AC13" s="143">
        <v>39</v>
      </c>
      <c r="AD13" s="143">
        <v>39</v>
      </c>
      <c r="AE13" s="143">
        <v>39</v>
      </c>
      <c r="AF13" s="143">
        <v>39</v>
      </c>
      <c r="AG13" s="143">
        <v>39</v>
      </c>
      <c r="AH13" s="143">
        <v>39</v>
      </c>
      <c r="AI13" s="143">
        <v>39</v>
      </c>
      <c r="AJ13" s="143">
        <v>39</v>
      </c>
      <c r="AK13" s="143">
        <v>39</v>
      </c>
      <c r="AL13" s="143"/>
      <c r="AM13" s="143"/>
      <c r="AN13" s="143">
        <v>39</v>
      </c>
      <c r="AO13" s="143">
        <v>39</v>
      </c>
      <c r="AP13" s="143">
        <v>39</v>
      </c>
      <c r="AQ13" s="143">
        <v>39</v>
      </c>
      <c r="AR13" s="143">
        <v>39</v>
      </c>
      <c r="AS13" s="143">
        <v>39</v>
      </c>
      <c r="AT13" s="143">
        <v>39</v>
      </c>
      <c r="AU13" s="143">
        <v>39</v>
      </c>
      <c r="AV13" s="143">
        <v>39</v>
      </c>
      <c r="AW13" s="143">
        <v>39</v>
      </c>
      <c r="AX13" s="143">
        <v>39</v>
      </c>
      <c r="AY13" s="143">
        <v>39</v>
      </c>
      <c r="AZ13" s="143">
        <v>39</v>
      </c>
      <c r="BA13" s="143">
        <v>39</v>
      </c>
      <c r="BB13" s="143">
        <v>39</v>
      </c>
      <c r="BC13" s="143">
        <v>39</v>
      </c>
      <c r="BD13" s="143">
        <v>39</v>
      </c>
      <c r="BE13" s="143"/>
      <c r="BF13" s="143"/>
      <c r="BG13" s="143">
        <v>39</v>
      </c>
      <c r="BH13" s="143">
        <v>39</v>
      </c>
      <c r="BI13" s="143">
        <v>39</v>
      </c>
      <c r="BJ13" s="143">
        <v>39</v>
      </c>
      <c r="BK13" s="143">
        <v>39</v>
      </c>
      <c r="BL13" s="143">
        <v>39</v>
      </c>
      <c r="BM13" s="143">
        <v>39</v>
      </c>
      <c r="BN13" s="143">
        <v>39</v>
      </c>
      <c r="BO13" s="143">
        <v>39</v>
      </c>
      <c r="BP13" s="143">
        <v>39</v>
      </c>
      <c r="BQ13" s="143">
        <v>39</v>
      </c>
      <c r="BR13" s="143">
        <v>39</v>
      </c>
    </row>
    <row r="14" spans="1:70" s="141" customFormat="1" x14ac:dyDescent="0.3">
      <c r="A14" s="141">
        <f t="shared" si="31"/>
        <v>8</v>
      </c>
      <c r="B14" s="142" t="s">
        <v>75</v>
      </c>
      <c r="C14" s="142" t="s">
        <v>47</v>
      </c>
      <c r="D14" s="141">
        <v>39</v>
      </c>
      <c r="E14" s="143">
        <f t="shared" si="30"/>
        <v>2340</v>
      </c>
      <c r="F14" s="144"/>
      <c r="G14" s="143">
        <v>39</v>
      </c>
      <c r="H14" s="143">
        <v>39</v>
      </c>
      <c r="I14" s="143">
        <v>39</v>
      </c>
      <c r="J14" s="143">
        <v>39</v>
      </c>
      <c r="K14" s="143">
        <v>39</v>
      </c>
      <c r="L14" s="143">
        <v>39</v>
      </c>
      <c r="M14" s="143">
        <v>39</v>
      </c>
      <c r="N14" s="143">
        <v>39</v>
      </c>
      <c r="O14" s="143">
        <v>39</v>
      </c>
      <c r="P14" s="143">
        <v>39</v>
      </c>
      <c r="Q14" s="143">
        <v>39</v>
      </c>
      <c r="R14" s="143">
        <v>39</v>
      </c>
      <c r="S14" s="143">
        <v>39</v>
      </c>
      <c r="T14" s="143">
        <v>39</v>
      </c>
      <c r="U14" s="143">
        <v>39</v>
      </c>
      <c r="V14" s="143">
        <v>39</v>
      </c>
      <c r="W14" s="143">
        <v>39</v>
      </c>
      <c r="X14" s="143">
        <v>39</v>
      </c>
      <c r="Y14" s="143">
        <v>39</v>
      </c>
      <c r="Z14" s="143">
        <v>39</v>
      </c>
      <c r="AA14" s="143">
        <v>39</v>
      </c>
      <c r="AB14" s="143">
        <v>39</v>
      </c>
      <c r="AC14" s="143">
        <v>39</v>
      </c>
      <c r="AD14" s="143">
        <v>39</v>
      </c>
      <c r="AE14" s="143">
        <v>39</v>
      </c>
      <c r="AF14" s="143">
        <v>39</v>
      </c>
      <c r="AG14" s="143">
        <v>39</v>
      </c>
      <c r="AH14" s="143">
        <v>39</v>
      </c>
      <c r="AI14" s="143">
        <v>39</v>
      </c>
      <c r="AJ14" s="143">
        <v>39</v>
      </c>
      <c r="AK14" s="143">
        <v>39</v>
      </c>
      <c r="AL14" s="143"/>
      <c r="AM14" s="143"/>
      <c r="AN14" s="143">
        <v>39</v>
      </c>
      <c r="AO14" s="143">
        <v>39</v>
      </c>
      <c r="AP14" s="143">
        <v>39</v>
      </c>
      <c r="AQ14" s="143">
        <v>39</v>
      </c>
      <c r="AR14" s="143">
        <v>39</v>
      </c>
      <c r="AS14" s="143">
        <v>39</v>
      </c>
      <c r="AT14" s="143">
        <v>39</v>
      </c>
      <c r="AU14" s="143">
        <v>39</v>
      </c>
      <c r="AV14" s="143">
        <v>39</v>
      </c>
      <c r="AW14" s="143">
        <v>39</v>
      </c>
      <c r="AX14" s="143">
        <v>39</v>
      </c>
      <c r="AY14" s="143">
        <v>39</v>
      </c>
      <c r="AZ14" s="143">
        <v>39</v>
      </c>
      <c r="BA14" s="143">
        <v>39</v>
      </c>
      <c r="BB14" s="143">
        <v>39</v>
      </c>
      <c r="BC14" s="143">
        <v>39</v>
      </c>
      <c r="BD14" s="143">
        <v>39</v>
      </c>
      <c r="BE14" s="143"/>
      <c r="BF14" s="143"/>
      <c r="BG14" s="143">
        <v>39</v>
      </c>
      <c r="BH14" s="143">
        <v>39</v>
      </c>
      <c r="BI14" s="143">
        <v>39</v>
      </c>
      <c r="BJ14" s="143">
        <v>39</v>
      </c>
      <c r="BK14" s="143">
        <v>39</v>
      </c>
      <c r="BL14" s="143">
        <v>39</v>
      </c>
      <c r="BM14" s="143">
        <v>39</v>
      </c>
      <c r="BN14" s="143">
        <v>39</v>
      </c>
      <c r="BO14" s="143">
        <v>39</v>
      </c>
      <c r="BP14" s="143">
        <v>39</v>
      </c>
      <c r="BQ14" s="143">
        <v>39</v>
      </c>
      <c r="BR14" s="143">
        <v>39</v>
      </c>
    </row>
    <row r="15" spans="1:70" s="141" customFormat="1" x14ac:dyDescent="0.3">
      <c r="A15" s="141">
        <f t="shared" si="31"/>
        <v>9</v>
      </c>
      <c r="B15" s="142" t="s">
        <v>76</v>
      </c>
      <c r="C15" s="142" t="s">
        <v>47</v>
      </c>
      <c r="D15" s="141">
        <v>39</v>
      </c>
      <c r="E15" s="143">
        <f t="shared" si="30"/>
        <v>2340</v>
      </c>
      <c r="F15" s="144"/>
      <c r="G15" s="143">
        <v>39</v>
      </c>
      <c r="H15" s="143">
        <v>39</v>
      </c>
      <c r="I15" s="143">
        <v>39</v>
      </c>
      <c r="J15" s="143">
        <v>39</v>
      </c>
      <c r="K15" s="143">
        <v>39</v>
      </c>
      <c r="L15" s="143">
        <v>39</v>
      </c>
      <c r="M15" s="143">
        <v>39</v>
      </c>
      <c r="N15" s="143">
        <v>39</v>
      </c>
      <c r="O15" s="143">
        <v>39</v>
      </c>
      <c r="P15" s="143">
        <v>39</v>
      </c>
      <c r="Q15" s="143">
        <v>39</v>
      </c>
      <c r="R15" s="143">
        <v>39</v>
      </c>
      <c r="S15" s="143">
        <v>39</v>
      </c>
      <c r="T15" s="143">
        <v>39</v>
      </c>
      <c r="U15" s="143">
        <v>39</v>
      </c>
      <c r="V15" s="143">
        <v>39</v>
      </c>
      <c r="W15" s="143">
        <v>39</v>
      </c>
      <c r="X15" s="143">
        <v>39</v>
      </c>
      <c r="Y15" s="143">
        <v>39</v>
      </c>
      <c r="Z15" s="143">
        <v>39</v>
      </c>
      <c r="AA15" s="143">
        <v>39</v>
      </c>
      <c r="AB15" s="143">
        <v>39</v>
      </c>
      <c r="AC15" s="143">
        <v>39</v>
      </c>
      <c r="AD15" s="143">
        <v>39</v>
      </c>
      <c r="AE15" s="143">
        <v>39</v>
      </c>
      <c r="AF15" s="143">
        <v>39</v>
      </c>
      <c r="AG15" s="143">
        <v>39</v>
      </c>
      <c r="AH15" s="143">
        <v>39</v>
      </c>
      <c r="AI15" s="143">
        <v>39</v>
      </c>
      <c r="AJ15" s="143">
        <v>39</v>
      </c>
      <c r="AK15" s="143">
        <v>39</v>
      </c>
      <c r="AL15" s="143"/>
      <c r="AM15" s="143"/>
      <c r="AN15" s="143">
        <v>39</v>
      </c>
      <c r="AO15" s="143">
        <v>39</v>
      </c>
      <c r="AP15" s="143">
        <v>39</v>
      </c>
      <c r="AQ15" s="143">
        <v>39</v>
      </c>
      <c r="AR15" s="143">
        <v>39</v>
      </c>
      <c r="AS15" s="143">
        <v>39</v>
      </c>
      <c r="AT15" s="143">
        <v>39</v>
      </c>
      <c r="AU15" s="143">
        <v>39</v>
      </c>
      <c r="AV15" s="143">
        <v>39</v>
      </c>
      <c r="AW15" s="143">
        <v>39</v>
      </c>
      <c r="AX15" s="143">
        <v>39</v>
      </c>
      <c r="AY15" s="143">
        <v>39</v>
      </c>
      <c r="AZ15" s="143">
        <v>39</v>
      </c>
      <c r="BA15" s="143">
        <v>39</v>
      </c>
      <c r="BB15" s="143">
        <v>39</v>
      </c>
      <c r="BC15" s="143">
        <v>39</v>
      </c>
      <c r="BD15" s="143">
        <v>39</v>
      </c>
      <c r="BE15" s="143"/>
      <c r="BF15" s="143"/>
      <c r="BG15" s="143">
        <v>39</v>
      </c>
      <c r="BH15" s="143">
        <v>39</v>
      </c>
      <c r="BI15" s="143">
        <v>39</v>
      </c>
      <c r="BJ15" s="143">
        <v>39</v>
      </c>
      <c r="BK15" s="143">
        <v>39</v>
      </c>
      <c r="BL15" s="143">
        <v>39</v>
      </c>
      <c r="BM15" s="143">
        <v>39</v>
      </c>
      <c r="BN15" s="143">
        <v>39</v>
      </c>
      <c r="BO15" s="143">
        <v>39</v>
      </c>
      <c r="BP15" s="143">
        <v>39</v>
      </c>
      <c r="BQ15" s="143">
        <v>39</v>
      </c>
      <c r="BR15" s="143">
        <v>39</v>
      </c>
    </row>
    <row r="16" spans="1:70" s="141" customFormat="1" x14ac:dyDescent="0.3">
      <c r="A16" s="141">
        <f t="shared" si="31"/>
        <v>10</v>
      </c>
      <c r="B16" s="142" t="s">
        <v>77</v>
      </c>
      <c r="C16" s="142" t="s">
        <v>49</v>
      </c>
      <c r="D16" s="141">
        <v>39</v>
      </c>
      <c r="E16" s="143">
        <f t="shared" si="30"/>
        <v>2340</v>
      </c>
      <c r="F16" s="144"/>
      <c r="G16" s="143">
        <v>39</v>
      </c>
      <c r="H16" s="143">
        <v>39</v>
      </c>
      <c r="I16" s="143">
        <v>39</v>
      </c>
      <c r="J16" s="143">
        <v>39</v>
      </c>
      <c r="K16" s="143">
        <v>39</v>
      </c>
      <c r="L16" s="143">
        <v>39</v>
      </c>
      <c r="M16" s="143">
        <v>39</v>
      </c>
      <c r="N16" s="143">
        <v>39</v>
      </c>
      <c r="O16" s="143">
        <v>39</v>
      </c>
      <c r="P16" s="143">
        <v>39</v>
      </c>
      <c r="Q16" s="143">
        <v>39</v>
      </c>
      <c r="R16" s="143">
        <v>39</v>
      </c>
      <c r="S16" s="143">
        <v>39</v>
      </c>
      <c r="T16" s="143">
        <v>39</v>
      </c>
      <c r="U16" s="143">
        <v>39</v>
      </c>
      <c r="V16" s="143">
        <v>39</v>
      </c>
      <c r="W16" s="143">
        <v>39</v>
      </c>
      <c r="X16" s="143">
        <v>39</v>
      </c>
      <c r="Y16" s="143">
        <v>39</v>
      </c>
      <c r="Z16" s="143">
        <v>39</v>
      </c>
      <c r="AA16" s="143">
        <v>39</v>
      </c>
      <c r="AB16" s="143">
        <v>39</v>
      </c>
      <c r="AC16" s="143">
        <v>39</v>
      </c>
      <c r="AD16" s="143">
        <v>39</v>
      </c>
      <c r="AE16" s="143">
        <v>39</v>
      </c>
      <c r="AF16" s="143">
        <v>39</v>
      </c>
      <c r="AG16" s="143">
        <v>39</v>
      </c>
      <c r="AH16" s="143">
        <v>39</v>
      </c>
      <c r="AI16" s="143">
        <v>39</v>
      </c>
      <c r="AJ16" s="143">
        <v>39</v>
      </c>
      <c r="AK16" s="143">
        <v>39</v>
      </c>
      <c r="AL16" s="143"/>
      <c r="AM16" s="143"/>
      <c r="AN16" s="143">
        <v>39</v>
      </c>
      <c r="AO16" s="143">
        <v>39</v>
      </c>
      <c r="AP16" s="143">
        <v>39</v>
      </c>
      <c r="AQ16" s="143">
        <v>39</v>
      </c>
      <c r="AR16" s="143">
        <v>39</v>
      </c>
      <c r="AS16" s="143">
        <v>39</v>
      </c>
      <c r="AT16" s="143">
        <v>39</v>
      </c>
      <c r="AU16" s="143">
        <v>39</v>
      </c>
      <c r="AV16" s="143">
        <v>39</v>
      </c>
      <c r="AW16" s="143">
        <v>39</v>
      </c>
      <c r="AX16" s="143">
        <v>39</v>
      </c>
      <c r="AY16" s="143">
        <v>39</v>
      </c>
      <c r="AZ16" s="143">
        <v>39</v>
      </c>
      <c r="BA16" s="143">
        <v>39</v>
      </c>
      <c r="BB16" s="143">
        <v>39</v>
      </c>
      <c r="BC16" s="143">
        <v>39</v>
      </c>
      <c r="BD16" s="143">
        <v>39</v>
      </c>
      <c r="BE16" s="143"/>
      <c r="BF16" s="143"/>
      <c r="BG16" s="143">
        <v>39</v>
      </c>
      <c r="BH16" s="143">
        <v>39</v>
      </c>
      <c r="BI16" s="143">
        <v>39</v>
      </c>
      <c r="BJ16" s="143">
        <v>39</v>
      </c>
      <c r="BK16" s="143">
        <v>39</v>
      </c>
      <c r="BL16" s="143">
        <v>39</v>
      </c>
      <c r="BM16" s="143">
        <v>39</v>
      </c>
      <c r="BN16" s="143">
        <v>39</v>
      </c>
      <c r="BO16" s="143">
        <v>39</v>
      </c>
      <c r="BP16" s="143">
        <v>39</v>
      </c>
      <c r="BQ16" s="143">
        <v>39</v>
      </c>
      <c r="BR16" s="143">
        <v>39</v>
      </c>
    </row>
    <row r="17" spans="1:70" s="141" customFormat="1" x14ac:dyDescent="0.3">
      <c r="A17" s="141">
        <f t="shared" si="31"/>
        <v>11</v>
      </c>
      <c r="B17" s="142" t="s">
        <v>78</v>
      </c>
      <c r="C17" s="142" t="s">
        <v>47</v>
      </c>
      <c r="D17" s="141">
        <v>39</v>
      </c>
      <c r="E17" s="143">
        <f t="shared" si="30"/>
        <v>2340</v>
      </c>
      <c r="F17" s="144"/>
      <c r="G17" s="143">
        <v>39</v>
      </c>
      <c r="H17" s="143">
        <v>39</v>
      </c>
      <c r="I17" s="143">
        <v>39</v>
      </c>
      <c r="J17" s="143">
        <v>39</v>
      </c>
      <c r="K17" s="143">
        <v>39</v>
      </c>
      <c r="L17" s="143">
        <v>39</v>
      </c>
      <c r="M17" s="143">
        <v>39</v>
      </c>
      <c r="N17" s="143">
        <v>39</v>
      </c>
      <c r="O17" s="143">
        <v>39</v>
      </c>
      <c r="P17" s="143">
        <v>39</v>
      </c>
      <c r="Q17" s="143">
        <v>39</v>
      </c>
      <c r="R17" s="143">
        <v>39</v>
      </c>
      <c r="S17" s="143">
        <v>39</v>
      </c>
      <c r="T17" s="143">
        <v>39</v>
      </c>
      <c r="U17" s="143">
        <v>39</v>
      </c>
      <c r="V17" s="143">
        <v>39</v>
      </c>
      <c r="W17" s="143">
        <v>39</v>
      </c>
      <c r="X17" s="143">
        <v>39</v>
      </c>
      <c r="Y17" s="143">
        <v>39</v>
      </c>
      <c r="Z17" s="143">
        <v>39</v>
      </c>
      <c r="AA17" s="143">
        <v>39</v>
      </c>
      <c r="AB17" s="143">
        <v>39</v>
      </c>
      <c r="AC17" s="143">
        <v>39</v>
      </c>
      <c r="AD17" s="143">
        <v>39</v>
      </c>
      <c r="AE17" s="143">
        <v>39</v>
      </c>
      <c r="AF17" s="143">
        <v>39</v>
      </c>
      <c r="AG17" s="143">
        <v>39</v>
      </c>
      <c r="AH17" s="143">
        <v>39</v>
      </c>
      <c r="AI17" s="143">
        <v>39</v>
      </c>
      <c r="AJ17" s="143">
        <v>39</v>
      </c>
      <c r="AK17" s="143">
        <v>39</v>
      </c>
      <c r="AL17" s="143"/>
      <c r="AM17" s="143"/>
      <c r="AN17" s="143">
        <v>39</v>
      </c>
      <c r="AO17" s="143">
        <v>39</v>
      </c>
      <c r="AP17" s="143">
        <v>39</v>
      </c>
      <c r="AQ17" s="143">
        <v>39</v>
      </c>
      <c r="AR17" s="143">
        <v>39</v>
      </c>
      <c r="AS17" s="143">
        <v>39</v>
      </c>
      <c r="AT17" s="143">
        <v>39</v>
      </c>
      <c r="AU17" s="143">
        <v>39</v>
      </c>
      <c r="AV17" s="143">
        <v>39</v>
      </c>
      <c r="AW17" s="143">
        <v>39</v>
      </c>
      <c r="AX17" s="143">
        <v>39</v>
      </c>
      <c r="AY17" s="143">
        <v>39</v>
      </c>
      <c r="AZ17" s="143">
        <v>39</v>
      </c>
      <c r="BA17" s="143">
        <v>39</v>
      </c>
      <c r="BB17" s="143">
        <v>39</v>
      </c>
      <c r="BC17" s="143">
        <v>39</v>
      </c>
      <c r="BD17" s="143">
        <v>39</v>
      </c>
      <c r="BE17" s="143"/>
      <c r="BF17" s="143"/>
      <c r="BG17" s="143">
        <v>39</v>
      </c>
      <c r="BH17" s="143">
        <v>39</v>
      </c>
      <c r="BI17" s="143">
        <v>39</v>
      </c>
      <c r="BJ17" s="143">
        <v>39</v>
      </c>
      <c r="BK17" s="143">
        <v>39</v>
      </c>
      <c r="BL17" s="143">
        <v>39</v>
      </c>
      <c r="BM17" s="143">
        <v>39</v>
      </c>
      <c r="BN17" s="143">
        <v>39</v>
      </c>
      <c r="BO17" s="143">
        <v>39</v>
      </c>
      <c r="BP17" s="143">
        <v>39</v>
      </c>
      <c r="BQ17" s="143">
        <v>39</v>
      </c>
      <c r="BR17" s="143">
        <v>39</v>
      </c>
    </row>
    <row r="18" spans="1:70" s="141" customFormat="1" x14ac:dyDescent="0.3">
      <c r="A18" s="141">
        <f t="shared" si="31"/>
        <v>12</v>
      </c>
      <c r="B18" s="142" t="s">
        <v>79</v>
      </c>
      <c r="C18" s="142" t="s">
        <v>48</v>
      </c>
      <c r="D18" s="141">
        <v>39</v>
      </c>
      <c r="E18" s="143">
        <f t="shared" si="30"/>
        <v>2340</v>
      </c>
      <c r="F18" s="144"/>
      <c r="G18" s="143">
        <v>39</v>
      </c>
      <c r="H18" s="143">
        <v>39</v>
      </c>
      <c r="I18" s="143">
        <v>39</v>
      </c>
      <c r="J18" s="143">
        <v>39</v>
      </c>
      <c r="K18" s="143">
        <v>39</v>
      </c>
      <c r="L18" s="143">
        <v>39</v>
      </c>
      <c r="M18" s="143">
        <v>39</v>
      </c>
      <c r="N18" s="143">
        <v>39</v>
      </c>
      <c r="O18" s="143">
        <v>39</v>
      </c>
      <c r="P18" s="143">
        <v>39</v>
      </c>
      <c r="Q18" s="143">
        <v>39</v>
      </c>
      <c r="R18" s="143">
        <v>39</v>
      </c>
      <c r="S18" s="143">
        <v>39</v>
      </c>
      <c r="T18" s="143">
        <v>39</v>
      </c>
      <c r="U18" s="143">
        <v>39</v>
      </c>
      <c r="V18" s="143">
        <v>39</v>
      </c>
      <c r="W18" s="143">
        <v>39</v>
      </c>
      <c r="X18" s="143">
        <v>39</v>
      </c>
      <c r="Y18" s="143">
        <v>39</v>
      </c>
      <c r="Z18" s="143">
        <v>39</v>
      </c>
      <c r="AA18" s="143">
        <v>39</v>
      </c>
      <c r="AB18" s="143">
        <v>39</v>
      </c>
      <c r="AC18" s="143">
        <v>39</v>
      </c>
      <c r="AD18" s="143">
        <v>39</v>
      </c>
      <c r="AE18" s="143">
        <v>39</v>
      </c>
      <c r="AF18" s="143">
        <v>39</v>
      </c>
      <c r="AG18" s="143">
        <v>39</v>
      </c>
      <c r="AH18" s="143">
        <v>39</v>
      </c>
      <c r="AI18" s="143">
        <v>39</v>
      </c>
      <c r="AJ18" s="143">
        <v>39</v>
      </c>
      <c r="AK18" s="143">
        <v>39</v>
      </c>
      <c r="AL18" s="143"/>
      <c r="AM18" s="143"/>
      <c r="AN18" s="143">
        <v>39</v>
      </c>
      <c r="AO18" s="143">
        <v>39</v>
      </c>
      <c r="AP18" s="143">
        <v>39</v>
      </c>
      <c r="AQ18" s="143">
        <v>39</v>
      </c>
      <c r="AR18" s="143">
        <v>39</v>
      </c>
      <c r="AS18" s="143">
        <v>39</v>
      </c>
      <c r="AT18" s="143">
        <v>39</v>
      </c>
      <c r="AU18" s="143">
        <v>39</v>
      </c>
      <c r="AV18" s="143">
        <v>39</v>
      </c>
      <c r="AW18" s="143">
        <v>39</v>
      </c>
      <c r="AX18" s="143">
        <v>39</v>
      </c>
      <c r="AY18" s="143">
        <v>39</v>
      </c>
      <c r="AZ18" s="143">
        <v>39</v>
      </c>
      <c r="BA18" s="143">
        <v>39</v>
      </c>
      <c r="BB18" s="143">
        <v>39</v>
      </c>
      <c r="BC18" s="143">
        <v>39</v>
      </c>
      <c r="BD18" s="143">
        <v>39</v>
      </c>
      <c r="BE18" s="143"/>
      <c r="BF18" s="143"/>
      <c r="BG18" s="143">
        <v>39</v>
      </c>
      <c r="BH18" s="143">
        <v>39</v>
      </c>
      <c r="BI18" s="143">
        <v>39</v>
      </c>
      <c r="BJ18" s="143">
        <v>39</v>
      </c>
      <c r="BK18" s="143">
        <v>39</v>
      </c>
      <c r="BL18" s="143">
        <v>39</v>
      </c>
      <c r="BM18" s="143">
        <v>39</v>
      </c>
      <c r="BN18" s="143">
        <v>39</v>
      </c>
      <c r="BO18" s="143">
        <v>39</v>
      </c>
      <c r="BP18" s="143">
        <v>39</v>
      </c>
      <c r="BQ18" s="143">
        <v>39</v>
      </c>
      <c r="BR18" s="143">
        <v>39</v>
      </c>
    </row>
    <row r="19" spans="1:70" s="141" customFormat="1" x14ac:dyDescent="0.3">
      <c r="A19" s="141">
        <f t="shared" si="31"/>
        <v>13</v>
      </c>
      <c r="B19" s="142" t="s">
        <v>80</v>
      </c>
      <c r="C19" s="142" t="s">
        <v>47</v>
      </c>
      <c r="D19" s="141">
        <v>39</v>
      </c>
      <c r="E19" s="143">
        <f t="shared" si="30"/>
        <v>2340</v>
      </c>
      <c r="F19" s="144"/>
      <c r="G19" s="143">
        <v>39</v>
      </c>
      <c r="H19" s="143">
        <v>39</v>
      </c>
      <c r="I19" s="143">
        <v>39</v>
      </c>
      <c r="J19" s="143">
        <v>39</v>
      </c>
      <c r="K19" s="143">
        <v>39</v>
      </c>
      <c r="L19" s="143">
        <v>39</v>
      </c>
      <c r="M19" s="143">
        <v>39</v>
      </c>
      <c r="N19" s="143">
        <v>39</v>
      </c>
      <c r="O19" s="143">
        <v>39</v>
      </c>
      <c r="P19" s="143">
        <v>39</v>
      </c>
      <c r="Q19" s="143">
        <v>39</v>
      </c>
      <c r="R19" s="143">
        <v>39</v>
      </c>
      <c r="S19" s="143">
        <v>39</v>
      </c>
      <c r="T19" s="143">
        <v>39</v>
      </c>
      <c r="U19" s="143">
        <v>39</v>
      </c>
      <c r="V19" s="143">
        <v>39</v>
      </c>
      <c r="W19" s="143">
        <v>39</v>
      </c>
      <c r="X19" s="143">
        <v>39</v>
      </c>
      <c r="Y19" s="143">
        <v>39</v>
      </c>
      <c r="Z19" s="143">
        <v>39</v>
      </c>
      <c r="AA19" s="143">
        <v>39</v>
      </c>
      <c r="AB19" s="143">
        <v>39</v>
      </c>
      <c r="AC19" s="143">
        <v>39</v>
      </c>
      <c r="AD19" s="143">
        <v>39</v>
      </c>
      <c r="AE19" s="143">
        <v>39</v>
      </c>
      <c r="AF19" s="143">
        <v>39</v>
      </c>
      <c r="AG19" s="143">
        <v>39</v>
      </c>
      <c r="AH19" s="143">
        <v>39</v>
      </c>
      <c r="AI19" s="143">
        <v>39</v>
      </c>
      <c r="AJ19" s="143">
        <v>39</v>
      </c>
      <c r="AK19" s="143">
        <v>39</v>
      </c>
      <c r="AL19" s="143"/>
      <c r="AM19" s="143"/>
      <c r="AN19" s="143">
        <v>39</v>
      </c>
      <c r="AO19" s="143">
        <v>39</v>
      </c>
      <c r="AP19" s="143">
        <v>39</v>
      </c>
      <c r="AQ19" s="143">
        <v>39</v>
      </c>
      <c r="AR19" s="143">
        <v>39</v>
      </c>
      <c r="AS19" s="143">
        <v>39</v>
      </c>
      <c r="AT19" s="143">
        <v>39</v>
      </c>
      <c r="AU19" s="143">
        <v>39</v>
      </c>
      <c r="AV19" s="143">
        <v>39</v>
      </c>
      <c r="AW19" s="143">
        <v>39</v>
      </c>
      <c r="AX19" s="143">
        <v>39</v>
      </c>
      <c r="AY19" s="143">
        <v>39</v>
      </c>
      <c r="AZ19" s="143">
        <v>39</v>
      </c>
      <c r="BA19" s="143">
        <v>39</v>
      </c>
      <c r="BB19" s="143">
        <v>39</v>
      </c>
      <c r="BC19" s="143">
        <v>39</v>
      </c>
      <c r="BD19" s="143">
        <v>39</v>
      </c>
      <c r="BE19" s="143"/>
      <c r="BF19" s="143"/>
      <c r="BG19" s="143">
        <v>39</v>
      </c>
      <c r="BH19" s="143">
        <v>39</v>
      </c>
      <c r="BI19" s="143">
        <v>39</v>
      </c>
      <c r="BJ19" s="143">
        <v>39</v>
      </c>
      <c r="BK19" s="143">
        <v>39</v>
      </c>
      <c r="BL19" s="143">
        <v>39</v>
      </c>
      <c r="BM19" s="143">
        <v>39</v>
      </c>
      <c r="BN19" s="143">
        <v>39</v>
      </c>
      <c r="BO19" s="143">
        <v>39</v>
      </c>
      <c r="BP19" s="143">
        <v>39</v>
      </c>
      <c r="BQ19" s="143">
        <v>39</v>
      </c>
      <c r="BR19" s="143">
        <v>39</v>
      </c>
    </row>
    <row r="20" spans="1:70" s="141" customFormat="1" x14ac:dyDescent="0.3">
      <c r="A20" s="141">
        <f t="shared" si="31"/>
        <v>14</v>
      </c>
      <c r="B20" s="142" t="s">
        <v>81</v>
      </c>
      <c r="C20" s="142" t="s">
        <v>49</v>
      </c>
      <c r="D20" s="141">
        <v>39</v>
      </c>
      <c r="E20" s="143">
        <f t="shared" si="30"/>
        <v>2340</v>
      </c>
      <c r="F20" s="144"/>
      <c r="G20" s="143">
        <v>39</v>
      </c>
      <c r="H20" s="143">
        <v>39</v>
      </c>
      <c r="I20" s="143">
        <v>39</v>
      </c>
      <c r="J20" s="143">
        <v>39</v>
      </c>
      <c r="K20" s="143">
        <v>39</v>
      </c>
      <c r="L20" s="143">
        <v>39</v>
      </c>
      <c r="M20" s="143">
        <v>39</v>
      </c>
      <c r="N20" s="143">
        <v>39</v>
      </c>
      <c r="O20" s="143">
        <v>39</v>
      </c>
      <c r="P20" s="143">
        <v>39</v>
      </c>
      <c r="Q20" s="143">
        <v>39</v>
      </c>
      <c r="R20" s="143">
        <v>39</v>
      </c>
      <c r="S20" s="143">
        <v>39</v>
      </c>
      <c r="T20" s="143">
        <v>39</v>
      </c>
      <c r="U20" s="143">
        <v>39</v>
      </c>
      <c r="V20" s="143">
        <v>39</v>
      </c>
      <c r="W20" s="143">
        <v>39</v>
      </c>
      <c r="X20" s="143">
        <v>39</v>
      </c>
      <c r="Y20" s="143">
        <v>39</v>
      </c>
      <c r="Z20" s="143">
        <v>39</v>
      </c>
      <c r="AA20" s="143">
        <v>39</v>
      </c>
      <c r="AB20" s="143">
        <v>39</v>
      </c>
      <c r="AC20" s="143">
        <v>39</v>
      </c>
      <c r="AD20" s="143">
        <v>39</v>
      </c>
      <c r="AE20" s="143">
        <v>39</v>
      </c>
      <c r="AF20" s="143">
        <v>39</v>
      </c>
      <c r="AG20" s="143">
        <v>39</v>
      </c>
      <c r="AH20" s="143">
        <v>39</v>
      </c>
      <c r="AI20" s="143">
        <v>39</v>
      </c>
      <c r="AJ20" s="143">
        <v>39</v>
      </c>
      <c r="AK20" s="143">
        <v>39</v>
      </c>
      <c r="AL20" s="143"/>
      <c r="AM20" s="143"/>
      <c r="AN20" s="143">
        <v>39</v>
      </c>
      <c r="AO20" s="143">
        <v>39</v>
      </c>
      <c r="AP20" s="143">
        <v>39</v>
      </c>
      <c r="AQ20" s="143">
        <v>39</v>
      </c>
      <c r="AR20" s="143">
        <v>39</v>
      </c>
      <c r="AS20" s="143">
        <v>39</v>
      </c>
      <c r="AT20" s="143">
        <v>39</v>
      </c>
      <c r="AU20" s="143">
        <v>39</v>
      </c>
      <c r="AV20" s="143">
        <v>39</v>
      </c>
      <c r="AW20" s="143">
        <v>39</v>
      </c>
      <c r="AX20" s="143">
        <v>39</v>
      </c>
      <c r="AY20" s="143">
        <v>39</v>
      </c>
      <c r="AZ20" s="143">
        <v>39</v>
      </c>
      <c r="BA20" s="143">
        <v>39</v>
      </c>
      <c r="BB20" s="143">
        <v>39</v>
      </c>
      <c r="BC20" s="143">
        <v>39</v>
      </c>
      <c r="BD20" s="143">
        <v>39</v>
      </c>
      <c r="BE20" s="143"/>
      <c r="BF20" s="143"/>
      <c r="BG20" s="143">
        <v>39</v>
      </c>
      <c r="BH20" s="143">
        <v>39</v>
      </c>
      <c r="BI20" s="143">
        <v>39</v>
      </c>
      <c r="BJ20" s="143">
        <v>39</v>
      </c>
      <c r="BK20" s="143">
        <v>39</v>
      </c>
      <c r="BL20" s="143">
        <v>39</v>
      </c>
      <c r="BM20" s="143">
        <v>39</v>
      </c>
      <c r="BN20" s="143">
        <v>39</v>
      </c>
      <c r="BO20" s="143">
        <v>39</v>
      </c>
      <c r="BP20" s="143">
        <v>39</v>
      </c>
      <c r="BQ20" s="143">
        <v>39</v>
      </c>
      <c r="BR20" s="143">
        <v>39</v>
      </c>
    </row>
    <row r="21" spans="1:70" s="141" customFormat="1" x14ac:dyDescent="0.3">
      <c r="A21" s="141">
        <v>15</v>
      </c>
      <c r="B21" s="142" t="s">
        <v>82</v>
      </c>
      <c r="C21" s="142" t="s">
        <v>47</v>
      </c>
      <c r="D21" s="141">
        <v>39</v>
      </c>
      <c r="E21" s="143">
        <f t="shared" si="30"/>
        <v>2340</v>
      </c>
      <c r="F21" s="144"/>
      <c r="G21" s="143">
        <v>39</v>
      </c>
      <c r="H21" s="143">
        <v>39</v>
      </c>
      <c r="I21" s="143">
        <v>39</v>
      </c>
      <c r="J21" s="143">
        <v>39</v>
      </c>
      <c r="K21" s="143">
        <v>39</v>
      </c>
      <c r="L21" s="143">
        <v>39</v>
      </c>
      <c r="M21" s="143">
        <v>39</v>
      </c>
      <c r="N21" s="143">
        <v>39</v>
      </c>
      <c r="O21" s="143">
        <v>39</v>
      </c>
      <c r="P21" s="143">
        <v>39</v>
      </c>
      <c r="Q21" s="143">
        <v>39</v>
      </c>
      <c r="R21" s="143">
        <v>39</v>
      </c>
      <c r="S21" s="143">
        <v>39</v>
      </c>
      <c r="T21" s="143">
        <v>39</v>
      </c>
      <c r="U21" s="143">
        <v>39</v>
      </c>
      <c r="V21" s="143">
        <v>39</v>
      </c>
      <c r="W21" s="143">
        <v>39</v>
      </c>
      <c r="X21" s="143">
        <v>39</v>
      </c>
      <c r="Y21" s="143">
        <v>39</v>
      </c>
      <c r="Z21" s="143">
        <v>39</v>
      </c>
      <c r="AA21" s="143">
        <v>39</v>
      </c>
      <c r="AB21" s="143">
        <v>39</v>
      </c>
      <c r="AC21" s="143">
        <v>39</v>
      </c>
      <c r="AD21" s="143">
        <v>39</v>
      </c>
      <c r="AE21" s="143">
        <v>39</v>
      </c>
      <c r="AF21" s="143">
        <v>39</v>
      </c>
      <c r="AG21" s="143">
        <v>39</v>
      </c>
      <c r="AH21" s="143">
        <v>39</v>
      </c>
      <c r="AI21" s="143">
        <v>39</v>
      </c>
      <c r="AJ21" s="143">
        <v>39</v>
      </c>
      <c r="AK21" s="143">
        <v>39</v>
      </c>
      <c r="AL21" s="143"/>
      <c r="AM21" s="143"/>
      <c r="AN21" s="143">
        <v>39</v>
      </c>
      <c r="AO21" s="143">
        <v>39</v>
      </c>
      <c r="AP21" s="143">
        <v>39</v>
      </c>
      <c r="AQ21" s="143">
        <v>39</v>
      </c>
      <c r="AR21" s="143">
        <v>39</v>
      </c>
      <c r="AS21" s="143">
        <v>39</v>
      </c>
      <c r="AT21" s="143">
        <v>39</v>
      </c>
      <c r="AU21" s="143">
        <v>39</v>
      </c>
      <c r="AV21" s="143">
        <v>39</v>
      </c>
      <c r="AW21" s="143">
        <v>39</v>
      </c>
      <c r="AX21" s="143">
        <v>39</v>
      </c>
      <c r="AY21" s="143">
        <v>39</v>
      </c>
      <c r="AZ21" s="143">
        <v>39</v>
      </c>
      <c r="BA21" s="143">
        <v>39</v>
      </c>
      <c r="BB21" s="143">
        <v>39</v>
      </c>
      <c r="BC21" s="143">
        <v>39</v>
      </c>
      <c r="BD21" s="143">
        <v>39</v>
      </c>
      <c r="BE21" s="143"/>
      <c r="BF21" s="143"/>
      <c r="BG21" s="143">
        <v>39</v>
      </c>
      <c r="BH21" s="143">
        <v>39</v>
      </c>
      <c r="BI21" s="143">
        <v>39</v>
      </c>
      <c r="BJ21" s="143">
        <v>39</v>
      </c>
      <c r="BK21" s="143">
        <v>39</v>
      </c>
      <c r="BL21" s="143">
        <v>39</v>
      </c>
      <c r="BM21" s="143">
        <v>39</v>
      </c>
      <c r="BN21" s="143">
        <v>39</v>
      </c>
      <c r="BO21" s="143">
        <v>39</v>
      </c>
      <c r="BP21" s="143">
        <v>39</v>
      </c>
      <c r="BQ21" s="143">
        <v>39</v>
      </c>
      <c r="BR21" s="143">
        <v>39</v>
      </c>
    </row>
    <row r="22" spans="1:70" s="141" customFormat="1" x14ac:dyDescent="0.3">
      <c r="A22" s="141">
        <v>16</v>
      </c>
      <c r="B22" s="142" t="s">
        <v>83</v>
      </c>
      <c r="C22" s="142" t="s">
        <v>47</v>
      </c>
      <c r="D22" s="141">
        <v>39</v>
      </c>
      <c r="E22" s="143">
        <f t="shared" si="30"/>
        <v>2340</v>
      </c>
      <c r="F22" s="144"/>
      <c r="G22" s="143">
        <v>39</v>
      </c>
      <c r="H22" s="143">
        <v>39</v>
      </c>
      <c r="I22" s="143">
        <v>39</v>
      </c>
      <c r="J22" s="143">
        <v>39</v>
      </c>
      <c r="K22" s="143">
        <v>39</v>
      </c>
      <c r="L22" s="143">
        <v>39</v>
      </c>
      <c r="M22" s="143">
        <v>39</v>
      </c>
      <c r="N22" s="143">
        <v>39</v>
      </c>
      <c r="O22" s="143">
        <v>39</v>
      </c>
      <c r="P22" s="143">
        <v>39</v>
      </c>
      <c r="Q22" s="143">
        <v>39</v>
      </c>
      <c r="R22" s="143">
        <v>39</v>
      </c>
      <c r="S22" s="143">
        <v>39</v>
      </c>
      <c r="T22" s="143">
        <v>39</v>
      </c>
      <c r="U22" s="143">
        <v>39</v>
      </c>
      <c r="V22" s="143">
        <v>39</v>
      </c>
      <c r="W22" s="143">
        <v>39</v>
      </c>
      <c r="X22" s="143">
        <v>39</v>
      </c>
      <c r="Y22" s="143">
        <v>39</v>
      </c>
      <c r="Z22" s="143">
        <v>39</v>
      </c>
      <c r="AA22" s="143">
        <v>39</v>
      </c>
      <c r="AB22" s="143">
        <v>39</v>
      </c>
      <c r="AC22" s="143">
        <v>39</v>
      </c>
      <c r="AD22" s="143">
        <v>39</v>
      </c>
      <c r="AE22" s="143">
        <v>39</v>
      </c>
      <c r="AF22" s="143">
        <v>39</v>
      </c>
      <c r="AG22" s="143">
        <v>39</v>
      </c>
      <c r="AH22" s="143">
        <v>39</v>
      </c>
      <c r="AI22" s="143">
        <v>39</v>
      </c>
      <c r="AJ22" s="143">
        <v>39</v>
      </c>
      <c r="AK22" s="143">
        <v>39</v>
      </c>
      <c r="AL22" s="143"/>
      <c r="AM22" s="143"/>
      <c r="AN22" s="143">
        <v>39</v>
      </c>
      <c r="AO22" s="143">
        <v>39</v>
      </c>
      <c r="AP22" s="143">
        <v>39</v>
      </c>
      <c r="AQ22" s="143">
        <v>39</v>
      </c>
      <c r="AR22" s="143">
        <v>39</v>
      </c>
      <c r="AS22" s="143">
        <v>39</v>
      </c>
      <c r="AT22" s="143">
        <v>39</v>
      </c>
      <c r="AU22" s="143">
        <v>39</v>
      </c>
      <c r="AV22" s="143">
        <v>39</v>
      </c>
      <c r="AW22" s="143">
        <v>39</v>
      </c>
      <c r="AX22" s="143">
        <v>39</v>
      </c>
      <c r="AY22" s="143">
        <v>39</v>
      </c>
      <c r="AZ22" s="143">
        <v>39</v>
      </c>
      <c r="BA22" s="143">
        <v>39</v>
      </c>
      <c r="BB22" s="143">
        <v>39</v>
      </c>
      <c r="BC22" s="143">
        <v>39</v>
      </c>
      <c r="BD22" s="143">
        <v>39</v>
      </c>
      <c r="BE22" s="143"/>
      <c r="BF22" s="143"/>
      <c r="BG22" s="143">
        <v>39</v>
      </c>
      <c r="BH22" s="143">
        <v>39</v>
      </c>
      <c r="BI22" s="143">
        <v>39</v>
      </c>
      <c r="BJ22" s="143">
        <v>39</v>
      </c>
      <c r="BK22" s="143">
        <v>39</v>
      </c>
      <c r="BL22" s="143">
        <v>39</v>
      </c>
      <c r="BM22" s="143">
        <v>39</v>
      </c>
      <c r="BN22" s="143">
        <v>39</v>
      </c>
      <c r="BO22" s="143">
        <v>39</v>
      </c>
      <c r="BP22" s="143">
        <v>39</v>
      </c>
      <c r="BQ22" s="143">
        <v>39</v>
      </c>
      <c r="BR22" s="143">
        <v>39</v>
      </c>
    </row>
    <row r="23" spans="1:70" s="141" customFormat="1" x14ac:dyDescent="0.3">
      <c r="A23" s="141">
        <f>+A22+1</f>
        <v>17</v>
      </c>
      <c r="B23" s="142" t="s">
        <v>84</v>
      </c>
      <c r="C23" s="142" t="s">
        <v>47</v>
      </c>
      <c r="D23" s="141">
        <v>39</v>
      </c>
      <c r="E23" s="143">
        <f t="shared" si="30"/>
        <v>2340</v>
      </c>
      <c r="F23" s="144"/>
      <c r="G23" s="143">
        <v>39</v>
      </c>
      <c r="H23" s="143">
        <v>39</v>
      </c>
      <c r="I23" s="143">
        <v>39</v>
      </c>
      <c r="J23" s="143">
        <v>39</v>
      </c>
      <c r="K23" s="143">
        <v>39</v>
      </c>
      <c r="L23" s="143">
        <v>39</v>
      </c>
      <c r="M23" s="143">
        <v>39</v>
      </c>
      <c r="N23" s="143">
        <v>39</v>
      </c>
      <c r="O23" s="143">
        <v>39</v>
      </c>
      <c r="P23" s="143">
        <v>39</v>
      </c>
      <c r="Q23" s="143">
        <v>39</v>
      </c>
      <c r="R23" s="143">
        <v>39</v>
      </c>
      <c r="S23" s="143">
        <v>39</v>
      </c>
      <c r="T23" s="143">
        <v>39</v>
      </c>
      <c r="U23" s="143">
        <v>39</v>
      </c>
      <c r="V23" s="143">
        <v>39</v>
      </c>
      <c r="W23" s="143">
        <v>39</v>
      </c>
      <c r="X23" s="143">
        <v>39</v>
      </c>
      <c r="Y23" s="143">
        <v>39</v>
      </c>
      <c r="Z23" s="143">
        <v>39</v>
      </c>
      <c r="AA23" s="143">
        <v>39</v>
      </c>
      <c r="AB23" s="143">
        <v>39</v>
      </c>
      <c r="AC23" s="143">
        <v>39</v>
      </c>
      <c r="AD23" s="143">
        <v>39</v>
      </c>
      <c r="AE23" s="143">
        <v>39</v>
      </c>
      <c r="AF23" s="143">
        <v>39</v>
      </c>
      <c r="AG23" s="143">
        <v>39</v>
      </c>
      <c r="AH23" s="143">
        <v>39</v>
      </c>
      <c r="AI23" s="143">
        <v>39</v>
      </c>
      <c r="AJ23" s="143">
        <v>39</v>
      </c>
      <c r="AK23" s="143">
        <v>39</v>
      </c>
      <c r="AL23" s="143"/>
      <c r="AM23" s="143"/>
      <c r="AN23" s="143">
        <v>39</v>
      </c>
      <c r="AO23" s="143">
        <v>39</v>
      </c>
      <c r="AP23" s="143">
        <v>39</v>
      </c>
      <c r="AQ23" s="143">
        <v>39</v>
      </c>
      <c r="AR23" s="143">
        <v>39</v>
      </c>
      <c r="AS23" s="143">
        <v>39</v>
      </c>
      <c r="AT23" s="143">
        <v>39</v>
      </c>
      <c r="AU23" s="143">
        <v>39</v>
      </c>
      <c r="AV23" s="143">
        <v>39</v>
      </c>
      <c r="AW23" s="143">
        <v>39</v>
      </c>
      <c r="AX23" s="143">
        <v>39</v>
      </c>
      <c r="AY23" s="143">
        <v>39</v>
      </c>
      <c r="AZ23" s="143">
        <v>39</v>
      </c>
      <c r="BA23" s="143">
        <v>39</v>
      </c>
      <c r="BB23" s="143">
        <v>39</v>
      </c>
      <c r="BC23" s="143">
        <v>39</v>
      </c>
      <c r="BD23" s="143">
        <v>39</v>
      </c>
      <c r="BE23" s="143"/>
      <c r="BF23" s="143"/>
      <c r="BG23" s="143">
        <v>39</v>
      </c>
      <c r="BH23" s="143">
        <v>39</v>
      </c>
      <c r="BI23" s="143">
        <v>39</v>
      </c>
      <c r="BJ23" s="143">
        <v>39</v>
      </c>
      <c r="BK23" s="143">
        <v>39</v>
      </c>
      <c r="BL23" s="143">
        <v>39</v>
      </c>
      <c r="BM23" s="143">
        <v>39</v>
      </c>
      <c r="BN23" s="143">
        <v>39</v>
      </c>
      <c r="BO23" s="143">
        <v>39</v>
      </c>
      <c r="BP23" s="143">
        <v>39</v>
      </c>
      <c r="BQ23" s="143">
        <v>39</v>
      </c>
      <c r="BR23" s="143">
        <v>39</v>
      </c>
    </row>
    <row r="24" spans="1:70" s="141" customFormat="1" x14ac:dyDescent="0.3">
      <c r="A24" s="141">
        <f>+A23+1</f>
        <v>18</v>
      </c>
      <c r="B24" s="142" t="s">
        <v>85</v>
      </c>
      <c r="C24" s="142" t="s">
        <v>47</v>
      </c>
      <c r="D24" s="141">
        <v>35</v>
      </c>
      <c r="E24" s="143">
        <f t="shared" si="30"/>
        <v>2100</v>
      </c>
      <c r="F24" s="144"/>
      <c r="G24" s="143">
        <v>35</v>
      </c>
      <c r="H24" s="143">
        <v>35</v>
      </c>
      <c r="I24" s="143">
        <v>35</v>
      </c>
      <c r="J24" s="143">
        <v>35</v>
      </c>
      <c r="K24" s="143">
        <v>35</v>
      </c>
      <c r="L24" s="143">
        <v>35</v>
      </c>
      <c r="M24" s="143">
        <v>35</v>
      </c>
      <c r="N24" s="143">
        <v>35</v>
      </c>
      <c r="O24" s="143">
        <v>35</v>
      </c>
      <c r="P24" s="143">
        <v>35</v>
      </c>
      <c r="Q24" s="143">
        <v>35</v>
      </c>
      <c r="R24" s="143">
        <v>35</v>
      </c>
      <c r="S24" s="143">
        <v>35</v>
      </c>
      <c r="T24" s="143">
        <v>35</v>
      </c>
      <c r="U24" s="143">
        <v>35</v>
      </c>
      <c r="V24" s="143">
        <v>35</v>
      </c>
      <c r="W24" s="143">
        <v>35</v>
      </c>
      <c r="X24" s="143">
        <v>35</v>
      </c>
      <c r="Y24" s="143">
        <v>35</v>
      </c>
      <c r="Z24" s="143">
        <v>35</v>
      </c>
      <c r="AA24" s="143">
        <v>35</v>
      </c>
      <c r="AB24" s="143">
        <v>35</v>
      </c>
      <c r="AC24" s="143">
        <v>35</v>
      </c>
      <c r="AD24" s="143">
        <v>35</v>
      </c>
      <c r="AE24" s="143">
        <v>35</v>
      </c>
      <c r="AF24" s="143">
        <v>35</v>
      </c>
      <c r="AG24" s="143">
        <v>35</v>
      </c>
      <c r="AH24" s="143">
        <v>35</v>
      </c>
      <c r="AI24" s="143">
        <v>35</v>
      </c>
      <c r="AJ24" s="143">
        <v>35</v>
      </c>
      <c r="AK24" s="143">
        <v>35</v>
      </c>
      <c r="AL24" s="143"/>
      <c r="AM24" s="143"/>
      <c r="AN24" s="143">
        <v>35</v>
      </c>
      <c r="AO24" s="143">
        <v>35</v>
      </c>
      <c r="AP24" s="143">
        <v>35</v>
      </c>
      <c r="AQ24" s="143">
        <v>35</v>
      </c>
      <c r="AR24" s="143">
        <v>35</v>
      </c>
      <c r="AS24" s="143">
        <v>35</v>
      </c>
      <c r="AT24" s="143">
        <v>35</v>
      </c>
      <c r="AU24" s="143">
        <v>35</v>
      </c>
      <c r="AV24" s="143">
        <v>35</v>
      </c>
      <c r="AW24" s="143">
        <v>35</v>
      </c>
      <c r="AX24" s="143">
        <v>35</v>
      </c>
      <c r="AY24" s="143">
        <v>35</v>
      </c>
      <c r="AZ24" s="143">
        <v>35</v>
      </c>
      <c r="BA24" s="143">
        <v>35</v>
      </c>
      <c r="BB24" s="143">
        <v>35</v>
      </c>
      <c r="BC24" s="143">
        <v>35</v>
      </c>
      <c r="BD24" s="143">
        <v>35</v>
      </c>
      <c r="BE24" s="143"/>
      <c r="BF24" s="143"/>
      <c r="BG24" s="143">
        <v>35</v>
      </c>
      <c r="BH24" s="143">
        <v>35</v>
      </c>
      <c r="BI24" s="143">
        <v>35</v>
      </c>
      <c r="BJ24" s="143">
        <v>35</v>
      </c>
      <c r="BK24" s="143">
        <v>35</v>
      </c>
      <c r="BL24" s="143">
        <v>35</v>
      </c>
      <c r="BM24" s="143">
        <v>35</v>
      </c>
      <c r="BN24" s="143">
        <v>35</v>
      </c>
      <c r="BO24" s="143">
        <v>35</v>
      </c>
      <c r="BP24" s="143">
        <v>35</v>
      </c>
      <c r="BQ24" s="143">
        <v>35</v>
      </c>
      <c r="BR24" s="143">
        <v>35</v>
      </c>
    </row>
    <row r="25" spans="1:70" s="141" customFormat="1" x14ac:dyDescent="0.3">
      <c r="A25" s="141">
        <f t="shared" si="31"/>
        <v>19</v>
      </c>
      <c r="B25" s="142" t="s">
        <v>86</v>
      </c>
      <c r="C25" s="142" t="s">
        <v>47</v>
      </c>
      <c r="D25" s="141">
        <v>39</v>
      </c>
      <c r="E25" s="143">
        <f t="shared" si="30"/>
        <v>2340</v>
      </c>
      <c r="F25" s="144"/>
      <c r="G25" s="143">
        <v>39</v>
      </c>
      <c r="H25" s="143">
        <v>39</v>
      </c>
      <c r="I25" s="143">
        <v>39</v>
      </c>
      <c r="J25" s="143">
        <v>39</v>
      </c>
      <c r="K25" s="143">
        <v>39</v>
      </c>
      <c r="L25" s="143">
        <v>39</v>
      </c>
      <c r="M25" s="143">
        <v>39</v>
      </c>
      <c r="N25" s="143">
        <v>39</v>
      </c>
      <c r="O25" s="143">
        <v>39</v>
      </c>
      <c r="P25" s="143">
        <v>39</v>
      </c>
      <c r="Q25" s="143">
        <v>39</v>
      </c>
      <c r="R25" s="143">
        <v>39</v>
      </c>
      <c r="S25" s="143">
        <v>39</v>
      </c>
      <c r="T25" s="143">
        <v>39</v>
      </c>
      <c r="U25" s="143">
        <v>39</v>
      </c>
      <c r="V25" s="143">
        <v>39</v>
      </c>
      <c r="W25" s="143">
        <v>39</v>
      </c>
      <c r="X25" s="143">
        <v>39</v>
      </c>
      <c r="Y25" s="143">
        <v>39</v>
      </c>
      <c r="Z25" s="143">
        <v>39</v>
      </c>
      <c r="AA25" s="143">
        <v>39</v>
      </c>
      <c r="AB25" s="143">
        <v>39</v>
      </c>
      <c r="AC25" s="143">
        <v>39</v>
      </c>
      <c r="AD25" s="143">
        <v>39</v>
      </c>
      <c r="AE25" s="143">
        <v>39</v>
      </c>
      <c r="AF25" s="143">
        <v>39</v>
      </c>
      <c r="AG25" s="143">
        <v>39</v>
      </c>
      <c r="AH25" s="143">
        <v>39</v>
      </c>
      <c r="AI25" s="143">
        <v>39</v>
      </c>
      <c r="AJ25" s="143">
        <v>39</v>
      </c>
      <c r="AK25" s="143">
        <v>39</v>
      </c>
      <c r="AL25" s="143"/>
      <c r="AM25" s="143"/>
      <c r="AN25" s="143">
        <v>39</v>
      </c>
      <c r="AO25" s="143">
        <v>39</v>
      </c>
      <c r="AP25" s="143">
        <v>39</v>
      </c>
      <c r="AQ25" s="143">
        <v>39</v>
      </c>
      <c r="AR25" s="143">
        <v>39</v>
      </c>
      <c r="AS25" s="143">
        <v>39</v>
      </c>
      <c r="AT25" s="143">
        <v>39</v>
      </c>
      <c r="AU25" s="143">
        <v>39</v>
      </c>
      <c r="AV25" s="143">
        <v>39</v>
      </c>
      <c r="AW25" s="143">
        <v>39</v>
      </c>
      <c r="AX25" s="143">
        <v>39</v>
      </c>
      <c r="AY25" s="143">
        <v>39</v>
      </c>
      <c r="AZ25" s="143">
        <v>39</v>
      </c>
      <c r="BA25" s="143">
        <v>39</v>
      </c>
      <c r="BB25" s="143">
        <v>39</v>
      </c>
      <c r="BC25" s="143">
        <v>39</v>
      </c>
      <c r="BD25" s="143">
        <v>39</v>
      </c>
      <c r="BE25" s="143"/>
      <c r="BF25" s="143"/>
      <c r="BG25" s="143">
        <v>39</v>
      </c>
      <c r="BH25" s="143">
        <v>39</v>
      </c>
      <c r="BI25" s="143">
        <v>39</v>
      </c>
      <c r="BJ25" s="143">
        <v>39</v>
      </c>
      <c r="BK25" s="143">
        <v>39</v>
      </c>
      <c r="BL25" s="143">
        <v>39</v>
      </c>
      <c r="BM25" s="143">
        <v>39</v>
      </c>
      <c r="BN25" s="143">
        <v>39</v>
      </c>
      <c r="BO25" s="143">
        <v>39</v>
      </c>
      <c r="BP25" s="143">
        <v>39</v>
      </c>
      <c r="BQ25" s="143">
        <v>39</v>
      </c>
      <c r="BR25" s="143">
        <v>39</v>
      </c>
    </row>
    <row r="26" spans="1:70" s="141" customFormat="1" x14ac:dyDescent="0.3">
      <c r="A26" s="141">
        <f t="shared" si="31"/>
        <v>20</v>
      </c>
      <c r="B26" s="142" t="s">
        <v>87</v>
      </c>
      <c r="C26" s="142" t="s">
        <v>47</v>
      </c>
      <c r="D26" s="141">
        <v>39</v>
      </c>
      <c r="E26" s="143">
        <f t="shared" si="30"/>
        <v>2340</v>
      </c>
      <c r="F26" s="144"/>
      <c r="G26" s="143">
        <v>39</v>
      </c>
      <c r="H26" s="143">
        <v>39</v>
      </c>
      <c r="I26" s="143">
        <v>39</v>
      </c>
      <c r="J26" s="143">
        <v>39</v>
      </c>
      <c r="K26" s="143">
        <v>39</v>
      </c>
      <c r="L26" s="143">
        <v>39</v>
      </c>
      <c r="M26" s="143">
        <v>39</v>
      </c>
      <c r="N26" s="143">
        <v>39</v>
      </c>
      <c r="O26" s="143">
        <v>39</v>
      </c>
      <c r="P26" s="143">
        <v>39</v>
      </c>
      <c r="Q26" s="143">
        <v>39</v>
      </c>
      <c r="R26" s="143">
        <v>39</v>
      </c>
      <c r="S26" s="143">
        <v>39</v>
      </c>
      <c r="T26" s="143">
        <v>39</v>
      </c>
      <c r="U26" s="143">
        <v>39</v>
      </c>
      <c r="V26" s="143">
        <v>39</v>
      </c>
      <c r="W26" s="143">
        <v>39</v>
      </c>
      <c r="X26" s="143">
        <v>39</v>
      </c>
      <c r="Y26" s="143">
        <v>39</v>
      </c>
      <c r="Z26" s="143">
        <v>39</v>
      </c>
      <c r="AA26" s="143">
        <v>39</v>
      </c>
      <c r="AB26" s="143">
        <v>39</v>
      </c>
      <c r="AC26" s="143">
        <v>39</v>
      </c>
      <c r="AD26" s="143">
        <v>39</v>
      </c>
      <c r="AE26" s="143">
        <v>39</v>
      </c>
      <c r="AF26" s="143">
        <v>39</v>
      </c>
      <c r="AG26" s="143">
        <v>39</v>
      </c>
      <c r="AH26" s="143">
        <v>39</v>
      </c>
      <c r="AI26" s="143">
        <v>39</v>
      </c>
      <c r="AJ26" s="143">
        <v>39</v>
      </c>
      <c r="AK26" s="143">
        <v>39</v>
      </c>
      <c r="AL26" s="143"/>
      <c r="AM26" s="143"/>
      <c r="AN26" s="143">
        <v>39</v>
      </c>
      <c r="AO26" s="143">
        <v>39</v>
      </c>
      <c r="AP26" s="143">
        <v>39</v>
      </c>
      <c r="AQ26" s="143">
        <v>39</v>
      </c>
      <c r="AR26" s="143">
        <v>39</v>
      </c>
      <c r="AS26" s="143">
        <v>39</v>
      </c>
      <c r="AT26" s="143">
        <v>39</v>
      </c>
      <c r="AU26" s="143">
        <v>39</v>
      </c>
      <c r="AV26" s="143">
        <v>39</v>
      </c>
      <c r="AW26" s="143">
        <v>39</v>
      </c>
      <c r="AX26" s="143">
        <v>39</v>
      </c>
      <c r="AY26" s="143">
        <v>39</v>
      </c>
      <c r="AZ26" s="143">
        <v>39</v>
      </c>
      <c r="BA26" s="143">
        <v>39</v>
      </c>
      <c r="BB26" s="143">
        <v>39</v>
      </c>
      <c r="BC26" s="143">
        <v>39</v>
      </c>
      <c r="BD26" s="143">
        <v>39</v>
      </c>
      <c r="BE26" s="143"/>
      <c r="BF26" s="143"/>
      <c r="BG26" s="143">
        <v>39</v>
      </c>
      <c r="BH26" s="143">
        <v>39</v>
      </c>
      <c r="BI26" s="143">
        <v>39</v>
      </c>
      <c r="BJ26" s="143">
        <v>39</v>
      </c>
      <c r="BK26" s="143">
        <v>39</v>
      </c>
      <c r="BL26" s="143">
        <v>39</v>
      </c>
      <c r="BM26" s="143">
        <v>39</v>
      </c>
      <c r="BN26" s="143">
        <v>39</v>
      </c>
      <c r="BO26" s="143">
        <v>39</v>
      </c>
      <c r="BP26" s="143">
        <v>39</v>
      </c>
      <c r="BQ26" s="143">
        <v>39</v>
      </c>
      <c r="BR26" s="143">
        <v>39</v>
      </c>
    </row>
    <row r="27" spans="1:70" s="141" customFormat="1" x14ac:dyDescent="0.3">
      <c r="A27" s="141">
        <f t="shared" si="31"/>
        <v>21</v>
      </c>
      <c r="B27" s="142" t="s">
        <v>88</v>
      </c>
      <c r="C27" s="142" t="s">
        <v>47</v>
      </c>
      <c r="D27" s="141">
        <v>39</v>
      </c>
      <c r="E27" s="143">
        <f t="shared" si="30"/>
        <v>2340</v>
      </c>
      <c r="F27" s="144"/>
      <c r="G27" s="143">
        <v>39</v>
      </c>
      <c r="H27" s="143">
        <v>39</v>
      </c>
      <c r="I27" s="143">
        <v>39</v>
      </c>
      <c r="J27" s="143">
        <v>39</v>
      </c>
      <c r="K27" s="143">
        <v>39</v>
      </c>
      <c r="L27" s="143">
        <v>39</v>
      </c>
      <c r="M27" s="143">
        <v>39</v>
      </c>
      <c r="N27" s="143">
        <v>39</v>
      </c>
      <c r="O27" s="143">
        <v>39</v>
      </c>
      <c r="P27" s="143">
        <v>39</v>
      </c>
      <c r="Q27" s="143">
        <v>39</v>
      </c>
      <c r="R27" s="143">
        <v>39</v>
      </c>
      <c r="S27" s="143">
        <v>39</v>
      </c>
      <c r="T27" s="143">
        <v>39</v>
      </c>
      <c r="U27" s="143">
        <v>39</v>
      </c>
      <c r="V27" s="143">
        <v>39</v>
      </c>
      <c r="W27" s="143">
        <v>39</v>
      </c>
      <c r="X27" s="143">
        <v>39</v>
      </c>
      <c r="Y27" s="143">
        <v>39</v>
      </c>
      <c r="Z27" s="143">
        <v>39</v>
      </c>
      <c r="AA27" s="143">
        <v>39</v>
      </c>
      <c r="AB27" s="143">
        <v>39</v>
      </c>
      <c r="AC27" s="143">
        <v>39</v>
      </c>
      <c r="AD27" s="143">
        <v>39</v>
      </c>
      <c r="AE27" s="143">
        <v>39</v>
      </c>
      <c r="AF27" s="143">
        <v>39</v>
      </c>
      <c r="AG27" s="143">
        <v>39</v>
      </c>
      <c r="AH27" s="143">
        <v>39</v>
      </c>
      <c r="AI27" s="143">
        <v>39</v>
      </c>
      <c r="AJ27" s="143">
        <v>39</v>
      </c>
      <c r="AK27" s="143">
        <v>39</v>
      </c>
      <c r="AL27" s="143"/>
      <c r="AM27" s="143"/>
      <c r="AN27" s="143">
        <v>39</v>
      </c>
      <c r="AO27" s="143">
        <v>39</v>
      </c>
      <c r="AP27" s="143">
        <v>39</v>
      </c>
      <c r="AQ27" s="143">
        <v>39</v>
      </c>
      <c r="AR27" s="143">
        <v>39</v>
      </c>
      <c r="AS27" s="143">
        <v>39</v>
      </c>
      <c r="AT27" s="143">
        <v>39</v>
      </c>
      <c r="AU27" s="143">
        <v>39</v>
      </c>
      <c r="AV27" s="143">
        <v>39</v>
      </c>
      <c r="AW27" s="143">
        <v>39</v>
      </c>
      <c r="AX27" s="143">
        <v>39</v>
      </c>
      <c r="AY27" s="143">
        <v>39</v>
      </c>
      <c r="AZ27" s="143">
        <v>39</v>
      </c>
      <c r="BA27" s="143">
        <v>39</v>
      </c>
      <c r="BB27" s="143">
        <v>39</v>
      </c>
      <c r="BC27" s="143">
        <v>39</v>
      </c>
      <c r="BD27" s="143">
        <v>39</v>
      </c>
      <c r="BE27" s="143"/>
      <c r="BF27" s="143"/>
      <c r="BG27" s="143">
        <v>39</v>
      </c>
      <c r="BH27" s="143">
        <v>39</v>
      </c>
      <c r="BI27" s="143">
        <v>39</v>
      </c>
      <c r="BJ27" s="143">
        <v>39</v>
      </c>
      <c r="BK27" s="143">
        <v>39</v>
      </c>
      <c r="BL27" s="143">
        <v>39</v>
      </c>
      <c r="BM27" s="143">
        <v>39</v>
      </c>
      <c r="BN27" s="143">
        <v>39</v>
      </c>
      <c r="BO27" s="143">
        <v>39</v>
      </c>
      <c r="BP27" s="143">
        <v>39</v>
      </c>
      <c r="BQ27" s="143">
        <v>39</v>
      </c>
      <c r="BR27" s="143">
        <v>39</v>
      </c>
    </row>
    <row r="28" spans="1:70" s="141" customFormat="1" x14ac:dyDescent="0.3">
      <c r="A28" s="141">
        <f>+A27+1</f>
        <v>22</v>
      </c>
      <c r="B28" s="142" t="s">
        <v>89</v>
      </c>
      <c r="C28" s="142" t="s">
        <v>47</v>
      </c>
      <c r="D28" s="141">
        <v>39</v>
      </c>
      <c r="E28" s="143">
        <f t="shared" si="30"/>
        <v>2340</v>
      </c>
      <c r="F28" s="144"/>
      <c r="G28" s="143">
        <v>39</v>
      </c>
      <c r="H28" s="143">
        <v>39</v>
      </c>
      <c r="I28" s="143">
        <v>39</v>
      </c>
      <c r="J28" s="143">
        <v>39</v>
      </c>
      <c r="K28" s="143">
        <v>39</v>
      </c>
      <c r="L28" s="143">
        <v>39</v>
      </c>
      <c r="M28" s="143">
        <v>39</v>
      </c>
      <c r="N28" s="143">
        <v>39</v>
      </c>
      <c r="O28" s="143">
        <v>39</v>
      </c>
      <c r="P28" s="143">
        <v>39</v>
      </c>
      <c r="Q28" s="143">
        <v>39</v>
      </c>
      <c r="R28" s="143">
        <v>39</v>
      </c>
      <c r="S28" s="143">
        <v>39</v>
      </c>
      <c r="T28" s="143">
        <v>39</v>
      </c>
      <c r="U28" s="143">
        <v>39</v>
      </c>
      <c r="V28" s="143">
        <v>39</v>
      </c>
      <c r="W28" s="143">
        <v>39</v>
      </c>
      <c r="X28" s="143">
        <v>39</v>
      </c>
      <c r="Y28" s="143">
        <v>39</v>
      </c>
      <c r="Z28" s="143">
        <v>39</v>
      </c>
      <c r="AA28" s="143">
        <v>39</v>
      </c>
      <c r="AB28" s="143">
        <v>39</v>
      </c>
      <c r="AC28" s="143">
        <v>39</v>
      </c>
      <c r="AD28" s="143">
        <v>39</v>
      </c>
      <c r="AE28" s="143">
        <v>39</v>
      </c>
      <c r="AF28" s="143">
        <v>39</v>
      </c>
      <c r="AG28" s="143">
        <v>39</v>
      </c>
      <c r="AH28" s="143">
        <v>39</v>
      </c>
      <c r="AI28" s="143">
        <v>39</v>
      </c>
      <c r="AJ28" s="143">
        <v>39</v>
      </c>
      <c r="AK28" s="143">
        <v>39</v>
      </c>
      <c r="AL28" s="143"/>
      <c r="AM28" s="143"/>
      <c r="AN28" s="143">
        <v>39</v>
      </c>
      <c r="AO28" s="143">
        <v>39</v>
      </c>
      <c r="AP28" s="143">
        <v>39</v>
      </c>
      <c r="AQ28" s="143">
        <v>39</v>
      </c>
      <c r="AR28" s="143">
        <v>39</v>
      </c>
      <c r="AS28" s="143">
        <v>39</v>
      </c>
      <c r="AT28" s="143">
        <v>39</v>
      </c>
      <c r="AU28" s="143">
        <v>39</v>
      </c>
      <c r="AV28" s="143">
        <v>39</v>
      </c>
      <c r="AW28" s="143">
        <v>39</v>
      </c>
      <c r="AX28" s="143">
        <v>39</v>
      </c>
      <c r="AY28" s="143">
        <v>39</v>
      </c>
      <c r="AZ28" s="143">
        <v>39</v>
      </c>
      <c r="BA28" s="143">
        <v>39</v>
      </c>
      <c r="BB28" s="143">
        <v>39</v>
      </c>
      <c r="BC28" s="143">
        <v>39</v>
      </c>
      <c r="BD28" s="143">
        <v>39</v>
      </c>
      <c r="BE28" s="143"/>
      <c r="BF28" s="143"/>
      <c r="BG28" s="143">
        <v>39</v>
      </c>
      <c r="BH28" s="143">
        <v>39</v>
      </c>
      <c r="BI28" s="143">
        <v>39</v>
      </c>
      <c r="BJ28" s="143">
        <v>39</v>
      </c>
      <c r="BK28" s="143">
        <v>39</v>
      </c>
      <c r="BL28" s="143">
        <v>39</v>
      </c>
      <c r="BM28" s="143">
        <v>39</v>
      </c>
      <c r="BN28" s="143">
        <v>39</v>
      </c>
      <c r="BO28" s="143">
        <v>39</v>
      </c>
      <c r="BP28" s="143">
        <v>39</v>
      </c>
      <c r="BQ28" s="143">
        <v>39</v>
      </c>
      <c r="BR28" s="143">
        <v>39</v>
      </c>
    </row>
    <row r="29" spans="1:70" s="141" customFormat="1" x14ac:dyDescent="0.3">
      <c r="A29" s="141">
        <f t="shared" si="31"/>
        <v>23</v>
      </c>
      <c r="B29" s="142" t="s">
        <v>90</v>
      </c>
      <c r="C29" s="142" t="s">
        <v>47</v>
      </c>
      <c r="D29" s="141">
        <v>35</v>
      </c>
      <c r="E29" s="143">
        <f t="shared" si="30"/>
        <v>2100</v>
      </c>
      <c r="F29" s="144"/>
      <c r="G29" s="143">
        <v>35</v>
      </c>
      <c r="H29" s="143">
        <v>35</v>
      </c>
      <c r="I29" s="143">
        <v>35</v>
      </c>
      <c r="J29" s="143">
        <v>35</v>
      </c>
      <c r="K29" s="143">
        <v>35</v>
      </c>
      <c r="L29" s="143">
        <v>35</v>
      </c>
      <c r="M29" s="143">
        <v>35</v>
      </c>
      <c r="N29" s="143">
        <v>35</v>
      </c>
      <c r="O29" s="143">
        <v>35</v>
      </c>
      <c r="P29" s="143">
        <v>35</v>
      </c>
      <c r="Q29" s="143">
        <v>35</v>
      </c>
      <c r="R29" s="143">
        <v>35</v>
      </c>
      <c r="S29" s="143">
        <v>35</v>
      </c>
      <c r="T29" s="143">
        <v>35</v>
      </c>
      <c r="U29" s="143">
        <v>35</v>
      </c>
      <c r="V29" s="143">
        <v>35</v>
      </c>
      <c r="W29" s="143">
        <v>35</v>
      </c>
      <c r="X29" s="143">
        <v>35</v>
      </c>
      <c r="Y29" s="143">
        <v>35</v>
      </c>
      <c r="Z29" s="143">
        <v>35</v>
      </c>
      <c r="AA29" s="143">
        <v>35</v>
      </c>
      <c r="AB29" s="143">
        <v>35</v>
      </c>
      <c r="AC29" s="143">
        <v>35</v>
      </c>
      <c r="AD29" s="143">
        <v>35</v>
      </c>
      <c r="AE29" s="143">
        <v>35</v>
      </c>
      <c r="AF29" s="143">
        <v>35</v>
      </c>
      <c r="AG29" s="143">
        <v>35</v>
      </c>
      <c r="AH29" s="143">
        <v>35</v>
      </c>
      <c r="AI29" s="143">
        <v>35</v>
      </c>
      <c r="AJ29" s="143">
        <v>35</v>
      </c>
      <c r="AK29" s="143">
        <v>35</v>
      </c>
      <c r="AL29" s="143"/>
      <c r="AM29" s="143"/>
      <c r="AN29" s="143">
        <v>35</v>
      </c>
      <c r="AO29" s="143">
        <v>35</v>
      </c>
      <c r="AP29" s="143">
        <v>35</v>
      </c>
      <c r="AQ29" s="143">
        <v>35</v>
      </c>
      <c r="AR29" s="143">
        <v>35</v>
      </c>
      <c r="AS29" s="143">
        <v>35</v>
      </c>
      <c r="AT29" s="143">
        <v>35</v>
      </c>
      <c r="AU29" s="143">
        <v>35</v>
      </c>
      <c r="AV29" s="143">
        <v>35</v>
      </c>
      <c r="AW29" s="143">
        <v>35</v>
      </c>
      <c r="AX29" s="143">
        <v>35</v>
      </c>
      <c r="AY29" s="143">
        <v>35</v>
      </c>
      <c r="AZ29" s="143">
        <v>35</v>
      </c>
      <c r="BA29" s="143">
        <v>35</v>
      </c>
      <c r="BB29" s="143">
        <v>35</v>
      </c>
      <c r="BC29" s="143">
        <v>35</v>
      </c>
      <c r="BD29" s="143">
        <v>35</v>
      </c>
      <c r="BE29" s="143"/>
      <c r="BF29" s="143"/>
      <c r="BG29" s="143">
        <v>35</v>
      </c>
      <c r="BH29" s="143">
        <v>35</v>
      </c>
      <c r="BI29" s="143">
        <v>35</v>
      </c>
      <c r="BJ29" s="143">
        <v>35</v>
      </c>
      <c r="BK29" s="143">
        <v>35</v>
      </c>
      <c r="BL29" s="143">
        <v>35</v>
      </c>
      <c r="BM29" s="143">
        <v>35</v>
      </c>
      <c r="BN29" s="143">
        <v>35</v>
      </c>
      <c r="BO29" s="143">
        <v>35</v>
      </c>
      <c r="BP29" s="143">
        <v>35</v>
      </c>
      <c r="BQ29" s="143">
        <v>35</v>
      </c>
      <c r="BR29" s="143">
        <v>35</v>
      </c>
    </row>
    <row r="30" spans="1:70" s="141" customFormat="1" x14ac:dyDescent="0.3">
      <c r="A30" s="141">
        <f t="shared" si="31"/>
        <v>24</v>
      </c>
      <c r="B30" s="142" t="s">
        <v>91</v>
      </c>
      <c r="C30" s="142" t="s">
        <v>47</v>
      </c>
      <c r="D30" s="141">
        <v>39</v>
      </c>
      <c r="E30" s="143">
        <f t="shared" si="30"/>
        <v>2340</v>
      </c>
      <c r="F30" s="144"/>
      <c r="G30" s="143">
        <v>39</v>
      </c>
      <c r="H30" s="143">
        <v>39</v>
      </c>
      <c r="I30" s="143">
        <v>39</v>
      </c>
      <c r="J30" s="143">
        <v>39</v>
      </c>
      <c r="K30" s="143">
        <v>39</v>
      </c>
      <c r="L30" s="143">
        <v>39</v>
      </c>
      <c r="M30" s="143">
        <v>39</v>
      </c>
      <c r="N30" s="143">
        <v>39</v>
      </c>
      <c r="O30" s="143">
        <v>39</v>
      </c>
      <c r="P30" s="143">
        <v>39</v>
      </c>
      <c r="Q30" s="143">
        <v>39</v>
      </c>
      <c r="R30" s="143">
        <v>39</v>
      </c>
      <c r="S30" s="143">
        <v>39</v>
      </c>
      <c r="T30" s="143">
        <v>39</v>
      </c>
      <c r="U30" s="143">
        <v>39</v>
      </c>
      <c r="V30" s="143">
        <v>39</v>
      </c>
      <c r="W30" s="143">
        <v>39</v>
      </c>
      <c r="X30" s="143">
        <v>39</v>
      </c>
      <c r="Y30" s="143">
        <v>39</v>
      </c>
      <c r="Z30" s="143">
        <v>39</v>
      </c>
      <c r="AA30" s="143">
        <v>39</v>
      </c>
      <c r="AB30" s="143">
        <v>39</v>
      </c>
      <c r="AC30" s="143">
        <v>39</v>
      </c>
      <c r="AD30" s="143">
        <v>39</v>
      </c>
      <c r="AE30" s="143">
        <v>39</v>
      </c>
      <c r="AF30" s="143">
        <v>39</v>
      </c>
      <c r="AG30" s="143">
        <v>39</v>
      </c>
      <c r="AH30" s="143">
        <v>39</v>
      </c>
      <c r="AI30" s="143">
        <v>39</v>
      </c>
      <c r="AJ30" s="143">
        <v>39</v>
      </c>
      <c r="AK30" s="143">
        <v>39</v>
      </c>
      <c r="AL30" s="143"/>
      <c r="AM30" s="143"/>
      <c r="AN30" s="143">
        <v>39</v>
      </c>
      <c r="AO30" s="143">
        <v>39</v>
      </c>
      <c r="AP30" s="143">
        <v>39</v>
      </c>
      <c r="AQ30" s="143">
        <v>39</v>
      </c>
      <c r="AR30" s="143">
        <v>39</v>
      </c>
      <c r="AS30" s="143">
        <v>39</v>
      </c>
      <c r="AT30" s="143">
        <v>39</v>
      </c>
      <c r="AU30" s="143">
        <v>39</v>
      </c>
      <c r="AV30" s="143">
        <v>39</v>
      </c>
      <c r="AW30" s="143">
        <v>39</v>
      </c>
      <c r="AX30" s="143">
        <v>39</v>
      </c>
      <c r="AY30" s="143">
        <v>39</v>
      </c>
      <c r="AZ30" s="143">
        <v>39</v>
      </c>
      <c r="BA30" s="143">
        <v>39</v>
      </c>
      <c r="BB30" s="143">
        <v>39</v>
      </c>
      <c r="BC30" s="143">
        <v>39</v>
      </c>
      <c r="BD30" s="143">
        <v>39</v>
      </c>
      <c r="BE30" s="143"/>
      <c r="BF30" s="143"/>
      <c r="BG30" s="143">
        <v>39</v>
      </c>
      <c r="BH30" s="143">
        <v>39</v>
      </c>
      <c r="BI30" s="143">
        <v>39</v>
      </c>
      <c r="BJ30" s="143">
        <v>39</v>
      </c>
      <c r="BK30" s="143">
        <v>39</v>
      </c>
      <c r="BL30" s="143">
        <v>39</v>
      </c>
      <c r="BM30" s="143">
        <v>39</v>
      </c>
      <c r="BN30" s="143">
        <v>39</v>
      </c>
      <c r="BO30" s="143">
        <v>39</v>
      </c>
      <c r="BP30" s="143">
        <v>39</v>
      </c>
      <c r="BQ30" s="143">
        <v>39</v>
      </c>
      <c r="BR30" s="143">
        <v>39</v>
      </c>
    </row>
    <row r="31" spans="1:70" s="141" customFormat="1" x14ac:dyDescent="0.3">
      <c r="A31" s="141">
        <f t="shared" si="31"/>
        <v>25</v>
      </c>
      <c r="B31" s="142" t="s">
        <v>92</v>
      </c>
      <c r="C31" s="142" t="s">
        <v>47</v>
      </c>
      <c r="D31" s="141">
        <v>39</v>
      </c>
      <c r="E31" s="143">
        <f t="shared" si="30"/>
        <v>2340</v>
      </c>
      <c r="F31" s="144"/>
      <c r="G31" s="143">
        <v>39</v>
      </c>
      <c r="H31" s="143">
        <v>39</v>
      </c>
      <c r="I31" s="143">
        <v>39</v>
      </c>
      <c r="J31" s="143">
        <v>39</v>
      </c>
      <c r="K31" s="143">
        <v>39</v>
      </c>
      <c r="L31" s="143">
        <v>39</v>
      </c>
      <c r="M31" s="143">
        <v>39</v>
      </c>
      <c r="N31" s="143">
        <v>39</v>
      </c>
      <c r="O31" s="143">
        <v>39</v>
      </c>
      <c r="P31" s="143">
        <v>39</v>
      </c>
      <c r="Q31" s="143">
        <v>39</v>
      </c>
      <c r="R31" s="143">
        <v>39</v>
      </c>
      <c r="S31" s="143">
        <v>39</v>
      </c>
      <c r="T31" s="143">
        <v>39</v>
      </c>
      <c r="U31" s="143">
        <v>39</v>
      </c>
      <c r="V31" s="143">
        <v>39</v>
      </c>
      <c r="W31" s="143">
        <v>39</v>
      </c>
      <c r="X31" s="143">
        <v>39</v>
      </c>
      <c r="Y31" s="143">
        <v>39</v>
      </c>
      <c r="Z31" s="143">
        <v>39</v>
      </c>
      <c r="AA31" s="143">
        <v>39</v>
      </c>
      <c r="AB31" s="143">
        <v>39</v>
      </c>
      <c r="AC31" s="143">
        <v>39</v>
      </c>
      <c r="AD31" s="143">
        <v>39</v>
      </c>
      <c r="AE31" s="143">
        <v>39</v>
      </c>
      <c r="AF31" s="143">
        <v>39</v>
      </c>
      <c r="AG31" s="143">
        <v>39</v>
      </c>
      <c r="AH31" s="143">
        <v>39</v>
      </c>
      <c r="AI31" s="143">
        <v>39</v>
      </c>
      <c r="AJ31" s="143">
        <v>39</v>
      </c>
      <c r="AK31" s="143">
        <v>39</v>
      </c>
      <c r="AL31" s="143"/>
      <c r="AM31" s="143"/>
      <c r="AN31" s="143">
        <v>39</v>
      </c>
      <c r="AO31" s="143">
        <v>39</v>
      </c>
      <c r="AP31" s="143">
        <v>39</v>
      </c>
      <c r="AQ31" s="143">
        <v>39</v>
      </c>
      <c r="AR31" s="143">
        <v>39</v>
      </c>
      <c r="AS31" s="143">
        <v>39</v>
      </c>
      <c r="AT31" s="143">
        <v>39</v>
      </c>
      <c r="AU31" s="143">
        <v>39</v>
      </c>
      <c r="AV31" s="143">
        <v>39</v>
      </c>
      <c r="AW31" s="143">
        <v>39</v>
      </c>
      <c r="AX31" s="143">
        <v>39</v>
      </c>
      <c r="AY31" s="143">
        <v>39</v>
      </c>
      <c r="AZ31" s="143">
        <v>39</v>
      </c>
      <c r="BA31" s="143">
        <v>39</v>
      </c>
      <c r="BB31" s="143">
        <v>39</v>
      </c>
      <c r="BC31" s="143">
        <v>39</v>
      </c>
      <c r="BD31" s="143">
        <v>39</v>
      </c>
      <c r="BE31" s="143"/>
      <c r="BF31" s="143"/>
      <c r="BG31" s="143">
        <v>39</v>
      </c>
      <c r="BH31" s="143">
        <v>39</v>
      </c>
      <c r="BI31" s="143">
        <v>39</v>
      </c>
      <c r="BJ31" s="143">
        <v>39</v>
      </c>
      <c r="BK31" s="143">
        <v>39</v>
      </c>
      <c r="BL31" s="143">
        <v>39</v>
      </c>
      <c r="BM31" s="143">
        <v>39</v>
      </c>
      <c r="BN31" s="143">
        <v>39</v>
      </c>
      <c r="BO31" s="143">
        <v>39</v>
      </c>
      <c r="BP31" s="143">
        <v>39</v>
      </c>
      <c r="BQ31" s="143">
        <v>39</v>
      </c>
      <c r="BR31" s="143">
        <v>39</v>
      </c>
    </row>
    <row r="32" spans="1:70" s="141" customFormat="1" x14ac:dyDescent="0.3">
      <c r="A32" s="141">
        <f t="shared" si="31"/>
        <v>26</v>
      </c>
      <c r="B32" s="142" t="s">
        <v>93</v>
      </c>
      <c r="C32" s="142" t="s">
        <v>47</v>
      </c>
      <c r="D32" s="141">
        <v>39</v>
      </c>
      <c r="E32" s="143">
        <f t="shared" si="30"/>
        <v>2340</v>
      </c>
      <c r="F32" s="144"/>
      <c r="G32" s="143">
        <v>39</v>
      </c>
      <c r="H32" s="143">
        <v>39</v>
      </c>
      <c r="I32" s="143">
        <v>39</v>
      </c>
      <c r="J32" s="143">
        <v>39</v>
      </c>
      <c r="K32" s="143">
        <v>39</v>
      </c>
      <c r="L32" s="143">
        <v>39</v>
      </c>
      <c r="M32" s="143">
        <v>39</v>
      </c>
      <c r="N32" s="143">
        <v>39</v>
      </c>
      <c r="O32" s="143">
        <v>39</v>
      </c>
      <c r="P32" s="143">
        <v>39</v>
      </c>
      <c r="Q32" s="143">
        <v>39</v>
      </c>
      <c r="R32" s="143">
        <v>39</v>
      </c>
      <c r="S32" s="143">
        <v>39</v>
      </c>
      <c r="T32" s="143">
        <v>39</v>
      </c>
      <c r="U32" s="143">
        <v>39</v>
      </c>
      <c r="V32" s="143">
        <v>39</v>
      </c>
      <c r="W32" s="143">
        <v>39</v>
      </c>
      <c r="X32" s="143">
        <v>39</v>
      </c>
      <c r="Y32" s="143">
        <v>39</v>
      </c>
      <c r="Z32" s="143">
        <v>39</v>
      </c>
      <c r="AA32" s="143">
        <v>39</v>
      </c>
      <c r="AB32" s="143">
        <v>39</v>
      </c>
      <c r="AC32" s="143">
        <v>39</v>
      </c>
      <c r="AD32" s="143">
        <v>39</v>
      </c>
      <c r="AE32" s="143">
        <v>39</v>
      </c>
      <c r="AF32" s="143">
        <v>39</v>
      </c>
      <c r="AG32" s="143">
        <v>39</v>
      </c>
      <c r="AH32" s="143">
        <v>39</v>
      </c>
      <c r="AI32" s="143">
        <v>39</v>
      </c>
      <c r="AJ32" s="143">
        <v>39</v>
      </c>
      <c r="AK32" s="143">
        <v>39</v>
      </c>
      <c r="AL32" s="143"/>
      <c r="AM32" s="143"/>
      <c r="AN32" s="143">
        <v>39</v>
      </c>
      <c r="AO32" s="143">
        <v>39</v>
      </c>
      <c r="AP32" s="143">
        <v>39</v>
      </c>
      <c r="AQ32" s="143">
        <v>39</v>
      </c>
      <c r="AR32" s="143">
        <v>39</v>
      </c>
      <c r="AS32" s="143">
        <v>39</v>
      </c>
      <c r="AT32" s="143">
        <v>39</v>
      </c>
      <c r="AU32" s="143">
        <v>39</v>
      </c>
      <c r="AV32" s="143">
        <v>39</v>
      </c>
      <c r="AW32" s="143">
        <v>39</v>
      </c>
      <c r="AX32" s="143">
        <v>39</v>
      </c>
      <c r="AY32" s="143">
        <v>39</v>
      </c>
      <c r="AZ32" s="143">
        <v>39</v>
      </c>
      <c r="BA32" s="143">
        <v>39</v>
      </c>
      <c r="BB32" s="143">
        <v>39</v>
      </c>
      <c r="BC32" s="143">
        <v>39</v>
      </c>
      <c r="BD32" s="143">
        <v>39</v>
      </c>
      <c r="BE32" s="143"/>
      <c r="BF32" s="143"/>
      <c r="BG32" s="143">
        <v>39</v>
      </c>
      <c r="BH32" s="143">
        <v>39</v>
      </c>
      <c r="BI32" s="143">
        <v>39</v>
      </c>
      <c r="BJ32" s="143">
        <v>39</v>
      </c>
      <c r="BK32" s="143">
        <v>39</v>
      </c>
      <c r="BL32" s="143">
        <v>39</v>
      </c>
      <c r="BM32" s="143">
        <v>39</v>
      </c>
      <c r="BN32" s="143">
        <v>39</v>
      </c>
      <c r="BO32" s="143">
        <v>39</v>
      </c>
      <c r="BP32" s="143">
        <v>39</v>
      </c>
      <c r="BQ32" s="143">
        <v>39</v>
      </c>
      <c r="BR32" s="143">
        <v>39</v>
      </c>
    </row>
    <row r="33" spans="1:70" s="141" customFormat="1" x14ac:dyDescent="0.3">
      <c r="A33" s="141">
        <f t="shared" si="31"/>
        <v>27</v>
      </c>
      <c r="B33" s="142" t="s">
        <v>94</v>
      </c>
      <c r="C33" s="142" t="s">
        <v>47</v>
      </c>
      <c r="D33" s="141">
        <v>39</v>
      </c>
      <c r="E33" s="143">
        <f t="shared" si="30"/>
        <v>2340</v>
      </c>
      <c r="F33" s="144"/>
      <c r="G33" s="143">
        <v>39</v>
      </c>
      <c r="H33" s="143">
        <v>39</v>
      </c>
      <c r="I33" s="143">
        <v>39</v>
      </c>
      <c r="J33" s="143">
        <v>39</v>
      </c>
      <c r="K33" s="143">
        <v>39</v>
      </c>
      <c r="L33" s="143">
        <v>39</v>
      </c>
      <c r="M33" s="143">
        <v>39</v>
      </c>
      <c r="N33" s="143">
        <v>39</v>
      </c>
      <c r="O33" s="143">
        <v>39</v>
      </c>
      <c r="P33" s="143">
        <v>39</v>
      </c>
      <c r="Q33" s="143">
        <v>39</v>
      </c>
      <c r="R33" s="143">
        <v>39</v>
      </c>
      <c r="S33" s="143">
        <v>39</v>
      </c>
      <c r="T33" s="143">
        <v>39</v>
      </c>
      <c r="U33" s="143">
        <v>39</v>
      </c>
      <c r="V33" s="143">
        <v>39</v>
      </c>
      <c r="W33" s="143">
        <v>39</v>
      </c>
      <c r="X33" s="143">
        <v>39</v>
      </c>
      <c r="Y33" s="143">
        <v>39</v>
      </c>
      <c r="Z33" s="143">
        <v>39</v>
      </c>
      <c r="AA33" s="143">
        <v>39</v>
      </c>
      <c r="AB33" s="143">
        <v>39</v>
      </c>
      <c r="AC33" s="143">
        <v>39</v>
      </c>
      <c r="AD33" s="143">
        <v>39</v>
      </c>
      <c r="AE33" s="143">
        <v>39</v>
      </c>
      <c r="AF33" s="143">
        <v>39</v>
      </c>
      <c r="AG33" s="143">
        <v>39</v>
      </c>
      <c r="AH33" s="143">
        <v>39</v>
      </c>
      <c r="AI33" s="143">
        <v>39</v>
      </c>
      <c r="AJ33" s="143">
        <v>39</v>
      </c>
      <c r="AK33" s="143">
        <v>39</v>
      </c>
      <c r="AL33" s="143"/>
      <c r="AM33" s="143"/>
      <c r="AN33" s="143">
        <v>39</v>
      </c>
      <c r="AO33" s="143">
        <v>39</v>
      </c>
      <c r="AP33" s="143">
        <v>39</v>
      </c>
      <c r="AQ33" s="143">
        <v>39</v>
      </c>
      <c r="AR33" s="143">
        <v>39</v>
      </c>
      <c r="AS33" s="143">
        <v>39</v>
      </c>
      <c r="AT33" s="143">
        <v>39</v>
      </c>
      <c r="AU33" s="143">
        <v>39</v>
      </c>
      <c r="AV33" s="143">
        <v>39</v>
      </c>
      <c r="AW33" s="143">
        <v>39</v>
      </c>
      <c r="AX33" s="143">
        <v>39</v>
      </c>
      <c r="AY33" s="143">
        <v>39</v>
      </c>
      <c r="AZ33" s="143">
        <v>39</v>
      </c>
      <c r="BA33" s="143">
        <v>39</v>
      </c>
      <c r="BB33" s="143">
        <v>39</v>
      </c>
      <c r="BC33" s="143">
        <v>39</v>
      </c>
      <c r="BD33" s="143">
        <v>39</v>
      </c>
      <c r="BE33" s="143"/>
      <c r="BF33" s="143"/>
      <c r="BG33" s="143">
        <v>39</v>
      </c>
      <c r="BH33" s="143">
        <v>39</v>
      </c>
      <c r="BI33" s="143">
        <v>39</v>
      </c>
      <c r="BJ33" s="143">
        <v>39</v>
      </c>
      <c r="BK33" s="143">
        <v>39</v>
      </c>
      <c r="BL33" s="143">
        <v>39</v>
      </c>
      <c r="BM33" s="143">
        <v>39</v>
      </c>
      <c r="BN33" s="143">
        <v>39</v>
      </c>
      <c r="BO33" s="143">
        <v>39</v>
      </c>
      <c r="BP33" s="143">
        <v>39</v>
      </c>
      <c r="BQ33" s="143">
        <v>39</v>
      </c>
      <c r="BR33" s="143">
        <v>39</v>
      </c>
    </row>
    <row r="34" spans="1:70" s="141" customFormat="1" x14ac:dyDescent="0.3">
      <c r="A34" s="141">
        <f t="shared" si="31"/>
        <v>28</v>
      </c>
      <c r="B34" s="142" t="s">
        <v>95</v>
      </c>
      <c r="C34" s="142" t="s">
        <v>47</v>
      </c>
      <c r="D34" s="141">
        <v>39</v>
      </c>
      <c r="E34" s="143">
        <f t="shared" si="30"/>
        <v>2340</v>
      </c>
      <c r="F34" s="144"/>
      <c r="G34" s="143">
        <v>39</v>
      </c>
      <c r="H34" s="143">
        <v>39</v>
      </c>
      <c r="I34" s="143">
        <v>39</v>
      </c>
      <c r="J34" s="143">
        <v>39</v>
      </c>
      <c r="K34" s="143">
        <v>39</v>
      </c>
      <c r="L34" s="143">
        <v>39</v>
      </c>
      <c r="M34" s="143">
        <v>39</v>
      </c>
      <c r="N34" s="143">
        <v>39</v>
      </c>
      <c r="O34" s="143">
        <v>39</v>
      </c>
      <c r="P34" s="143">
        <v>39</v>
      </c>
      <c r="Q34" s="143">
        <v>39</v>
      </c>
      <c r="R34" s="143">
        <v>39</v>
      </c>
      <c r="S34" s="143">
        <v>39</v>
      </c>
      <c r="T34" s="143">
        <v>39</v>
      </c>
      <c r="U34" s="143">
        <v>39</v>
      </c>
      <c r="V34" s="143">
        <v>39</v>
      </c>
      <c r="W34" s="143">
        <v>39</v>
      </c>
      <c r="X34" s="143">
        <v>39</v>
      </c>
      <c r="Y34" s="143">
        <v>39</v>
      </c>
      <c r="Z34" s="143">
        <v>39</v>
      </c>
      <c r="AA34" s="143">
        <v>39</v>
      </c>
      <c r="AB34" s="143">
        <v>39</v>
      </c>
      <c r="AC34" s="143">
        <v>39</v>
      </c>
      <c r="AD34" s="143">
        <v>39</v>
      </c>
      <c r="AE34" s="143">
        <v>39</v>
      </c>
      <c r="AF34" s="143">
        <v>39</v>
      </c>
      <c r="AG34" s="143">
        <v>39</v>
      </c>
      <c r="AH34" s="143">
        <v>39</v>
      </c>
      <c r="AI34" s="143">
        <v>39</v>
      </c>
      <c r="AJ34" s="143">
        <v>39</v>
      </c>
      <c r="AK34" s="143">
        <v>39</v>
      </c>
      <c r="AL34" s="143"/>
      <c r="AM34" s="143"/>
      <c r="AN34" s="143">
        <v>39</v>
      </c>
      <c r="AO34" s="143">
        <v>39</v>
      </c>
      <c r="AP34" s="143">
        <v>39</v>
      </c>
      <c r="AQ34" s="143">
        <v>39</v>
      </c>
      <c r="AR34" s="143">
        <v>39</v>
      </c>
      <c r="AS34" s="143">
        <v>39</v>
      </c>
      <c r="AT34" s="143">
        <v>39</v>
      </c>
      <c r="AU34" s="143">
        <v>39</v>
      </c>
      <c r="AV34" s="143">
        <v>39</v>
      </c>
      <c r="AW34" s="143">
        <v>39</v>
      </c>
      <c r="AX34" s="143">
        <v>39</v>
      </c>
      <c r="AY34" s="143">
        <v>39</v>
      </c>
      <c r="AZ34" s="143">
        <v>39</v>
      </c>
      <c r="BA34" s="143">
        <v>39</v>
      </c>
      <c r="BB34" s="143">
        <v>39</v>
      </c>
      <c r="BC34" s="143">
        <v>39</v>
      </c>
      <c r="BD34" s="143">
        <v>39</v>
      </c>
      <c r="BE34" s="143"/>
      <c r="BF34" s="143"/>
      <c r="BG34" s="143">
        <v>39</v>
      </c>
      <c r="BH34" s="143">
        <v>39</v>
      </c>
      <c r="BI34" s="143">
        <v>39</v>
      </c>
      <c r="BJ34" s="143">
        <v>39</v>
      </c>
      <c r="BK34" s="143">
        <v>39</v>
      </c>
      <c r="BL34" s="143">
        <v>39</v>
      </c>
      <c r="BM34" s="143">
        <v>39</v>
      </c>
      <c r="BN34" s="143">
        <v>39</v>
      </c>
      <c r="BO34" s="143">
        <v>39</v>
      </c>
      <c r="BP34" s="143">
        <v>39</v>
      </c>
      <c r="BQ34" s="143">
        <v>39</v>
      </c>
      <c r="BR34" s="143">
        <v>39</v>
      </c>
    </row>
    <row r="35" spans="1:70" s="141" customFormat="1" x14ac:dyDescent="0.3">
      <c r="A35" s="141">
        <f t="shared" si="31"/>
        <v>29</v>
      </c>
      <c r="B35" s="142" t="s">
        <v>96</v>
      </c>
      <c r="C35" s="142" t="s">
        <v>47</v>
      </c>
      <c r="D35" s="141">
        <v>39</v>
      </c>
      <c r="E35" s="143">
        <f t="shared" si="30"/>
        <v>2340</v>
      </c>
      <c r="F35" s="144"/>
      <c r="G35" s="143">
        <v>39</v>
      </c>
      <c r="H35" s="143">
        <v>39</v>
      </c>
      <c r="I35" s="143">
        <v>39</v>
      </c>
      <c r="J35" s="143">
        <v>39</v>
      </c>
      <c r="K35" s="143">
        <v>39</v>
      </c>
      <c r="L35" s="143">
        <v>39</v>
      </c>
      <c r="M35" s="143">
        <v>39</v>
      </c>
      <c r="N35" s="143">
        <v>39</v>
      </c>
      <c r="O35" s="143">
        <v>39</v>
      </c>
      <c r="P35" s="143">
        <v>39</v>
      </c>
      <c r="Q35" s="143">
        <v>39</v>
      </c>
      <c r="R35" s="143">
        <v>39</v>
      </c>
      <c r="S35" s="143">
        <v>39</v>
      </c>
      <c r="T35" s="143">
        <v>39</v>
      </c>
      <c r="U35" s="143">
        <v>39</v>
      </c>
      <c r="V35" s="143">
        <v>39</v>
      </c>
      <c r="W35" s="143">
        <v>39</v>
      </c>
      <c r="X35" s="143">
        <v>39</v>
      </c>
      <c r="Y35" s="143">
        <v>39</v>
      </c>
      <c r="Z35" s="143">
        <v>39</v>
      </c>
      <c r="AA35" s="143">
        <v>39</v>
      </c>
      <c r="AB35" s="143">
        <v>39</v>
      </c>
      <c r="AC35" s="143">
        <v>39</v>
      </c>
      <c r="AD35" s="143">
        <v>39</v>
      </c>
      <c r="AE35" s="143">
        <v>39</v>
      </c>
      <c r="AF35" s="143">
        <v>39</v>
      </c>
      <c r="AG35" s="143">
        <v>39</v>
      </c>
      <c r="AH35" s="143">
        <v>39</v>
      </c>
      <c r="AI35" s="143">
        <v>39</v>
      </c>
      <c r="AJ35" s="143">
        <v>39</v>
      </c>
      <c r="AK35" s="143">
        <v>39</v>
      </c>
      <c r="AL35" s="143"/>
      <c r="AM35" s="143"/>
      <c r="AN35" s="143">
        <v>39</v>
      </c>
      <c r="AO35" s="143">
        <v>39</v>
      </c>
      <c r="AP35" s="143">
        <v>39</v>
      </c>
      <c r="AQ35" s="143">
        <v>39</v>
      </c>
      <c r="AR35" s="143">
        <v>39</v>
      </c>
      <c r="AS35" s="143">
        <v>39</v>
      </c>
      <c r="AT35" s="143">
        <v>39</v>
      </c>
      <c r="AU35" s="143">
        <v>39</v>
      </c>
      <c r="AV35" s="143">
        <v>39</v>
      </c>
      <c r="AW35" s="143">
        <v>39</v>
      </c>
      <c r="AX35" s="143">
        <v>39</v>
      </c>
      <c r="AY35" s="143">
        <v>39</v>
      </c>
      <c r="AZ35" s="143">
        <v>39</v>
      </c>
      <c r="BA35" s="143">
        <v>39</v>
      </c>
      <c r="BB35" s="143">
        <v>39</v>
      </c>
      <c r="BC35" s="143">
        <v>39</v>
      </c>
      <c r="BD35" s="143">
        <v>39</v>
      </c>
      <c r="BE35" s="143"/>
      <c r="BF35" s="143"/>
      <c r="BG35" s="143">
        <v>39</v>
      </c>
      <c r="BH35" s="143">
        <v>39</v>
      </c>
      <c r="BI35" s="143">
        <v>39</v>
      </c>
      <c r="BJ35" s="143">
        <v>39</v>
      </c>
      <c r="BK35" s="143">
        <v>39</v>
      </c>
      <c r="BL35" s="143">
        <v>39</v>
      </c>
      <c r="BM35" s="143">
        <v>39</v>
      </c>
      <c r="BN35" s="143">
        <v>39</v>
      </c>
      <c r="BO35" s="143">
        <v>39</v>
      </c>
      <c r="BP35" s="143">
        <v>39</v>
      </c>
      <c r="BQ35" s="143">
        <v>39</v>
      </c>
      <c r="BR35" s="143">
        <v>39</v>
      </c>
    </row>
    <row r="36" spans="1:70" s="141" customFormat="1" x14ac:dyDescent="0.3">
      <c r="A36" s="141">
        <f t="shared" si="31"/>
        <v>30</v>
      </c>
      <c r="B36" s="142" t="s">
        <v>97</v>
      </c>
      <c r="C36" s="142" t="s">
        <v>47</v>
      </c>
      <c r="D36" s="141">
        <v>39</v>
      </c>
      <c r="E36" s="143">
        <f t="shared" si="30"/>
        <v>2340</v>
      </c>
      <c r="F36" s="144"/>
      <c r="G36" s="143">
        <v>39</v>
      </c>
      <c r="H36" s="143">
        <v>39</v>
      </c>
      <c r="I36" s="143">
        <v>39</v>
      </c>
      <c r="J36" s="143">
        <v>39</v>
      </c>
      <c r="K36" s="143">
        <v>39</v>
      </c>
      <c r="L36" s="143">
        <v>39</v>
      </c>
      <c r="M36" s="143">
        <v>39</v>
      </c>
      <c r="N36" s="143">
        <v>39</v>
      </c>
      <c r="O36" s="143">
        <v>39</v>
      </c>
      <c r="P36" s="143">
        <v>39</v>
      </c>
      <c r="Q36" s="143">
        <v>39</v>
      </c>
      <c r="R36" s="143">
        <v>39</v>
      </c>
      <c r="S36" s="143">
        <v>39</v>
      </c>
      <c r="T36" s="143">
        <v>39</v>
      </c>
      <c r="U36" s="143">
        <v>39</v>
      </c>
      <c r="V36" s="143">
        <v>39</v>
      </c>
      <c r="W36" s="143">
        <v>39</v>
      </c>
      <c r="X36" s="143">
        <v>39</v>
      </c>
      <c r="Y36" s="143">
        <v>39</v>
      </c>
      <c r="Z36" s="143">
        <v>39</v>
      </c>
      <c r="AA36" s="143">
        <v>39</v>
      </c>
      <c r="AB36" s="143">
        <v>39</v>
      </c>
      <c r="AC36" s="143">
        <v>39</v>
      </c>
      <c r="AD36" s="143">
        <v>39</v>
      </c>
      <c r="AE36" s="143">
        <v>39</v>
      </c>
      <c r="AF36" s="143">
        <v>39</v>
      </c>
      <c r="AG36" s="143">
        <v>39</v>
      </c>
      <c r="AH36" s="143">
        <v>39</v>
      </c>
      <c r="AI36" s="143">
        <v>39</v>
      </c>
      <c r="AJ36" s="143">
        <v>39</v>
      </c>
      <c r="AK36" s="143">
        <v>39</v>
      </c>
      <c r="AL36" s="143"/>
      <c r="AM36" s="143"/>
      <c r="AN36" s="143">
        <v>39</v>
      </c>
      <c r="AO36" s="143">
        <v>39</v>
      </c>
      <c r="AP36" s="143">
        <v>39</v>
      </c>
      <c r="AQ36" s="143">
        <v>39</v>
      </c>
      <c r="AR36" s="143">
        <v>39</v>
      </c>
      <c r="AS36" s="143">
        <v>39</v>
      </c>
      <c r="AT36" s="143">
        <v>39</v>
      </c>
      <c r="AU36" s="143">
        <v>39</v>
      </c>
      <c r="AV36" s="143">
        <v>39</v>
      </c>
      <c r="AW36" s="143">
        <v>39</v>
      </c>
      <c r="AX36" s="143">
        <v>39</v>
      </c>
      <c r="AY36" s="143">
        <v>39</v>
      </c>
      <c r="AZ36" s="143">
        <v>39</v>
      </c>
      <c r="BA36" s="143">
        <v>39</v>
      </c>
      <c r="BB36" s="143">
        <v>39</v>
      </c>
      <c r="BC36" s="143">
        <v>39</v>
      </c>
      <c r="BD36" s="143">
        <v>39</v>
      </c>
      <c r="BE36" s="143"/>
      <c r="BF36" s="143"/>
      <c r="BG36" s="143">
        <v>39</v>
      </c>
      <c r="BH36" s="143">
        <v>39</v>
      </c>
      <c r="BI36" s="143">
        <v>39</v>
      </c>
      <c r="BJ36" s="143">
        <v>39</v>
      </c>
      <c r="BK36" s="143">
        <v>39</v>
      </c>
      <c r="BL36" s="143">
        <v>39</v>
      </c>
      <c r="BM36" s="143">
        <v>39</v>
      </c>
      <c r="BN36" s="143">
        <v>39</v>
      </c>
      <c r="BO36" s="143">
        <v>39</v>
      </c>
      <c r="BP36" s="143">
        <v>39</v>
      </c>
      <c r="BQ36" s="143">
        <v>39</v>
      </c>
      <c r="BR36" s="143">
        <v>39</v>
      </c>
    </row>
    <row r="37" spans="1:70" s="141" customFormat="1" x14ac:dyDescent="0.3">
      <c r="A37" s="141">
        <f t="shared" si="31"/>
        <v>31</v>
      </c>
      <c r="B37" s="142" t="s">
        <v>98</v>
      </c>
      <c r="C37" s="142" t="s">
        <v>47</v>
      </c>
      <c r="D37" s="141">
        <v>39</v>
      </c>
      <c r="E37" s="143">
        <f t="shared" si="30"/>
        <v>2340</v>
      </c>
      <c r="F37" s="144"/>
      <c r="G37" s="143">
        <v>39</v>
      </c>
      <c r="H37" s="143">
        <v>39</v>
      </c>
      <c r="I37" s="143">
        <v>39</v>
      </c>
      <c r="J37" s="143">
        <v>39</v>
      </c>
      <c r="K37" s="143">
        <v>39</v>
      </c>
      <c r="L37" s="143">
        <v>39</v>
      </c>
      <c r="M37" s="143">
        <v>39</v>
      </c>
      <c r="N37" s="143">
        <v>39</v>
      </c>
      <c r="O37" s="143">
        <v>39</v>
      </c>
      <c r="P37" s="143">
        <v>39</v>
      </c>
      <c r="Q37" s="143">
        <v>39</v>
      </c>
      <c r="R37" s="143">
        <v>39</v>
      </c>
      <c r="S37" s="143">
        <v>39</v>
      </c>
      <c r="T37" s="143">
        <v>39</v>
      </c>
      <c r="U37" s="143">
        <v>39</v>
      </c>
      <c r="V37" s="143">
        <v>39</v>
      </c>
      <c r="W37" s="143">
        <v>39</v>
      </c>
      <c r="X37" s="143">
        <v>39</v>
      </c>
      <c r="Y37" s="143">
        <v>39</v>
      </c>
      <c r="Z37" s="143">
        <v>39</v>
      </c>
      <c r="AA37" s="143">
        <v>39</v>
      </c>
      <c r="AB37" s="143">
        <v>39</v>
      </c>
      <c r="AC37" s="143">
        <v>39</v>
      </c>
      <c r="AD37" s="143">
        <v>39</v>
      </c>
      <c r="AE37" s="143">
        <v>39</v>
      </c>
      <c r="AF37" s="143">
        <v>39</v>
      </c>
      <c r="AG37" s="143">
        <v>39</v>
      </c>
      <c r="AH37" s="143">
        <v>39</v>
      </c>
      <c r="AI37" s="143">
        <v>39</v>
      </c>
      <c r="AJ37" s="143">
        <v>39</v>
      </c>
      <c r="AK37" s="143">
        <v>39</v>
      </c>
      <c r="AL37" s="143"/>
      <c r="AM37" s="143"/>
      <c r="AN37" s="143">
        <v>39</v>
      </c>
      <c r="AO37" s="143">
        <v>39</v>
      </c>
      <c r="AP37" s="143">
        <v>39</v>
      </c>
      <c r="AQ37" s="143">
        <v>39</v>
      </c>
      <c r="AR37" s="143">
        <v>39</v>
      </c>
      <c r="AS37" s="143">
        <v>39</v>
      </c>
      <c r="AT37" s="143">
        <v>39</v>
      </c>
      <c r="AU37" s="143">
        <v>39</v>
      </c>
      <c r="AV37" s="143">
        <v>39</v>
      </c>
      <c r="AW37" s="143">
        <v>39</v>
      </c>
      <c r="AX37" s="143">
        <v>39</v>
      </c>
      <c r="AY37" s="143">
        <v>39</v>
      </c>
      <c r="AZ37" s="143">
        <v>39</v>
      </c>
      <c r="BA37" s="143">
        <v>39</v>
      </c>
      <c r="BB37" s="143">
        <v>39</v>
      </c>
      <c r="BC37" s="143">
        <v>39</v>
      </c>
      <c r="BD37" s="143">
        <v>39</v>
      </c>
      <c r="BE37" s="143"/>
      <c r="BF37" s="143"/>
      <c r="BG37" s="143">
        <v>39</v>
      </c>
      <c r="BH37" s="143">
        <v>39</v>
      </c>
      <c r="BI37" s="143">
        <v>39</v>
      </c>
      <c r="BJ37" s="143">
        <v>39</v>
      </c>
      <c r="BK37" s="143">
        <v>39</v>
      </c>
      <c r="BL37" s="143">
        <v>39</v>
      </c>
      <c r="BM37" s="143">
        <v>39</v>
      </c>
      <c r="BN37" s="143">
        <v>39</v>
      </c>
      <c r="BO37" s="143">
        <v>39</v>
      </c>
      <c r="BP37" s="143">
        <v>39</v>
      </c>
      <c r="BQ37" s="143">
        <v>39</v>
      </c>
      <c r="BR37" s="143">
        <v>39</v>
      </c>
    </row>
    <row r="38" spans="1:70" s="141" customFormat="1" x14ac:dyDescent="0.3">
      <c r="A38" s="141">
        <f t="shared" si="31"/>
        <v>32</v>
      </c>
      <c r="B38" s="142" t="s">
        <v>99</v>
      </c>
      <c r="C38" s="142" t="s">
        <v>47</v>
      </c>
      <c r="D38" s="141">
        <v>39</v>
      </c>
      <c r="E38" s="143">
        <f t="shared" si="30"/>
        <v>2340</v>
      </c>
      <c r="F38" s="144"/>
      <c r="G38" s="143">
        <v>39</v>
      </c>
      <c r="H38" s="143">
        <v>39</v>
      </c>
      <c r="I38" s="143">
        <v>39</v>
      </c>
      <c r="J38" s="143">
        <v>39</v>
      </c>
      <c r="K38" s="143">
        <v>39</v>
      </c>
      <c r="L38" s="143">
        <v>39</v>
      </c>
      <c r="M38" s="143">
        <v>39</v>
      </c>
      <c r="N38" s="143">
        <v>39</v>
      </c>
      <c r="O38" s="143">
        <v>39</v>
      </c>
      <c r="P38" s="143">
        <v>39</v>
      </c>
      <c r="Q38" s="143">
        <v>39</v>
      </c>
      <c r="R38" s="143">
        <v>39</v>
      </c>
      <c r="S38" s="143">
        <v>39</v>
      </c>
      <c r="T38" s="143">
        <v>39</v>
      </c>
      <c r="U38" s="143">
        <v>39</v>
      </c>
      <c r="V38" s="143">
        <v>39</v>
      </c>
      <c r="W38" s="143">
        <v>39</v>
      </c>
      <c r="X38" s="143">
        <v>39</v>
      </c>
      <c r="Y38" s="143">
        <v>39</v>
      </c>
      <c r="Z38" s="143">
        <v>39</v>
      </c>
      <c r="AA38" s="143">
        <v>39</v>
      </c>
      <c r="AB38" s="143">
        <v>39</v>
      </c>
      <c r="AC38" s="143">
        <v>39</v>
      </c>
      <c r="AD38" s="143">
        <v>39</v>
      </c>
      <c r="AE38" s="143">
        <v>39</v>
      </c>
      <c r="AF38" s="143">
        <v>39</v>
      </c>
      <c r="AG38" s="143">
        <v>39</v>
      </c>
      <c r="AH38" s="143">
        <v>39</v>
      </c>
      <c r="AI38" s="143">
        <v>39</v>
      </c>
      <c r="AJ38" s="143">
        <v>39</v>
      </c>
      <c r="AK38" s="143">
        <v>39</v>
      </c>
      <c r="AL38" s="143"/>
      <c r="AM38" s="143"/>
      <c r="AN38" s="143">
        <v>39</v>
      </c>
      <c r="AO38" s="143">
        <v>39</v>
      </c>
      <c r="AP38" s="143">
        <v>39</v>
      </c>
      <c r="AQ38" s="143">
        <v>39</v>
      </c>
      <c r="AR38" s="143">
        <v>39</v>
      </c>
      <c r="AS38" s="143">
        <v>39</v>
      </c>
      <c r="AT38" s="143">
        <v>39</v>
      </c>
      <c r="AU38" s="143">
        <v>39</v>
      </c>
      <c r="AV38" s="143">
        <v>39</v>
      </c>
      <c r="AW38" s="143">
        <v>39</v>
      </c>
      <c r="AX38" s="143">
        <v>39</v>
      </c>
      <c r="AY38" s="143">
        <v>39</v>
      </c>
      <c r="AZ38" s="143">
        <v>39</v>
      </c>
      <c r="BA38" s="143">
        <v>39</v>
      </c>
      <c r="BB38" s="143">
        <v>39</v>
      </c>
      <c r="BC38" s="143">
        <v>39</v>
      </c>
      <c r="BD38" s="143">
        <v>39</v>
      </c>
      <c r="BE38" s="143"/>
      <c r="BF38" s="143"/>
      <c r="BG38" s="143">
        <v>39</v>
      </c>
      <c r="BH38" s="143">
        <v>39</v>
      </c>
      <c r="BI38" s="143">
        <v>39</v>
      </c>
      <c r="BJ38" s="143">
        <v>39</v>
      </c>
      <c r="BK38" s="143">
        <v>39</v>
      </c>
      <c r="BL38" s="143">
        <v>39</v>
      </c>
      <c r="BM38" s="143">
        <v>39</v>
      </c>
      <c r="BN38" s="143">
        <v>39</v>
      </c>
      <c r="BO38" s="143">
        <v>39</v>
      </c>
      <c r="BP38" s="143">
        <v>39</v>
      </c>
      <c r="BQ38" s="143">
        <v>39</v>
      </c>
      <c r="BR38" s="143">
        <v>39</v>
      </c>
    </row>
    <row r="39" spans="1:70" s="141" customFormat="1" x14ac:dyDescent="0.3">
      <c r="A39" s="141">
        <f t="shared" si="31"/>
        <v>33</v>
      </c>
      <c r="B39" s="142" t="s">
        <v>45</v>
      </c>
      <c r="C39" s="142"/>
      <c r="E39" s="143">
        <f t="shared" ref="E39:E56" si="32">SUM($F39:$XFD39)</f>
        <v>0</v>
      </c>
      <c r="F39" s="145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146"/>
      <c r="Z39" s="146"/>
      <c r="AA39" s="146"/>
      <c r="AB39" s="146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  <c r="AP39" s="146"/>
      <c r="AQ39" s="146"/>
      <c r="AR39" s="146"/>
      <c r="AS39" s="146"/>
      <c r="AT39" s="146"/>
      <c r="AU39" s="146"/>
      <c r="AV39" s="146"/>
      <c r="AW39" s="146"/>
      <c r="AX39" s="146"/>
      <c r="AY39" s="146"/>
      <c r="AZ39" s="146"/>
      <c r="BA39" s="146"/>
      <c r="BB39" s="146"/>
      <c r="BC39" s="146"/>
      <c r="BD39" s="146"/>
      <c r="BE39" s="146"/>
      <c r="BF39" s="146"/>
      <c r="BG39" s="146"/>
      <c r="BH39" s="146"/>
      <c r="BI39" s="146"/>
      <c r="BJ39" s="146"/>
      <c r="BK39" s="146"/>
      <c r="BL39" s="146"/>
      <c r="BM39" s="146"/>
      <c r="BN39" s="146"/>
      <c r="BO39" s="146"/>
      <c r="BP39" s="146"/>
      <c r="BQ39" s="146"/>
      <c r="BR39" s="146"/>
    </row>
    <row r="40" spans="1:70" s="141" customFormat="1" x14ac:dyDescent="0.3">
      <c r="A40" s="141">
        <f t="shared" si="31"/>
        <v>34</v>
      </c>
      <c r="B40" s="142" t="s">
        <v>45</v>
      </c>
      <c r="C40" s="142"/>
      <c r="E40" s="143">
        <f t="shared" si="32"/>
        <v>0</v>
      </c>
      <c r="F40" s="144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3"/>
      <c r="S40" s="143"/>
      <c r="T40" s="143"/>
      <c r="U40" s="143"/>
      <c r="V40" s="143"/>
      <c r="W40" s="143"/>
      <c r="X40" s="143"/>
      <c r="Y40" s="143"/>
      <c r="Z40" s="143"/>
      <c r="AA40" s="143"/>
      <c r="AB40" s="143"/>
      <c r="AC40" s="143"/>
      <c r="AD40" s="143"/>
      <c r="AE40" s="143"/>
      <c r="AF40" s="143"/>
      <c r="AG40" s="143"/>
      <c r="AH40" s="143"/>
      <c r="AI40" s="143"/>
      <c r="AJ40" s="143"/>
      <c r="AK40" s="143"/>
      <c r="AL40" s="143"/>
      <c r="AM40" s="143"/>
      <c r="AN40" s="143"/>
      <c r="AO40" s="143"/>
      <c r="AP40" s="143"/>
      <c r="AQ40" s="143"/>
      <c r="AR40" s="143"/>
      <c r="AS40" s="143"/>
      <c r="AT40" s="143"/>
      <c r="AU40" s="143"/>
      <c r="AV40" s="143"/>
      <c r="AW40" s="143"/>
      <c r="AX40" s="143"/>
      <c r="AY40" s="143"/>
      <c r="AZ40" s="143"/>
      <c r="BA40" s="143"/>
      <c r="BB40" s="143"/>
      <c r="BC40" s="143"/>
      <c r="BD40" s="143"/>
      <c r="BE40" s="143"/>
      <c r="BF40" s="143"/>
      <c r="BG40" s="143"/>
      <c r="BH40" s="143"/>
      <c r="BI40" s="143"/>
      <c r="BJ40" s="143"/>
      <c r="BK40" s="143"/>
      <c r="BL40" s="143"/>
      <c r="BM40" s="143"/>
      <c r="BN40" s="143"/>
      <c r="BO40" s="143"/>
      <c r="BP40" s="143"/>
      <c r="BQ40" s="143"/>
      <c r="BR40" s="143"/>
    </row>
    <row r="41" spans="1:70" s="141" customFormat="1" x14ac:dyDescent="0.3">
      <c r="A41" s="141">
        <f t="shared" si="31"/>
        <v>35</v>
      </c>
      <c r="B41" s="142" t="s">
        <v>45</v>
      </c>
      <c r="C41" s="142"/>
      <c r="E41" s="143">
        <f t="shared" si="32"/>
        <v>0</v>
      </c>
      <c r="F41" s="145"/>
      <c r="G41" s="146"/>
      <c r="H41" s="146"/>
      <c r="I41" s="146"/>
      <c r="J41" s="146"/>
      <c r="K41" s="146"/>
      <c r="L41" s="146"/>
      <c r="M41" s="146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6"/>
      <c r="Z41" s="146"/>
      <c r="AA41" s="146"/>
      <c r="AB41" s="146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  <c r="AP41" s="146"/>
      <c r="AQ41" s="146"/>
      <c r="AR41" s="146"/>
      <c r="AS41" s="146"/>
      <c r="AT41" s="146"/>
      <c r="AU41" s="146"/>
      <c r="AV41" s="146"/>
      <c r="AW41" s="146"/>
      <c r="AX41" s="146"/>
      <c r="AY41" s="146"/>
      <c r="AZ41" s="146"/>
      <c r="BA41" s="146"/>
      <c r="BB41" s="146"/>
      <c r="BC41" s="146"/>
      <c r="BD41" s="146"/>
      <c r="BE41" s="146"/>
      <c r="BF41" s="146"/>
      <c r="BG41" s="146"/>
      <c r="BH41" s="146"/>
      <c r="BI41" s="146"/>
      <c r="BJ41" s="146"/>
      <c r="BK41" s="146"/>
      <c r="BL41" s="146"/>
      <c r="BM41" s="146"/>
      <c r="BN41" s="146"/>
      <c r="BO41" s="146"/>
      <c r="BP41" s="146"/>
      <c r="BQ41" s="146"/>
      <c r="BR41" s="146"/>
    </row>
    <row r="42" spans="1:70" s="141" customFormat="1" x14ac:dyDescent="0.3">
      <c r="A42" s="141">
        <f t="shared" si="31"/>
        <v>36</v>
      </c>
      <c r="B42" s="142" t="s">
        <v>45</v>
      </c>
      <c r="C42" s="142"/>
      <c r="E42" s="143">
        <f t="shared" si="32"/>
        <v>0</v>
      </c>
      <c r="F42" s="144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3"/>
      <c r="AF42" s="143"/>
      <c r="AG42" s="143"/>
      <c r="AH42" s="143"/>
      <c r="AI42" s="143"/>
      <c r="AJ42" s="143"/>
      <c r="AK42" s="143"/>
      <c r="AL42" s="143"/>
      <c r="AM42" s="143"/>
      <c r="AN42" s="143"/>
      <c r="AO42" s="143"/>
      <c r="AP42" s="143"/>
      <c r="AQ42" s="143"/>
      <c r="AR42" s="143"/>
      <c r="AS42" s="143"/>
      <c r="AT42" s="143"/>
      <c r="AU42" s="143"/>
      <c r="AV42" s="143"/>
      <c r="AW42" s="143"/>
      <c r="AX42" s="143"/>
      <c r="AY42" s="143"/>
      <c r="AZ42" s="143"/>
      <c r="BA42" s="143"/>
      <c r="BB42" s="143"/>
      <c r="BC42" s="143"/>
      <c r="BD42" s="143"/>
      <c r="BE42" s="143"/>
      <c r="BF42" s="143"/>
      <c r="BG42" s="143"/>
      <c r="BH42" s="143"/>
      <c r="BI42" s="143"/>
      <c r="BJ42" s="143"/>
      <c r="BK42" s="143"/>
      <c r="BL42" s="143"/>
      <c r="BM42" s="143"/>
      <c r="BN42" s="143"/>
      <c r="BO42" s="143"/>
      <c r="BP42" s="143"/>
      <c r="BQ42" s="143"/>
      <c r="BR42" s="143"/>
    </row>
    <row r="43" spans="1:70" s="141" customFormat="1" x14ac:dyDescent="0.3">
      <c r="A43" s="141">
        <f t="shared" si="31"/>
        <v>37</v>
      </c>
      <c r="B43" s="142" t="s">
        <v>45</v>
      </c>
      <c r="C43" s="142"/>
      <c r="E43" s="143">
        <f t="shared" si="32"/>
        <v>0</v>
      </c>
      <c r="F43" s="145"/>
      <c r="G43" s="146"/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  <c r="AA43" s="146"/>
      <c r="AB43" s="146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  <c r="AP43" s="146"/>
      <c r="AQ43" s="146"/>
      <c r="AR43" s="146"/>
      <c r="AS43" s="146"/>
      <c r="AT43" s="146"/>
      <c r="AU43" s="146"/>
      <c r="AV43" s="146"/>
      <c r="AW43" s="146"/>
      <c r="AX43" s="146"/>
      <c r="AY43" s="146"/>
      <c r="AZ43" s="146"/>
      <c r="BA43" s="146"/>
      <c r="BB43" s="146"/>
      <c r="BC43" s="146"/>
      <c r="BD43" s="146"/>
      <c r="BE43" s="146"/>
      <c r="BF43" s="146"/>
      <c r="BG43" s="146"/>
      <c r="BH43" s="146"/>
      <c r="BI43" s="146"/>
      <c r="BJ43" s="146"/>
      <c r="BK43" s="146"/>
      <c r="BL43" s="146"/>
      <c r="BM43" s="146"/>
      <c r="BN43" s="146"/>
      <c r="BO43" s="146"/>
      <c r="BP43" s="146"/>
      <c r="BQ43" s="146"/>
      <c r="BR43" s="146"/>
    </row>
    <row r="44" spans="1:70" s="141" customFormat="1" x14ac:dyDescent="0.3">
      <c r="A44" s="141">
        <f t="shared" si="31"/>
        <v>38</v>
      </c>
      <c r="B44" s="142" t="s">
        <v>45</v>
      </c>
      <c r="C44" s="142"/>
      <c r="E44" s="143">
        <f t="shared" si="32"/>
        <v>0</v>
      </c>
      <c r="F44" s="144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3"/>
      <c r="AF44" s="143"/>
      <c r="AG44" s="143"/>
      <c r="AH44" s="143"/>
      <c r="AI44" s="143"/>
      <c r="AJ44" s="143"/>
      <c r="AK44" s="143"/>
      <c r="AL44" s="143"/>
      <c r="AM44" s="143"/>
      <c r="AN44" s="143"/>
      <c r="AO44" s="143"/>
      <c r="AP44" s="143"/>
      <c r="AQ44" s="143"/>
      <c r="AR44" s="143"/>
      <c r="AS44" s="143"/>
      <c r="AT44" s="143"/>
      <c r="AU44" s="143"/>
      <c r="AV44" s="143"/>
      <c r="AW44" s="143"/>
      <c r="AX44" s="143"/>
      <c r="AY44" s="143"/>
      <c r="AZ44" s="143"/>
      <c r="BA44" s="143"/>
      <c r="BB44" s="143"/>
      <c r="BC44" s="143"/>
      <c r="BD44" s="143"/>
      <c r="BE44" s="143"/>
      <c r="BF44" s="143"/>
      <c r="BG44" s="143"/>
      <c r="BH44" s="143"/>
      <c r="BI44" s="143"/>
      <c r="BJ44" s="143"/>
      <c r="BK44" s="143"/>
      <c r="BL44" s="143"/>
      <c r="BM44" s="143"/>
      <c r="BN44" s="143"/>
      <c r="BO44" s="143"/>
      <c r="BP44" s="143"/>
      <c r="BQ44" s="143"/>
      <c r="BR44" s="143"/>
    </row>
    <row r="45" spans="1:70" s="141" customFormat="1" x14ac:dyDescent="0.3">
      <c r="A45" s="141">
        <f t="shared" si="31"/>
        <v>39</v>
      </c>
      <c r="B45" s="142" t="s">
        <v>45</v>
      </c>
      <c r="C45" s="142"/>
      <c r="E45" s="143">
        <f t="shared" si="32"/>
        <v>0</v>
      </c>
      <c r="F45" s="145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146"/>
      <c r="BD45" s="146"/>
      <c r="BE45" s="146"/>
      <c r="BF45" s="146"/>
      <c r="BG45" s="146"/>
      <c r="BH45" s="146"/>
      <c r="BI45" s="146"/>
      <c r="BJ45" s="146"/>
      <c r="BK45" s="146"/>
      <c r="BL45" s="146"/>
      <c r="BM45" s="146"/>
      <c r="BN45" s="146"/>
      <c r="BO45" s="146"/>
      <c r="BP45" s="146"/>
      <c r="BQ45" s="146"/>
      <c r="BR45" s="146"/>
    </row>
    <row r="46" spans="1:70" s="141" customFormat="1" x14ac:dyDescent="0.3">
      <c r="A46" s="141">
        <f t="shared" si="31"/>
        <v>40</v>
      </c>
      <c r="B46" s="142" t="s">
        <v>45</v>
      </c>
      <c r="C46" s="142"/>
      <c r="E46" s="143">
        <f t="shared" si="32"/>
        <v>0</v>
      </c>
      <c r="F46" s="144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3"/>
      <c r="AF46" s="143"/>
      <c r="AG46" s="143"/>
      <c r="AH46" s="143"/>
      <c r="AI46" s="143"/>
      <c r="AJ46" s="143"/>
      <c r="AK46" s="143"/>
      <c r="AL46" s="143"/>
      <c r="AM46" s="143"/>
      <c r="AN46" s="143"/>
      <c r="AO46" s="143"/>
      <c r="AP46" s="143"/>
      <c r="AQ46" s="143"/>
      <c r="AR46" s="143"/>
      <c r="AS46" s="143"/>
      <c r="AT46" s="143"/>
      <c r="AU46" s="143"/>
      <c r="AV46" s="143"/>
      <c r="AW46" s="143"/>
      <c r="AX46" s="143"/>
      <c r="AY46" s="143"/>
      <c r="AZ46" s="143"/>
      <c r="BA46" s="143"/>
      <c r="BB46" s="143"/>
      <c r="BC46" s="143"/>
      <c r="BD46" s="143"/>
      <c r="BE46" s="143"/>
      <c r="BF46" s="143"/>
      <c r="BG46" s="143"/>
      <c r="BH46" s="143"/>
      <c r="BI46" s="143"/>
      <c r="BJ46" s="143"/>
      <c r="BK46" s="143"/>
      <c r="BL46" s="143"/>
      <c r="BM46" s="143"/>
      <c r="BN46" s="143"/>
      <c r="BO46" s="143"/>
      <c r="BP46" s="143"/>
      <c r="BQ46" s="143"/>
      <c r="BR46" s="143"/>
    </row>
    <row r="47" spans="1:70" s="141" customFormat="1" x14ac:dyDescent="0.3">
      <c r="A47" s="141">
        <f t="shared" si="31"/>
        <v>41</v>
      </c>
      <c r="B47" s="142" t="s">
        <v>45</v>
      </c>
      <c r="C47" s="142"/>
      <c r="E47" s="143">
        <f t="shared" si="32"/>
        <v>0</v>
      </c>
      <c r="F47" s="145"/>
      <c r="G47" s="146"/>
      <c r="H47" s="146"/>
      <c r="I47" s="146"/>
      <c r="J47" s="146"/>
      <c r="K47" s="146"/>
      <c r="L47" s="146"/>
      <c r="M47" s="146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  <c r="AA47" s="146"/>
      <c r="AB47" s="146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  <c r="AP47" s="146"/>
      <c r="AQ47" s="146"/>
      <c r="AR47" s="146"/>
      <c r="AS47" s="146"/>
      <c r="AT47" s="146"/>
      <c r="AU47" s="146"/>
      <c r="AV47" s="146"/>
      <c r="AW47" s="146"/>
      <c r="AX47" s="146"/>
      <c r="AY47" s="146"/>
      <c r="AZ47" s="146"/>
      <c r="BA47" s="146"/>
      <c r="BB47" s="146"/>
      <c r="BC47" s="146"/>
      <c r="BD47" s="146"/>
      <c r="BE47" s="146"/>
      <c r="BF47" s="146"/>
      <c r="BG47" s="146"/>
      <c r="BH47" s="146"/>
      <c r="BI47" s="146"/>
      <c r="BJ47" s="146"/>
      <c r="BK47" s="146"/>
      <c r="BL47" s="146"/>
      <c r="BM47" s="146"/>
      <c r="BN47" s="146"/>
      <c r="BO47" s="146"/>
      <c r="BP47" s="146"/>
      <c r="BQ47" s="146"/>
      <c r="BR47" s="146"/>
    </row>
    <row r="48" spans="1:70" s="141" customFormat="1" x14ac:dyDescent="0.3">
      <c r="A48" s="141">
        <f t="shared" si="31"/>
        <v>42</v>
      </c>
      <c r="B48" s="142" t="s">
        <v>45</v>
      </c>
      <c r="C48" s="142"/>
      <c r="E48" s="143">
        <f t="shared" si="32"/>
        <v>0</v>
      </c>
      <c r="F48" s="144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3"/>
      <c r="AF48" s="143"/>
      <c r="AG48" s="143"/>
      <c r="AH48" s="143"/>
      <c r="AI48" s="143"/>
      <c r="AJ48" s="143"/>
      <c r="AK48" s="143"/>
      <c r="AL48" s="143"/>
      <c r="AM48" s="143"/>
      <c r="AN48" s="143"/>
      <c r="AO48" s="143"/>
      <c r="AP48" s="143"/>
      <c r="AQ48" s="143"/>
      <c r="AR48" s="143"/>
      <c r="AS48" s="143"/>
      <c r="AT48" s="143"/>
      <c r="AU48" s="143"/>
      <c r="AV48" s="143"/>
      <c r="AW48" s="143"/>
      <c r="AX48" s="143"/>
      <c r="AY48" s="143"/>
      <c r="AZ48" s="143"/>
      <c r="BA48" s="143"/>
      <c r="BB48" s="143"/>
      <c r="BC48" s="143"/>
      <c r="BD48" s="143"/>
      <c r="BE48" s="143"/>
      <c r="BF48" s="143"/>
      <c r="BG48" s="143"/>
      <c r="BH48" s="143"/>
      <c r="BI48" s="143"/>
      <c r="BJ48" s="143"/>
      <c r="BK48" s="143"/>
      <c r="BL48" s="143"/>
      <c r="BM48" s="143"/>
      <c r="BN48" s="143"/>
      <c r="BO48" s="143"/>
      <c r="BP48" s="143"/>
      <c r="BQ48" s="143"/>
      <c r="BR48" s="143"/>
    </row>
    <row r="49" spans="1:70" s="141" customFormat="1" x14ac:dyDescent="0.3">
      <c r="A49" s="141">
        <f t="shared" si="31"/>
        <v>43</v>
      </c>
      <c r="B49" s="142" t="s">
        <v>45</v>
      </c>
      <c r="C49" s="142"/>
      <c r="E49" s="143">
        <f t="shared" si="32"/>
        <v>0</v>
      </c>
      <c r="F49" s="145"/>
      <c r="G49" s="146"/>
      <c r="H49" s="146"/>
      <c r="I49" s="146"/>
      <c r="J49" s="146"/>
      <c r="K49" s="146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  <c r="AA49" s="146"/>
      <c r="AB49" s="146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  <c r="AP49" s="146"/>
      <c r="AQ49" s="146"/>
      <c r="AR49" s="146"/>
      <c r="AS49" s="146"/>
      <c r="AT49" s="146"/>
      <c r="AU49" s="146"/>
      <c r="AV49" s="146"/>
      <c r="AW49" s="146"/>
      <c r="AX49" s="146"/>
      <c r="AY49" s="146"/>
      <c r="AZ49" s="146"/>
      <c r="BA49" s="146"/>
      <c r="BB49" s="146"/>
      <c r="BC49" s="146"/>
      <c r="BD49" s="146"/>
      <c r="BE49" s="146"/>
      <c r="BF49" s="146"/>
      <c r="BG49" s="146"/>
      <c r="BH49" s="146"/>
      <c r="BI49" s="146"/>
      <c r="BJ49" s="146"/>
      <c r="BK49" s="146"/>
      <c r="BL49" s="146"/>
      <c r="BM49" s="146"/>
      <c r="BN49" s="146"/>
      <c r="BO49" s="146"/>
      <c r="BP49" s="146"/>
      <c r="BQ49" s="146"/>
      <c r="BR49" s="146"/>
    </row>
    <row r="50" spans="1:70" s="141" customFormat="1" x14ac:dyDescent="0.3">
      <c r="A50" s="141">
        <f t="shared" si="31"/>
        <v>44</v>
      </c>
      <c r="B50" s="142" t="s">
        <v>45</v>
      </c>
      <c r="C50" s="142"/>
      <c r="E50" s="143">
        <f t="shared" si="32"/>
        <v>0</v>
      </c>
      <c r="F50" s="144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3"/>
      <c r="AF50" s="143"/>
      <c r="AG50" s="143"/>
      <c r="AH50" s="143"/>
      <c r="AI50" s="143"/>
      <c r="AJ50" s="143"/>
      <c r="AK50" s="143"/>
      <c r="AL50" s="143"/>
      <c r="AM50" s="143"/>
      <c r="AN50" s="143"/>
      <c r="AO50" s="143"/>
      <c r="AP50" s="143"/>
      <c r="AQ50" s="143"/>
      <c r="AR50" s="143"/>
      <c r="AS50" s="143"/>
      <c r="AT50" s="143"/>
      <c r="AU50" s="143"/>
      <c r="AV50" s="143"/>
      <c r="AW50" s="143"/>
      <c r="AX50" s="143"/>
      <c r="AY50" s="143"/>
      <c r="AZ50" s="143"/>
      <c r="BA50" s="143"/>
      <c r="BB50" s="143"/>
      <c r="BC50" s="143"/>
      <c r="BD50" s="143"/>
      <c r="BE50" s="143"/>
      <c r="BF50" s="143"/>
      <c r="BG50" s="143"/>
      <c r="BH50" s="143"/>
      <c r="BI50" s="143"/>
      <c r="BJ50" s="143"/>
      <c r="BK50" s="143"/>
      <c r="BL50" s="143"/>
      <c r="BM50" s="143"/>
      <c r="BN50" s="143"/>
      <c r="BO50" s="143"/>
      <c r="BP50" s="143"/>
      <c r="BQ50" s="143"/>
      <c r="BR50" s="143"/>
    </row>
    <row r="51" spans="1:70" s="141" customFormat="1" x14ac:dyDescent="0.3">
      <c r="A51" s="141">
        <f t="shared" si="31"/>
        <v>45</v>
      </c>
      <c r="B51" s="142" t="s">
        <v>45</v>
      </c>
      <c r="C51" s="142"/>
      <c r="E51" s="143">
        <f t="shared" si="32"/>
        <v>0</v>
      </c>
      <c r="F51" s="145"/>
      <c r="G51" s="146"/>
      <c r="H51" s="146"/>
      <c r="I51" s="146"/>
      <c r="J51" s="146"/>
      <c r="K51" s="146"/>
      <c r="L51" s="146"/>
      <c r="M51" s="146"/>
      <c r="N51" s="146"/>
      <c r="O51" s="146"/>
      <c r="P51" s="146"/>
      <c r="Q51" s="146"/>
      <c r="R51" s="146"/>
      <c r="S51" s="146"/>
      <c r="T51" s="146"/>
      <c r="U51" s="146"/>
      <c r="V51" s="146"/>
      <c r="W51" s="146"/>
      <c r="X51" s="146"/>
      <c r="Y51" s="146"/>
      <c r="Z51" s="146"/>
      <c r="AA51" s="146"/>
      <c r="AB51" s="146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  <c r="AP51" s="146"/>
      <c r="AQ51" s="146"/>
      <c r="AR51" s="146"/>
      <c r="AS51" s="146"/>
      <c r="AT51" s="146"/>
      <c r="AU51" s="146"/>
      <c r="AV51" s="146"/>
      <c r="AW51" s="146"/>
      <c r="AX51" s="146"/>
      <c r="AY51" s="146"/>
      <c r="AZ51" s="146"/>
      <c r="BA51" s="146"/>
      <c r="BB51" s="146"/>
      <c r="BC51" s="146"/>
      <c r="BD51" s="146"/>
      <c r="BE51" s="146"/>
      <c r="BF51" s="146"/>
      <c r="BG51" s="146"/>
      <c r="BH51" s="146"/>
      <c r="BI51" s="146"/>
      <c r="BJ51" s="146"/>
      <c r="BK51" s="146"/>
      <c r="BL51" s="146"/>
      <c r="BM51" s="146"/>
      <c r="BN51" s="146"/>
      <c r="BO51" s="146"/>
      <c r="BP51" s="146"/>
      <c r="BQ51" s="146"/>
      <c r="BR51" s="146"/>
    </row>
    <row r="52" spans="1:70" s="141" customFormat="1" x14ac:dyDescent="0.3">
      <c r="A52" s="141">
        <f t="shared" si="31"/>
        <v>46</v>
      </c>
      <c r="B52" s="142" t="s">
        <v>45</v>
      </c>
      <c r="C52" s="142"/>
      <c r="E52" s="143">
        <f t="shared" si="32"/>
        <v>0</v>
      </c>
      <c r="F52" s="144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3"/>
      <c r="AF52" s="143"/>
      <c r="AG52" s="143"/>
      <c r="AH52" s="143"/>
      <c r="AI52" s="143"/>
      <c r="AJ52" s="143"/>
      <c r="AK52" s="143"/>
      <c r="AL52" s="143"/>
      <c r="AM52" s="143"/>
      <c r="AN52" s="143"/>
      <c r="AO52" s="143"/>
      <c r="AP52" s="143"/>
      <c r="AQ52" s="143"/>
      <c r="AR52" s="143"/>
      <c r="AS52" s="143"/>
      <c r="AT52" s="143"/>
      <c r="AU52" s="143"/>
      <c r="AV52" s="143"/>
      <c r="AW52" s="143"/>
      <c r="AX52" s="143"/>
      <c r="AY52" s="143"/>
      <c r="AZ52" s="143"/>
      <c r="BA52" s="143"/>
      <c r="BB52" s="143"/>
      <c r="BC52" s="143"/>
      <c r="BD52" s="143"/>
      <c r="BE52" s="143"/>
      <c r="BF52" s="143"/>
      <c r="BG52" s="143"/>
      <c r="BH52" s="143"/>
      <c r="BI52" s="143"/>
      <c r="BJ52" s="143"/>
      <c r="BK52" s="143"/>
      <c r="BL52" s="143"/>
      <c r="BM52" s="143"/>
      <c r="BN52" s="143"/>
      <c r="BO52" s="143"/>
      <c r="BP52" s="143"/>
      <c r="BQ52" s="143"/>
      <c r="BR52" s="143"/>
    </row>
    <row r="53" spans="1:70" s="141" customFormat="1" x14ac:dyDescent="0.3">
      <c r="A53" s="141">
        <f t="shared" si="31"/>
        <v>47</v>
      </c>
      <c r="B53" s="142" t="s">
        <v>45</v>
      </c>
      <c r="C53" s="142"/>
      <c r="E53" s="143">
        <f t="shared" si="32"/>
        <v>0</v>
      </c>
      <c r="F53" s="145"/>
      <c r="G53" s="146"/>
      <c r="H53" s="146"/>
      <c r="I53" s="146"/>
      <c r="J53" s="146"/>
      <c r="K53" s="146"/>
      <c r="L53" s="146"/>
      <c r="M53" s="14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  <c r="AA53" s="146"/>
      <c r="AB53" s="146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  <c r="AP53" s="146"/>
      <c r="AQ53" s="146"/>
      <c r="AR53" s="146"/>
      <c r="AS53" s="146"/>
      <c r="AT53" s="146"/>
      <c r="AU53" s="146"/>
      <c r="AV53" s="146"/>
      <c r="AW53" s="146"/>
      <c r="AX53" s="146"/>
      <c r="AY53" s="146"/>
      <c r="AZ53" s="146"/>
      <c r="BA53" s="146"/>
      <c r="BB53" s="146"/>
      <c r="BC53" s="146"/>
      <c r="BD53" s="146"/>
      <c r="BE53" s="146"/>
      <c r="BF53" s="146"/>
      <c r="BG53" s="146"/>
      <c r="BH53" s="146"/>
      <c r="BI53" s="146"/>
      <c r="BJ53" s="146"/>
      <c r="BK53" s="146"/>
      <c r="BL53" s="146"/>
      <c r="BM53" s="146"/>
      <c r="BN53" s="146"/>
      <c r="BO53" s="146"/>
      <c r="BP53" s="146"/>
      <c r="BQ53" s="146"/>
      <c r="BR53" s="146"/>
    </row>
    <row r="54" spans="1:70" s="141" customFormat="1" x14ac:dyDescent="0.3">
      <c r="A54" s="141">
        <f t="shared" si="31"/>
        <v>48</v>
      </c>
      <c r="B54" s="142" t="s">
        <v>45</v>
      </c>
      <c r="C54" s="142"/>
      <c r="E54" s="143">
        <f t="shared" si="32"/>
        <v>0</v>
      </c>
      <c r="F54" s="144"/>
      <c r="G54" s="143"/>
      <c r="H54" s="143"/>
      <c r="I54" s="143"/>
      <c r="J54" s="143"/>
      <c r="K54" s="143"/>
      <c r="L54" s="143"/>
      <c r="M54" s="143"/>
      <c r="N54" s="143"/>
      <c r="O54" s="143"/>
      <c r="P54" s="143"/>
      <c r="Q54" s="143"/>
      <c r="R54" s="143"/>
      <c r="S54" s="143"/>
      <c r="T54" s="143"/>
      <c r="U54" s="143"/>
      <c r="V54" s="143"/>
      <c r="W54" s="143"/>
      <c r="X54" s="143"/>
      <c r="Y54" s="143"/>
      <c r="Z54" s="143"/>
      <c r="AA54" s="143"/>
      <c r="AB54" s="143"/>
      <c r="AC54" s="143"/>
      <c r="AD54" s="143"/>
      <c r="AE54" s="143"/>
      <c r="AF54" s="143"/>
      <c r="AG54" s="143"/>
      <c r="AH54" s="143"/>
      <c r="AI54" s="143"/>
      <c r="AJ54" s="143"/>
      <c r="AK54" s="143"/>
      <c r="AL54" s="143"/>
      <c r="AM54" s="143"/>
      <c r="AN54" s="143"/>
      <c r="AO54" s="143"/>
      <c r="AP54" s="143"/>
      <c r="AQ54" s="143"/>
      <c r="AR54" s="143"/>
      <c r="AS54" s="143"/>
      <c r="AT54" s="143"/>
      <c r="AU54" s="143"/>
      <c r="AV54" s="143"/>
      <c r="AW54" s="143"/>
      <c r="AX54" s="143"/>
      <c r="AY54" s="143"/>
      <c r="AZ54" s="143"/>
      <c r="BA54" s="143"/>
      <c r="BB54" s="143"/>
      <c r="BC54" s="143"/>
      <c r="BD54" s="143"/>
      <c r="BE54" s="143"/>
      <c r="BF54" s="143"/>
      <c r="BG54" s="143"/>
      <c r="BH54" s="143"/>
      <c r="BI54" s="143"/>
      <c r="BJ54" s="143"/>
      <c r="BK54" s="143"/>
      <c r="BL54" s="143"/>
      <c r="BM54" s="143"/>
      <c r="BN54" s="143"/>
      <c r="BO54" s="143"/>
      <c r="BP54" s="143"/>
      <c r="BQ54" s="143"/>
      <c r="BR54" s="143"/>
    </row>
    <row r="55" spans="1:70" s="141" customFormat="1" x14ac:dyDescent="0.3">
      <c r="A55" s="141">
        <f t="shared" si="31"/>
        <v>49</v>
      </c>
      <c r="B55" s="142" t="s">
        <v>45</v>
      </c>
      <c r="C55" s="142"/>
      <c r="E55" s="143">
        <f t="shared" si="32"/>
        <v>0</v>
      </c>
      <c r="F55" s="145"/>
      <c r="G55" s="146"/>
      <c r="H55" s="146"/>
      <c r="I55" s="146"/>
      <c r="J55" s="146"/>
      <c r="K55" s="146"/>
      <c r="L55" s="146"/>
      <c r="M55" s="146"/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  <c r="AA55" s="146"/>
      <c r="AB55" s="146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  <c r="AP55" s="146"/>
      <c r="AQ55" s="146"/>
      <c r="AR55" s="146"/>
      <c r="AS55" s="146"/>
      <c r="AT55" s="146"/>
      <c r="AU55" s="146"/>
      <c r="AV55" s="146"/>
      <c r="AW55" s="146"/>
      <c r="AX55" s="146"/>
      <c r="AY55" s="146"/>
      <c r="AZ55" s="146"/>
      <c r="BA55" s="146"/>
      <c r="BB55" s="146"/>
      <c r="BC55" s="146"/>
      <c r="BD55" s="146"/>
      <c r="BE55" s="146"/>
      <c r="BF55" s="146"/>
      <c r="BG55" s="146"/>
      <c r="BH55" s="146"/>
      <c r="BI55" s="146"/>
      <c r="BJ55" s="146"/>
      <c r="BK55" s="146"/>
      <c r="BL55" s="146"/>
      <c r="BM55" s="146"/>
      <c r="BN55" s="146"/>
      <c r="BO55" s="146"/>
      <c r="BP55" s="146"/>
      <c r="BQ55" s="146"/>
      <c r="BR55" s="146"/>
    </row>
    <row r="56" spans="1:70" s="141" customFormat="1" x14ac:dyDescent="0.3">
      <c r="A56" s="141">
        <f t="shared" si="31"/>
        <v>50</v>
      </c>
      <c r="B56" s="142" t="s">
        <v>45</v>
      </c>
      <c r="C56" s="142"/>
      <c r="E56" s="143">
        <f t="shared" si="32"/>
        <v>0</v>
      </c>
      <c r="F56" s="144"/>
      <c r="G56" s="143"/>
      <c r="H56" s="143"/>
      <c r="I56" s="143"/>
      <c r="J56" s="143"/>
      <c r="K56" s="143"/>
      <c r="L56" s="143"/>
      <c r="M56" s="143"/>
      <c r="N56" s="143"/>
      <c r="O56" s="143"/>
      <c r="P56" s="143"/>
      <c r="Q56" s="143"/>
      <c r="R56" s="143"/>
      <c r="S56" s="143"/>
      <c r="T56" s="143"/>
      <c r="U56" s="143"/>
      <c r="V56" s="143"/>
      <c r="W56" s="143"/>
      <c r="X56" s="143"/>
      <c r="Y56" s="143"/>
      <c r="Z56" s="143"/>
      <c r="AA56" s="143"/>
      <c r="AB56" s="143"/>
      <c r="AC56" s="143"/>
      <c r="AD56" s="143"/>
      <c r="AE56" s="143"/>
      <c r="AF56" s="143"/>
      <c r="AG56" s="143"/>
      <c r="AH56" s="143"/>
      <c r="AI56" s="143"/>
      <c r="AJ56" s="143"/>
      <c r="AK56" s="143"/>
      <c r="AL56" s="143"/>
      <c r="AM56" s="143"/>
      <c r="AN56" s="143"/>
      <c r="AO56" s="143"/>
      <c r="AP56" s="143"/>
      <c r="AQ56" s="143"/>
      <c r="AR56" s="143"/>
      <c r="AS56" s="143"/>
      <c r="AT56" s="143"/>
      <c r="AU56" s="143"/>
      <c r="AV56" s="143"/>
      <c r="AW56" s="143"/>
      <c r="AX56" s="143"/>
      <c r="AY56" s="143"/>
      <c r="AZ56" s="143"/>
      <c r="BA56" s="143"/>
      <c r="BB56" s="143"/>
      <c r="BC56" s="143"/>
      <c r="BD56" s="143"/>
      <c r="BE56" s="143"/>
      <c r="BF56" s="143"/>
      <c r="BG56" s="143"/>
      <c r="BH56" s="143"/>
      <c r="BI56" s="143"/>
      <c r="BJ56" s="143"/>
      <c r="BK56" s="143"/>
      <c r="BL56" s="143"/>
      <c r="BM56" s="143"/>
      <c r="BN56" s="143"/>
      <c r="BO56" s="143"/>
      <c r="BP56" s="143"/>
      <c r="BQ56" s="143"/>
      <c r="BR56" s="143"/>
    </row>
    <row r="57" spans="1:70" x14ac:dyDescent="0.3">
      <c r="B57" s="21"/>
      <c r="C57" s="21"/>
      <c r="E57" s="2"/>
    </row>
    <row r="58" spans="1:70" x14ac:dyDescent="0.3">
      <c r="B58" s="21"/>
      <c r="C58" s="21"/>
      <c r="E58" s="2"/>
    </row>
    <row r="59" spans="1:70" s="3" customFormat="1" x14ac:dyDescent="0.3">
      <c r="C59" s="108" t="s">
        <v>38</v>
      </c>
      <c r="D59" s="109" t="s">
        <v>47</v>
      </c>
      <c r="E59" s="4"/>
      <c r="F59" s="3">
        <f>SUMIF($C$7:$C$56,$D$59,F7:F56)</f>
        <v>0</v>
      </c>
      <c r="G59" s="3">
        <f t="shared" ref="G59:BR59" si="33">SUMIF($C$7:$C$56,$D$59,G7:G56)</f>
        <v>1006</v>
      </c>
      <c r="H59" s="3">
        <f t="shared" si="33"/>
        <v>1006</v>
      </c>
      <c r="I59" s="3">
        <f t="shared" si="33"/>
        <v>1006</v>
      </c>
      <c r="J59" s="3">
        <f t="shared" si="33"/>
        <v>1006</v>
      </c>
      <c r="K59" s="3">
        <f t="shared" si="33"/>
        <v>1006</v>
      </c>
      <c r="L59" s="3">
        <f t="shared" si="33"/>
        <v>1006</v>
      </c>
      <c r="M59" s="3">
        <f t="shared" si="33"/>
        <v>1006</v>
      </c>
      <c r="N59" s="3">
        <f t="shared" si="33"/>
        <v>1006</v>
      </c>
      <c r="O59" s="3">
        <f t="shared" si="33"/>
        <v>1006</v>
      </c>
      <c r="P59" s="3">
        <f t="shared" si="33"/>
        <v>1006</v>
      </c>
      <c r="Q59" s="3">
        <f t="shared" si="33"/>
        <v>1006</v>
      </c>
      <c r="R59" s="3">
        <f t="shared" si="33"/>
        <v>1006</v>
      </c>
      <c r="S59" s="3">
        <f t="shared" si="33"/>
        <v>1006</v>
      </c>
      <c r="T59" s="3">
        <f t="shared" si="33"/>
        <v>1006</v>
      </c>
      <c r="U59" s="3">
        <f t="shared" si="33"/>
        <v>1006</v>
      </c>
      <c r="V59" s="3">
        <f t="shared" si="33"/>
        <v>1006</v>
      </c>
      <c r="W59" s="3">
        <f t="shared" si="33"/>
        <v>1006</v>
      </c>
      <c r="X59" s="3">
        <f t="shared" si="33"/>
        <v>1006</v>
      </c>
      <c r="Y59" s="3">
        <f t="shared" si="33"/>
        <v>1006</v>
      </c>
      <c r="Z59" s="3">
        <f t="shared" si="33"/>
        <v>1006</v>
      </c>
      <c r="AA59" s="3">
        <f t="shared" si="33"/>
        <v>1006</v>
      </c>
      <c r="AB59" s="3">
        <f t="shared" si="33"/>
        <v>1006</v>
      </c>
      <c r="AC59" s="3">
        <f t="shared" si="33"/>
        <v>1006</v>
      </c>
      <c r="AD59" s="3">
        <f t="shared" si="33"/>
        <v>1006</v>
      </c>
      <c r="AE59" s="3">
        <f t="shared" si="33"/>
        <v>1006</v>
      </c>
      <c r="AF59" s="3">
        <f t="shared" si="33"/>
        <v>1006</v>
      </c>
      <c r="AG59" s="3">
        <f t="shared" si="33"/>
        <v>1006</v>
      </c>
      <c r="AH59" s="3">
        <f t="shared" si="33"/>
        <v>1006</v>
      </c>
      <c r="AI59" s="3">
        <f t="shared" si="33"/>
        <v>1006</v>
      </c>
      <c r="AJ59" s="3">
        <f t="shared" si="33"/>
        <v>1006</v>
      </c>
      <c r="AK59" s="3">
        <f t="shared" si="33"/>
        <v>1006</v>
      </c>
      <c r="AL59" s="3">
        <f t="shared" si="33"/>
        <v>0</v>
      </c>
      <c r="AM59" s="3">
        <f t="shared" si="33"/>
        <v>0</v>
      </c>
      <c r="AN59" s="3">
        <f t="shared" si="33"/>
        <v>1006</v>
      </c>
      <c r="AO59" s="3">
        <f t="shared" si="33"/>
        <v>1006</v>
      </c>
      <c r="AP59" s="3">
        <f t="shared" si="33"/>
        <v>1006</v>
      </c>
      <c r="AQ59" s="3">
        <f t="shared" si="33"/>
        <v>1006</v>
      </c>
      <c r="AR59" s="3">
        <f t="shared" si="33"/>
        <v>1006</v>
      </c>
      <c r="AS59" s="3">
        <f t="shared" si="33"/>
        <v>1006</v>
      </c>
      <c r="AT59" s="3">
        <f t="shared" si="33"/>
        <v>1006</v>
      </c>
      <c r="AU59" s="3">
        <f t="shared" si="33"/>
        <v>1006</v>
      </c>
      <c r="AV59" s="3">
        <f t="shared" si="33"/>
        <v>1006</v>
      </c>
      <c r="AW59" s="3">
        <f t="shared" si="33"/>
        <v>1006</v>
      </c>
      <c r="AX59" s="3">
        <f t="shared" si="33"/>
        <v>1006</v>
      </c>
      <c r="AY59" s="3">
        <f t="shared" si="33"/>
        <v>1006</v>
      </c>
      <c r="AZ59" s="3">
        <f t="shared" si="33"/>
        <v>1006</v>
      </c>
      <c r="BA59" s="3">
        <f t="shared" si="33"/>
        <v>1006</v>
      </c>
      <c r="BB59" s="3">
        <f t="shared" si="33"/>
        <v>1006</v>
      </c>
      <c r="BC59" s="3">
        <f t="shared" si="33"/>
        <v>1006</v>
      </c>
      <c r="BD59" s="3">
        <f t="shared" si="33"/>
        <v>1006</v>
      </c>
      <c r="BE59" s="3">
        <f t="shared" si="33"/>
        <v>0</v>
      </c>
      <c r="BF59" s="3">
        <f t="shared" si="33"/>
        <v>0</v>
      </c>
      <c r="BG59" s="3">
        <f t="shared" si="33"/>
        <v>1006</v>
      </c>
      <c r="BH59" s="3">
        <f t="shared" si="33"/>
        <v>1006</v>
      </c>
      <c r="BI59" s="3">
        <f t="shared" si="33"/>
        <v>1006</v>
      </c>
      <c r="BJ59" s="3">
        <f t="shared" si="33"/>
        <v>1006</v>
      </c>
      <c r="BK59" s="3">
        <f t="shared" si="33"/>
        <v>1006</v>
      </c>
      <c r="BL59" s="3">
        <f t="shared" si="33"/>
        <v>1006</v>
      </c>
      <c r="BM59" s="3">
        <f t="shared" si="33"/>
        <v>1006</v>
      </c>
      <c r="BN59" s="3">
        <f t="shared" si="33"/>
        <v>1006</v>
      </c>
      <c r="BO59" s="3">
        <f t="shared" si="33"/>
        <v>1006</v>
      </c>
      <c r="BP59" s="3">
        <f t="shared" si="33"/>
        <v>1006</v>
      </c>
      <c r="BQ59" s="3">
        <f t="shared" si="33"/>
        <v>1006</v>
      </c>
      <c r="BR59" s="3">
        <f t="shared" si="33"/>
        <v>1006</v>
      </c>
    </row>
    <row r="60" spans="1:70" s="3" customFormat="1" x14ac:dyDescent="0.3">
      <c r="C60" s="108" t="s">
        <v>38</v>
      </c>
      <c r="D60" s="109" t="s">
        <v>48</v>
      </c>
      <c r="E60" s="4"/>
      <c r="F60" s="3">
        <f>SUMIF($C$7:$C$56,$D$60,F7:F56)</f>
        <v>0</v>
      </c>
      <c r="G60" s="3">
        <f t="shared" ref="G60:BR60" si="34">SUMIF($C$7:$C$56,$D$60,G7:G56)</f>
        <v>156</v>
      </c>
      <c r="H60" s="3">
        <f t="shared" si="34"/>
        <v>156</v>
      </c>
      <c r="I60" s="3">
        <f t="shared" si="34"/>
        <v>156</v>
      </c>
      <c r="J60" s="3">
        <f t="shared" si="34"/>
        <v>156</v>
      </c>
      <c r="K60" s="3">
        <f t="shared" si="34"/>
        <v>156</v>
      </c>
      <c r="L60" s="3">
        <f t="shared" si="34"/>
        <v>156</v>
      </c>
      <c r="M60" s="3">
        <f t="shared" si="34"/>
        <v>156</v>
      </c>
      <c r="N60" s="3">
        <f t="shared" si="34"/>
        <v>156</v>
      </c>
      <c r="O60" s="3">
        <f t="shared" si="34"/>
        <v>156</v>
      </c>
      <c r="P60" s="3">
        <f t="shared" si="34"/>
        <v>156</v>
      </c>
      <c r="Q60" s="3">
        <f t="shared" si="34"/>
        <v>156</v>
      </c>
      <c r="R60" s="3">
        <f t="shared" si="34"/>
        <v>156</v>
      </c>
      <c r="S60" s="3">
        <f t="shared" si="34"/>
        <v>156</v>
      </c>
      <c r="T60" s="3">
        <f t="shared" si="34"/>
        <v>156</v>
      </c>
      <c r="U60" s="3">
        <f t="shared" si="34"/>
        <v>156</v>
      </c>
      <c r="V60" s="3">
        <f t="shared" si="34"/>
        <v>156</v>
      </c>
      <c r="W60" s="3">
        <f t="shared" si="34"/>
        <v>156</v>
      </c>
      <c r="X60" s="3">
        <f t="shared" si="34"/>
        <v>156</v>
      </c>
      <c r="Y60" s="3">
        <f t="shared" si="34"/>
        <v>156</v>
      </c>
      <c r="Z60" s="3">
        <f t="shared" si="34"/>
        <v>156</v>
      </c>
      <c r="AA60" s="3">
        <f t="shared" si="34"/>
        <v>156</v>
      </c>
      <c r="AB60" s="3">
        <f t="shared" si="34"/>
        <v>156</v>
      </c>
      <c r="AC60" s="3">
        <f t="shared" si="34"/>
        <v>156</v>
      </c>
      <c r="AD60" s="3">
        <f t="shared" si="34"/>
        <v>156</v>
      </c>
      <c r="AE60" s="3">
        <f t="shared" si="34"/>
        <v>156</v>
      </c>
      <c r="AF60" s="3">
        <f t="shared" si="34"/>
        <v>156</v>
      </c>
      <c r="AG60" s="3">
        <f t="shared" si="34"/>
        <v>156</v>
      </c>
      <c r="AH60" s="3">
        <f t="shared" si="34"/>
        <v>156</v>
      </c>
      <c r="AI60" s="3">
        <f t="shared" si="34"/>
        <v>156</v>
      </c>
      <c r="AJ60" s="3">
        <f t="shared" si="34"/>
        <v>156</v>
      </c>
      <c r="AK60" s="3">
        <f t="shared" si="34"/>
        <v>156</v>
      </c>
      <c r="AL60" s="3">
        <f t="shared" si="34"/>
        <v>0</v>
      </c>
      <c r="AM60" s="3">
        <f t="shared" si="34"/>
        <v>0</v>
      </c>
      <c r="AN60" s="3">
        <f t="shared" si="34"/>
        <v>156</v>
      </c>
      <c r="AO60" s="3">
        <f t="shared" si="34"/>
        <v>156</v>
      </c>
      <c r="AP60" s="3">
        <f t="shared" si="34"/>
        <v>156</v>
      </c>
      <c r="AQ60" s="3">
        <f t="shared" si="34"/>
        <v>156</v>
      </c>
      <c r="AR60" s="3">
        <f t="shared" si="34"/>
        <v>156</v>
      </c>
      <c r="AS60" s="3">
        <f t="shared" si="34"/>
        <v>156</v>
      </c>
      <c r="AT60" s="3">
        <f t="shared" si="34"/>
        <v>156</v>
      </c>
      <c r="AU60" s="3">
        <f t="shared" si="34"/>
        <v>156</v>
      </c>
      <c r="AV60" s="3">
        <f t="shared" si="34"/>
        <v>156</v>
      </c>
      <c r="AW60" s="3">
        <f t="shared" si="34"/>
        <v>156</v>
      </c>
      <c r="AX60" s="3">
        <f t="shared" si="34"/>
        <v>156</v>
      </c>
      <c r="AY60" s="3">
        <f t="shared" si="34"/>
        <v>156</v>
      </c>
      <c r="AZ60" s="3">
        <f t="shared" si="34"/>
        <v>156</v>
      </c>
      <c r="BA60" s="3">
        <f t="shared" si="34"/>
        <v>156</v>
      </c>
      <c r="BB60" s="3">
        <f t="shared" si="34"/>
        <v>156</v>
      </c>
      <c r="BC60" s="3">
        <f t="shared" si="34"/>
        <v>156</v>
      </c>
      <c r="BD60" s="3">
        <f t="shared" si="34"/>
        <v>156</v>
      </c>
      <c r="BE60" s="3">
        <f t="shared" si="34"/>
        <v>0</v>
      </c>
      <c r="BF60" s="3">
        <f t="shared" si="34"/>
        <v>0</v>
      </c>
      <c r="BG60" s="3">
        <f t="shared" si="34"/>
        <v>156</v>
      </c>
      <c r="BH60" s="3">
        <f t="shared" si="34"/>
        <v>156</v>
      </c>
      <c r="BI60" s="3">
        <f t="shared" si="34"/>
        <v>156</v>
      </c>
      <c r="BJ60" s="3">
        <f t="shared" si="34"/>
        <v>156</v>
      </c>
      <c r="BK60" s="3">
        <f t="shared" si="34"/>
        <v>156</v>
      </c>
      <c r="BL60" s="3">
        <f t="shared" si="34"/>
        <v>156</v>
      </c>
      <c r="BM60" s="3">
        <f t="shared" si="34"/>
        <v>156</v>
      </c>
      <c r="BN60" s="3">
        <f t="shared" si="34"/>
        <v>156</v>
      </c>
      <c r="BO60" s="3">
        <f t="shared" si="34"/>
        <v>156</v>
      </c>
      <c r="BP60" s="3">
        <f t="shared" si="34"/>
        <v>156</v>
      </c>
      <c r="BQ60" s="3">
        <f t="shared" si="34"/>
        <v>156</v>
      </c>
      <c r="BR60" s="3">
        <f t="shared" si="34"/>
        <v>156</v>
      </c>
    </row>
    <row r="61" spans="1:70" x14ac:dyDescent="0.3">
      <c r="C61" s="108" t="s">
        <v>38</v>
      </c>
      <c r="D61" s="109" t="s">
        <v>49</v>
      </c>
      <c r="F61" s="3">
        <f>SUMIF($C$7:$C$56,$D$61,F7:F56)</f>
        <v>0</v>
      </c>
      <c r="G61" s="3">
        <f t="shared" ref="G61:BR61" si="35">SUMIF($C$7:$C$56,$D$61,G7:G56)</f>
        <v>78</v>
      </c>
      <c r="H61" s="3">
        <f t="shared" si="35"/>
        <v>78</v>
      </c>
      <c r="I61" s="3">
        <f t="shared" si="35"/>
        <v>78</v>
      </c>
      <c r="J61" s="3">
        <f t="shared" si="35"/>
        <v>78</v>
      </c>
      <c r="K61" s="3">
        <f t="shared" si="35"/>
        <v>78</v>
      </c>
      <c r="L61" s="3">
        <f t="shared" si="35"/>
        <v>78</v>
      </c>
      <c r="M61" s="3">
        <f t="shared" si="35"/>
        <v>78</v>
      </c>
      <c r="N61" s="3">
        <f t="shared" si="35"/>
        <v>78</v>
      </c>
      <c r="O61" s="3">
        <f t="shared" si="35"/>
        <v>78</v>
      </c>
      <c r="P61" s="3">
        <f t="shared" si="35"/>
        <v>78</v>
      </c>
      <c r="Q61" s="3">
        <f t="shared" si="35"/>
        <v>78</v>
      </c>
      <c r="R61" s="3">
        <f t="shared" si="35"/>
        <v>78</v>
      </c>
      <c r="S61" s="3">
        <f t="shared" si="35"/>
        <v>78</v>
      </c>
      <c r="T61" s="3">
        <f t="shared" si="35"/>
        <v>78</v>
      </c>
      <c r="U61" s="3">
        <f t="shared" si="35"/>
        <v>78</v>
      </c>
      <c r="V61" s="3">
        <f t="shared" si="35"/>
        <v>78</v>
      </c>
      <c r="W61" s="3">
        <f t="shared" si="35"/>
        <v>78</v>
      </c>
      <c r="X61" s="3">
        <f t="shared" si="35"/>
        <v>78</v>
      </c>
      <c r="Y61" s="3">
        <f t="shared" si="35"/>
        <v>78</v>
      </c>
      <c r="Z61" s="3">
        <f t="shared" si="35"/>
        <v>78</v>
      </c>
      <c r="AA61" s="3">
        <f t="shared" si="35"/>
        <v>78</v>
      </c>
      <c r="AB61" s="3">
        <f t="shared" si="35"/>
        <v>78</v>
      </c>
      <c r="AC61" s="3">
        <f t="shared" si="35"/>
        <v>78</v>
      </c>
      <c r="AD61" s="3">
        <f t="shared" si="35"/>
        <v>78</v>
      </c>
      <c r="AE61" s="3">
        <f t="shared" si="35"/>
        <v>78</v>
      </c>
      <c r="AF61" s="3">
        <f t="shared" si="35"/>
        <v>78</v>
      </c>
      <c r="AG61" s="3">
        <f t="shared" si="35"/>
        <v>78</v>
      </c>
      <c r="AH61" s="3">
        <f t="shared" si="35"/>
        <v>78</v>
      </c>
      <c r="AI61" s="3">
        <f t="shared" si="35"/>
        <v>78</v>
      </c>
      <c r="AJ61" s="3">
        <f t="shared" si="35"/>
        <v>78</v>
      </c>
      <c r="AK61" s="3">
        <f t="shared" si="35"/>
        <v>78</v>
      </c>
      <c r="AL61" s="3">
        <f t="shared" si="35"/>
        <v>0</v>
      </c>
      <c r="AM61" s="3">
        <f t="shared" si="35"/>
        <v>0</v>
      </c>
      <c r="AN61" s="3">
        <f t="shared" si="35"/>
        <v>78</v>
      </c>
      <c r="AO61" s="3">
        <f t="shared" si="35"/>
        <v>78</v>
      </c>
      <c r="AP61" s="3">
        <f t="shared" si="35"/>
        <v>78</v>
      </c>
      <c r="AQ61" s="3">
        <f t="shared" si="35"/>
        <v>78</v>
      </c>
      <c r="AR61" s="3">
        <f t="shared" si="35"/>
        <v>78</v>
      </c>
      <c r="AS61" s="3">
        <f t="shared" si="35"/>
        <v>78</v>
      </c>
      <c r="AT61" s="3">
        <f t="shared" si="35"/>
        <v>78</v>
      </c>
      <c r="AU61" s="3">
        <f t="shared" si="35"/>
        <v>78</v>
      </c>
      <c r="AV61" s="3">
        <f t="shared" si="35"/>
        <v>78</v>
      </c>
      <c r="AW61" s="3">
        <f t="shared" si="35"/>
        <v>78</v>
      </c>
      <c r="AX61" s="3">
        <f t="shared" si="35"/>
        <v>78</v>
      </c>
      <c r="AY61" s="3">
        <f t="shared" si="35"/>
        <v>78</v>
      </c>
      <c r="AZ61" s="3">
        <f t="shared" si="35"/>
        <v>78</v>
      </c>
      <c r="BA61" s="3">
        <f t="shared" si="35"/>
        <v>78</v>
      </c>
      <c r="BB61" s="3">
        <f t="shared" si="35"/>
        <v>78</v>
      </c>
      <c r="BC61" s="3">
        <f t="shared" si="35"/>
        <v>78</v>
      </c>
      <c r="BD61" s="3">
        <f t="shared" si="35"/>
        <v>78</v>
      </c>
      <c r="BE61" s="3">
        <f t="shared" si="35"/>
        <v>0</v>
      </c>
      <c r="BF61" s="3">
        <f t="shared" si="35"/>
        <v>0</v>
      </c>
      <c r="BG61" s="3">
        <f t="shared" si="35"/>
        <v>78</v>
      </c>
      <c r="BH61" s="3">
        <f t="shared" si="35"/>
        <v>78</v>
      </c>
      <c r="BI61" s="3">
        <f t="shared" si="35"/>
        <v>78</v>
      </c>
      <c r="BJ61" s="3">
        <f t="shared" si="35"/>
        <v>78</v>
      </c>
      <c r="BK61" s="3">
        <f t="shared" si="35"/>
        <v>78</v>
      </c>
      <c r="BL61" s="3">
        <f t="shared" si="35"/>
        <v>78</v>
      </c>
      <c r="BM61" s="3">
        <f t="shared" si="35"/>
        <v>78</v>
      </c>
      <c r="BN61" s="3">
        <f t="shared" si="35"/>
        <v>78</v>
      </c>
      <c r="BO61" s="3">
        <f t="shared" si="35"/>
        <v>78</v>
      </c>
      <c r="BP61" s="3">
        <f t="shared" si="35"/>
        <v>78</v>
      </c>
      <c r="BQ61" s="3">
        <f t="shared" si="35"/>
        <v>78</v>
      </c>
      <c r="BR61" s="3">
        <f t="shared" si="35"/>
        <v>78</v>
      </c>
    </row>
    <row r="63" spans="1:70" s="3" customFormat="1" x14ac:dyDescent="0.3">
      <c r="D63" s="108" t="s">
        <v>50</v>
      </c>
      <c r="F63" s="3">
        <f>SUM(F59:F61)</f>
        <v>0</v>
      </c>
      <c r="G63" s="3">
        <f t="shared" ref="G63:BR63" si="36">SUM(G59:G61)</f>
        <v>1240</v>
      </c>
      <c r="H63" s="3">
        <f t="shared" si="36"/>
        <v>1240</v>
      </c>
      <c r="I63" s="3">
        <f t="shared" si="36"/>
        <v>1240</v>
      </c>
      <c r="J63" s="3">
        <f t="shared" si="36"/>
        <v>1240</v>
      </c>
      <c r="K63" s="3">
        <f t="shared" si="36"/>
        <v>1240</v>
      </c>
      <c r="L63" s="3">
        <f t="shared" si="36"/>
        <v>1240</v>
      </c>
      <c r="M63" s="3">
        <f t="shared" si="36"/>
        <v>1240</v>
      </c>
      <c r="N63" s="3">
        <f t="shared" si="36"/>
        <v>1240</v>
      </c>
      <c r="O63" s="3">
        <f t="shared" si="36"/>
        <v>1240</v>
      </c>
      <c r="P63" s="3">
        <f t="shared" si="36"/>
        <v>1240</v>
      </c>
      <c r="Q63" s="3">
        <f t="shared" si="36"/>
        <v>1240</v>
      </c>
      <c r="R63" s="3">
        <f t="shared" si="36"/>
        <v>1240</v>
      </c>
      <c r="S63" s="3">
        <f t="shared" si="36"/>
        <v>1240</v>
      </c>
      <c r="T63" s="3">
        <f t="shared" si="36"/>
        <v>1240</v>
      </c>
      <c r="U63" s="3">
        <f t="shared" si="36"/>
        <v>1240</v>
      </c>
      <c r="V63" s="3">
        <f t="shared" si="36"/>
        <v>1240</v>
      </c>
      <c r="W63" s="3">
        <f t="shared" si="36"/>
        <v>1240</v>
      </c>
      <c r="X63" s="3">
        <f t="shared" si="36"/>
        <v>1240</v>
      </c>
      <c r="Y63" s="3">
        <f t="shared" si="36"/>
        <v>1240</v>
      </c>
      <c r="Z63" s="3">
        <f t="shared" si="36"/>
        <v>1240</v>
      </c>
      <c r="AA63" s="3">
        <f t="shared" si="36"/>
        <v>1240</v>
      </c>
      <c r="AB63" s="3">
        <f t="shared" si="36"/>
        <v>1240</v>
      </c>
      <c r="AC63" s="3">
        <f t="shared" si="36"/>
        <v>1240</v>
      </c>
      <c r="AD63" s="3">
        <f t="shared" si="36"/>
        <v>1240</v>
      </c>
      <c r="AE63" s="3">
        <f t="shared" si="36"/>
        <v>1240</v>
      </c>
      <c r="AF63" s="3">
        <f t="shared" si="36"/>
        <v>1240</v>
      </c>
      <c r="AG63" s="3">
        <f t="shared" si="36"/>
        <v>1240</v>
      </c>
      <c r="AH63" s="3">
        <f t="shared" si="36"/>
        <v>1240</v>
      </c>
      <c r="AI63" s="3">
        <f t="shared" si="36"/>
        <v>1240</v>
      </c>
      <c r="AJ63" s="3">
        <f t="shared" si="36"/>
        <v>1240</v>
      </c>
      <c r="AK63" s="3">
        <f t="shared" si="36"/>
        <v>1240</v>
      </c>
      <c r="AL63" s="3">
        <f t="shared" si="36"/>
        <v>0</v>
      </c>
      <c r="AM63" s="3">
        <f t="shared" si="36"/>
        <v>0</v>
      </c>
      <c r="AN63" s="3">
        <f t="shared" si="36"/>
        <v>1240</v>
      </c>
      <c r="AO63" s="3">
        <f t="shared" si="36"/>
        <v>1240</v>
      </c>
      <c r="AP63" s="3">
        <f t="shared" si="36"/>
        <v>1240</v>
      </c>
      <c r="AQ63" s="3">
        <f t="shared" si="36"/>
        <v>1240</v>
      </c>
      <c r="AR63" s="3">
        <f t="shared" si="36"/>
        <v>1240</v>
      </c>
      <c r="AS63" s="3">
        <f t="shared" si="36"/>
        <v>1240</v>
      </c>
      <c r="AT63" s="3">
        <f t="shared" si="36"/>
        <v>1240</v>
      </c>
      <c r="AU63" s="3">
        <f t="shared" si="36"/>
        <v>1240</v>
      </c>
      <c r="AV63" s="3">
        <f t="shared" si="36"/>
        <v>1240</v>
      </c>
      <c r="AW63" s="3">
        <f t="shared" si="36"/>
        <v>1240</v>
      </c>
      <c r="AX63" s="3">
        <f t="shared" si="36"/>
        <v>1240</v>
      </c>
      <c r="AY63" s="3">
        <f t="shared" si="36"/>
        <v>1240</v>
      </c>
      <c r="AZ63" s="3">
        <f t="shared" si="36"/>
        <v>1240</v>
      </c>
      <c r="BA63" s="3">
        <f t="shared" si="36"/>
        <v>1240</v>
      </c>
      <c r="BB63" s="3">
        <f t="shared" si="36"/>
        <v>1240</v>
      </c>
      <c r="BC63" s="3">
        <f t="shared" si="36"/>
        <v>1240</v>
      </c>
      <c r="BD63" s="3">
        <f t="shared" si="36"/>
        <v>1240</v>
      </c>
      <c r="BE63" s="3">
        <f t="shared" si="36"/>
        <v>0</v>
      </c>
      <c r="BF63" s="3">
        <f t="shared" si="36"/>
        <v>0</v>
      </c>
      <c r="BG63" s="3">
        <f t="shared" si="36"/>
        <v>1240</v>
      </c>
      <c r="BH63" s="3">
        <f t="shared" si="36"/>
        <v>1240</v>
      </c>
      <c r="BI63" s="3">
        <f t="shared" si="36"/>
        <v>1240</v>
      </c>
      <c r="BJ63" s="3">
        <f t="shared" si="36"/>
        <v>1240</v>
      </c>
      <c r="BK63" s="3">
        <f t="shared" si="36"/>
        <v>1240</v>
      </c>
      <c r="BL63" s="3">
        <f t="shared" si="36"/>
        <v>1240</v>
      </c>
      <c r="BM63" s="3">
        <f t="shared" si="36"/>
        <v>1240</v>
      </c>
      <c r="BN63" s="3">
        <f t="shared" si="36"/>
        <v>1240</v>
      </c>
      <c r="BO63" s="3">
        <f t="shared" si="36"/>
        <v>1240</v>
      </c>
      <c r="BP63" s="3">
        <f t="shared" si="36"/>
        <v>1240</v>
      </c>
      <c r="BQ63" s="3">
        <f t="shared" si="36"/>
        <v>1240</v>
      </c>
      <c r="BR63" s="3">
        <f t="shared" si="36"/>
        <v>1240</v>
      </c>
    </row>
    <row r="68" spans="2:5" x14ac:dyDescent="0.3">
      <c r="B68" s="5" t="s">
        <v>3</v>
      </c>
    </row>
    <row r="69" spans="2:5" x14ac:dyDescent="0.3">
      <c r="B69" s="6" t="s">
        <v>4</v>
      </c>
    </row>
    <row r="71" spans="2:5" x14ac:dyDescent="0.3">
      <c r="E71" s="21"/>
    </row>
    <row r="72" spans="2:5" ht="15" x14ac:dyDescent="0.3">
      <c r="B72" s="20"/>
      <c r="C72" s="20"/>
      <c r="D72" s="20"/>
    </row>
    <row r="73" spans="2:5" ht="15" x14ac:dyDescent="0.3">
      <c r="B73" s="20"/>
      <c r="C73" s="20"/>
      <c r="D73" s="20"/>
    </row>
    <row r="74" spans="2:5" ht="15" x14ac:dyDescent="0.3">
      <c r="B74" s="20"/>
      <c r="C74" s="20"/>
      <c r="D74" s="20"/>
    </row>
    <row r="75" spans="2:5" ht="15" x14ac:dyDescent="0.3">
      <c r="B75" s="20"/>
      <c r="C75" s="20"/>
      <c r="D75" s="20"/>
    </row>
    <row r="76" spans="2:5" ht="15" x14ac:dyDescent="0.3">
      <c r="C76" s="20"/>
      <c r="D76" s="20"/>
    </row>
    <row r="77" spans="2:5" ht="15" x14ac:dyDescent="0.3">
      <c r="C77" s="20"/>
      <c r="D77" s="20"/>
    </row>
    <row r="78" spans="2:5" ht="15" x14ac:dyDescent="0.3">
      <c r="C78" s="20"/>
      <c r="D78" s="20"/>
    </row>
    <row r="79" spans="2:5" ht="15" x14ac:dyDescent="0.3">
      <c r="B79" s="20"/>
      <c r="C79" s="20"/>
      <c r="D79" s="20"/>
    </row>
    <row r="80" spans="2:5" ht="15" x14ac:dyDescent="0.3">
      <c r="B80" s="20"/>
      <c r="C80" s="20"/>
      <c r="D80" s="20"/>
    </row>
    <row r="81" spans="2:4" ht="15" x14ac:dyDescent="0.3">
      <c r="B81" s="20"/>
      <c r="C81" s="20"/>
      <c r="D81" s="20"/>
    </row>
    <row r="82" spans="2:4" ht="15" x14ac:dyDescent="0.3">
      <c r="B82" s="20"/>
      <c r="C82" s="20"/>
      <c r="D82" s="20"/>
    </row>
    <row r="83" spans="2:4" ht="15" x14ac:dyDescent="0.3">
      <c r="B83" s="20"/>
      <c r="C83" s="20"/>
      <c r="D83" s="20"/>
    </row>
    <row r="84" spans="2:4" ht="15" x14ac:dyDescent="0.3">
      <c r="B84" s="20"/>
      <c r="C84" s="20"/>
      <c r="D84" s="20"/>
    </row>
    <row r="85" spans="2:4" ht="15" x14ac:dyDescent="0.3">
      <c r="B85" s="20"/>
      <c r="C85" s="20"/>
      <c r="D85" s="20"/>
    </row>
    <row r="86" spans="2:4" ht="15" x14ac:dyDescent="0.3">
      <c r="B86" s="20"/>
      <c r="C86" s="20"/>
      <c r="D86" s="20"/>
    </row>
    <row r="87" spans="2:4" ht="15" x14ac:dyDescent="0.3">
      <c r="B87" s="20"/>
      <c r="C87" s="20"/>
      <c r="D87" s="20"/>
    </row>
    <row r="88" spans="2:4" ht="15" x14ac:dyDescent="0.3">
      <c r="B88" s="20"/>
      <c r="C88" s="20"/>
      <c r="D88" s="20"/>
    </row>
    <row r="89" spans="2:4" ht="15" x14ac:dyDescent="0.3">
      <c r="B89" s="20"/>
      <c r="C89" s="20"/>
      <c r="D89" s="20"/>
    </row>
    <row r="90" spans="2:4" ht="15" x14ac:dyDescent="0.3">
      <c r="B90" s="20"/>
      <c r="C90" s="20"/>
      <c r="D90" s="20"/>
    </row>
    <row r="91" spans="2:4" ht="15" x14ac:dyDescent="0.3">
      <c r="B91" s="20"/>
      <c r="C91" s="20"/>
      <c r="D91" s="20"/>
    </row>
    <row r="92" spans="2:4" ht="15" x14ac:dyDescent="0.3">
      <c r="B92" s="20"/>
      <c r="C92" s="20"/>
      <c r="D92" s="20"/>
    </row>
    <row r="93" spans="2:4" ht="15" x14ac:dyDescent="0.3">
      <c r="B93" s="20"/>
      <c r="C93" s="20"/>
      <c r="D93" s="20"/>
    </row>
    <row r="94" spans="2:4" ht="15" x14ac:dyDescent="0.3">
      <c r="B94" s="20"/>
      <c r="C94" s="20"/>
      <c r="D94" s="20"/>
    </row>
    <row r="95" spans="2:4" ht="15" x14ac:dyDescent="0.3">
      <c r="B95" s="20"/>
      <c r="C95" s="20"/>
      <c r="D95" s="20"/>
    </row>
  </sheetData>
  <conditionalFormatting sqref="F32:BR56 F7:BR30 G14:BR38">
    <cfRule type="cellIs" dxfId="13" priority="5" operator="lessThan">
      <formula>$D7</formula>
    </cfRule>
  </conditionalFormatting>
  <conditionalFormatting sqref="F7:BR56">
    <cfRule type="cellIs" dxfId="12" priority="2" operator="equal">
      <formula>0</formula>
    </cfRule>
  </conditionalFormatting>
  <conditionalFormatting sqref="F31:BR31">
    <cfRule type="cellIs" dxfId="11" priority="3" operator="lessThan">
      <formula>$D31</formula>
    </cfRule>
  </conditionalFormatting>
  <conditionalFormatting sqref="V31">
    <cfRule type="cellIs" dxfId="10" priority="4" operator="lessThan">
      <formula>$D31</formula>
    </cfRule>
  </conditionalFormatting>
  <conditionalFormatting sqref="A5:XFD5">
    <cfRule type="cellIs" dxfId="9" priority="1" operator="equal">
      <formula>$B$1</formula>
    </cfRule>
  </conditionalFormatting>
  <dataValidations count="1">
    <dataValidation type="list" allowBlank="1" showInputMessage="1" showErrorMessage="1" sqref="C7:C56">
      <formula1>$D$59:$D$61</formula1>
    </dataValidation>
  </dataValidations>
  <pageMargins left="0.23622047244094491" right="0.23622047244094491" top="0.74803149606299213" bottom="0.74803149606299213" header="0.31496062992125984" footer="0.31496062992125984"/>
  <pageSetup paperSize="8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V152"/>
  <sheetViews>
    <sheetView tabSelected="1" zoomScale="85" zoomScaleNormal="85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C4" sqref="C4"/>
    </sheetView>
  </sheetViews>
  <sheetFormatPr baseColWidth="10" defaultRowHeight="14.4" outlineLevelCol="2" x14ac:dyDescent="0.3"/>
  <cols>
    <col min="1" max="1" width="3.6640625" customWidth="1"/>
    <col min="2" max="2" width="11" style="112" customWidth="1"/>
    <col min="3" max="3" width="39.44140625" style="23" customWidth="1"/>
    <col min="4" max="4" width="14.33203125" style="23" bestFit="1" customWidth="1"/>
    <col min="5" max="5" width="14.33203125" bestFit="1" customWidth="1"/>
    <col min="6" max="6" width="7.44140625" bestFit="1" customWidth="1" outlineLevel="2"/>
    <col min="7" max="7" width="7" style="24" customWidth="1" outlineLevel="2"/>
    <col min="8" max="8" width="7.44140625" bestFit="1" customWidth="1" outlineLevel="2"/>
    <col min="9" max="9" width="6.88671875" style="24" customWidth="1" outlineLevel="2"/>
    <col min="10" max="10" width="8.6640625" customWidth="1" outlineLevel="2"/>
    <col min="11" max="11" width="6.109375" style="24" customWidth="1" outlineLevel="2"/>
    <col min="12" max="12" width="9.44140625" customWidth="1" outlineLevel="2"/>
    <col min="13" max="13" width="6.109375" style="24" customWidth="1" outlineLevel="2"/>
    <col min="14" max="14" width="7.33203125" style="24" customWidth="1" outlineLevel="1"/>
    <col min="15" max="16" width="6.109375" style="9" customWidth="1" outlineLevel="2"/>
    <col min="17" max="17" width="5.6640625" style="9" customWidth="1" outlineLevel="2"/>
    <col min="18" max="18" width="6.109375" style="9" customWidth="1" outlineLevel="2"/>
    <col min="19" max="19" width="7.5546875" style="9" customWidth="1" outlineLevel="2"/>
    <col min="20" max="20" width="6.109375" customWidth="1" outlineLevel="2"/>
    <col min="21" max="21" width="11.44140625" customWidth="1" outlineLevel="2"/>
    <col min="22" max="22" width="6.109375" customWidth="1" outlineLevel="2"/>
    <col min="23" max="23" width="7.33203125" customWidth="1" outlineLevel="1"/>
    <col min="24" max="24" width="11.44140625" customWidth="1" outlineLevel="2"/>
    <col min="25" max="25" width="6.109375" customWidth="1" outlineLevel="2"/>
    <col min="26" max="26" width="11.44140625" customWidth="1" outlineLevel="2"/>
    <col min="27" max="27" width="6.109375" customWidth="1" outlineLevel="2"/>
    <col min="28" max="28" width="11.44140625" customWidth="1" outlineLevel="2"/>
    <col min="29" max="29" width="6.109375" customWidth="1" outlineLevel="2"/>
    <col min="30" max="30" width="11.44140625" customWidth="1" outlineLevel="2"/>
    <col min="31" max="31" width="6.109375" customWidth="1" outlineLevel="2"/>
    <col min="32" max="32" width="7.33203125" customWidth="1" outlineLevel="1"/>
    <col min="33" max="33" width="11.44140625" customWidth="1" outlineLevel="2"/>
    <col min="34" max="34" width="6.109375" customWidth="1" outlineLevel="2"/>
    <col min="35" max="35" width="11.44140625" customWidth="1" outlineLevel="2"/>
    <col min="36" max="36" width="6.109375" customWidth="1" outlineLevel="2"/>
    <col min="37" max="37" width="11.44140625" customWidth="1" outlineLevel="2"/>
    <col min="38" max="38" width="6.109375" customWidth="1" outlineLevel="2"/>
    <col min="39" max="39" width="11.44140625" customWidth="1" outlineLevel="2"/>
    <col min="40" max="40" width="6.109375" customWidth="1" outlineLevel="2"/>
    <col min="41" max="41" width="7.33203125" customWidth="1" outlineLevel="1"/>
    <col min="42" max="42" width="11.44140625" customWidth="1" outlineLevel="2"/>
    <col min="43" max="43" width="6.109375" customWidth="1" outlineLevel="2"/>
    <col min="44" max="44" width="11.44140625" customWidth="1" outlineLevel="2"/>
    <col min="45" max="45" width="6.109375" customWidth="1" outlineLevel="2"/>
    <col min="46" max="46" width="11.44140625" customWidth="1" outlineLevel="2"/>
    <col min="47" max="47" width="6.109375" customWidth="1" outlineLevel="2"/>
    <col min="48" max="48" width="11.44140625" customWidth="1" outlineLevel="2"/>
    <col min="49" max="49" width="6.109375" customWidth="1" outlineLevel="2"/>
    <col min="50" max="50" width="7.33203125" customWidth="1" outlineLevel="1"/>
    <col min="51" max="51" width="11.44140625" customWidth="1" outlineLevel="2"/>
    <col min="52" max="52" width="6.109375" customWidth="1" outlineLevel="2"/>
    <col min="53" max="53" width="11.44140625" customWidth="1" outlineLevel="2"/>
    <col min="54" max="54" width="6.109375" customWidth="1" outlineLevel="2"/>
    <col min="55" max="55" width="11.44140625" customWidth="1" outlineLevel="2"/>
    <col min="56" max="56" width="6.109375" customWidth="1" outlineLevel="2"/>
    <col min="57" max="57" width="11.44140625" customWidth="1" outlineLevel="2"/>
    <col min="58" max="58" width="6.109375" customWidth="1" outlineLevel="2"/>
    <col min="59" max="59" width="7.33203125" customWidth="1" outlineLevel="1"/>
    <col min="60" max="60" width="6.5546875" bestFit="1" customWidth="1"/>
  </cols>
  <sheetData>
    <row r="1" spans="1:60" s="25" customFormat="1" ht="45.75" customHeight="1" x14ac:dyDescent="0.3">
      <c r="A1" s="114"/>
      <c r="B1" s="138" t="s">
        <v>39</v>
      </c>
      <c r="C1" s="114"/>
      <c r="D1" s="115" t="s">
        <v>40</v>
      </c>
      <c r="E1" s="30">
        <f ca="1">TODAY()</f>
        <v>42305</v>
      </c>
      <c r="F1" s="159">
        <f ca="1">WEEKNUM(E1,2)</f>
        <v>44</v>
      </c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59"/>
      <c r="AJ1" s="159"/>
      <c r="AK1" s="159"/>
      <c r="AL1" s="159"/>
      <c r="AM1" s="159"/>
      <c r="AN1" s="159"/>
      <c r="AO1" s="159"/>
      <c r="AP1" s="159"/>
      <c r="AQ1" s="159"/>
      <c r="AR1" s="159"/>
      <c r="AS1" s="159"/>
      <c r="AT1" s="159"/>
      <c r="AU1" s="159"/>
      <c r="AV1" s="159"/>
      <c r="AW1" s="159"/>
      <c r="AX1" s="159"/>
      <c r="AY1" s="159"/>
      <c r="AZ1" s="159"/>
      <c r="BA1" s="159"/>
      <c r="BB1" s="159"/>
      <c r="BC1" s="159"/>
      <c r="BD1" s="159"/>
      <c r="BE1" s="159"/>
      <c r="BF1" s="159"/>
      <c r="BG1" s="159"/>
      <c r="BH1" s="159"/>
    </row>
    <row r="2" spans="1:60" ht="45" customHeight="1" x14ac:dyDescent="0.3">
      <c r="B2" s="139" t="str">
        <f>planning!B2</f>
        <v>Code</v>
      </c>
      <c r="C2" s="113" t="s">
        <v>51</v>
      </c>
      <c r="D2" s="113" t="str">
        <f>planning!X2</f>
        <v>Heures revues suite analyse</v>
      </c>
      <c r="E2" s="28" t="s">
        <v>55</v>
      </c>
      <c r="F2" s="158" t="s">
        <v>32</v>
      </c>
      <c r="G2" s="158"/>
      <c r="H2" s="158"/>
      <c r="I2" s="158"/>
      <c r="J2" s="158"/>
      <c r="K2" s="158"/>
      <c r="L2" s="158"/>
      <c r="M2" s="158"/>
      <c r="N2" s="158"/>
      <c r="O2" s="158" t="s">
        <v>33</v>
      </c>
      <c r="P2" s="158"/>
      <c r="Q2" s="158"/>
      <c r="R2" s="158"/>
      <c r="S2" s="158"/>
      <c r="T2" s="158"/>
      <c r="U2" s="158"/>
      <c r="V2" s="158"/>
      <c r="W2" s="158"/>
      <c r="X2" s="158" t="s">
        <v>34</v>
      </c>
      <c r="Y2" s="158"/>
      <c r="Z2" s="158"/>
      <c r="AA2" s="158"/>
      <c r="AB2" s="158"/>
      <c r="AC2" s="158"/>
      <c r="AD2" s="158"/>
      <c r="AE2" s="158"/>
      <c r="AF2" s="158"/>
      <c r="AG2" s="158" t="s">
        <v>35</v>
      </c>
      <c r="AH2" s="158"/>
      <c r="AI2" s="158"/>
      <c r="AJ2" s="158"/>
      <c r="AK2" s="158"/>
      <c r="AL2" s="158"/>
      <c r="AM2" s="158"/>
      <c r="AN2" s="158"/>
      <c r="AO2" s="158"/>
      <c r="AP2" s="158" t="s">
        <v>36</v>
      </c>
      <c r="AQ2" s="158"/>
      <c r="AR2" s="158"/>
      <c r="AS2" s="158"/>
      <c r="AT2" s="158"/>
      <c r="AU2" s="158"/>
      <c r="AV2" s="158"/>
      <c r="AW2" s="158"/>
      <c r="AX2" s="158"/>
      <c r="AY2" s="158" t="s">
        <v>37</v>
      </c>
      <c r="AZ2" s="158"/>
      <c r="BA2" s="158"/>
      <c r="BB2" s="158"/>
      <c r="BC2" s="158"/>
      <c r="BD2" s="158"/>
      <c r="BE2" s="158"/>
      <c r="BF2" s="158"/>
      <c r="BG2" s="158"/>
      <c r="BH2" s="26" t="s">
        <v>1</v>
      </c>
    </row>
    <row r="3" spans="1:60" x14ac:dyDescent="0.3">
      <c r="B3" s="139"/>
      <c r="C3" s="27"/>
      <c r="D3" s="27"/>
      <c r="E3" s="13"/>
      <c r="N3" s="126" t="s">
        <v>38</v>
      </c>
      <c r="O3"/>
      <c r="P3" s="24"/>
      <c r="Q3"/>
      <c r="R3" s="24"/>
      <c r="S3"/>
      <c r="T3" s="24"/>
      <c r="V3" s="24"/>
      <c r="W3" s="126" t="s">
        <v>38</v>
      </c>
      <c r="Y3" s="24"/>
      <c r="AA3" s="24"/>
      <c r="AC3" s="24"/>
      <c r="AE3" s="24"/>
      <c r="AF3" s="126" t="s">
        <v>38</v>
      </c>
      <c r="AH3" s="24"/>
      <c r="AJ3" s="24"/>
      <c r="AL3" s="24"/>
      <c r="AN3" s="24"/>
      <c r="AO3" s="126" t="s">
        <v>38</v>
      </c>
      <c r="AQ3" s="24"/>
      <c r="AS3" s="24"/>
      <c r="AU3" s="24"/>
      <c r="AW3" s="24"/>
      <c r="AX3" s="126" t="s">
        <v>38</v>
      </c>
      <c r="AZ3" s="24"/>
      <c r="BB3" s="24"/>
      <c r="BD3" s="24"/>
      <c r="BF3" s="24"/>
      <c r="BG3" s="126" t="s">
        <v>38</v>
      </c>
      <c r="BH3" s="26" t="s">
        <v>1</v>
      </c>
    </row>
    <row r="4" spans="1:60" x14ac:dyDescent="0.3">
      <c r="A4" t="s">
        <v>57</v>
      </c>
      <c r="B4" s="133" t="s">
        <v>58</v>
      </c>
      <c r="C4" s="161" t="str">
        <f ca="1">IF(ISERROR(MATCH($B4,planning!$B$3:$B$17,0)),"",IF(AND(planning!$B$1&gt;=OFFSET(planning!$B$2,MATCH('Planning ressources'!$B4,planning!$B$3:$B$17,0),6),planning!$B$1&lt;=OFFSET(planning!$B$2,MATCH('Planning ressources'!$B4,planning!$B$3:$B$17,0),8)),OFFSET(planning!$B$2,MATCH('Planning ressources'!$B4,planning!$B$3:$B$17,0),1),"pp"))</f>
        <v>Fab huisserie</v>
      </c>
      <c r="D4" s="116"/>
      <c r="E4" s="117">
        <f>BH4</f>
        <v>0</v>
      </c>
      <c r="F4" s="136"/>
      <c r="G4" s="125">
        <f t="shared" ref="G4:G67" si="0">IF(F4=0,0,8)</f>
        <v>0</v>
      </c>
      <c r="H4" s="136"/>
      <c r="I4" s="125">
        <f t="shared" ref="I4:I67" si="1">IF(H4=0,0,8)</f>
        <v>0</v>
      </c>
      <c r="J4" s="136"/>
      <c r="K4" s="125">
        <f t="shared" ref="K4:K67" si="2">IF(J4=0,0,8)</f>
        <v>0</v>
      </c>
      <c r="L4" s="136"/>
      <c r="M4" s="125">
        <f t="shared" ref="M4:M67" si="3">IF(L4=0,0,8)</f>
        <v>0</v>
      </c>
      <c r="N4" s="127">
        <f>G4+I4+K4+M4</f>
        <v>0</v>
      </c>
      <c r="O4" s="136"/>
      <c r="P4" s="125">
        <f t="shared" ref="P4:P67" si="4">IF(O4=0,0,8)</f>
        <v>0</v>
      </c>
      <c r="Q4" s="136"/>
      <c r="R4" s="125">
        <f t="shared" ref="R4:R67" si="5">IF(Q4=0,0,8)</f>
        <v>0</v>
      </c>
      <c r="S4" s="136"/>
      <c r="T4" s="125">
        <f t="shared" ref="T4:T67" si="6">IF(S4=0,0,8)</f>
        <v>0</v>
      </c>
      <c r="U4" s="136"/>
      <c r="V4" s="125">
        <f t="shared" ref="V4:V67" si="7">IF(U4=0,0,8)</f>
        <v>0</v>
      </c>
      <c r="W4" s="127">
        <f>P4+R4+T4+V4</f>
        <v>0</v>
      </c>
      <c r="X4" s="136"/>
      <c r="Y4" s="125">
        <f t="shared" ref="Y4:Y67" si="8">IF(X4=0,0,8)</f>
        <v>0</v>
      </c>
      <c r="Z4" s="136"/>
      <c r="AA4" s="125">
        <f t="shared" ref="AA4:AA67" si="9">IF(Z4=0,0,8)</f>
        <v>0</v>
      </c>
      <c r="AB4" s="136"/>
      <c r="AC4" s="125">
        <f t="shared" ref="AC4:AC67" si="10">IF(AB4=0,0,8)</f>
        <v>0</v>
      </c>
      <c r="AD4" s="136"/>
      <c r="AE4" s="125">
        <f t="shared" ref="AE4:AE67" si="11">IF(AD4=0,0,8)</f>
        <v>0</v>
      </c>
      <c r="AF4" s="127">
        <f>Y4+AA4+AC4+AE4</f>
        <v>0</v>
      </c>
      <c r="AG4" s="136"/>
      <c r="AH4" s="125">
        <f t="shared" ref="AH4:AH67" si="12">IF(AG4=0,0,8)</f>
        <v>0</v>
      </c>
      <c r="AI4" s="136"/>
      <c r="AJ4" s="125">
        <f t="shared" ref="AJ4:AJ67" si="13">IF(AI4=0,0,8)</f>
        <v>0</v>
      </c>
      <c r="AK4" s="136"/>
      <c r="AL4" s="125">
        <f t="shared" ref="AL4:AL67" si="14">IF(AK4=0,0,8)</f>
        <v>0</v>
      </c>
      <c r="AM4" s="136"/>
      <c r="AN4" s="125">
        <f t="shared" ref="AN4:AN67" si="15">IF(AM4=0,0,8)</f>
        <v>0</v>
      </c>
      <c r="AO4" s="127">
        <f>AH4+AJ4+AL4+AN4</f>
        <v>0</v>
      </c>
      <c r="AP4" s="136"/>
      <c r="AQ4" s="125">
        <f t="shared" ref="AQ4:AQ67" si="16">IF(AP4=0,0,8)</f>
        <v>0</v>
      </c>
      <c r="AR4" s="136"/>
      <c r="AS4" s="125">
        <f t="shared" ref="AS4:AS67" si="17">IF(AR4=0,0,8)</f>
        <v>0</v>
      </c>
      <c r="AT4" s="136"/>
      <c r="AU4" s="125">
        <f t="shared" ref="AU4:AU67" si="18">IF(AT4=0,0,8)</f>
        <v>0</v>
      </c>
      <c r="AV4" s="136"/>
      <c r="AW4" s="125">
        <f t="shared" ref="AW4:AW67" si="19">IF(AV4=0,0,8)</f>
        <v>0</v>
      </c>
      <c r="AX4" s="127">
        <f>AQ4+AS4+AU4+AW4</f>
        <v>0</v>
      </c>
      <c r="AY4" s="136"/>
      <c r="AZ4" s="125">
        <f t="shared" ref="AZ4:AZ67" si="20">IF(AY4=0,0,8)</f>
        <v>0</v>
      </c>
      <c r="BA4" s="136"/>
      <c r="BB4" s="125">
        <f t="shared" ref="BB4:BB67" si="21">IF(BA4=0,0,8)</f>
        <v>0</v>
      </c>
      <c r="BC4" s="136"/>
      <c r="BD4" s="125">
        <f t="shared" ref="BD4:BD67" si="22">IF(BC4=0,0,8)</f>
        <v>0</v>
      </c>
      <c r="BE4" s="136"/>
      <c r="BF4" s="125">
        <f t="shared" ref="BF4:BF67" si="23">IF(BE4=0,0,8)</f>
        <v>0</v>
      </c>
      <c r="BG4" s="127">
        <f>AZ4+BB4+BD4+BF4</f>
        <v>0</v>
      </c>
      <c r="BH4" s="32">
        <f>SUM(N4,W4,AF4,AO4,AX4,BG4)</f>
        <v>0</v>
      </c>
    </row>
    <row r="5" spans="1:60" x14ac:dyDescent="0.3">
      <c r="A5" t="s">
        <v>57</v>
      </c>
      <c r="B5" s="133" t="s">
        <v>59</v>
      </c>
      <c r="C5" s="161" t="str">
        <f ca="1">IF(ISERROR(MATCH($B5,planning!$B$3:$B$17,0)),"",IF(AND(planning!$B$1&gt;=OFFSET(planning!$B$2,MATCH('Planning ressources'!$B5,planning!$B$3:$B$17,0),6),planning!$B$1&lt;=OFFSET(planning!$B$2,MATCH('Planning ressources'!$B5,planning!$B$3:$B$17,0),8)),OFFSET(planning!$B$2,MATCH('Planning ressources'!$B5,planning!$B$3:$B$17,0),1),"pp"))</f>
        <v>Fab portes</v>
      </c>
      <c r="D5" s="116"/>
      <c r="E5" s="117">
        <f t="shared" ref="E5:E68" si="24">BH5</f>
        <v>0</v>
      </c>
      <c r="F5" s="136"/>
      <c r="G5" s="125">
        <f t="shared" si="0"/>
        <v>0</v>
      </c>
      <c r="H5" s="136"/>
      <c r="I5" s="125">
        <f t="shared" si="1"/>
        <v>0</v>
      </c>
      <c r="J5" s="136"/>
      <c r="K5" s="125">
        <f t="shared" si="2"/>
        <v>0</v>
      </c>
      <c r="L5" s="136"/>
      <c r="M5" s="125">
        <f t="shared" si="3"/>
        <v>0</v>
      </c>
      <c r="N5" s="127">
        <f t="shared" ref="N5:N68" si="25">G5+I5+K5+M5</f>
        <v>0</v>
      </c>
      <c r="O5" s="136"/>
      <c r="P5" s="125">
        <f t="shared" si="4"/>
        <v>0</v>
      </c>
      <c r="Q5" s="136"/>
      <c r="R5" s="125">
        <f t="shared" si="5"/>
        <v>0</v>
      </c>
      <c r="S5" s="136"/>
      <c r="T5" s="125">
        <f t="shared" si="6"/>
        <v>0</v>
      </c>
      <c r="U5" s="136"/>
      <c r="V5" s="125">
        <f t="shared" si="7"/>
        <v>0</v>
      </c>
      <c r="W5" s="127">
        <f t="shared" ref="W5:W68" si="26">P5+R5+T5+V5</f>
        <v>0</v>
      </c>
      <c r="X5" s="136"/>
      <c r="Y5" s="125">
        <f t="shared" si="8"/>
        <v>0</v>
      </c>
      <c r="Z5" s="136"/>
      <c r="AA5" s="125">
        <f t="shared" si="9"/>
        <v>0</v>
      </c>
      <c r="AB5" s="136"/>
      <c r="AC5" s="125">
        <f t="shared" si="10"/>
        <v>0</v>
      </c>
      <c r="AD5" s="136"/>
      <c r="AE5" s="125">
        <f t="shared" si="11"/>
        <v>0</v>
      </c>
      <c r="AF5" s="127">
        <f t="shared" ref="AF5:AF68" si="27">Y5+AA5+AC5+AE5</f>
        <v>0</v>
      </c>
      <c r="AG5" s="136"/>
      <c r="AH5" s="125">
        <f t="shared" si="12"/>
        <v>0</v>
      </c>
      <c r="AI5" s="136"/>
      <c r="AJ5" s="125">
        <f t="shared" si="13"/>
        <v>0</v>
      </c>
      <c r="AK5" s="136"/>
      <c r="AL5" s="125">
        <f t="shared" si="14"/>
        <v>0</v>
      </c>
      <c r="AM5" s="136"/>
      <c r="AN5" s="125">
        <f t="shared" si="15"/>
        <v>0</v>
      </c>
      <c r="AO5" s="127">
        <f t="shared" ref="AO5:AO68" si="28">AH5+AJ5+AL5+AN5</f>
        <v>0</v>
      </c>
      <c r="AP5" s="136"/>
      <c r="AQ5" s="125">
        <f t="shared" si="16"/>
        <v>0</v>
      </c>
      <c r="AR5" s="136"/>
      <c r="AS5" s="125">
        <f t="shared" si="17"/>
        <v>0</v>
      </c>
      <c r="AT5" s="136"/>
      <c r="AU5" s="125">
        <f t="shared" si="18"/>
        <v>0</v>
      </c>
      <c r="AV5" s="136"/>
      <c r="AW5" s="125">
        <f t="shared" si="19"/>
        <v>0</v>
      </c>
      <c r="AX5" s="127">
        <f t="shared" ref="AX5:AX68" si="29">AQ5+AS5+AU5+AW5</f>
        <v>0</v>
      </c>
      <c r="AY5" s="136"/>
      <c r="AZ5" s="125">
        <f t="shared" si="20"/>
        <v>0</v>
      </c>
      <c r="BA5" s="136"/>
      <c r="BB5" s="125">
        <f t="shared" si="21"/>
        <v>0</v>
      </c>
      <c r="BC5" s="136"/>
      <c r="BD5" s="125">
        <f t="shared" si="22"/>
        <v>0</v>
      </c>
      <c r="BE5" s="136"/>
      <c r="BF5" s="125">
        <f t="shared" si="23"/>
        <v>0</v>
      </c>
      <c r="BG5" s="127">
        <f t="shared" ref="BG5:BG68" si="30">AZ5+BB5+BD5+BF5</f>
        <v>0</v>
      </c>
      <c r="BH5" s="32">
        <f t="shared" ref="BH5:BH68" si="31">SUM(N5,W5,AF5,AO5,AX5,BG5)</f>
        <v>0</v>
      </c>
    </row>
    <row r="6" spans="1:60" x14ac:dyDescent="0.3">
      <c r="A6" t="s">
        <v>57</v>
      </c>
      <c r="B6" s="133" t="s">
        <v>62</v>
      </c>
      <c r="C6" s="161" t="str">
        <f ca="1">IF(ISERROR(MATCH($B6,planning!$B$3:$B$17,0)),"",IF(AND(planning!$B$1&gt;=OFFSET(planning!$B$2,MATCH('Planning ressources'!$B6,planning!$B$3:$B$17,0),6),planning!$B$1&lt;=OFFSET(planning!$B$2,MATCH('Planning ressources'!$B6,planning!$B$3:$B$17,0),8)),OFFSET(planning!$B$2,MATCH('Planning ressources'!$B6,planning!$B$3:$B$17,0),1),"pp"))</f>
        <v>Fab chambranles</v>
      </c>
      <c r="D6" s="116"/>
      <c r="E6" s="117">
        <f t="shared" si="24"/>
        <v>0</v>
      </c>
      <c r="F6" s="136"/>
      <c r="G6" s="125">
        <f t="shared" si="0"/>
        <v>0</v>
      </c>
      <c r="H6" s="136"/>
      <c r="I6" s="125">
        <f t="shared" si="1"/>
        <v>0</v>
      </c>
      <c r="J6" s="136"/>
      <c r="K6" s="125">
        <f t="shared" si="2"/>
        <v>0</v>
      </c>
      <c r="L6" s="136"/>
      <c r="M6" s="125">
        <f t="shared" si="3"/>
        <v>0</v>
      </c>
      <c r="N6" s="127">
        <f t="shared" si="25"/>
        <v>0</v>
      </c>
      <c r="O6" s="136"/>
      <c r="P6" s="125">
        <f t="shared" si="4"/>
        <v>0</v>
      </c>
      <c r="Q6" s="136"/>
      <c r="R6" s="125">
        <f t="shared" si="5"/>
        <v>0</v>
      </c>
      <c r="S6" s="136"/>
      <c r="T6" s="125">
        <f t="shared" si="6"/>
        <v>0</v>
      </c>
      <c r="U6" s="136"/>
      <c r="V6" s="125">
        <f t="shared" si="7"/>
        <v>0</v>
      </c>
      <c r="W6" s="127">
        <f t="shared" si="26"/>
        <v>0</v>
      </c>
      <c r="X6" s="136"/>
      <c r="Y6" s="125">
        <f t="shared" si="8"/>
        <v>0</v>
      </c>
      <c r="Z6" s="136"/>
      <c r="AA6" s="125">
        <f t="shared" si="9"/>
        <v>0</v>
      </c>
      <c r="AB6" s="136"/>
      <c r="AC6" s="125">
        <f t="shared" si="10"/>
        <v>0</v>
      </c>
      <c r="AD6" s="136"/>
      <c r="AE6" s="125">
        <f t="shared" si="11"/>
        <v>0</v>
      </c>
      <c r="AF6" s="127">
        <f t="shared" si="27"/>
        <v>0</v>
      </c>
      <c r="AG6" s="136"/>
      <c r="AH6" s="125">
        <f t="shared" si="12"/>
        <v>0</v>
      </c>
      <c r="AI6" s="136"/>
      <c r="AJ6" s="125">
        <f t="shared" si="13"/>
        <v>0</v>
      </c>
      <c r="AK6" s="136"/>
      <c r="AL6" s="125">
        <f t="shared" si="14"/>
        <v>0</v>
      </c>
      <c r="AM6" s="136"/>
      <c r="AN6" s="125">
        <f t="shared" si="15"/>
        <v>0</v>
      </c>
      <c r="AO6" s="127">
        <f t="shared" si="28"/>
        <v>0</v>
      </c>
      <c r="AP6" s="136"/>
      <c r="AQ6" s="125">
        <f t="shared" si="16"/>
        <v>0</v>
      </c>
      <c r="AR6" s="136"/>
      <c r="AS6" s="125">
        <f t="shared" si="17"/>
        <v>0</v>
      </c>
      <c r="AT6" s="136"/>
      <c r="AU6" s="125">
        <f t="shared" si="18"/>
        <v>0</v>
      </c>
      <c r="AV6" s="136"/>
      <c r="AW6" s="125">
        <f t="shared" si="19"/>
        <v>0</v>
      </c>
      <c r="AX6" s="127">
        <f t="shared" si="29"/>
        <v>0</v>
      </c>
      <c r="AY6" s="136"/>
      <c r="AZ6" s="125">
        <f t="shared" si="20"/>
        <v>0</v>
      </c>
      <c r="BA6" s="136"/>
      <c r="BB6" s="125">
        <f t="shared" si="21"/>
        <v>0</v>
      </c>
      <c r="BC6" s="136"/>
      <c r="BD6" s="125">
        <f t="shared" si="22"/>
        <v>0</v>
      </c>
      <c r="BE6" s="136"/>
      <c r="BF6" s="125">
        <f t="shared" si="23"/>
        <v>0</v>
      </c>
      <c r="BG6" s="127">
        <f t="shared" si="30"/>
        <v>0</v>
      </c>
      <c r="BH6" s="32">
        <f t="shared" si="31"/>
        <v>0</v>
      </c>
    </row>
    <row r="7" spans="1:60" x14ac:dyDescent="0.3">
      <c r="A7" t="s">
        <v>57</v>
      </c>
      <c r="B7" s="133" t="s">
        <v>63</v>
      </c>
      <c r="C7" s="161" t="str">
        <f ca="1">IF(ISERROR(MATCH($B7,planning!$B$3:$B$17,0)),"",IF(AND(planning!$B$1&gt;=OFFSET(planning!$B$2,MATCH('Planning ressources'!$B7,planning!$B$3:$B$17,0),6),planning!$B$1&lt;=OFFSET(planning!$B$2,MATCH('Planning ressources'!$B7,planning!$B$3:$B$17,0),8)),OFFSET(planning!$B$2,MATCH('Planning ressources'!$B7,planning!$B$3:$B$17,0),1),"pp"))</f>
        <v>pp</v>
      </c>
      <c r="D7" s="116"/>
      <c r="E7" s="117">
        <f t="shared" si="24"/>
        <v>0</v>
      </c>
      <c r="F7" s="136"/>
      <c r="G7" s="125">
        <f t="shared" si="0"/>
        <v>0</v>
      </c>
      <c r="H7" s="136"/>
      <c r="I7" s="125">
        <f t="shared" si="1"/>
        <v>0</v>
      </c>
      <c r="J7" s="136"/>
      <c r="K7" s="125">
        <f t="shared" si="2"/>
        <v>0</v>
      </c>
      <c r="L7" s="136"/>
      <c r="M7" s="125">
        <f>IF(L7=0,0,8)</f>
        <v>0</v>
      </c>
      <c r="N7" s="127">
        <f t="shared" si="25"/>
        <v>0</v>
      </c>
      <c r="O7" s="136"/>
      <c r="P7" s="125">
        <f t="shared" si="4"/>
        <v>0</v>
      </c>
      <c r="Q7" s="136"/>
      <c r="R7" s="125">
        <f t="shared" si="5"/>
        <v>0</v>
      </c>
      <c r="S7" s="136"/>
      <c r="T7" s="125">
        <f t="shared" si="6"/>
        <v>0</v>
      </c>
      <c r="U7" s="136"/>
      <c r="V7" s="125">
        <f>IF(U7=0,0,8)</f>
        <v>0</v>
      </c>
      <c r="W7" s="127">
        <f t="shared" si="26"/>
        <v>0</v>
      </c>
      <c r="X7" s="136"/>
      <c r="Y7" s="125">
        <f t="shared" si="8"/>
        <v>0</v>
      </c>
      <c r="Z7" s="136"/>
      <c r="AA7" s="125">
        <f t="shared" si="9"/>
        <v>0</v>
      </c>
      <c r="AB7" s="136"/>
      <c r="AC7" s="125">
        <f t="shared" si="10"/>
        <v>0</v>
      </c>
      <c r="AD7" s="136"/>
      <c r="AE7" s="125">
        <f>IF(AD7=0,0,8)</f>
        <v>0</v>
      </c>
      <c r="AF7" s="127">
        <f t="shared" si="27"/>
        <v>0</v>
      </c>
      <c r="AG7" s="136"/>
      <c r="AH7" s="125">
        <f t="shared" si="12"/>
        <v>0</v>
      </c>
      <c r="AI7" s="136"/>
      <c r="AJ7" s="125">
        <f t="shared" si="13"/>
        <v>0</v>
      </c>
      <c r="AK7" s="136"/>
      <c r="AL7" s="125">
        <f t="shared" si="14"/>
        <v>0</v>
      </c>
      <c r="AM7" s="136"/>
      <c r="AN7" s="125">
        <f>IF(AM7=0,0,8)</f>
        <v>0</v>
      </c>
      <c r="AO7" s="127">
        <f t="shared" si="28"/>
        <v>0</v>
      </c>
      <c r="AP7" s="136"/>
      <c r="AQ7" s="125">
        <f t="shared" si="16"/>
        <v>0</v>
      </c>
      <c r="AR7" s="136"/>
      <c r="AS7" s="125">
        <f t="shared" si="17"/>
        <v>0</v>
      </c>
      <c r="AT7" s="136"/>
      <c r="AU7" s="125">
        <f t="shared" si="18"/>
        <v>0</v>
      </c>
      <c r="AV7" s="136"/>
      <c r="AW7" s="125">
        <f>IF(AV7=0,0,8)</f>
        <v>0</v>
      </c>
      <c r="AX7" s="127">
        <f t="shared" si="29"/>
        <v>0</v>
      </c>
      <c r="AY7" s="136"/>
      <c r="AZ7" s="125">
        <f t="shared" si="20"/>
        <v>0</v>
      </c>
      <c r="BA7" s="136"/>
      <c r="BB7" s="125">
        <f t="shared" si="21"/>
        <v>0</v>
      </c>
      <c r="BC7" s="136"/>
      <c r="BD7" s="125">
        <f t="shared" si="22"/>
        <v>0</v>
      </c>
      <c r="BE7" s="136"/>
      <c r="BF7" s="125">
        <f>IF(BE7=0,0,8)</f>
        <v>0</v>
      </c>
      <c r="BG7" s="127">
        <f t="shared" si="30"/>
        <v>0</v>
      </c>
      <c r="BH7" s="32">
        <f t="shared" si="31"/>
        <v>0</v>
      </c>
    </row>
    <row r="8" spans="1:60" x14ac:dyDescent="0.3">
      <c r="A8" t="s">
        <v>57</v>
      </c>
      <c r="B8" s="133" t="s">
        <v>56</v>
      </c>
      <c r="C8" s="161" t="str">
        <f ca="1">IF(ISERROR(MATCH($B8,planning!$B$3:$B$17,0)),"",IF(AND(planning!$B$1&gt;=OFFSET(planning!$B$2,MATCH('Planning ressources'!$B8,planning!$B$3:$B$17,0),6),planning!$B$1&lt;=OFFSET(planning!$B$2,MATCH('Planning ressources'!$B8,planning!$B$3:$B$17,0),8)),OFFSET(planning!$B$2,MATCH('Planning ressources'!$B8,planning!$B$3:$B$17,0),1),"pp"))</f>
        <v>pp</v>
      </c>
      <c r="D8" s="116"/>
      <c r="E8" s="117">
        <f t="shared" si="24"/>
        <v>0</v>
      </c>
      <c r="F8" s="136"/>
      <c r="G8" s="125">
        <f t="shared" si="0"/>
        <v>0</v>
      </c>
      <c r="H8" s="136"/>
      <c r="I8" s="125">
        <f t="shared" si="1"/>
        <v>0</v>
      </c>
      <c r="J8" s="136"/>
      <c r="K8" s="125">
        <f t="shared" si="2"/>
        <v>0</v>
      </c>
      <c r="L8" s="136"/>
      <c r="M8" s="125">
        <f t="shared" si="3"/>
        <v>0</v>
      </c>
      <c r="N8" s="127">
        <f t="shared" si="25"/>
        <v>0</v>
      </c>
      <c r="O8" s="136"/>
      <c r="P8" s="125">
        <f t="shared" si="4"/>
        <v>0</v>
      </c>
      <c r="Q8" s="136"/>
      <c r="R8" s="125">
        <f t="shared" si="5"/>
        <v>0</v>
      </c>
      <c r="S8" s="136"/>
      <c r="T8" s="125">
        <f t="shared" si="6"/>
        <v>0</v>
      </c>
      <c r="U8" s="136"/>
      <c r="V8" s="125">
        <f t="shared" si="7"/>
        <v>0</v>
      </c>
      <c r="W8" s="127">
        <f t="shared" si="26"/>
        <v>0</v>
      </c>
      <c r="X8" s="136"/>
      <c r="Y8" s="125">
        <f t="shared" si="8"/>
        <v>0</v>
      </c>
      <c r="Z8" s="136"/>
      <c r="AA8" s="125">
        <f t="shared" si="9"/>
        <v>0</v>
      </c>
      <c r="AB8" s="136"/>
      <c r="AC8" s="125">
        <f t="shared" si="10"/>
        <v>0</v>
      </c>
      <c r="AD8" s="136"/>
      <c r="AE8" s="125">
        <f t="shared" si="11"/>
        <v>0</v>
      </c>
      <c r="AF8" s="127">
        <f t="shared" si="27"/>
        <v>0</v>
      </c>
      <c r="AG8" s="136"/>
      <c r="AH8" s="125">
        <f t="shared" si="12"/>
        <v>0</v>
      </c>
      <c r="AI8" s="136"/>
      <c r="AJ8" s="125">
        <f t="shared" si="13"/>
        <v>0</v>
      </c>
      <c r="AK8" s="136"/>
      <c r="AL8" s="125">
        <f t="shared" si="14"/>
        <v>0</v>
      </c>
      <c r="AM8" s="136"/>
      <c r="AN8" s="125">
        <f t="shared" si="15"/>
        <v>0</v>
      </c>
      <c r="AO8" s="127">
        <f t="shared" si="28"/>
        <v>0</v>
      </c>
      <c r="AP8" s="136"/>
      <c r="AQ8" s="125">
        <f t="shared" si="16"/>
        <v>0</v>
      </c>
      <c r="AR8" s="136"/>
      <c r="AS8" s="125">
        <f t="shared" si="17"/>
        <v>0</v>
      </c>
      <c r="AT8" s="136"/>
      <c r="AU8" s="125">
        <f t="shared" si="18"/>
        <v>0</v>
      </c>
      <c r="AV8" s="136"/>
      <c r="AW8" s="125">
        <f t="shared" si="19"/>
        <v>0</v>
      </c>
      <c r="AX8" s="127">
        <f t="shared" si="29"/>
        <v>0</v>
      </c>
      <c r="AY8" s="136"/>
      <c r="AZ8" s="125">
        <f t="shared" si="20"/>
        <v>0</v>
      </c>
      <c r="BA8" s="136"/>
      <c r="BB8" s="125">
        <f t="shared" si="21"/>
        <v>0</v>
      </c>
      <c r="BC8" s="136"/>
      <c r="BD8" s="125">
        <f t="shared" si="22"/>
        <v>0</v>
      </c>
      <c r="BE8" s="136"/>
      <c r="BF8" s="125">
        <f t="shared" si="23"/>
        <v>0</v>
      </c>
      <c r="BG8" s="127">
        <f t="shared" si="30"/>
        <v>0</v>
      </c>
      <c r="BH8" s="32">
        <f t="shared" si="31"/>
        <v>0</v>
      </c>
    </row>
    <row r="9" spans="1:60" x14ac:dyDescent="0.3">
      <c r="A9" t="s">
        <v>57</v>
      </c>
      <c r="B9" s="137" t="str">
        <f t="array" aca="1" ref="B9" ca="1">IF(ROWS($1:6)&lt;=COUNTIF(planning!A:A,$A$4),INDEX(planning!B:B,SMALL(IF(planning!A:A=$A$4,ROW(INDIRECT("1:"&amp;ROWS(planning!A:A)))),ROWS($1:6))),"")</f>
        <v/>
      </c>
      <c r="C9" s="23" t="str">
        <f ca="1">IFERROR(OFFSET(planning!$B$2,MATCH($B9,planning!$B$3:$B$17,0),1),"Codabs")</f>
        <v>Codabs</v>
      </c>
      <c r="D9" s="116"/>
      <c r="E9" s="117">
        <f t="shared" si="24"/>
        <v>0</v>
      </c>
      <c r="F9" s="136"/>
      <c r="G9" s="125">
        <f t="shared" si="0"/>
        <v>0</v>
      </c>
      <c r="H9" s="136"/>
      <c r="I9" s="125">
        <f t="shared" si="1"/>
        <v>0</v>
      </c>
      <c r="J9" s="136"/>
      <c r="K9" s="125">
        <f t="shared" si="2"/>
        <v>0</v>
      </c>
      <c r="L9" s="136"/>
      <c r="M9" s="125">
        <f t="shared" si="3"/>
        <v>0</v>
      </c>
      <c r="N9" s="127">
        <f t="shared" si="25"/>
        <v>0</v>
      </c>
      <c r="O9" s="136"/>
      <c r="P9" s="125">
        <f t="shared" si="4"/>
        <v>0</v>
      </c>
      <c r="Q9" s="136"/>
      <c r="R9" s="125">
        <f t="shared" si="5"/>
        <v>0</v>
      </c>
      <c r="S9" s="136"/>
      <c r="T9" s="125">
        <f t="shared" si="6"/>
        <v>0</v>
      </c>
      <c r="U9" s="136"/>
      <c r="V9" s="125">
        <f t="shared" si="7"/>
        <v>0</v>
      </c>
      <c r="W9" s="127">
        <f t="shared" si="26"/>
        <v>0</v>
      </c>
      <c r="X9" s="136"/>
      <c r="Y9" s="125">
        <f t="shared" si="8"/>
        <v>0</v>
      </c>
      <c r="Z9" s="136"/>
      <c r="AA9" s="125">
        <f t="shared" si="9"/>
        <v>0</v>
      </c>
      <c r="AB9" s="136"/>
      <c r="AC9" s="125">
        <f t="shared" si="10"/>
        <v>0</v>
      </c>
      <c r="AD9" s="136"/>
      <c r="AE9" s="125">
        <f t="shared" si="11"/>
        <v>0</v>
      </c>
      <c r="AF9" s="127">
        <f t="shared" si="27"/>
        <v>0</v>
      </c>
      <c r="AG9" s="136"/>
      <c r="AH9" s="125">
        <f t="shared" si="12"/>
        <v>0</v>
      </c>
      <c r="AI9" s="136"/>
      <c r="AJ9" s="125">
        <f t="shared" si="13"/>
        <v>0</v>
      </c>
      <c r="AK9" s="136"/>
      <c r="AL9" s="125">
        <f t="shared" si="14"/>
        <v>0</v>
      </c>
      <c r="AM9" s="136"/>
      <c r="AN9" s="125">
        <f t="shared" si="15"/>
        <v>0</v>
      </c>
      <c r="AO9" s="127">
        <f t="shared" si="28"/>
        <v>0</v>
      </c>
      <c r="AP9" s="136"/>
      <c r="AQ9" s="125">
        <f t="shared" si="16"/>
        <v>0</v>
      </c>
      <c r="AR9" s="136"/>
      <c r="AS9" s="125">
        <f t="shared" si="17"/>
        <v>0</v>
      </c>
      <c r="AT9" s="136"/>
      <c r="AU9" s="125">
        <f t="shared" si="18"/>
        <v>0</v>
      </c>
      <c r="AV9" s="136"/>
      <c r="AW9" s="125">
        <f t="shared" si="19"/>
        <v>0</v>
      </c>
      <c r="AX9" s="127">
        <f t="shared" si="29"/>
        <v>0</v>
      </c>
      <c r="AY9" s="136"/>
      <c r="AZ9" s="125">
        <f t="shared" si="20"/>
        <v>0</v>
      </c>
      <c r="BA9" s="136"/>
      <c r="BB9" s="125">
        <f t="shared" si="21"/>
        <v>0</v>
      </c>
      <c r="BC9" s="136"/>
      <c r="BD9" s="125">
        <f t="shared" si="22"/>
        <v>0</v>
      </c>
      <c r="BE9" s="136"/>
      <c r="BF9" s="125">
        <f t="shared" si="23"/>
        <v>0</v>
      </c>
      <c r="BG9" s="127">
        <f t="shared" si="30"/>
        <v>0</v>
      </c>
      <c r="BH9" s="32">
        <f t="shared" si="31"/>
        <v>0</v>
      </c>
    </row>
    <row r="10" spans="1:60" x14ac:dyDescent="0.3">
      <c r="A10" t="s">
        <v>57</v>
      </c>
      <c r="B10" s="137" t="str">
        <f t="array" aca="1" ref="B10" ca="1">IF(ROWS($1:7)&lt;=COUNTIF(planning!A:A,$A$4),INDEX(planning!B:B,SMALL(IF(planning!A:A=$A$4,ROW(INDIRECT("1:"&amp;ROWS(planning!A:A)))),ROWS($1:7))),"")</f>
        <v/>
      </c>
      <c r="C10" s="23" t="str">
        <f ca="1">IFERROR(OFFSET(planning!$B$2,MATCH($B10,planning!$B$3:$B$17,0),1),"Codabs")</f>
        <v>Codabs</v>
      </c>
      <c r="D10" s="116"/>
      <c r="E10" s="117">
        <f t="shared" si="24"/>
        <v>0</v>
      </c>
      <c r="F10" s="136"/>
      <c r="G10" s="125">
        <f t="shared" si="0"/>
        <v>0</v>
      </c>
      <c r="H10" s="136"/>
      <c r="I10" s="125">
        <f t="shared" si="1"/>
        <v>0</v>
      </c>
      <c r="J10" s="136"/>
      <c r="K10" s="125">
        <f t="shared" si="2"/>
        <v>0</v>
      </c>
      <c r="L10" s="136"/>
      <c r="M10" s="125">
        <f t="shared" si="3"/>
        <v>0</v>
      </c>
      <c r="N10" s="127">
        <f t="shared" si="25"/>
        <v>0</v>
      </c>
      <c r="O10" s="136"/>
      <c r="P10" s="125">
        <f t="shared" si="4"/>
        <v>0</v>
      </c>
      <c r="Q10" s="136"/>
      <c r="R10" s="125">
        <f t="shared" si="5"/>
        <v>0</v>
      </c>
      <c r="S10" s="136"/>
      <c r="T10" s="125">
        <f t="shared" si="6"/>
        <v>0</v>
      </c>
      <c r="U10" s="136"/>
      <c r="V10" s="125">
        <f t="shared" si="7"/>
        <v>0</v>
      </c>
      <c r="W10" s="127">
        <f t="shared" si="26"/>
        <v>0</v>
      </c>
      <c r="X10" s="136"/>
      <c r="Y10" s="125">
        <f t="shared" si="8"/>
        <v>0</v>
      </c>
      <c r="Z10" s="136"/>
      <c r="AA10" s="125">
        <f t="shared" si="9"/>
        <v>0</v>
      </c>
      <c r="AB10" s="136"/>
      <c r="AC10" s="125">
        <f t="shared" si="10"/>
        <v>0</v>
      </c>
      <c r="AD10" s="136"/>
      <c r="AE10" s="125">
        <f t="shared" si="11"/>
        <v>0</v>
      </c>
      <c r="AF10" s="127">
        <f t="shared" si="27"/>
        <v>0</v>
      </c>
      <c r="AG10" s="136"/>
      <c r="AH10" s="125">
        <f t="shared" si="12"/>
        <v>0</v>
      </c>
      <c r="AI10" s="136"/>
      <c r="AJ10" s="125">
        <f t="shared" si="13"/>
        <v>0</v>
      </c>
      <c r="AK10" s="136"/>
      <c r="AL10" s="125">
        <f t="shared" si="14"/>
        <v>0</v>
      </c>
      <c r="AM10" s="136"/>
      <c r="AN10" s="125">
        <f t="shared" si="15"/>
        <v>0</v>
      </c>
      <c r="AO10" s="127">
        <f t="shared" si="28"/>
        <v>0</v>
      </c>
      <c r="AP10" s="136"/>
      <c r="AQ10" s="125">
        <f t="shared" si="16"/>
        <v>0</v>
      </c>
      <c r="AR10" s="136"/>
      <c r="AS10" s="125">
        <f t="shared" si="17"/>
        <v>0</v>
      </c>
      <c r="AT10" s="136"/>
      <c r="AU10" s="125">
        <f t="shared" si="18"/>
        <v>0</v>
      </c>
      <c r="AV10" s="136"/>
      <c r="AW10" s="125">
        <f t="shared" si="19"/>
        <v>0</v>
      </c>
      <c r="AX10" s="127">
        <f t="shared" si="29"/>
        <v>0</v>
      </c>
      <c r="AY10" s="136"/>
      <c r="AZ10" s="125">
        <f t="shared" si="20"/>
        <v>0</v>
      </c>
      <c r="BA10" s="136"/>
      <c r="BB10" s="125">
        <f t="shared" si="21"/>
        <v>0</v>
      </c>
      <c r="BC10" s="136"/>
      <c r="BD10" s="125">
        <f t="shared" si="22"/>
        <v>0</v>
      </c>
      <c r="BE10" s="136"/>
      <c r="BF10" s="125">
        <f t="shared" si="23"/>
        <v>0</v>
      </c>
      <c r="BG10" s="127">
        <f t="shared" si="30"/>
        <v>0</v>
      </c>
      <c r="BH10" s="32">
        <f t="shared" si="31"/>
        <v>0</v>
      </c>
    </row>
    <row r="11" spans="1:60" x14ac:dyDescent="0.3">
      <c r="A11" t="s">
        <v>57</v>
      </c>
      <c r="B11" s="137" t="str">
        <f t="array" aca="1" ref="B11" ca="1">IF(ROWS($1:8)&lt;=COUNTIF(planning!A:A,$A$4),INDEX(planning!B:B,SMALL(IF(planning!A:A=$A$4,ROW(INDIRECT("1:"&amp;ROWS(planning!A:A)))),ROWS($1:8))),"")</f>
        <v/>
      </c>
      <c r="C11" s="23" t="str">
        <f ca="1">IFERROR(OFFSET(planning!$B$2,MATCH($B11,planning!$B$3:$B$17,0),1),"Codabs")</f>
        <v>Codabs</v>
      </c>
      <c r="D11" s="116"/>
      <c r="E11" s="117">
        <f t="shared" si="24"/>
        <v>0</v>
      </c>
      <c r="F11" s="136"/>
      <c r="G11" s="125">
        <f t="shared" si="0"/>
        <v>0</v>
      </c>
      <c r="H11" s="136"/>
      <c r="I11" s="125">
        <f t="shared" si="1"/>
        <v>0</v>
      </c>
      <c r="J11" s="136"/>
      <c r="K11" s="125">
        <f t="shared" si="2"/>
        <v>0</v>
      </c>
      <c r="L11" s="136"/>
      <c r="M11" s="125">
        <f t="shared" si="3"/>
        <v>0</v>
      </c>
      <c r="N11" s="127">
        <f t="shared" si="25"/>
        <v>0</v>
      </c>
      <c r="O11" s="136"/>
      <c r="P11" s="125">
        <f t="shared" si="4"/>
        <v>0</v>
      </c>
      <c r="Q11" s="136"/>
      <c r="R11" s="125">
        <f t="shared" si="5"/>
        <v>0</v>
      </c>
      <c r="S11" s="136"/>
      <c r="T11" s="125">
        <f t="shared" si="6"/>
        <v>0</v>
      </c>
      <c r="U11" s="136"/>
      <c r="V11" s="125">
        <f t="shared" si="7"/>
        <v>0</v>
      </c>
      <c r="W11" s="127">
        <f t="shared" si="26"/>
        <v>0</v>
      </c>
      <c r="X11" s="136"/>
      <c r="Y11" s="125">
        <f t="shared" si="8"/>
        <v>0</v>
      </c>
      <c r="Z11" s="136"/>
      <c r="AA11" s="125">
        <f t="shared" si="9"/>
        <v>0</v>
      </c>
      <c r="AB11" s="136"/>
      <c r="AC11" s="125">
        <f t="shared" si="10"/>
        <v>0</v>
      </c>
      <c r="AD11" s="136"/>
      <c r="AE11" s="125">
        <f t="shared" si="11"/>
        <v>0</v>
      </c>
      <c r="AF11" s="127">
        <f t="shared" si="27"/>
        <v>0</v>
      </c>
      <c r="AG11" s="136"/>
      <c r="AH11" s="125">
        <f t="shared" si="12"/>
        <v>0</v>
      </c>
      <c r="AI11" s="136"/>
      <c r="AJ11" s="125">
        <f t="shared" si="13"/>
        <v>0</v>
      </c>
      <c r="AK11" s="136"/>
      <c r="AL11" s="125">
        <f t="shared" si="14"/>
        <v>0</v>
      </c>
      <c r="AM11" s="136"/>
      <c r="AN11" s="125">
        <f t="shared" si="15"/>
        <v>0</v>
      </c>
      <c r="AO11" s="127">
        <f t="shared" si="28"/>
        <v>0</v>
      </c>
      <c r="AP11" s="136"/>
      <c r="AQ11" s="125">
        <f t="shared" si="16"/>
        <v>0</v>
      </c>
      <c r="AR11" s="136"/>
      <c r="AS11" s="125">
        <f t="shared" si="17"/>
        <v>0</v>
      </c>
      <c r="AT11" s="136"/>
      <c r="AU11" s="125">
        <f t="shared" si="18"/>
        <v>0</v>
      </c>
      <c r="AV11" s="136"/>
      <c r="AW11" s="125">
        <f t="shared" si="19"/>
        <v>0</v>
      </c>
      <c r="AX11" s="127">
        <f t="shared" si="29"/>
        <v>0</v>
      </c>
      <c r="AY11" s="136"/>
      <c r="AZ11" s="125">
        <f t="shared" si="20"/>
        <v>0</v>
      </c>
      <c r="BA11" s="136"/>
      <c r="BB11" s="125">
        <f t="shared" si="21"/>
        <v>0</v>
      </c>
      <c r="BC11" s="136"/>
      <c r="BD11" s="125">
        <f t="shared" si="22"/>
        <v>0</v>
      </c>
      <c r="BE11" s="136"/>
      <c r="BF11" s="125">
        <f t="shared" si="23"/>
        <v>0</v>
      </c>
      <c r="BG11" s="127">
        <f t="shared" si="30"/>
        <v>0</v>
      </c>
      <c r="BH11" s="32">
        <f t="shared" si="31"/>
        <v>0</v>
      </c>
    </row>
    <row r="12" spans="1:60" x14ac:dyDescent="0.3">
      <c r="A12" t="s">
        <v>57</v>
      </c>
      <c r="B12" s="137" t="str">
        <f t="array" aca="1" ref="B12" ca="1">IF(ROWS($1:9)&lt;=COUNTIF(planning!A:A,$A$4),INDEX(planning!B:B,SMALL(IF(planning!A:A=$A$4,ROW(INDIRECT("1:"&amp;ROWS(planning!A:A)))),ROWS($1:9))),"")</f>
        <v/>
      </c>
      <c r="C12" s="23" t="str">
        <f ca="1">IFERROR(OFFSET(planning!$B$2,MATCH($B12,planning!$B$3:$B$17,0),1),"Codabs")</f>
        <v>Codabs</v>
      </c>
      <c r="D12" s="116"/>
      <c r="E12" s="117">
        <f t="shared" si="24"/>
        <v>0</v>
      </c>
      <c r="F12" s="136"/>
      <c r="G12" s="125">
        <f t="shared" si="0"/>
        <v>0</v>
      </c>
      <c r="H12" s="136"/>
      <c r="I12" s="125">
        <f t="shared" si="1"/>
        <v>0</v>
      </c>
      <c r="J12" s="136"/>
      <c r="K12" s="125">
        <f t="shared" si="2"/>
        <v>0</v>
      </c>
      <c r="L12" s="136"/>
      <c r="M12" s="125">
        <f t="shared" si="3"/>
        <v>0</v>
      </c>
      <c r="N12" s="127">
        <f t="shared" si="25"/>
        <v>0</v>
      </c>
      <c r="O12" s="136"/>
      <c r="P12" s="125">
        <f t="shared" si="4"/>
        <v>0</v>
      </c>
      <c r="Q12" s="136"/>
      <c r="R12" s="125">
        <f t="shared" si="5"/>
        <v>0</v>
      </c>
      <c r="S12" s="136"/>
      <c r="T12" s="125">
        <f t="shared" si="6"/>
        <v>0</v>
      </c>
      <c r="U12" s="136"/>
      <c r="V12" s="125">
        <f t="shared" si="7"/>
        <v>0</v>
      </c>
      <c r="W12" s="127">
        <f t="shared" si="26"/>
        <v>0</v>
      </c>
      <c r="X12" s="136"/>
      <c r="Y12" s="125">
        <f t="shared" si="8"/>
        <v>0</v>
      </c>
      <c r="Z12" s="136"/>
      <c r="AA12" s="125">
        <f t="shared" si="9"/>
        <v>0</v>
      </c>
      <c r="AB12" s="136"/>
      <c r="AC12" s="125">
        <f t="shared" si="10"/>
        <v>0</v>
      </c>
      <c r="AD12" s="136"/>
      <c r="AE12" s="125">
        <f t="shared" si="11"/>
        <v>0</v>
      </c>
      <c r="AF12" s="127">
        <f t="shared" si="27"/>
        <v>0</v>
      </c>
      <c r="AG12" s="136"/>
      <c r="AH12" s="125">
        <f t="shared" si="12"/>
        <v>0</v>
      </c>
      <c r="AI12" s="136"/>
      <c r="AJ12" s="125">
        <f t="shared" si="13"/>
        <v>0</v>
      </c>
      <c r="AK12" s="136"/>
      <c r="AL12" s="125">
        <f t="shared" si="14"/>
        <v>0</v>
      </c>
      <c r="AM12" s="136"/>
      <c r="AN12" s="125">
        <f t="shared" si="15"/>
        <v>0</v>
      </c>
      <c r="AO12" s="127">
        <f t="shared" si="28"/>
        <v>0</v>
      </c>
      <c r="AP12" s="136"/>
      <c r="AQ12" s="125">
        <f t="shared" si="16"/>
        <v>0</v>
      </c>
      <c r="AR12" s="136"/>
      <c r="AS12" s="125">
        <f t="shared" si="17"/>
        <v>0</v>
      </c>
      <c r="AT12" s="136"/>
      <c r="AU12" s="125">
        <f t="shared" si="18"/>
        <v>0</v>
      </c>
      <c r="AV12" s="136"/>
      <c r="AW12" s="125">
        <f t="shared" si="19"/>
        <v>0</v>
      </c>
      <c r="AX12" s="127">
        <f t="shared" si="29"/>
        <v>0</v>
      </c>
      <c r="AY12" s="136"/>
      <c r="AZ12" s="125">
        <f t="shared" si="20"/>
        <v>0</v>
      </c>
      <c r="BA12" s="136"/>
      <c r="BB12" s="125">
        <f t="shared" si="21"/>
        <v>0</v>
      </c>
      <c r="BC12" s="136"/>
      <c r="BD12" s="125">
        <f t="shared" si="22"/>
        <v>0</v>
      </c>
      <c r="BE12" s="136"/>
      <c r="BF12" s="125">
        <f t="shared" si="23"/>
        <v>0</v>
      </c>
      <c r="BG12" s="127">
        <f t="shared" si="30"/>
        <v>0</v>
      </c>
      <c r="BH12" s="32">
        <f t="shared" si="31"/>
        <v>0</v>
      </c>
    </row>
    <row r="13" spans="1:60" x14ac:dyDescent="0.3">
      <c r="A13" t="s">
        <v>57</v>
      </c>
      <c r="B13" s="137" t="str">
        <f t="array" aca="1" ref="B13" ca="1">IF(ROWS($1:10)&lt;=COUNTIF(planning!A:A,$A$4),INDEX(planning!B:B,SMALL(IF(planning!A:A=$A$4,ROW(INDIRECT("1:"&amp;ROWS(planning!A:A)))),ROWS($1:10))),"")</f>
        <v/>
      </c>
      <c r="C13" s="23" t="str">
        <f ca="1">IFERROR(OFFSET(planning!$B$2,MATCH($B13,planning!$B$3:$B$17,0),1),"Codabs")</f>
        <v>Codabs</v>
      </c>
      <c r="D13" s="116"/>
      <c r="E13" s="117">
        <f t="shared" si="24"/>
        <v>0</v>
      </c>
      <c r="F13" s="136"/>
      <c r="G13" s="125">
        <f t="shared" si="0"/>
        <v>0</v>
      </c>
      <c r="H13" s="136"/>
      <c r="I13" s="125">
        <f t="shared" si="1"/>
        <v>0</v>
      </c>
      <c r="J13" s="136"/>
      <c r="K13" s="125">
        <f t="shared" si="2"/>
        <v>0</v>
      </c>
      <c r="L13" s="136"/>
      <c r="M13" s="125">
        <f t="shared" si="3"/>
        <v>0</v>
      </c>
      <c r="N13" s="127">
        <f t="shared" si="25"/>
        <v>0</v>
      </c>
      <c r="O13" s="136"/>
      <c r="P13" s="125">
        <f t="shared" si="4"/>
        <v>0</v>
      </c>
      <c r="Q13" s="136"/>
      <c r="R13" s="125">
        <f t="shared" si="5"/>
        <v>0</v>
      </c>
      <c r="S13" s="136"/>
      <c r="T13" s="125">
        <f t="shared" si="6"/>
        <v>0</v>
      </c>
      <c r="U13" s="136"/>
      <c r="V13" s="125">
        <f t="shared" si="7"/>
        <v>0</v>
      </c>
      <c r="W13" s="127">
        <f t="shared" si="26"/>
        <v>0</v>
      </c>
      <c r="X13" s="136"/>
      <c r="Y13" s="125">
        <f t="shared" si="8"/>
        <v>0</v>
      </c>
      <c r="Z13" s="136"/>
      <c r="AA13" s="125">
        <f t="shared" si="9"/>
        <v>0</v>
      </c>
      <c r="AB13" s="136"/>
      <c r="AC13" s="125">
        <f t="shared" si="10"/>
        <v>0</v>
      </c>
      <c r="AD13" s="136"/>
      <c r="AE13" s="125">
        <f t="shared" si="11"/>
        <v>0</v>
      </c>
      <c r="AF13" s="127">
        <f t="shared" si="27"/>
        <v>0</v>
      </c>
      <c r="AG13" s="136"/>
      <c r="AH13" s="125">
        <f t="shared" si="12"/>
        <v>0</v>
      </c>
      <c r="AI13" s="136"/>
      <c r="AJ13" s="125">
        <f t="shared" si="13"/>
        <v>0</v>
      </c>
      <c r="AK13" s="136"/>
      <c r="AL13" s="125">
        <f t="shared" si="14"/>
        <v>0</v>
      </c>
      <c r="AM13" s="136"/>
      <c r="AN13" s="125">
        <f t="shared" si="15"/>
        <v>0</v>
      </c>
      <c r="AO13" s="127">
        <f t="shared" si="28"/>
        <v>0</v>
      </c>
      <c r="AP13" s="136"/>
      <c r="AQ13" s="125">
        <f t="shared" si="16"/>
        <v>0</v>
      </c>
      <c r="AR13" s="136"/>
      <c r="AS13" s="125">
        <f t="shared" si="17"/>
        <v>0</v>
      </c>
      <c r="AT13" s="136"/>
      <c r="AU13" s="125">
        <f t="shared" si="18"/>
        <v>0</v>
      </c>
      <c r="AV13" s="136"/>
      <c r="AW13" s="125">
        <f t="shared" si="19"/>
        <v>0</v>
      </c>
      <c r="AX13" s="127">
        <f t="shared" si="29"/>
        <v>0</v>
      </c>
      <c r="AY13" s="136"/>
      <c r="AZ13" s="125">
        <f t="shared" si="20"/>
        <v>0</v>
      </c>
      <c r="BA13" s="136"/>
      <c r="BB13" s="125">
        <f t="shared" si="21"/>
        <v>0</v>
      </c>
      <c r="BC13" s="136"/>
      <c r="BD13" s="125">
        <f t="shared" si="22"/>
        <v>0</v>
      </c>
      <c r="BE13" s="136"/>
      <c r="BF13" s="125">
        <f t="shared" si="23"/>
        <v>0</v>
      </c>
      <c r="BG13" s="127">
        <f t="shared" si="30"/>
        <v>0</v>
      </c>
      <c r="BH13" s="32">
        <f t="shared" si="31"/>
        <v>0</v>
      </c>
    </row>
    <row r="14" spans="1:60" x14ac:dyDescent="0.3">
      <c r="A14" t="s">
        <v>57</v>
      </c>
      <c r="B14" s="137" t="str">
        <f t="array" aca="1" ref="B14" ca="1">IF(ROWS($1:11)&lt;=COUNTIF(planning!A:A,$A$4),INDEX(planning!B:B,SMALL(IF(planning!A:A=$A$4,ROW(INDIRECT("1:"&amp;ROWS(planning!A:A)))),ROWS($1:11))),"")</f>
        <v/>
      </c>
      <c r="C14" s="23" t="e">
        <f ca="1">LOOKUP(B14,planning!B:C)</f>
        <v>#N/A</v>
      </c>
      <c r="D14" s="116"/>
      <c r="E14" s="117">
        <f t="shared" si="24"/>
        <v>0</v>
      </c>
      <c r="F14" s="136"/>
      <c r="G14" s="125">
        <f t="shared" si="0"/>
        <v>0</v>
      </c>
      <c r="H14" s="136"/>
      <c r="I14" s="125">
        <f t="shared" si="1"/>
        <v>0</v>
      </c>
      <c r="J14" s="136"/>
      <c r="K14" s="125">
        <f t="shared" si="2"/>
        <v>0</v>
      </c>
      <c r="L14" s="136"/>
      <c r="M14" s="125">
        <f t="shared" si="3"/>
        <v>0</v>
      </c>
      <c r="N14" s="127">
        <f t="shared" si="25"/>
        <v>0</v>
      </c>
      <c r="O14" s="136"/>
      <c r="P14" s="125">
        <f t="shared" si="4"/>
        <v>0</v>
      </c>
      <c r="Q14" s="136"/>
      <c r="R14" s="125">
        <f t="shared" si="5"/>
        <v>0</v>
      </c>
      <c r="S14" s="136"/>
      <c r="T14" s="125">
        <f t="shared" si="6"/>
        <v>0</v>
      </c>
      <c r="U14" s="136"/>
      <c r="V14" s="125">
        <f t="shared" si="7"/>
        <v>0</v>
      </c>
      <c r="W14" s="127">
        <f t="shared" si="26"/>
        <v>0</v>
      </c>
      <c r="X14" s="136"/>
      <c r="Y14" s="125">
        <f t="shared" si="8"/>
        <v>0</v>
      </c>
      <c r="Z14" s="136"/>
      <c r="AA14" s="125">
        <f t="shared" si="9"/>
        <v>0</v>
      </c>
      <c r="AB14" s="136"/>
      <c r="AC14" s="125">
        <f t="shared" si="10"/>
        <v>0</v>
      </c>
      <c r="AD14" s="136"/>
      <c r="AE14" s="125">
        <f t="shared" si="11"/>
        <v>0</v>
      </c>
      <c r="AF14" s="127">
        <f t="shared" si="27"/>
        <v>0</v>
      </c>
      <c r="AG14" s="136"/>
      <c r="AH14" s="125">
        <f t="shared" si="12"/>
        <v>0</v>
      </c>
      <c r="AI14" s="136"/>
      <c r="AJ14" s="125">
        <f t="shared" si="13"/>
        <v>0</v>
      </c>
      <c r="AK14" s="136"/>
      <c r="AL14" s="125">
        <f t="shared" si="14"/>
        <v>0</v>
      </c>
      <c r="AM14" s="136"/>
      <c r="AN14" s="125">
        <f t="shared" si="15"/>
        <v>0</v>
      </c>
      <c r="AO14" s="127">
        <f t="shared" si="28"/>
        <v>0</v>
      </c>
      <c r="AP14" s="136"/>
      <c r="AQ14" s="125">
        <f t="shared" si="16"/>
        <v>0</v>
      </c>
      <c r="AR14" s="136"/>
      <c r="AS14" s="125">
        <f t="shared" si="17"/>
        <v>0</v>
      </c>
      <c r="AT14" s="136"/>
      <c r="AU14" s="125">
        <f t="shared" si="18"/>
        <v>0</v>
      </c>
      <c r="AV14" s="136"/>
      <c r="AW14" s="125">
        <f t="shared" si="19"/>
        <v>0</v>
      </c>
      <c r="AX14" s="127">
        <f t="shared" si="29"/>
        <v>0</v>
      </c>
      <c r="AY14" s="136"/>
      <c r="AZ14" s="125">
        <f t="shared" si="20"/>
        <v>0</v>
      </c>
      <c r="BA14" s="136"/>
      <c r="BB14" s="125">
        <f t="shared" si="21"/>
        <v>0</v>
      </c>
      <c r="BC14" s="136"/>
      <c r="BD14" s="125">
        <f t="shared" si="22"/>
        <v>0</v>
      </c>
      <c r="BE14" s="136"/>
      <c r="BF14" s="125">
        <f t="shared" si="23"/>
        <v>0</v>
      </c>
      <c r="BG14" s="127">
        <f t="shared" si="30"/>
        <v>0</v>
      </c>
      <c r="BH14" s="32">
        <f t="shared" si="31"/>
        <v>0</v>
      </c>
    </row>
    <row r="15" spans="1:60" x14ac:dyDescent="0.3">
      <c r="A15" t="s">
        <v>57</v>
      </c>
      <c r="B15" s="137" t="str">
        <f t="array" aca="1" ref="B15" ca="1">IF(ROWS($1:12)&lt;=COUNTIF(planning!A:A,$A$4),INDEX(planning!B:B,SMALL(IF(planning!A:A=$A$4,ROW(INDIRECT("1:"&amp;ROWS(planning!A:A)))),ROWS($1:12))),"")</f>
        <v/>
      </c>
      <c r="C15" s="23" t="e">
        <f ca="1">LOOKUP(B15,planning!B:C)</f>
        <v>#N/A</v>
      </c>
      <c r="D15" s="116"/>
      <c r="E15" s="117">
        <f t="shared" si="24"/>
        <v>0</v>
      </c>
      <c r="F15" s="136"/>
      <c r="G15" s="125">
        <f t="shared" si="0"/>
        <v>0</v>
      </c>
      <c r="H15" s="136"/>
      <c r="I15" s="125">
        <f t="shared" si="1"/>
        <v>0</v>
      </c>
      <c r="J15" s="136"/>
      <c r="K15" s="125">
        <f t="shared" si="2"/>
        <v>0</v>
      </c>
      <c r="L15" s="136"/>
      <c r="M15" s="125">
        <f t="shared" si="3"/>
        <v>0</v>
      </c>
      <c r="N15" s="127">
        <f t="shared" si="25"/>
        <v>0</v>
      </c>
      <c r="O15" s="136"/>
      <c r="P15" s="125">
        <f t="shared" si="4"/>
        <v>0</v>
      </c>
      <c r="Q15" s="136"/>
      <c r="R15" s="125">
        <f t="shared" si="5"/>
        <v>0</v>
      </c>
      <c r="S15" s="136"/>
      <c r="T15" s="125">
        <f t="shared" si="6"/>
        <v>0</v>
      </c>
      <c r="U15" s="136"/>
      <c r="V15" s="125">
        <f t="shared" si="7"/>
        <v>0</v>
      </c>
      <c r="W15" s="127">
        <f t="shared" si="26"/>
        <v>0</v>
      </c>
      <c r="X15" s="136"/>
      <c r="Y15" s="125">
        <f t="shared" si="8"/>
        <v>0</v>
      </c>
      <c r="Z15" s="136"/>
      <c r="AA15" s="125">
        <f t="shared" si="9"/>
        <v>0</v>
      </c>
      <c r="AB15" s="136"/>
      <c r="AC15" s="125">
        <f t="shared" si="10"/>
        <v>0</v>
      </c>
      <c r="AD15" s="136"/>
      <c r="AE15" s="125">
        <f t="shared" si="11"/>
        <v>0</v>
      </c>
      <c r="AF15" s="127">
        <f t="shared" si="27"/>
        <v>0</v>
      </c>
      <c r="AG15" s="136"/>
      <c r="AH15" s="125">
        <f t="shared" si="12"/>
        <v>0</v>
      </c>
      <c r="AI15" s="136"/>
      <c r="AJ15" s="125">
        <f t="shared" si="13"/>
        <v>0</v>
      </c>
      <c r="AK15" s="136"/>
      <c r="AL15" s="125">
        <f t="shared" si="14"/>
        <v>0</v>
      </c>
      <c r="AM15" s="136"/>
      <c r="AN15" s="125">
        <f t="shared" si="15"/>
        <v>0</v>
      </c>
      <c r="AO15" s="127">
        <f t="shared" si="28"/>
        <v>0</v>
      </c>
      <c r="AP15" s="136"/>
      <c r="AQ15" s="125">
        <f t="shared" si="16"/>
        <v>0</v>
      </c>
      <c r="AR15" s="136"/>
      <c r="AS15" s="125">
        <f t="shared" si="17"/>
        <v>0</v>
      </c>
      <c r="AT15" s="136"/>
      <c r="AU15" s="125">
        <f t="shared" si="18"/>
        <v>0</v>
      </c>
      <c r="AV15" s="136"/>
      <c r="AW15" s="125">
        <f t="shared" si="19"/>
        <v>0</v>
      </c>
      <c r="AX15" s="127">
        <f t="shared" si="29"/>
        <v>0</v>
      </c>
      <c r="AY15" s="136"/>
      <c r="AZ15" s="125">
        <f t="shared" si="20"/>
        <v>0</v>
      </c>
      <c r="BA15" s="136"/>
      <c r="BB15" s="125">
        <f t="shared" si="21"/>
        <v>0</v>
      </c>
      <c r="BC15" s="136"/>
      <c r="BD15" s="125">
        <f t="shared" si="22"/>
        <v>0</v>
      </c>
      <c r="BE15" s="136"/>
      <c r="BF15" s="125">
        <f t="shared" si="23"/>
        <v>0</v>
      </c>
      <c r="BG15" s="127">
        <f t="shared" si="30"/>
        <v>0</v>
      </c>
      <c r="BH15" s="32">
        <f t="shared" si="31"/>
        <v>0</v>
      </c>
    </row>
    <row r="16" spans="1:60" x14ac:dyDescent="0.3">
      <c r="A16" t="s">
        <v>57</v>
      </c>
      <c r="B16" s="137" t="str">
        <f t="array" aca="1" ref="B16" ca="1">IF(ROWS($1:13)&lt;=COUNTIF(planning!A:A,$A$4),INDEX(planning!B:B,SMALL(IF(planning!A:A=$A$4,ROW(INDIRECT("1:"&amp;ROWS(planning!A:A)))),ROWS($1:13))),"")</f>
        <v/>
      </c>
      <c r="C16" s="23" t="e">
        <f ca="1">LOOKUP(B16,planning!B:C)</f>
        <v>#N/A</v>
      </c>
      <c r="D16" s="116"/>
      <c r="E16" s="117">
        <f t="shared" si="24"/>
        <v>0</v>
      </c>
      <c r="F16" s="136"/>
      <c r="G16" s="125">
        <f t="shared" si="0"/>
        <v>0</v>
      </c>
      <c r="H16" s="136"/>
      <c r="I16" s="125">
        <f t="shared" si="1"/>
        <v>0</v>
      </c>
      <c r="J16" s="136"/>
      <c r="K16" s="125">
        <f t="shared" si="2"/>
        <v>0</v>
      </c>
      <c r="L16" s="136"/>
      <c r="M16" s="125">
        <f t="shared" si="3"/>
        <v>0</v>
      </c>
      <c r="N16" s="127">
        <f t="shared" si="25"/>
        <v>0</v>
      </c>
      <c r="O16" s="136"/>
      <c r="P16" s="125">
        <f t="shared" si="4"/>
        <v>0</v>
      </c>
      <c r="Q16" s="136"/>
      <c r="R16" s="125">
        <f t="shared" si="5"/>
        <v>0</v>
      </c>
      <c r="S16" s="136"/>
      <c r="T16" s="125">
        <f t="shared" si="6"/>
        <v>0</v>
      </c>
      <c r="U16" s="136"/>
      <c r="V16" s="125">
        <f t="shared" si="7"/>
        <v>0</v>
      </c>
      <c r="W16" s="127">
        <f t="shared" si="26"/>
        <v>0</v>
      </c>
      <c r="X16" s="136"/>
      <c r="Y16" s="125">
        <f t="shared" si="8"/>
        <v>0</v>
      </c>
      <c r="Z16" s="136"/>
      <c r="AA16" s="125">
        <f t="shared" si="9"/>
        <v>0</v>
      </c>
      <c r="AB16" s="136"/>
      <c r="AC16" s="125">
        <f t="shared" si="10"/>
        <v>0</v>
      </c>
      <c r="AD16" s="136"/>
      <c r="AE16" s="125">
        <f t="shared" si="11"/>
        <v>0</v>
      </c>
      <c r="AF16" s="127">
        <f t="shared" si="27"/>
        <v>0</v>
      </c>
      <c r="AG16" s="136"/>
      <c r="AH16" s="125">
        <f t="shared" si="12"/>
        <v>0</v>
      </c>
      <c r="AI16" s="136"/>
      <c r="AJ16" s="125">
        <f t="shared" si="13"/>
        <v>0</v>
      </c>
      <c r="AK16" s="136"/>
      <c r="AL16" s="125">
        <f t="shared" si="14"/>
        <v>0</v>
      </c>
      <c r="AM16" s="136"/>
      <c r="AN16" s="125">
        <f t="shared" si="15"/>
        <v>0</v>
      </c>
      <c r="AO16" s="127">
        <f t="shared" si="28"/>
        <v>0</v>
      </c>
      <c r="AP16" s="136"/>
      <c r="AQ16" s="125">
        <f t="shared" si="16"/>
        <v>0</v>
      </c>
      <c r="AR16" s="136"/>
      <c r="AS16" s="125">
        <f t="shared" si="17"/>
        <v>0</v>
      </c>
      <c r="AT16" s="136"/>
      <c r="AU16" s="125">
        <f t="shared" si="18"/>
        <v>0</v>
      </c>
      <c r="AV16" s="136"/>
      <c r="AW16" s="125">
        <f t="shared" si="19"/>
        <v>0</v>
      </c>
      <c r="AX16" s="127">
        <f t="shared" si="29"/>
        <v>0</v>
      </c>
      <c r="AY16" s="136"/>
      <c r="AZ16" s="125">
        <f t="shared" si="20"/>
        <v>0</v>
      </c>
      <c r="BA16" s="136"/>
      <c r="BB16" s="125">
        <f t="shared" si="21"/>
        <v>0</v>
      </c>
      <c r="BC16" s="136"/>
      <c r="BD16" s="125">
        <f t="shared" si="22"/>
        <v>0</v>
      </c>
      <c r="BE16" s="136"/>
      <c r="BF16" s="125">
        <f t="shared" si="23"/>
        <v>0</v>
      </c>
      <c r="BG16" s="127">
        <f t="shared" si="30"/>
        <v>0</v>
      </c>
      <c r="BH16" s="32">
        <f t="shared" si="31"/>
        <v>0</v>
      </c>
    </row>
    <row r="17" spans="1:60" x14ac:dyDescent="0.3">
      <c r="A17" t="s">
        <v>57</v>
      </c>
      <c r="B17" s="137" t="str">
        <f t="array" aca="1" ref="B17" ca="1">IF(ROWS($1:14)&lt;=COUNTIF(planning!A:A,$A$4),INDEX(planning!B:B,SMALL(IF(planning!A:A=$A$4,ROW(INDIRECT("1:"&amp;ROWS(planning!A:A)))),ROWS($1:14))),"")</f>
        <v/>
      </c>
      <c r="C17" s="23" t="e">
        <f ca="1">LOOKUP(B17,planning!B:C)</f>
        <v>#N/A</v>
      </c>
      <c r="D17" s="116"/>
      <c r="E17" s="117">
        <f t="shared" si="24"/>
        <v>0</v>
      </c>
      <c r="F17" s="136"/>
      <c r="G17" s="125">
        <f t="shared" si="0"/>
        <v>0</v>
      </c>
      <c r="H17" s="136"/>
      <c r="I17" s="125">
        <f t="shared" si="1"/>
        <v>0</v>
      </c>
      <c r="J17" s="136"/>
      <c r="K17" s="125">
        <f t="shared" si="2"/>
        <v>0</v>
      </c>
      <c r="L17" s="136"/>
      <c r="M17" s="125">
        <f t="shared" si="3"/>
        <v>0</v>
      </c>
      <c r="N17" s="127">
        <f t="shared" si="25"/>
        <v>0</v>
      </c>
      <c r="O17" s="136"/>
      <c r="P17" s="125">
        <f t="shared" si="4"/>
        <v>0</v>
      </c>
      <c r="Q17" s="136"/>
      <c r="R17" s="125">
        <f t="shared" si="5"/>
        <v>0</v>
      </c>
      <c r="S17" s="136"/>
      <c r="T17" s="125">
        <f t="shared" si="6"/>
        <v>0</v>
      </c>
      <c r="U17" s="136"/>
      <c r="V17" s="125">
        <f t="shared" si="7"/>
        <v>0</v>
      </c>
      <c r="W17" s="127">
        <f t="shared" si="26"/>
        <v>0</v>
      </c>
      <c r="X17" s="136"/>
      <c r="Y17" s="125">
        <f t="shared" si="8"/>
        <v>0</v>
      </c>
      <c r="Z17" s="136"/>
      <c r="AA17" s="125">
        <f t="shared" si="9"/>
        <v>0</v>
      </c>
      <c r="AB17" s="136"/>
      <c r="AC17" s="125">
        <f t="shared" si="10"/>
        <v>0</v>
      </c>
      <c r="AD17" s="136"/>
      <c r="AE17" s="125">
        <f t="shared" si="11"/>
        <v>0</v>
      </c>
      <c r="AF17" s="127">
        <f t="shared" si="27"/>
        <v>0</v>
      </c>
      <c r="AG17" s="136"/>
      <c r="AH17" s="125">
        <f t="shared" si="12"/>
        <v>0</v>
      </c>
      <c r="AI17" s="136"/>
      <c r="AJ17" s="125">
        <f t="shared" si="13"/>
        <v>0</v>
      </c>
      <c r="AK17" s="136"/>
      <c r="AL17" s="125">
        <f t="shared" si="14"/>
        <v>0</v>
      </c>
      <c r="AM17" s="136"/>
      <c r="AN17" s="125">
        <f t="shared" si="15"/>
        <v>0</v>
      </c>
      <c r="AO17" s="127">
        <f t="shared" si="28"/>
        <v>0</v>
      </c>
      <c r="AP17" s="136"/>
      <c r="AQ17" s="125">
        <f t="shared" si="16"/>
        <v>0</v>
      </c>
      <c r="AR17" s="136"/>
      <c r="AS17" s="125">
        <f t="shared" si="17"/>
        <v>0</v>
      </c>
      <c r="AT17" s="136"/>
      <c r="AU17" s="125">
        <f t="shared" si="18"/>
        <v>0</v>
      </c>
      <c r="AV17" s="136"/>
      <c r="AW17" s="125">
        <f t="shared" si="19"/>
        <v>0</v>
      </c>
      <c r="AX17" s="127">
        <f t="shared" si="29"/>
        <v>0</v>
      </c>
      <c r="AY17" s="136"/>
      <c r="AZ17" s="125">
        <f t="shared" si="20"/>
        <v>0</v>
      </c>
      <c r="BA17" s="136"/>
      <c r="BB17" s="125">
        <f t="shared" si="21"/>
        <v>0</v>
      </c>
      <c r="BC17" s="136"/>
      <c r="BD17" s="125">
        <f t="shared" si="22"/>
        <v>0</v>
      </c>
      <c r="BE17" s="136"/>
      <c r="BF17" s="125">
        <f t="shared" si="23"/>
        <v>0</v>
      </c>
      <c r="BG17" s="127">
        <f t="shared" si="30"/>
        <v>0</v>
      </c>
      <c r="BH17" s="32">
        <f t="shared" si="31"/>
        <v>0</v>
      </c>
    </row>
    <row r="18" spans="1:60" x14ac:dyDescent="0.3">
      <c r="A18" t="s">
        <v>57</v>
      </c>
      <c r="B18" s="137" t="str">
        <f t="array" aca="1" ref="B18" ca="1">IF(ROWS($1:15)&lt;=COUNTIF(planning!A:A,$A$4),INDEX(planning!B:B,SMALL(IF(planning!A:A=$A$4,ROW(INDIRECT("1:"&amp;ROWS(planning!A:A)))),ROWS($1:15))),"")</f>
        <v/>
      </c>
      <c r="C18" s="23" t="e">
        <f ca="1">LOOKUP(B18,planning!B:C)</f>
        <v>#N/A</v>
      </c>
      <c r="D18" s="116"/>
      <c r="E18" s="117">
        <f t="shared" si="24"/>
        <v>0</v>
      </c>
      <c r="F18" s="136"/>
      <c r="G18" s="125">
        <f t="shared" si="0"/>
        <v>0</v>
      </c>
      <c r="H18" s="136"/>
      <c r="I18" s="125">
        <f t="shared" si="1"/>
        <v>0</v>
      </c>
      <c r="J18" s="136"/>
      <c r="K18" s="125">
        <f t="shared" si="2"/>
        <v>0</v>
      </c>
      <c r="L18" s="136"/>
      <c r="M18" s="125">
        <f t="shared" si="3"/>
        <v>0</v>
      </c>
      <c r="N18" s="127">
        <f t="shared" si="25"/>
        <v>0</v>
      </c>
      <c r="O18" s="136"/>
      <c r="P18" s="125">
        <f t="shared" si="4"/>
        <v>0</v>
      </c>
      <c r="Q18" s="136"/>
      <c r="R18" s="125">
        <f t="shared" si="5"/>
        <v>0</v>
      </c>
      <c r="S18" s="136"/>
      <c r="T18" s="125">
        <f t="shared" si="6"/>
        <v>0</v>
      </c>
      <c r="U18" s="136"/>
      <c r="V18" s="125">
        <f t="shared" si="7"/>
        <v>0</v>
      </c>
      <c r="W18" s="127">
        <f t="shared" si="26"/>
        <v>0</v>
      </c>
      <c r="X18" s="136"/>
      <c r="Y18" s="125">
        <f t="shared" si="8"/>
        <v>0</v>
      </c>
      <c r="Z18" s="136"/>
      <c r="AA18" s="125">
        <f t="shared" si="9"/>
        <v>0</v>
      </c>
      <c r="AB18" s="136"/>
      <c r="AC18" s="125">
        <f t="shared" si="10"/>
        <v>0</v>
      </c>
      <c r="AD18" s="136"/>
      <c r="AE18" s="125">
        <f t="shared" si="11"/>
        <v>0</v>
      </c>
      <c r="AF18" s="127">
        <f t="shared" si="27"/>
        <v>0</v>
      </c>
      <c r="AG18" s="136"/>
      <c r="AH18" s="125">
        <f t="shared" si="12"/>
        <v>0</v>
      </c>
      <c r="AI18" s="136"/>
      <c r="AJ18" s="125">
        <f t="shared" si="13"/>
        <v>0</v>
      </c>
      <c r="AK18" s="136"/>
      <c r="AL18" s="125">
        <f t="shared" si="14"/>
        <v>0</v>
      </c>
      <c r="AM18" s="136"/>
      <c r="AN18" s="125">
        <f t="shared" si="15"/>
        <v>0</v>
      </c>
      <c r="AO18" s="127">
        <f t="shared" si="28"/>
        <v>0</v>
      </c>
      <c r="AP18" s="136"/>
      <c r="AQ18" s="125">
        <f t="shared" si="16"/>
        <v>0</v>
      </c>
      <c r="AR18" s="136"/>
      <c r="AS18" s="125">
        <f t="shared" si="17"/>
        <v>0</v>
      </c>
      <c r="AT18" s="136"/>
      <c r="AU18" s="125">
        <f t="shared" si="18"/>
        <v>0</v>
      </c>
      <c r="AV18" s="136"/>
      <c r="AW18" s="125">
        <f t="shared" si="19"/>
        <v>0</v>
      </c>
      <c r="AX18" s="127">
        <f t="shared" si="29"/>
        <v>0</v>
      </c>
      <c r="AY18" s="136"/>
      <c r="AZ18" s="125">
        <f t="shared" si="20"/>
        <v>0</v>
      </c>
      <c r="BA18" s="136"/>
      <c r="BB18" s="125">
        <f t="shared" si="21"/>
        <v>0</v>
      </c>
      <c r="BC18" s="136"/>
      <c r="BD18" s="125">
        <f t="shared" si="22"/>
        <v>0</v>
      </c>
      <c r="BE18" s="136"/>
      <c r="BF18" s="125">
        <f t="shared" si="23"/>
        <v>0</v>
      </c>
      <c r="BG18" s="127">
        <f t="shared" si="30"/>
        <v>0</v>
      </c>
      <c r="BH18" s="32">
        <f t="shared" si="31"/>
        <v>0</v>
      </c>
    </row>
    <row r="19" spans="1:60" x14ac:dyDescent="0.3">
      <c r="A19" t="s">
        <v>57</v>
      </c>
      <c r="B19" s="137" t="str">
        <f t="array" aca="1" ref="B19" ca="1">IF(ROWS($1:16)&lt;=COUNTIF(planning!A:A,$A$4),INDEX(planning!B:B,SMALL(IF(planning!A:A=$A$4,ROW(INDIRECT("1:"&amp;ROWS(planning!A:A)))),ROWS($1:16))),"")</f>
        <v/>
      </c>
      <c r="C19" s="23" t="e">
        <f ca="1">LOOKUP(B19,planning!B:C)</f>
        <v>#N/A</v>
      </c>
      <c r="D19" s="116"/>
      <c r="E19" s="117">
        <f t="shared" si="24"/>
        <v>0</v>
      </c>
      <c r="F19" s="136"/>
      <c r="G19" s="125">
        <f t="shared" si="0"/>
        <v>0</v>
      </c>
      <c r="H19" s="136"/>
      <c r="I19" s="125">
        <f t="shared" si="1"/>
        <v>0</v>
      </c>
      <c r="J19" s="136"/>
      <c r="K19" s="125">
        <f t="shared" si="2"/>
        <v>0</v>
      </c>
      <c r="L19" s="136"/>
      <c r="M19" s="125">
        <f t="shared" si="3"/>
        <v>0</v>
      </c>
      <c r="N19" s="127">
        <f t="shared" si="25"/>
        <v>0</v>
      </c>
      <c r="O19" s="136"/>
      <c r="P19" s="125">
        <f t="shared" si="4"/>
        <v>0</v>
      </c>
      <c r="Q19" s="136"/>
      <c r="R19" s="125">
        <f t="shared" si="5"/>
        <v>0</v>
      </c>
      <c r="S19" s="136"/>
      <c r="T19" s="125">
        <f t="shared" si="6"/>
        <v>0</v>
      </c>
      <c r="U19" s="136"/>
      <c r="V19" s="125">
        <f t="shared" si="7"/>
        <v>0</v>
      </c>
      <c r="W19" s="127">
        <f t="shared" si="26"/>
        <v>0</v>
      </c>
      <c r="X19" s="136"/>
      <c r="Y19" s="125">
        <f t="shared" si="8"/>
        <v>0</v>
      </c>
      <c r="Z19" s="136"/>
      <c r="AA19" s="125">
        <f t="shared" si="9"/>
        <v>0</v>
      </c>
      <c r="AB19" s="136"/>
      <c r="AC19" s="125">
        <f t="shared" si="10"/>
        <v>0</v>
      </c>
      <c r="AD19" s="136"/>
      <c r="AE19" s="125">
        <f t="shared" si="11"/>
        <v>0</v>
      </c>
      <c r="AF19" s="127">
        <f t="shared" si="27"/>
        <v>0</v>
      </c>
      <c r="AG19" s="136"/>
      <c r="AH19" s="125">
        <f t="shared" si="12"/>
        <v>0</v>
      </c>
      <c r="AI19" s="136"/>
      <c r="AJ19" s="125">
        <f t="shared" si="13"/>
        <v>0</v>
      </c>
      <c r="AK19" s="136"/>
      <c r="AL19" s="125">
        <f t="shared" si="14"/>
        <v>0</v>
      </c>
      <c r="AM19" s="136"/>
      <c r="AN19" s="125">
        <f t="shared" si="15"/>
        <v>0</v>
      </c>
      <c r="AO19" s="127">
        <f t="shared" si="28"/>
        <v>0</v>
      </c>
      <c r="AP19" s="136"/>
      <c r="AQ19" s="125">
        <f t="shared" si="16"/>
        <v>0</v>
      </c>
      <c r="AR19" s="136"/>
      <c r="AS19" s="125">
        <f t="shared" si="17"/>
        <v>0</v>
      </c>
      <c r="AT19" s="136"/>
      <c r="AU19" s="125">
        <f t="shared" si="18"/>
        <v>0</v>
      </c>
      <c r="AV19" s="136"/>
      <c r="AW19" s="125">
        <f t="shared" si="19"/>
        <v>0</v>
      </c>
      <c r="AX19" s="127">
        <f t="shared" si="29"/>
        <v>0</v>
      </c>
      <c r="AY19" s="136"/>
      <c r="AZ19" s="125">
        <f t="shared" si="20"/>
        <v>0</v>
      </c>
      <c r="BA19" s="136"/>
      <c r="BB19" s="125">
        <f t="shared" si="21"/>
        <v>0</v>
      </c>
      <c r="BC19" s="136"/>
      <c r="BD19" s="125">
        <f t="shared" si="22"/>
        <v>0</v>
      </c>
      <c r="BE19" s="136"/>
      <c r="BF19" s="125">
        <f t="shared" si="23"/>
        <v>0</v>
      </c>
      <c r="BG19" s="127">
        <f t="shared" si="30"/>
        <v>0</v>
      </c>
      <c r="BH19" s="32">
        <f t="shared" si="31"/>
        <v>0</v>
      </c>
    </row>
    <row r="20" spans="1:60" x14ac:dyDescent="0.3">
      <c r="A20" t="s">
        <v>57</v>
      </c>
      <c r="B20" s="137" t="str">
        <f t="array" aca="1" ref="B20" ca="1">IF(ROWS($1:17)&lt;=COUNTIF(planning!A:A,$A$4),INDEX(planning!B:B,SMALL(IF(planning!A:A=$A$4,ROW(INDIRECT("1:"&amp;ROWS(planning!A:A)))),ROWS($1:17))),"")</f>
        <v/>
      </c>
      <c r="C20" s="23" t="e">
        <f ca="1">LOOKUP(B20,planning!B:C)</f>
        <v>#N/A</v>
      </c>
      <c r="D20" s="116"/>
      <c r="E20" s="117">
        <f t="shared" si="24"/>
        <v>0</v>
      </c>
      <c r="F20" s="136"/>
      <c r="G20" s="125">
        <f t="shared" si="0"/>
        <v>0</v>
      </c>
      <c r="H20" s="136"/>
      <c r="I20" s="125">
        <f t="shared" si="1"/>
        <v>0</v>
      </c>
      <c r="J20" s="136"/>
      <c r="K20" s="125">
        <f t="shared" si="2"/>
        <v>0</v>
      </c>
      <c r="L20" s="136"/>
      <c r="M20" s="125">
        <f t="shared" si="3"/>
        <v>0</v>
      </c>
      <c r="N20" s="127">
        <f t="shared" si="25"/>
        <v>0</v>
      </c>
      <c r="O20" s="136"/>
      <c r="P20" s="125">
        <f t="shared" si="4"/>
        <v>0</v>
      </c>
      <c r="Q20" s="136"/>
      <c r="R20" s="125">
        <f t="shared" si="5"/>
        <v>0</v>
      </c>
      <c r="S20" s="136"/>
      <c r="T20" s="125">
        <f t="shared" si="6"/>
        <v>0</v>
      </c>
      <c r="U20" s="136"/>
      <c r="V20" s="125">
        <f t="shared" si="7"/>
        <v>0</v>
      </c>
      <c r="W20" s="127">
        <f t="shared" si="26"/>
        <v>0</v>
      </c>
      <c r="X20" s="136"/>
      <c r="Y20" s="125">
        <f t="shared" si="8"/>
        <v>0</v>
      </c>
      <c r="Z20" s="136"/>
      <c r="AA20" s="125">
        <f t="shared" si="9"/>
        <v>0</v>
      </c>
      <c r="AB20" s="136"/>
      <c r="AC20" s="125">
        <f t="shared" si="10"/>
        <v>0</v>
      </c>
      <c r="AD20" s="136"/>
      <c r="AE20" s="125">
        <f t="shared" si="11"/>
        <v>0</v>
      </c>
      <c r="AF20" s="127">
        <f t="shared" si="27"/>
        <v>0</v>
      </c>
      <c r="AG20" s="136"/>
      <c r="AH20" s="125">
        <f t="shared" si="12"/>
        <v>0</v>
      </c>
      <c r="AI20" s="136"/>
      <c r="AJ20" s="125">
        <f t="shared" si="13"/>
        <v>0</v>
      </c>
      <c r="AK20" s="136"/>
      <c r="AL20" s="125">
        <f t="shared" si="14"/>
        <v>0</v>
      </c>
      <c r="AM20" s="136"/>
      <c r="AN20" s="125">
        <f t="shared" si="15"/>
        <v>0</v>
      </c>
      <c r="AO20" s="127">
        <f t="shared" si="28"/>
        <v>0</v>
      </c>
      <c r="AP20" s="136"/>
      <c r="AQ20" s="125">
        <f t="shared" si="16"/>
        <v>0</v>
      </c>
      <c r="AR20" s="136"/>
      <c r="AS20" s="125">
        <f t="shared" si="17"/>
        <v>0</v>
      </c>
      <c r="AT20" s="136"/>
      <c r="AU20" s="125">
        <f t="shared" si="18"/>
        <v>0</v>
      </c>
      <c r="AV20" s="136"/>
      <c r="AW20" s="125">
        <f t="shared" si="19"/>
        <v>0</v>
      </c>
      <c r="AX20" s="127">
        <f t="shared" si="29"/>
        <v>0</v>
      </c>
      <c r="AY20" s="136"/>
      <c r="AZ20" s="125">
        <f t="shared" si="20"/>
        <v>0</v>
      </c>
      <c r="BA20" s="136"/>
      <c r="BB20" s="125">
        <f t="shared" si="21"/>
        <v>0</v>
      </c>
      <c r="BC20" s="136"/>
      <c r="BD20" s="125">
        <f t="shared" si="22"/>
        <v>0</v>
      </c>
      <c r="BE20" s="136"/>
      <c r="BF20" s="125">
        <f t="shared" si="23"/>
        <v>0</v>
      </c>
      <c r="BG20" s="127">
        <f t="shared" si="30"/>
        <v>0</v>
      </c>
      <c r="BH20" s="32">
        <f t="shared" si="31"/>
        <v>0</v>
      </c>
    </row>
    <row r="21" spans="1:60" x14ac:dyDescent="0.3">
      <c r="A21" t="s">
        <v>57</v>
      </c>
      <c r="B21" s="137" t="str">
        <f t="array" aca="1" ref="B21" ca="1">IF(ROWS($1:18)&lt;=COUNTIF(planning!A:A,$A$4),INDEX(planning!B:B,SMALL(IF(planning!A:A=$A$4,ROW(INDIRECT("1:"&amp;ROWS(planning!A:A)))),ROWS($1:18))),"")</f>
        <v/>
      </c>
      <c r="C21" s="23" t="e">
        <f ca="1">LOOKUP(B21,planning!B:C)</f>
        <v>#N/A</v>
      </c>
      <c r="D21" s="116"/>
      <c r="E21" s="117">
        <f t="shared" si="24"/>
        <v>0</v>
      </c>
      <c r="F21" s="136"/>
      <c r="G21" s="125">
        <f t="shared" si="0"/>
        <v>0</v>
      </c>
      <c r="H21" s="136"/>
      <c r="I21" s="125">
        <f t="shared" si="1"/>
        <v>0</v>
      </c>
      <c r="J21" s="136"/>
      <c r="K21" s="125">
        <f t="shared" si="2"/>
        <v>0</v>
      </c>
      <c r="L21" s="136"/>
      <c r="M21" s="125">
        <f t="shared" si="3"/>
        <v>0</v>
      </c>
      <c r="N21" s="127">
        <f t="shared" si="25"/>
        <v>0</v>
      </c>
      <c r="O21" s="136"/>
      <c r="P21" s="125">
        <f t="shared" si="4"/>
        <v>0</v>
      </c>
      <c r="Q21" s="136"/>
      <c r="R21" s="125">
        <f t="shared" si="5"/>
        <v>0</v>
      </c>
      <c r="S21" s="136"/>
      <c r="T21" s="125">
        <f t="shared" si="6"/>
        <v>0</v>
      </c>
      <c r="U21" s="136"/>
      <c r="V21" s="125">
        <f t="shared" si="7"/>
        <v>0</v>
      </c>
      <c r="W21" s="127">
        <f t="shared" si="26"/>
        <v>0</v>
      </c>
      <c r="X21" s="136"/>
      <c r="Y21" s="125">
        <f t="shared" si="8"/>
        <v>0</v>
      </c>
      <c r="Z21" s="136"/>
      <c r="AA21" s="125">
        <f t="shared" si="9"/>
        <v>0</v>
      </c>
      <c r="AB21" s="136"/>
      <c r="AC21" s="125">
        <f t="shared" si="10"/>
        <v>0</v>
      </c>
      <c r="AD21" s="136"/>
      <c r="AE21" s="125">
        <f t="shared" si="11"/>
        <v>0</v>
      </c>
      <c r="AF21" s="127">
        <f t="shared" si="27"/>
        <v>0</v>
      </c>
      <c r="AG21" s="136"/>
      <c r="AH21" s="125">
        <f t="shared" si="12"/>
        <v>0</v>
      </c>
      <c r="AI21" s="136"/>
      <c r="AJ21" s="125">
        <f t="shared" si="13"/>
        <v>0</v>
      </c>
      <c r="AK21" s="136"/>
      <c r="AL21" s="125">
        <f t="shared" si="14"/>
        <v>0</v>
      </c>
      <c r="AM21" s="136"/>
      <c r="AN21" s="125">
        <f t="shared" si="15"/>
        <v>0</v>
      </c>
      <c r="AO21" s="127">
        <f t="shared" si="28"/>
        <v>0</v>
      </c>
      <c r="AP21" s="136"/>
      <c r="AQ21" s="125">
        <f t="shared" si="16"/>
        <v>0</v>
      </c>
      <c r="AR21" s="136"/>
      <c r="AS21" s="125">
        <f t="shared" si="17"/>
        <v>0</v>
      </c>
      <c r="AT21" s="136"/>
      <c r="AU21" s="125">
        <f t="shared" si="18"/>
        <v>0</v>
      </c>
      <c r="AV21" s="136"/>
      <c r="AW21" s="125">
        <f t="shared" si="19"/>
        <v>0</v>
      </c>
      <c r="AX21" s="127">
        <f t="shared" si="29"/>
        <v>0</v>
      </c>
      <c r="AY21" s="136"/>
      <c r="AZ21" s="125">
        <f t="shared" si="20"/>
        <v>0</v>
      </c>
      <c r="BA21" s="136"/>
      <c r="BB21" s="125">
        <f t="shared" si="21"/>
        <v>0</v>
      </c>
      <c r="BC21" s="136"/>
      <c r="BD21" s="125">
        <f t="shared" si="22"/>
        <v>0</v>
      </c>
      <c r="BE21" s="136"/>
      <c r="BF21" s="125">
        <f t="shared" si="23"/>
        <v>0</v>
      </c>
      <c r="BG21" s="127">
        <f t="shared" si="30"/>
        <v>0</v>
      </c>
      <c r="BH21" s="32">
        <f t="shared" si="31"/>
        <v>0</v>
      </c>
    </row>
    <row r="22" spans="1:60" x14ac:dyDescent="0.3">
      <c r="A22" t="s">
        <v>57</v>
      </c>
      <c r="B22" s="137" t="str">
        <f t="array" aca="1" ref="B22" ca="1">IF(ROWS($1:19)&lt;=COUNTIF(planning!A:A,$A$4),INDEX(planning!B:B,SMALL(IF(planning!A:A=$A$4,ROW(INDIRECT("1:"&amp;ROWS(planning!A:A)))),ROWS($1:19))),"")</f>
        <v/>
      </c>
      <c r="C22" s="23" t="e">
        <f ca="1">LOOKUP(B22,planning!B:C)</f>
        <v>#N/A</v>
      </c>
      <c r="D22" s="116"/>
      <c r="E22" s="117">
        <f t="shared" si="24"/>
        <v>0</v>
      </c>
      <c r="F22" s="136"/>
      <c r="G22" s="125">
        <f t="shared" si="0"/>
        <v>0</v>
      </c>
      <c r="H22" s="136"/>
      <c r="I22" s="125">
        <f t="shared" si="1"/>
        <v>0</v>
      </c>
      <c r="J22" s="136"/>
      <c r="K22" s="125">
        <f t="shared" si="2"/>
        <v>0</v>
      </c>
      <c r="L22" s="136"/>
      <c r="M22" s="125">
        <f t="shared" si="3"/>
        <v>0</v>
      </c>
      <c r="N22" s="127">
        <f t="shared" si="25"/>
        <v>0</v>
      </c>
      <c r="O22" s="136"/>
      <c r="P22" s="125">
        <f t="shared" si="4"/>
        <v>0</v>
      </c>
      <c r="Q22" s="136"/>
      <c r="R22" s="125">
        <f t="shared" si="5"/>
        <v>0</v>
      </c>
      <c r="S22" s="136"/>
      <c r="T22" s="125">
        <f t="shared" si="6"/>
        <v>0</v>
      </c>
      <c r="U22" s="136"/>
      <c r="V22" s="125">
        <f t="shared" si="7"/>
        <v>0</v>
      </c>
      <c r="W22" s="127">
        <f t="shared" si="26"/>
        <v>0</v>
      </c>
      <c r="X22" s="136"/>
      <c r="Y22" s="125">
        <f t="shared" si="8"/>
        <v>0</v>
      </c>
      <c r="Z22" s="136"/>
      <c r="AA22" s="125">
        <f t="shared" si="9"/>
        <v>0</v>
      </c>
      <c r="AB22" s="136"/>
      <c r="AC22" s="125">
        <f t="shared" si="10"/>
        <v>0</v>
      </c>
      <c r="AD22" s="136"/>
      <c r="AE22" s="125">
        <f t="shared" si="11"/>
        <v>0</v>
      </c>
      <c r="AF22" s="127">
        <f t="shared" si="27"/>
        <v>0</v>
      </c>
      <c r="AG22" s="136"/>
      <c r="AH22" s="125">
        <f t="shared" si="12"/>
        <v>0</v>
      </c>
      <c r="AI22" s="136"/>
      <c r="AJ22" s="125">
        <f t="shared" si="13"/>
        <v>0</v>
      </c>
      <c r="AK22" s="136"/>
      <c r="AL22" s="125">
        <f t="shared" si="14"/>
        <v>0</v>
      </c>
      <c r="AM22" s="136"/>
      <c r="AN22" s="125">
        <f t="shared" si="15"/>
        <v>0</v>
      </c>
      <c r="AO22" s="127">
        <f t="shared" si="28"/>
        <v>0</v>
      </c>
      <c r="AP22" s="136"/>
      <c r="AQ22" s="125">
        <f t="shared" si="16"/>
        <v>0</v>
      </c>
      <c r="AR22" s="136"/>
      <c r="AS22" s="125">
        <f t="shared" si="17"/>
        <v>0</v>
      </c>
      <c r="AT22" s="136"/>
      <c r="AU22" s="125">
        <f t="shared" si="18"/>
        <v>0</v>
      </c>
      <c r="AV22" s="136"/>
      <c r="AW22" s="125">
        <f t="shared" si="19"/>
        <v>0</v>
      </c>
      <c r="AX22" s="127">
        <f t="shared" si="29"/>
        <v>0</v>
      </c>
      <c r="AY22" s="136"/>
      <c r="AZ22" s="125">
        <f t="shared" si="20"/>
        <v>0</v>
      </c>
      <c r="BA22" s="136"/>
      <c r="BB22" s="125">
        <f t="shared" si="21"/>
        <v>0</v>
      </c>
      <c r="BC22" s="136"/>
      <c r="BD22" s="125">
        <f t="shared" si="22"/>
        <v>0</v>
      </c>
      <c r="BE22" s="136"/>
      <c r="BF22" s="125">
        <f t="shared" si="23"/>
        <v>0</v>
      </c>
      <c r="BG22" s="127">
        <f t="shared" si="30"/>
        <v>0</v>
      </c>
      <c r="BH22" s="32">
        <f t="shared" si="31"/>
        <v>0</v>
      </c>
    </row>
    <row r="23" spans="1:60" x14ac:dyDescent="0.3">
      <c r="A23" t="s">
        <v>57</v>
      </c>
      <c r="B23" s="137" t="str">
        <f t="array" aca="1" ref="B23" ca="1">IF(ROWS($1:20)&lt;=COUNTIF(planning!A:A,$A$4),INDEX(planning!B:B,SMALL(IF(planning!A:A=$A$4,ROW(INDIRECT("1:"&amp;ROWS(planning!A:A)))),ROWS($1:20))),"")</f>
        <v/>
      </c>
      <c r="C23" s="23" t="e">
        <f ca="1">LOOKUP(B23,planning!B:C)</f>
        <v>#N/A</v>
      </c>
      <c r="D23" s="116"/>
      <c r="E23" s="117">
        <f t="shared" si="24"/>
        <v>0</v>
      </c>
      <c r="F23" s="136"/>
      <c r="G23" s="125">
        <f t="shared" si="0"/>
        <v>0</v>
      </c>
      <c r="H23" s="136"/>
      <c r="I23" s="125">
        <f t="shared" si="1"/>
        <v>0</v>
      </c>
      <c r="J23" s="136"/>
      <c r="K23" s="125">
        <f t="shared" si="2"/>
        <v>0</v>
      </c>
      <c r="L23" s="136"/>
      <c r="M23" s="125">
        <f t="shared" si="3"/>
        <v>0</v>
      </c>
      <c r="N23" s="127">
        <f t="shared" si="25"/>
        <v>0</v>
      </c>
      <c r="O23" s="136"/>
      <c r="P23" s="125">
        <f t="shared" si="4"/>
        <v>0</v>
      </c>
      <c r="Q23" s="136"/>
      <c r="R23" s="125">
        <f t="shared" si="5"/>
        <v>0</v>
      </c>
      <c r="S23" s="136"/>
      <c r="T23" s="125">
        <f t="shared" si="6"/>
        <v>0</v>
      </c>
      <c r="U23" s="136"/>
      <c r="V23" s="125">
        <f t="shared" si="7"/>
        <v>0</v>
      </c>
      <c r="W23" s="127">
        <f t="shared" si="26"/>
        <v>0</v>
      </c>
      <c r="X23" s="136"/>
      <c r="Y23" s="125">
        <f t="shared" si="8"/>
        <v>0</v>
      </c>
      <c r="Z23" s="136"/>
      <c r="AA23" s="125">
        <f t="shared" si="9"/>
        <v>0</v>
      </c>
      <c r="AB23" s="136"/>
      <c r="AC23" s="125">
        <f t="shared" si="10"/>
        <v>0</v>
      </c>
      <c r="AD23" s="136"/>
      <c r="AE23" s="125">
        <f t="shared" si="11"/>
        <v>0</v>
      </c>
      <c r="AF23" s="127">
        <f t="shared" si="27"/>
        <v>0</v>
      </c>
      <c r="AG23" s="136"/>
      <c r="AH23" s="125">
        <f t="shared" si="12"/>
        <v>0</v>
      </c>
      <c r="AI23" s="136"/>
      <c r="AJ23" s="125">
        <f t="shared" si="13"/>
        <v>0</v>
      </c>
      <c r="AK23" s="136"/>
      <c r="AL23" s="125">
        <f t="shared" si="14"/>
        <v>0</v>
      </c>
      <c r="AM23" s="136"/>
      <c r="AN23" s="125">
        <f t="shared" si="15"/>
        <v>0</v>
      </c>
      <c r="AO23" s="127">
        <f t="shared" si="28"/>
        <v>0</v>
      </c>
      <c r="AP23" s="136"/>
      <c r="AQ23" s="125">
        <f t="shared" si="16"/>
        <v>0</v>
      </c>
      <c r="AR23" s="136"/>
      <c r="AS23" s="125">
        <f t="shared" si="17"/>
        <v>0</v>
      </c>
      <c r="AT23" s="136"/>
      <c r="AU23" s="125">
        <f t="shared" si="18"/>
        <v>0</v>
      </c>
      <c r="AV23" s="136"/>
      <c r="AW23" s="125">
        <f t="shared" si="19"/>
        <v>0</v>
      </c>
      <c r="AX23" s="127">
        <f t="shared" si="29"/>
        <v>0</v>
      </c>
      <c r="AY23" s="136"/>
      <c r="AZ23" s="125">
        <f t="shared" si="20"/>
        <v>0</v>
      </c>
      <c r="BA23" s="136"/>
      <c r="BB23" s="125">
        <f t="shared" si="21"/>
        <v>0</v>
      </c>
      <c r="BC23" s="136"/>
      <c r="BD23" s="125">
        <f t="shared" si="22"/>
        <v>0</v>
      </c>
      <c r="BE23" s="136"/>
      <c r="BF23" s="125">
        <f t="shared" si="23"/>
        <v>0</v>
      </c>
      <c r="BG23" s="127">
        <f t="shared" si="30"/>
        <v>0</v>
      </c>
      <c r="BH23" s="32">
        <f t="shared" si="31"/>
        <v>0</v>
      </c>
    </row>
    <row r="24" spans="1:60" x14ac:dyDescent="0.3">
      <c r="A24" t="s">
        <v>57</v>
      </c>
      <c r="B24" s="137" t="str">
        <f t="array" aca="1" ref="B24" ca="1">IF(ROWS($1:21)&lt;=COUNTIF(planning!A:A,$A$4),INDEX(planning!B:B,SMALL(IF(planning!A:A=$A$4,ROW(INDIRECT("1:"&amp;ROWS(planning!A:A)))),ROWS($1:21))),"")</f>
        <v/>
      </c>
      <c r="C24" s="23" t="e">
        <f ca="1">LOOKUP(B24,planning!B:C)</f>
        <v>#N/A</v>
      </c>
      <c r="D24" s="27"/>
      <c r="E24" s="117">
        <f t="shared" si="24"/>
        <v>0</v>
      </c>
      <c r="F24" s="136"/>
      <c r="G24" s="125">
        <f t="shared" si="0"/>
        <v>0</v>
      </c>
      <c r="H24" s="136"/>
      <c r="I24" s="125">
        <f t="shared" si="1"/>
        <v>0</v>
      </c>
      <c r="J24" s="136"/>
      <c r="K24" s="125">
        <f t="shared" si="2"/>
        <v>0</v>
      </c>
      <c r="L24" s="136"/>
      <c r="M24" s="125">
        <f t="shared" si="3"/>
        <v>0</v>
      </c>
      <c r="N24" s="127">
        <f t="shared" si="25"/>
        <v>0</v>
      </c>
      <c r="O24" s="136"/>
      <c r="P24" s="125">
        <f t="shared" si="4"/>
        <v>0</v>
      </c>
      <c r="Q24" s="136"/>
      <c r="R24" s="125">
        <f t="shared" si="5"/>
        <v>0</v>
      </c>
      <c r="S24" s="136"/>
      <c r="T24" s="125">
        <f t="shared" si="6"/>
        <v>0</v>
      </c>
      <c r="U24" s="136"/>
      <c r="V24" s="125">
        <f t="shared" si="7"/>
        <v>0</v>
      </c>
      <c r="W24" s="127">
        <f t="shared" si="26"/>
        <v>0</v>
      </c>
      <c r="X24" s="136"/>
      <c r="Y24" s="125">
        <f t="shared" si="8"/>
        <v>0</v>
      </c>
      <c r="Z24" s="136"/>
      <c r="AA24" s="125">
        <f t="shared" si="9"/>
        <v>0</v>
      </c>
      <c r="AB24" s="136"/>
      <c r="AC24" s="125">
        <f t="shared" si="10"/>
        <v>0</v>
      </c>
      <c r="AD24" s="136"/>
      <c r="AE24" s="125">
        <f t="shared" si="11"/>
        <v>0</v>
      </c>
      <c r="AF24" s="127">
        <f t="shared" si="27"/>
        <v>0</v>
      </c>
      <c r="AG24" s="136"/>
      <c r="AH24" s="125">
        <f t="shared" si="12"/>
        <v>0</v>
      </c>
      <c r="AI24" s="136"/>
      <c r="AJ24" s="125">
        <f t="shared" si="13"/>
        <v>0</v>
      </c>
      <c r="AK24" s="136"/>
      <c r="AL24" s="125">
        <f t="shared" si="14"/>
        <v>0</v>
      </c>
      <c r="AM24" s="136"/>
      <c r="AN24" s="125">
        <f t="shared" si="15"/>
        <v>0</v>
      </c>
      <c r="AO24" s="127">
        <f t="shared" si="28"/>
        <v>0</v>
      </c>
      <c r="AP24" s="136"/>
      <c r="AQ24" s="125">
        <f t="shared" si="16"/>
        <v>0</v>
      </c>
      <c r="AR24" s="136"/>
      <c r="AS24" s="125">
        <f t="shared" si="17"/>
        <v>0</v>
      </c>
      <c r="AT24" s="136"/>
      <c r="AU24" s="125">
        <f t="shared" si="18"/>
        <v>0</v>
      </c>
      <c r="AV24" s="136"/>
      <c r="AW24" s="125">
        <f t="shared" si="19"/>
        <v>0</v>
      </c>
      <c r="AX24" s="127">
        <f t="shared" si="29"/>
        <v>0</v>
      </c>
      <c r="AY24" s="136"/>
      <c r="AZ24" s="125">
        <f t="shared" si="20"/>
        <v>0</v>
      </c>
      <c r="BA24" s="136"/>
      <c r="BB24" s="125">
        <f t="shared" si="21"/>
        <v>0</v>
      </c>
      <c r="BC24" s="136"/>
      <c r="BD24" s="125">
        <f t="shared" si="22"/>
        <v>0</v>
      </c>
      <c r="BE24" s="136"/>
      <c r="BF24" s="125">
        <f t="shared" si="23"/>
        <v>0</v>
      </c>
      <c r="BG24" s="127">
        <f t="shared" si="30"/>
        <v>0</v>
      </c>
      <c r="BH24" s="32">
        <f t="shared" si="31"/>
        <v>0</v>
      </c>
    </row>
    <row r="25" spans="1:60" x14ac:dyDescent="0.3">
      <c r="A25" t="s">
        <v>57</v>
      </c>
      <c r="B25" s="137" t="str">
        <f t="array" aca="1" ref="B25" ca="1">IF(ROWS($1:22)&lt;=COUNTIF(planning!A:A,$A$4),INDEX(planning!B:B,SMALL(IF(planning!A:A=$A$4,ROW(INDIRECT("1:"&amp;ROWS(planning!A:A)))),ROWS($1:22))),"")</f>
        <v/>
      </c>
      <c r="C25" s="23" t="e">
        <f ca="1">LOOKUP(B25,planning!B:C)</f>
        <v>#N/A</v>
      </c>
      <c r="D25" s="27"/>
      <c r="E25" s="117">
        <f t="shared" si="24"/>
        <v>0</v>
      </c>
      <c r="F25" s="136"/>
      <c r="G25" s="125">
        <f t="shared" si="0"/>
        <v>0</v>
      </c>
      <c r="H25" s="136"/>
      <c r="I25" s="125">
        <f t="shared" si="1"/>
        <v>0</v>
      </c>
      <c r="J25" s="136"/>
      <c r="K25" s="125">
        <f t="shared" si="2"/>
        <v>0</v>
      </c>
      <c r="L25" s="136"/>
      <c r="M25" s="125">
        <f t="shared" si="3"/>
        <v>0</v>
      </c>
      <c r="N25" s="127">
        <f t="shared" si="25"/>
        <v>0</v>
      </c>
      <c r="O25" s="136"/>
      <c r="P25" s="125">
        <f t="shared" si="4"/>
        <v>0</v>
      </c>
      <c r="Q25" s="136"/>
      <c r="R25" s="125">
        <f t="shared" si="5"/>
        <v>0</v>
      </c>
      <c r="S25" s="136"/>
      <c r="T25" s="125">
        <f t="shared" si="6"/>
        <v>0</v>
      </c>
      <c r="U25" s="136"/>
      <c r="V25" s="125">
        <f t="shared" si="7"/>
        <v>0</v>
      </c>
      <c r="W25" s="127">
        <f t="shared" si="26"/>
        <v>0</v>
      </c>
      <c r="X25" s="136"/>
      <c r="Y25" s="125">
        <f t="shared" si="8"/>
        <v>0</v>
      </c>
      <c r="Z25" s="136"/>
      <c r="AA25" s="125">
        <f t="shared" si="9"/>
        <v>0</v>
      </c>
      <c r="AB25" s="136"/>
      <c r="AC25" s="125">
        <f t="shared" si="10"/>
        <v>0</v>
      </c>
      <c r="AD25" s="136"/>
      <c r="AE25" s="125">
        <f t="shared" si="11"/>
        <v>0</v>
      </c>
      <c r="AF25" s="127">
        <f t="shared" si="27"/>
        <v>0</v>
      </c>
      <c r="AG25" s="136"/>
      <c r="AH25" s="125">
        <f t="shared" si="12"/>
        <v>0</v>
      </c>
      <c r="AI25" s="136"/>
      <c r="AJ25" s="125">
        <f t="shared" si="13"/>
        <v>0</v>
      </c>
      <c r="AK25" s="136"/>
      <c r="AL25" s="125">
        <f t="shared" si="14"/>
        <v>0</v>
      </c>
      <c r="AM25" s="136"/>
      <c r="AN25" s="125">
        <f t="shared" si="15"/>
        <v>0</v>
      </c>
      <c r="AO25" s="127">
        <f t="shared" si="28"/>
        <v>0</v>
      </c>
      <c r="AP25" s="136"/>
      <c r="AQ25" s="125">
        <f t="shared" si="16"/>
        <v>0</v>
      </c>
      <c r="AR25" s="136"/>
      <c r="AS25" s="125">
        <f t="shared" si="17"/>
        <v>0</v>
      </c>
      <c r="AT25" s="136"/>
      <c r="AU25" s="125">
        <f t="shared" si="18"/>
        <v>0</v>
      </c>
      <c r="AV25" s="136"/>
      <c r="AW25" s="125">
        <f t="shared" si="19"/>
        <v>0</v>
      </c>
      <c r="AX25" s="127">
        <f t="shared" si="29"/>
        <v>0</v>
      </c>
      <c r="AY25" s="136"/>
      <c r="AZ25" s="125">
        <f t="shared" si="20"/>
        <v>0</v>
      </c>
      <c r="BA25" s="136"/>
      <c r="BB25" s="125">
        <f t="shared" si="21"/>
        <v>0</v>
      </c>
      <c r="BC25" s="136"/>
      <c r="BD25" s="125">
        <f t="shared" si="22"/>
        <v>0</v>
      </c>
      <c r="BE25" s="136"/>
      <c r="BF25" s="125">
        <f t="shared" si="23"/>
        <v>0</v>
      </c>
      <c r="BG25" s="127">
        <f t="shared" si="30"/>
        <v>0</v>
      </c>
      <c r="BH25" s="32">
        <f t="shared" si="31"/>
        <v>0</v>
      </c>
    </row>
    <row r="26" spans="1:60" x14ac:dyDescent="0.3">
      <c r="A26" t="s">
        <v>57</v>
      </c>
      <c r="B26" s="137" t="str">
        <f t="array" aca="1" ref="B26" ca="1">IF(ROWS($1:23)&lt;=COUNTIF(planning!A:A,$A$4),INDEX(planning!B:B,SMALL(IF(planning!A:A=$A$4,ROW(INDIRECT("1:"&amp;ROWS(planning!A:A)))),ROWS($1:23))),"")</f>
        <v/>
      </c>
      <c r="C26" s="23" t="e">
        <f ca="1">LOOKUP(B26,planning!B:C)</f>
        <v>#N/A</v>
      </c>
      <c r="D26" s="27"/>
      <c r="E26" s="117">
        <f t="shared" si="24"/>
        <v>0</v>
      </c>
      <c r="F26" s="136"/>
      <c r="G26" s="125">
        <f t="shared" si="0"/>
        <v>0</v>
      </c>
      <c r="H26" s="136"/>
      <c r="I26" s="125">
        <f t="shared" si="1"/>
        <v>0</v>
      </c>
      <c r="J26" s="136"/>
      <c r="K26" s="125">
        <f t="shared" si="2"/>
        <v>0</v>
      </c>
      <c r="L26" s="136"/>
      <c r="M26" s="125">
        <f t="shared" si="3"/>
        <v>0</v>
      </c>
      <c r="N26" s="127">
        <f t="shared" si="25"/>
        <v>0</v>
      </c>
      <c r="O26" s="136"/>
      <c r="P26" s="125">
        <f t="shared" si="4"/>
        <v>0</v>
      </c>
      <c r="Q26" s="136"/>
      <c r="R26" s="125">
        <f t="shared" si="5"/>
        <v>0</v>
      </c>
      <c r="S26" s="136"/>
      <c r="T26" s="125">
        <f t="shared" si="6"/>
        <v>0</v>
      </c>
      <c r="U26" s="136"/>
      <c r="V26" s="125">
        <f t="shared" si="7"/>
        <v>0</v>
      </c>
      <c r="W26" s="127">
        <f t="shared" si="26"/>
        <v>0</v>
      </c>
      <c r="X26" s="136"/>
      <c r="Y26" s="125">
        <f t="shared" si="8"/>
        <v>0</v>
      </c>
      <c r="Z26" s="136"/>
      <c r="AA26" s="125">
        <f t="shared" si="9"/>
        <v>0</v>
      </c>
      <c r="AB26" s="136"/>
      <c r="AC26" s="125">
        <f t="shared" si="10"/>
        <v>0</v>
      </c>
      <c r="AD26" s="136"/>
      <c r="AE26" s="125">
        <f t="shared" si="11"/>
        <v>0</v>
      </c>
      <c r="AF26" s="127">
        <f t="shared" si="27"/>
        <v>0</v>
      </c>
      <c r="AG26" s="136"/>
      <c r="AH26" s="125">
        <f t="shared" si="12"/>
        <v>0</v>
      </c>
      <c r="AI26" s="136"/>
      <c r="AJ26" s="125">
        <f t="shared" si="13"/>
        <v>0</v>
      </c>
      <c r="AK26" s="136"/>
      <c r="AL26" s="125">
        <f t="shared" si="14"/>
        <v>0</v>
      </c>
      <c r="AM26" s="136"/>
      <c r="AN26" s="125">
        <f t="shared" si="15"/>
        <v>0</v>
      </c>
      <c r="AO26" s="127">
        <f t="shared" si="28"/>
        <v>0</v>
      </c>
      <c r="AP26" s="136"/>
      <c r="AQ26" s="125">
        <f t="shared" si="16"/>
        <v>0</v>
      </c>
      <c r="AR26" s="136"/>
      <c r="AS26" s="125">
        <f t="shared" si="17"/>
        <v>0</v>
      </c>
      <c r="AT26" s="136"/>
      <c r="AU26" s="125">
        <f t="shared" si="18"/>
        <v>0</v>
      </c>
      <c r="AV26" s="136"/>
      <c r="AW26" s="125">
        <f t="shared" si="19"/>
        <v>0</v>
      </c>
      <c r="AX26" s="127">
        <f t="shared" si="29"/>
        <v>0</v>
      </c>
      <c r="AY26" s="136"/>
      <c r="AZ26" s="125">
        <f t="shared" si="20"/>
        <v>0</v>
      </c>
      <c r="BA26" s="136"/>
      <c r="BB26" s="125">
        <f t="shared" si="21"/>
        <v>0</v>
      </c>
      <c r="BC26" s="136"/>
      <c r="BD26" s="125">
        <f t="shared" si="22"/>
        <v>0</v>
      </c>
      <c r="BE26" s="136"/>
      <c r="BF26" s="125">
        <f t="shared" si="23"/>
        <v>0</v>
      </c>
      <c r="BG26" s="127">
        <f t="shared" si="30"/>
        <v>0</v>
      </c>
      <c r="BH26" s="32">
        <f t="shared" si="31"/>
        <v>0</v>
      </c>
    </row>
    <row r="27" spans="1:60" x14ac:dyDescent="0.3">
      <c r="A27" t="s">
        <v>57</v>
      </c>
      <c r="B27" s="137" t="str">
        <f t="array" aca="1" ref="B27" ca="1">IF(ROWS($1:24)&lt;=COUNTIF(planning!A:A,$A$4),INDEX(planning!B:B,SMALL(IF(planning!A:A=$A$4,ROW(INDIRECT("1:"&amp;ROWS(planning!A:A)))),ROWS($1:24))),"")</f>
        <v/>
      </c>
      <c r="C27" s="23" t="e">
        <f ca="1">LOOKUP(B27,planning!B:C)</f>
        <v>#N/A</v>
      </c>
      <c r="D27" s="27"/>
      <c r="E27" s="117">
        <f t="shared" si="24"/>
        <v>0</v>
      </c>
      <c r="F27" s="136"/>
      <c r="G27" s="125">
        <f t="shared" si="0"/>
        <v>0</v>
      </c>
      <c r="H27" s="136"/>
      <c r="I27" s="125">
        <f t="shared" si="1"/>
        <v>0</v>
      </c>
      <c r="J27" s="136"/>
      <c r="K27" s="125">
        <f t="shared" si="2"/>
        <v>0</v>
      </c>
      <c r="L27" s="136"/>
      <c r="M27" s="125">
        <f t="shared" si="3"/>
        <v>0</v>
      </c>
      <c r="N27" s="127">
        <f t="shared" si="25"/>
        <v>0</v>
      </c>
      <c r="O27" s="136"/>
      <c r="P27" s="125">
        <f t="shared" si="4"/>
        <v>0</v>
      </c>
      <c r="Q27" s="136"/>
      <c r="R27" s="125">
        <f t="shared" si="5"/>
        <v>0</v>
      </c>
      <c r="S27" s="136"/>
      <c r="T27" s="125">
        <f t="shared" si="6"/>
        <v>0</v>
      </c>
      <c r="U27" s="136"/>
      <c r="V27" s="125">
        <f t="shared" si="7"/>
        <v>0</v>
      </c>
      <c r="W27" s="127">
        <f t="shared" si="26"/>
        <v>0</v>
      </c>
      <c r="X27" s="136"/>
      <c r="Y27" s="125">
        <f t="shared" si="8"/>
        <v>0</v>
      </c>
      <c r="Z27" s="136"/>
      <c r="AA27" s="125">
        <f t="shared" si="9"/>
        <v>0</v>
      </c>
      <c r="AB27" s="136"/>
      <c r="AC27" s="125">
        <f t="shared" si="10"/>
        <v>0</v>
      </c>
      <c r="AD27" s="136"/>
      <c r="AE27" s="125">
        <f t="shared" si="11"/>
        <v>0</v>
      </c>
      <c r="AF27" s="127">
        <f t="shared" si="27"/>
        <v>0</v>
      </c>
      <c r="AG27" s="136"/>
      <c r="AH27" s="125">
        <f t="shared" si="12"/>
        <v>0</v>
      </c>
      <c r="AI27" s="136"/>
      <c r="AJ27" s="125">
        <f t="shared" si="13"/>
        <v>0</v>
      </c>
      <c r="AK27" s="136"/>
      <c r="AL27" s="125">
        <f t="shared" si="14"/>
        <v>0</v>
      </c>
      <c r="AM27" s="136"/>
      <c r="AN27" s="125">
        <f t="shared" si="15"/>
        <v>0</v>
      </c>
      <c r="AO27" s="127">
        <f t="shared" si="28"/>
        <v>0</v>
      </c>
      <c r="AP27" s="136"/>
      <c r="AQ27" s="125">
        <f t="shared" si="16"/>
        <v>0</v>
      </c>
      <c r="AR27" s="136"/>
      <c r="AS27" s="125">
        <f t="shared" si="17"/>
        <v>0</v>
      </c>
      <c r="AT27" s="136"/>
      <c r="AU27" s="125">
        <f t="shared" si="18"/>
        <v>0</v>
      </c>
      <c r="AV27" s="136"/>
      <c r="AW27" s="125">
        <f t="shared" si="19"/>
        <v>0</v>
      </c>
      <c r="AX27" s="127">
        <f t="shared" si="29"/>
        <v>0</v>
      </c>
      <c r="AY27" s="136"/>
      <c r="AZ27" s="125">
        <f t="shared" si="20"/>
        <v>0</v>
      </c>
      <c r="BA27" s="136"/>
      <c r="BB27" s="125">
        <f t="shared" si="21"/>
        <v>0</v>
      </c>
      <c r="BC27" s="136"/>
      <c r="BD27" s="125">
        <f t="shared" si="22"/>
        <v>0</v>
      </c>
      <c r="BE27" s="136"/>
      <c r="BF27" s="125">
        <f t="shared" si="23"/>
        <v>0</v>
      </c>
      <c r="BG27" s="127">
        <f t="shared" si="30"/>
        <v>0</v>
      </c>
      <c r="BH27" s="32">
        <f t="shared" si="31"/>
        <v>0</v>
      </c>
    </row>
    <row r="28" spans="1:60" x14ac:dyDescent="0.3">
      <c r="A28" t="s">
        <v>57</v>
      </c>
      <c r="B28" s="137" t="str">
        <f t="array" aca="1" ref="B28" ca="1">IF(ROWS($1:25)&lt;=COUNTIF(planning!A:A,$A$4),INDEX(planning!B:B,SMALL(IF(planning!A:A=$A$4,ROW(INDIRECT("1:"&amp;ROWS(planning!A:A)))),ROWS($1:25))),"")</f>
        <v/>
      </c>
      <c r="C28" s="23" t="e">
        <f ca="1">LOOKUP(B28,planning!B:C)</f>
        <v>#N/A</v>
      </c>
      <c r="D28" s="27"/>
      <c r="E28" s="117">
        <f t="shared" si="24"/>
        <v>0</v>
      </c>
      <c r="F28" s="136"/>
      <c r="G28" s="125">
        <f t="shared" si="0"/>
        <v>0</v>
      </c>
      <c r="H28" s="136"/>
      <c r="I28" s="125">
        <f t="shared" si="1"/>
        <v>0</v>
      </c>
      <c r="J28" s="136"/>
      <c r="K28" s="125">
        <f t="shared" si="2"/>
        <v>0</v>
      </c>
      <c r="L28" s="136"/>
      <c r="M28" s="125">
        <f t="shared" si="3"/>
        <v>0</v>
      </c>
      <c r="N28" s="127">
        <f t="shared" si="25"/>
        <v>0</v>
      </c>
      <c r="O28" s="136"/>
      <c r="P28" s="125">
        <f t="shared" si="4"/>
        <v>0</v>
      </c>
      <c r="Q28" s="136"/>
      <c r="R28" s="125">
        <f t="shared" si="5"/>
        <v>0</v>
      </c>
      <c r="S28" s="136"/>
      <c r="T28" s="125">
        <f t="shared" si="6"/>
        <v>0</v>
      </c>
      <c r="U28" s="136"/>
      <c r="V28" s="125">
        <f t="shared" si="7"/>
        <v>0</v>
      </c>
      <c r="W28" s="127">
        <f t="shared" si="26"/>
        <v>0</v>
      </c>
      <c r="X28" s="136"/>
      <c r="Y28" s="125">
        <f t="shared" si="8"/>
        <v>0</v>
      </c>
      <c r="Z28" s="136"/>
      <c r="AA28" s="125">
        <f t="shared" si="9"/>
        <v>0</v>
      </c>
      <c r="AB28" s="136"/>
      <c r="AC28" s="125">
        <f t="shared" si="10"/>
        <v>0</v>
      </c>
      <c r="AD28" s="136"/>
      <c r="AE28" s="125">
        <f t="shared" si="11"/>
        <v>0</v>
      </c>
      <c r="AF28" s="127">
        <f t="shared" si="27"/>
        <v>0</v>
      </c>
      <c r="AG28" s="136"/>
      <c r="AH28" s="125">
        <f t="shared" si="12"/>
        <v>0</v>
      </c>
      <c r="AI28" s="136"/>
      <c r="AJ28" s="125">
        <f t="shared" si="13"/>
        <v>0</v>
      </c>
      <c r="AK28" s="136"/>
      <c r="AL28" s="125">
        <f t="shared" si="14"/>
        <v>0</v>
      </c>
      <c r="AM28" s="136"/>
      <c r="AN28" s="125">
        <f t="shared" si="15"/>
        <v>0</v>
      </c>
      <c r="AO28" s="127">
        <f t="shared" si="28"/>
        <v>0</v>
      </c>
      <c r="AP28" s="136"/>
      <c r="AQ28" s="125">
        <f t="shared" si="16"/>
        <v>0</v>
      </c>
      <c r="AR28" s="136"/>
      <c r="AS28" s="125">
        <f t="shared" si="17"/>
        <v>0</v>
      </c>
      <c r="AT28" s="136"/>
      <c r="AU28" s="125">
        <f t="shared" si="18"/>
        <v>0</v>
      </c>
      <c r="AV28" s="136"/>
      <c r="AW28" s="125">
        <f t="shared" si="19"/>
        <v>0</v>
      </c>
      <c r="AX28" s="127">
        <f t="shared" si="29"/>
        <v>0</v>
      </c>
      <c r="AY28" s="136"/>
      <c r="AZ28" s="125">
        <f t="shared" si="20"/>
        <v>0</v>
      </c>
      <c r="BA28" s="136"/>
      <c r="BB28" s="125">
        <f t="shared" si="21"/>
        <v>0</v>
      </c>
      <c r="BC28" s="136"/>
      <c r="BD28" s="125">
        <f t="shared" si="22"/>
        <v>0</v>
      </c>
      <c r="BE28" s="136"/>
      <c r="BF28" s="125">
        <f t="shared" si="23"/>
        <v>0</v>
      </c>
      <c r="BG28" s="127">
        <f t="shared" si="30"/>
        <v>0</v>
      </c>
      <c r="BH28" s="32">
        <f t="shared" si="31"/>
        <v>0</v>
      </c>
    </row>
    <row r="29" spans="1:60" x14ac:dyDescent="0.3">
      <c r="A29" t="s">
        <v>57</v>
      </c>
      <c r="B29" s="137" t="str">
        <f t="array" aca="1" ref="B29" ca="1">IF(ROWS($1:26)&lt;=COUNTIF(planning!A:A,$A$4),INDEX(planning!B:B,SMALL(IF(planning!A:A=$A$4,ROW(INDIRECT("1:"&amp;ROWS(planning!A:A)))),ROWS($1:26))),"")</f>
        <v/>
      </c>
      <c r="C29" s="23" t="e">
        <f ca="1">LOOKUP(B29,planning!B:C)</f>
        <v>#N/A</v>
      </c>
      <c r="D29" s="27"/>
      <c r="E29" s="117">
        <f t="shared" si="24"/>
        <v>0</v>
      </c>
      <c r="F29" s="136"/>
      <c r="G29" s="125">
        <f t="shared" si="0"/>
        <v>0</v>
      </c>
      <c r="H29" s="136"/>
      <c r="I29" s="125">
        <f t="shared" si="1"/>
        <v>0</v>
      </c>
      <c r="J29" s="136"/>
      <c r="K29" s="125">
        <f t="shared" si="2"/>
        <v>0</v>
      </c>
      <c r="L29" s="136"/>
      <c r="M29" s="125">
        <f t="shared" si="3"/>
        <v>0</v>
      </c>
      <c r="N29" s="127">
        <f t="shared" si="25"/>
        <v>0</v>
      </c>
      <c r="O29" s="136"/>
      <c r="P29" s="125">
        <f t="shared" si="4"/>
        <v>0</v>
      </c>
      <c r="Q29" s="136"/>
      <c r="R29" s="125">
        <f t="shared" si="5"/>
        <v>0</v>
      </c>
      <c r="S29" s="136"/>
      <c r="T29" s="125">
        <f t="shared" si="6"/>
        <v>0</v>
      </c>
      <c r="U29" s="136"/>
      <c r="V29" s="125">
        <f t="shared" si="7"/>
        <v>0</v>
      </c>
      <c r="W29" s="127">
        <f t="shared" si="26"/>
        <v>0</v>
      </c>
      <c r="X29" s="136"/>
      <c r="Y29" s="125">
        <f t="shared" si="8"/>
        <v>0</v>
      </c>
      <c r="Z29" s="136"/>
      <c r="AA29" s="125">
        <f t="shared" si="9"/>
        <v>0</v>
      </c>
      <c r="AB29" s="136"/>
      <c r="AC29" s="125">
        <f t="shared" si="10"/>
        <v>0</v>
      </c>
      <c r="AD29" s="136"/>
      <c r="AE29" s="125">
        <f t="shared" si="11"/>
        <v>0</v>
      </c>
      <c r="AF29" s="127">
        <f t="shared" si="27"/>
        <v>0</v>
      </c>
      <c r="AG29" s="136"/>
      <c r="AH29" s="125">
        <f t="shared" si="12"/>
        <v>0</v>
      </c>
      <c r="AI29" s="136"/>
      <c r="AJ29" s="125">
        <f t="shared" si="13"/>
        <v>0</v>
      </c>
      <c r="AK29" s="136"/>
      <c r="AL29" s="125">
        <f t="shared" si="14"/>
        <v>0</v>
      </c>
      <c r="AM29" s="136"/>
      <c r="AN29" s="125">
        <f t="shared" si="15"/>
        <v>0</v>
      </c>
      <c r="AO29" s="127">
        <f t="shared" si="28"/>
        <v>0</v>
      </c>
      <c r="AP29" s="136"/>
      <c r="AQ29" s="125">
        <f t="shared" si="16"/>
        <v>0</v>
      </c>
      <c r="AR29" s="136"/>
      <c r="AS29" s="125">
        <f t="shared" si="17"/>
        <v>0</v>
      </c>
      <c r="AT29" s="136"/>
      <c r="AU29" s="125">
        <f t="shared" si="18"/>
        <v>0</v>
      </c>
      <c r="AV29" s="136"/>
      <c r="AW29" s="125">
        <f t="shared" si="19"/>
        <v>0</v>
      </c>
      <c r="AX29" s="127">
        <f t="shared" si="29"/>
        <v>0</v>
      </c>
      <c r="AY29" s="136"/>
      <c r="AZ29" s="125">
        <f t="shared" si="20"/>
        <v>0</v>
      </c>
      <c r="BA29" s="136"/>
      <c r="BB29" s="125">
        <f t="shared" si="21"/>
        <v>0</v>
      </c>
      <c r="BC29" s="136"/>
      <c r="BD29" s="125">
        <f t="shared" si="22"/>
        <v>0</v>
      </c>
      <c r="BE29" s="136"/>
      <c r="BF29" s="125">
        <f t="shared" si="23"/>
        <v>0</v>
      </c>
      <c r="BG29" s="127">
        <f t="shared" si="30"/>
        <v>0</v>
      </c>
      <c r="BH29" s="32">
        <f t="shared" si="31"/>
        <v>0</v>
      </c>
    </row>
    <row r="30" spans="1:60" x14ac:dyDescent="0.3">
      <c r="A30" t="s">
        <v>57</v>
      </c>
      <c r="B30" s="137" t="str">
        <f t="array" aca="1" ref="B30" ca="1">IF(ROWS($1:27)&lt;=COUNTIF(planning!A:A,$A$4),INDEX(planning!B:B,SMALL(IF(planning!A:A=$A$4,ROW(INDIRECT("1:"&amp;ROWS(planning!A:A)))),ROWS($1:27))),"")</f>
        <v/>
      </c>
      <c r="C30" s="23" t="e">
        <f ca="1">LOOKUP(B30,planning!B:C)</f>
        <v>#N/A</v>
      </c>
      <c r="D30" s="27"/>
      <c r="E30" s="117">
        <f t="shared" si="24"/>
        <v>0</v>
      </c>
      <c r="F30" s="136"/>
      <c r="G30" s="125">
        <f t="shared" si="0"/>
        <v>0</v>
      </c>
      <c r="H30" s="136"/>
      <c r="I30" s="125">
        <f t="shared" si="1"/>
        <v>0</v>
      </c>
      <c r="J30" s="136"/>
      <c r="K30" s="125">
        <f t="shared" si="2"/>
        <v>0</v>
      </c>
      <c r="L30" s="136"/>
      <c r="M30" s="125">
        <f t="shared" si="3"/>
        <v>0</v>
      </c>
      <c r="N30" s="127">
        <f t="shared" si="25"/>
        <v>0</v>
      </c>
      <c r="O30" s="136"/>
      <c r="P30" s="125">
        <f t="shared" si="4"/>
        <v>0</v>
      </c>
      <c r="Q30" s="136"/>
      <c r="R30" s="125">
        <f t="shared" si="5"/>
        <v>0</v>
      </c>
      <c r="S30" s="136"/>
      <c r="T30" s="125">
        <f t="shared" si="6"/>
        <v>0</v>
      </c>
      <c r="U30" s="136"/>
      <c r="V30" s="125">
        <f t="shared" si="7"/>
        <v>0</v>
      </c>
      <c r="W30" s="127">
        <f t="shared" si="26"/>
        <v>0</v>
      </c>
      <c r="X30" s="136"/>
      <c r="Y30" s="125">
        <f t="shared" si="8"/>
        <v>0</v>
      </c>
      <c r="Z30" s="136"/>
      <c r="AA30" s="125">
        <f t="shared" si="9"/>
        <v>0</v>
      </c>
      <c r="AB30" s="136"/>
      <c r="AC30" s="125">
        <f t="shared" si="10"/>
        <v>0</v>
      </c>
      <c r="AD30" s="136"/>
      <c r="AE30" s="125">
        <f t="shared" si="11"/>
        <v>0</v>
      </c>
      <c r="AF30" s="127">
        <f t="shared" si="27"/>
        <v>0</v>
      </c>
      <c r="AG30" s="136"/>
      <c r="AH30" s="125">
        <f t="shared" si="12"/>
        <v>0</v>
      </c>
      <c r="AI30" s="136"/>
      <c r="AJ30" s="125">
        <f t="shared" si="13"/>
        <v>0</v>
      </c>
      <c r="AK30" s="136"/>
      <c r="AL30" s="125">
        <f t="shared" si="14"/>
        <v>0</v>
      </c>
      <c r="AM30" s="136"/>
      <c r="AN30" s="125">
        <f t="shared" si="15"/>
        <v>0</v>
      </c>
      <c r="AO30" s="127">
        <f t="shared" si="28"/>
        <v>0</v>
      </c>
      <c r="AP30" s="136"/>
      <c r="AQ30" s="125">
        <f t="shared" si="16"/>
        <v>0</v>
      </c>
      <c r="AR30" s="136"/>
      <c r="AS30" s="125">
        <f t="shared" si="17"/>
        <v>0</v>
      </c>
      <c r="AT30" s="136"/>
      <c r="AU30" s="125">
        <f t="shared" si="18"/>
        <v>0</v>
      </c>
      <c r="AV30" s="136"/>
      <c r="AW30" s="125">
        <f t="shared" si="19"/>
        <v>0</v>
      </c>
      <c r="AX30" s="127">
        <f t="shared" si="29"/>
        <v>0</v>
      </c>
      <c r="AY30" s="136"/>
      <c r="AZ30" s="125">
        <f t="shared" si="20"/>
        <v>0</v>
      </c>
      <c r="BA30" s="136"/>
      <c r="BB30" s="125">
        <f t="shared" si="21"/>
        <v>0</v>
      </c>
      <c r="BC30" s="136"/>
      <c r="BD30" s="125">
        <f t="shared" si="22"/>
        <v>0</v>
      </c>
      <c r="BE30" s="136"/>
      <c r="BF30" s="125">
        <f t="shared" si="23"/>
        <v>0</v>
      </c>
      <c r="BG30" s="127">
        <f t="shared" si="30"/>
        <v>0</v>
      </c>
      <c r="BH30" s="32">
        <f t="shared" si="31"/>
        <v>0</v>
      </c>
    </row>
    <row r="31" spans="1:60" x14ac:dyDescent="0.3">
      <c r="A31" t="s">
        <v>57</v>
      </c>
      <c r="B31" s="137" t="str">
        <f t="array" aca="1" ref="B31" ca="1">IF(ROWS($1:28)&lt;=COUNTIF(planning!A:A,$A$4),INDEX(planning!B:B,SMALL(IF(planning!A:A=$A$4,ROW(INDIRECT("1:"&amp;ROWS(planning!A:A)))),ROWS($1:28))),"")</f>
        <v/>
      </c>
      <c r="C31" s="23" t="e">
        <f ca="1">LOOKUP(B31,planning!B:C)</f>
        <v>#N/A</v>
      </c>
      <c r="D31" s="27"/>
      <c r="E31" s="117">
        <f t="shared" si="24"/>
        <v>0</v>
      </c>
      <c r="F31" s="136"/>
      <c r="G31" s="125">
        <f t="shared" si="0"/>
        <v>0</v>
      </c>
      <c r="H31" s="136"/>
      <c r="I31" s="125">
        <f t="shared" si="1"/>
        <v>0</v>
      </c>
      <c r="J31" s="136"/>
      <c r="K31" s="125">
        <f t="shared" si="2"/>
        <v>0</v>
      </c>
      <c r="L31" s="136"/>
      <c r="M31" s="125">
        <f t="shared" si="3"/>
        <v>0</v>
      </c>
      <c r="N31" s="127">
        <f t="shared" si="25"/>
        <v>0</v>
      </c>
      <c r="O31" s="136"/>
      <c r="P31" s="125">
        <f t="shared" si="4"/>
        <v>0</v>
      </c>
      <c r="Q31" s="136"/>
      <c r="R31" s="125">
        <f t="shared" si="5"/>
        <v>0</v>
      </c>
      <c r="S31" s="136"/>
      <c r="T31" s="125">
        <f t="shared" si="6"/>
        <v>0</v>
      </c>
      <c r="U31" s="136"/>
      <c r="V31" s="125">
        <f t="shared" si="7"/>
        <v>0</v>
      </c>
      <c r="W31" s="127">
        <f t="shared" si="26"/>
        <v>0</v>
      </c>
      <c r="X31" s="136"/>
      <c r="Y31" s="125">
        <f t="shared" si="8"/>
        <v>0</v>
      </c>
      <c r="Z31" s="136"/>
      <c r="AA31" s="125">
        <f t="shared" si="9"/>
        <v>0</v>
      </c>
      <c r="AB31" s="136"/>
      <c r="AC31" s="125">
        <f t="shared" si="10"/>
        <v>0</v>
      </c>
      <c r="AD31" s="136"/>
      <c r="AE31" s="125">
        <f t="shared" si="11"/>
        <v>0</v>
      </c>
      <c r="AF31" s="127">
        <f t="shared" si="27"/>
        <v>0</v>
      </c>
      <c r="AG31" s="136"/>
      <c r="AH31" s="125">
        <f t="shared" si="12"/>
        <v>0</v>
      </c>
      <c r="AI31" s="136"/>
      <c r="AJ31" s="125">
        <f t="shared" si="13"/>
        <v>0</v>
      </c>
      <c r="AK31" s="136"/>
      <c r="AL31" s="125">
        <f t="shared" si="14"/>
        <v>0</v>
      </c>
      <c r="AM31" s="136"/>
      <c r="AN31" s="125">
        <f t="shared" si="15"/>
        <v>0</v>
      </c>
      <c r="AO31" s="127">
        <f t="shared" si="28"/>
        <v>0</v>
      </c>
      <c r="AP31" s="136"/>
      <c r="AQ31" s="125">
        <f t="shared" si="16"/>
        <v>0</v>
      </c>
      <c r="AR31" s="136"/>
      <c r="AS31" s="125">
        <f t="shared" si="17"/>
        <v>0</v>
      </c>
      <c r="AT31" s="136"/>
      <c r="AU31" s="125">
        <f t="shared" si="18"/>
        <v>0</v>
      </c>
      <c r="AV31" s="136"/>
      <c r="AW31" s="125">
        <f t="shared" si="19"/>
        <v>0</v>
      </c>
      <c r="AX31" s="127">
        <f t="shared" si="29"/>
        <v>0</v>
      </c>
      <c r="AY31" s="136"/>
      <c r="AZ31" s="125">
        <f t="shared" si="20"/>
        <v>0</v>
      </c>
      <c r="BA31" s="136"/>
      <c r="BB31" s="125">
        <f t="shared" si="21"/>
        <v>0</v>
      </c>
      <c r="BC31" s="136"/>
      <c r="BD31" s="125">
        <f t="shared" si="22"/>
        <v>0</v>
      </c>
      <c r="BE31" s="136"/>
      <c r="BF31" s="125">
        <f t="shared" si="23"/>
        <v>0</v>
      </c>
      <c r="BG31" s="127">
        <f t="shared" si="30"/>
        <v>0</v>
      </c>
      <c r="BH31" s="32">
        <f t="shared" si="31"/>
        <v>0</v>
      </c>
    </row>
    <row r="32" spans="1:60" x14ac:dyDescent="0.3">
      <c r="A32" t="s">
        <v>57</v>
      </c>
      <c r="B32" s="137" t="str">
        <f t="array" aca="1" ref="B32" ca="1">IF(ROWS($1:29)&lt;=COUNTIF(planning!A:A,$A$4),INDEX(planning!B:B,SMALL(IF(planning!A:A=$A$4,ROW(INDIRECT("1:"&amp;ROWS(planning!A:A)))),ROWS($1:29))),"")</f>
        <v/>
      </c>
      <c r="C32" s="23" t="e">
        <f ca="1">LOOKUP(B32,planning!B:C)</f>
        <v>#N/A</v>
      </c>
      <c r="D32" s="27"/>
      <c r="E32" s="117">
        <f t="shared" si="24"/>
        <v>0</v>
      </c>
      <c r="F32" s="136"/>
      <c r="G32" s="125">
        <f t="shared" si="0"/>
        <v>0</v>
      </c>
      <c r="H32" s="136"/>
      <c r="I32" s="125">
        <f t="shared" si="1"/>
        <v>0</v>
      </c>
      <c r="J32" s="136"/>
      <c r="K32" s="125">
        <f t="shared" si="2"/>
        <v>0</v>
      </c>
      <c r="L32" s="136"/>
      <c r="M32" s="125">
        <f t="shared" si="3"/>
        <v>0</v>
      </c>
      <c r="N32" s="127">
        <f t="shared" si="25"/>
        <v>0</v>
      </c>
      <c r="O32" s="136"/>
      <c r="P32" s="125">
        <f t="shared" si="4"/>
        <v>0</v>
      </c>
      <c r="Q32" s="136"/>
      <c r="R32" s="125">
        <f t="shared" si="5"/>
        <v>0</v>
      </c>
      <c r="S32" s="136"/>
      <c r="T32" s="125">
        <f t="shared" si="6"/>
        <v>0</v>
      </c>
      <c r="U32" s="136"/>
      <c r="V32" s="125">
        <f t="shared" si="7"/>
        <v>0</v>
      </c>
      <c r="W32" s="127">
        <f t="shared" si="26"/>
        <v>0</v>
      </c>
      <c r="X32" s="136"/>
      <c r="Y32" s="125">
        <f t="shared" si="8"/>
        <v>0</v>
      </c>
      <c r="Z32" s="136"/>
      <c r="AA32" s="125">
        <f t="shared" si="9"/>
        <v>0</v>
      </c>
      <c r="AB32" s="136"/>
      <c r="AC32" s="125">
        <f t="shared" si="10"/>
        <v>0</v>
      </c>
      <c r="AD32" s="136"/>
      <c r="AE32" s="125">
        <f t="shared" si="11"/>
        <v>0</v>
      </c>
      <c r="AF32" s="127">
        <f t="shared" si="27"/>
        <v>0</v>
      </c>
      <c r="AG32" s="136"/>
      <c r="AH32" s="125">
        <f t="shared" si="12"/>
        <v>0</v>
      </c>
      <c r="AI32" s="136"/>
      <c r="AJ32" s="125">
        <f t="shared" si="13"/>
        <v>0</v>
      </c>
      <c r="AK32" s="136"/>
      <c r="AL32" s="125">
        <f t="shared" si="14"/>
        <v>0</v>
      </c>
      <c r="AM32" s="136"/>
      <c r="AN32" s="125">
        <f t="shared" si="15"/>
        <v>0</v>
      </c>
      <c r="AO32" s="127">
        <f t="shared" si="28"/>
        <v>0</v>
      </c>
      <c r="AP32" s="136"/>
      <c r="AQ32" s="125">
        <f t="shared" si="16"/>
        <v>0</v>
      </c>
      <c r="AR32" s="136"/>
      <c r="AS32" s="125">
        <f t="shared" si="17"/>
        <v>0</v>
      </c>
      <c r="AT32" s="136"/>
      <c r="AU32" s="125">
        <f t="shared" si="18"/>
        <v>0</v>
      </c>
      <c r="AV32" s="136"/>
      <c r="AW32" s="125">
        <f t="shared" si="19"/>
        <v>0</v>
      </c>
      <c r="AX32" s="127">
        <f t="shared" si="29"/>
        <v>0</v>
      </c>
      <c r="AY32" s="136"/>
      <c r="AZ32" s="125">
        <f t="shared" si="20"/>
        <v>0</v>
      </c>
      <c r="BA32" s="136"/>
      <c r="BB32" s="125">
        <f t="shared" si="21"/>
        <v>0</v>
      </c>
      <c r="BC32" s="136"/>
      <c r="BD32" s="125">
        <f t="shared" si="22"/>
        <v>0</v>
      </c>
      <c r="BE32" s="136"/>
      <c r="BF32" s="125">
        <f t="shared" si="23"/>
        <v>0</v>
      </c>
      <c r="BG32" s="127">
        <f t="shared" si="30"/>
        <v>0</v>
      </c>
      <c r="BH32" s="32">
        <f t="shared" si="31"/>
        <v>0</v>
      </c>
    </row>
    <row r="33" spans="1:60" x14ac:dyDescent="0.3">
      <c r="A33" t="s">
        <v>57</v>
      </c>
      <c r="B33" s="137" t="str">
        <f t="array" aca="1" ref="B33" ca="1">IF(ROWS($1:30)&lt;=COUNTIF(planning!A:A,$A$4),INDEX(planning!B:B,SMALL(IF(planning!A:A=$A$4,ROW(INDIRECT("1:"&amp;ROWS(planning!A:A)))),ROWS($1:30))),"")</f>
        <v/>
      </c>
      <c r="C33" s="23" t="e">
        <f ca="1">LOOKUP(B33,planning!B:C)</f>
        <v>#N/A</v>
      </c>
      <c r="D33" s="27"/>
      <c r="E33" s="117">
        <f t="shared" si="24"/>
        <v>0</v>
      </c>
      <c r="F33" s="136"/>
      <c r="G33" s="125">
        <f t="shared" si="0"/>
        <v>0</v>
      </c>
      <c r="H33" s="136"/>
      <c r="I33" s="125">
        <f t="shared" si="1"/>
        <v>0</v>
      </c>
      <c r="J33" s="136"/>
      <c r="K33" s="125">
        <f t="shared" si="2"/>
        <v>0</v>
      </c>
      <c r="L33" s="136"/>
      <c r="M33" s="125">
        <f t="shared" si="3"/>
        <v>0</v>
      </c>
      <c r="N33" s="127">
        <f t="shared" si="25"/>
        <v>0</v>
      </c>
      <c r="O33" s="136"/>
      <c r="P33" s="125">
        <f t="shared" si="4"/>
        <v>0</v>
      </c>
      <c r="Q33" s="136"/>
      <c r="R33" s="125">
        <f t="shared" si="5"/>
        <v>0</v>
      </c>
      <c r="S33" s="136"/>
      <c r="T33" s="125">
        <f t="shared" si="6"/>
        <v>0</v>
      </c>
      <c r="U33" s="136"/>
      <c r="V33" s="125">
        <f t="shared" si="7"/>
        <v>0</v>
      </c>
      <c r="W33" s="127">
        <f t="shared" si="26"/>
        <v>0</v>
      </c>
      <c r="X33" s="136"/>
      <c r="Y33" s="125">
        <f t="shared" si="8"/>
        <v>0</v>
      </c>
      <c r="Z33" s="136"/>
      <c r="AA33" s="125">
        <f t="shared" si="9"/>
        <v>0</v>
      </c>
      <c r="AB33" s="136"/>
      <c r="AC33" s="125">
        <f t="shared" si="10"/>
        <v>0</v>
      </c>
      <c r="AD33" s="136"/>
      <c r="AE33" s="125">
        <f t="shared" si="11"/>
        <v>0</v>
      </c>
      <c r="AF33" s="127">
        <f t="shared" si="27"/>
        <v>0</v>
      </c>
      <c r="AG33" s="136"/>
      <c r="AH33" s="125">
        <f t="shared" si="12"/>
        <v>0</v>
      </c>
      <c r="AI33" s="136"/>
      <c r="AJ33" s="125">
        <f t="shared" si="13"/>
        <v>0</v>
      </c>
      <c r="AK33" s="136"/>
      <c r="AL33" s="125">
        <f t="shared" si="14"/>
        <v>0</v>
      </c>
      <c r="AM33" s="136"/>
      <c r="AN33" s="125">
        <f t="shared" si="15"/>
        <v>0</v>
      </c>
      <c r="AO33" s="127">
        <f t="shared" si="28"/>
        <v>0</v>
      </c>
      <c r="AP33" s="136"/>
      <c r="AQ33" s="125">
        <f t="shared" si="16"/>
        <v>0</v>
      </c>
      <c r="AR33" s="136"/>
      <c r="AS33" s="125">
        <f t="shared" si="17"/>
        <v>0</v>
      </c>
      <c r="AT33" s="136"/>
      <c r="AU33" s="125">
        <f t="shared" si="18"/>
        <v>0</v>
      </c>
      <c r="AV33" s="136"/>
      <c r="AW33" s="125">
        <f t="shared" si="19"/>
        <v>0</v>
      </c>
      <c r="AX33" s="127">
        <f t="shared" si="29"/>
        <v>0</v>
      </c>
      <c r="AY33" s="136"/>
      <c r="AZ33" s="125">
        <f t="shared" si="20"/>
        <v>0</v>
      </c>
      <c r="BA33" s="136"/>
      <c r="BB33" s="125">
        <f t="shared" si="21"/>
        <v>0</v>
      </c>
      <c r="BC33" s="136"/>
      <c r="BD33" s="125">
        <f t="shared" si="22"/>
        <v>0</v>
      </c>
      <c r="BE33" s="136"/>
      <c r="BF33" s="125">
        <f t="shared" si="23"/>
        <v>0</v>
      </c>
      <c r="BG33" s="127">
        <f t="shared" si="30"/>
        <v>0</v>
      </c>
      <c r="BH33" s="32">
        <f t="shared" si="31"/>
        <v>0</v>
      </c>
    </row>
    <row r="34" spans="1:60" x14ac:dyDescent="0.3">
      <c r="A34" t="s">
        <v>57</v>
      </c>
      <c r="B34" s="137" t="str">
        <f t="array" aca="1" ref="B34" ca="1">IF(ROWS($1:31)&lt;=COUNTIF(planning!A:A,$A$4),INDEX(planning!B:B,SMALL(IF(planning!A:A=$A$4,ROW(INDIRECT("1:"&amp;ROWS(planning!A:A)))),ROWS($1:31))),"")</f>
        <v/>
      </c>
      <c r="C34" s="23" t="e">
        <f ca="1">LOOKUP(B34,planning!B:C)</f>
        <v>#N/A</v>
      </c>
      <c r="D34" s="27"/>
      <c r="E34" s="117">
        <f t="shared" si="24"/>
        <v>0</v>
      </c>
      <c r="F34" s="136"/>
      <c r="G34" s="125">
        <f t="shared" si="0"/>
        <v>0</v>
      </c>
      <c r="H34" s="136"/>
      <c r="I34" s="125">
        <f t="shared" si="1"/>
        <v>0</v>
      </c>
      <c r="J34" s="136"/>
      <c r="K34" s="125">
        <f t="shared" si="2"/>
        <v>0</v>
      </c>
      <c r="L34" s="136"/>
      <c r="M34" s="125">
        <f t="shared" si="3"/>
        <v>0</v>
      </c>
      <c r="N34" s="127">
        <f t="shared" si="25"/>
        <v>0</v>
      </c>
      <c r="O34" s="136"/>
      <c r="P34" s="125">
        <f t="shared" si="4"/>
        <v>0</v>
      </c>
      <c r="Q34" s="136"/>
      <c r="R34" s="125">
        <f t="shared" si="5"/>
        <v>0</v>
      </c>
      <c r="S34" s="136"/>
      <c r="T34" s="125">
        <f t="shared" si="6"/>
        <v>0</v>
      </c>
      <c r="U34" s="136"/>
      <c r="V34" s="125">
        <f t="shared" si="7"/>
        <v>0</v>
      </c>
      <c r="W34" s="127">
        <f t="shared" si="26"/>
        <v>0</v>
      </c>
      <c r="X34" s="136"/>
      <c r="Y34" s="125">
        <f t="shared" si="8"/>
        <v>0</v>
      </c>
      <c r="Z34" s="136"/>
      <c r="AA34" s="125">
        <f t="shared" si="9"/>
        <v>0</v>
      </c>
      <c r="AB34" s="136"/>
      <c r="AC34" s="125">
        <f t="shared" si="10"/>
        <v>0</v>
      </c>
      <c r="AD34" s="136"/>
      <c r="AE34" s="125">
        <f t="shared" si="11"/>
        <v>0</v>
      </c>
      <c r="AF34" s="127">
        <f t="shared" si="27"/>
        <v>0</v>
      </c>
      <c r="AG34" s="136"/>
      <c r="AH34" s="125">
        <f t="shared" si="12"/>
        <v>0</v>
      </c>
      <c r="AI34" s="136"/>
      <c r="AJ34" s="125">
        <f t="shared" si="13"/>
        <v>0</v>
      </c>
      <c r="AK34" s="136"/>
      <c r="AL34" s="125">
        <f t="shared" si="14"/>
        <v>0</v>
      </c>
      <c r="AM34" s="136"/>
      <c r="AN34" s="125">
        <f t="shared" si="15"/>
        <v>0</v>
      </c>
      <c r="AO34" s="127">
        <f t="shared" si="28"/>
        <v>0</v>
      </c>
      <c r="AP34" s="136"/>
      <c r="AQ34" s="125">
        <f t="shared" si="16"/>
        <v>0</v>
      </c>
      <c r="AR34" s="136"/>
      <c r="AS34" s="125">
        <f t="shared" si="17"/>
        <v>0</v>
      </c>
      <c r="AT34" s="136"/>
      <c r="AU34" s="125">
        <f t="shared" si="18"/>
        <v>0</v>
      </c>
      <c r="AV34" s="136"/>
      <c r="AW34" s="125">
        <f t="shared" si="19"/>
        <v>0</v>
      </c>
      <c r="AX34" s="127">
        <f t="shared" si="29"/>
        <v>0</v>
      </c>
      <c r="AY34" s="136"/>
      <c r="AZ34" s="125">
        <f t="shared" si="20"/>
        <v>0</v>
      </c>
      <c r="BA34" s="136"/>
      <c r="BB34" s="125">
        <f t="shared" si="21"/>
        <v>0</v>
      </c>
      <c r="BC34" s="136"/>
      <c r="BD34" s="125">
        <f t="shared" si="22"/>
        <v>0</v>
      </c>
      <c r="BE34" s="136"/>
      <c r="BF34" s="125">
        <f t="shared" si="23"/>
        <v>0</v>
      </c>
      <c r="BG34" s="127">
        <f t="shared" si="30"/>
        <v>0</v>
      </c>
      <c r="BH34" s="32">
        <f t="shared" si="31"/>
        <v>0</v>
      </c>
    </row>
    <row r="35" spans="1:60" x14ac:dyDescent="0.3">
      <c r="A35" t="s">
        <v>57</v>
      </c>
      <c r="B35" s="137" t="str">
        <f t="array" aca="1" ref="B35" ca="1">IF(ROWS($1:32)&lt;=COUNTIF(planning!A:A,$A$4),INDEX(planning!B:B,SMALL(IF(planning!A:A=$A$4,ROW(INDIRECT("1:"&amp;ROWS(planning!A:A)))),ROWS($1:32))),"")</f>
        <v/>
      </c>
      <c r="C35" s="23" t="e">
        <f ca="1">LOOKUP(B35,planning!B:C)</f>
        <v>#N/A</v>
      </c>
      <c r="D35" s="27"/>
      <c r="E35" s="117">
        <f t="shared" si="24"/>
        <v>0</v>
      </c>
      <c r="F35" s="136"/>
      <c r="G35" s="125">
        <f t="shared" si="0"/>
        <v>0</v>
      </c>
      <c r="H35" s="136"/>
      <c r="I35" s="125">
        <f t="shared" si="1"/>
        <v>0</v>
      </c>
      <c r="J35" s="136"/>
      <c r="K35" s="125">
        <f t="shared" si="2"/>
        <v>0</v>
      </c>
      <c r="L35" s="136"/>
      <c r="M35" s="125">
        <f t="shared" si="3"/>
        <v>0</v>
      </c>
      <c r="N35" s="127">
        <f t="shared" si="25"/>
        <v>0</v>
      </c>
      <c r="O35" s="136"/>
      <c r="P35" s="125">
        <f t="shared" si="4"/>
        <v>0</v>
      </c>
      <c r="Q35" s="136"/>
      <c r="R35" s="125">
        <f t="shared" si="5"/>
        <v>0</v>
      </c>
      <c r="S35" s="136"/>
      <c r="T35" s="125">
        <f t="shared" si="6"/>
        <v>0</v>
      </c>
      <c r="U35" s="136"/>
      <c r="V35" s="125">
        <f t="shared" si="7"/>
        <v>0</v>
      </c>
      <c r="W35" s="127">
        <f t="shared" si="26"/>
        <v>0</v>
      </c>
      <c r="X35" s="136"/>
      <c r="Y35" s="125">
        <f t="shared" si="8"/>
        <v>0</v>
      </c>
      <c r="Z35" s="136"/>
      <c r="AA35" s="125">
        <f t="shared" si="9"/>
        <v>0</v>
      </c>
      <c r="AB35" s="136"/>
      <c r="AC35" s="125">
        <f t="shared" si="10"/>
        <v>0</v>
      </c>
      <c r="AD35" s="136"/>
      <c r="AE35" s="125">
        <f t="shared" si="11"/>
        <v>0</v>
      </c>
      <c r="AF35" s="127">
        <f t="shared" si="27"/>
        <v>0</v>
      </c>
      <c r="AG35" s="136"/>
      <c r="AH35" s="125">
        <f t="shared" si="12"/>
        <v>0</v>
      </c>
      <c r="AI35" s="136"/>
      <c r="AJ35" s="125">
        <f t="shared" si="13"/>
        <v>0</v>
      </c>
      <c r="AK35" s="136"/>
      <c r="AL35" s="125">
        <f t="shared" si="14"/>
        <v>0</v>
      </c>
      <c r="AM35" s="136"/>
      <c r="AN35" s="125">
        <f t="shared" si="15"/>
        <v>0</v>
      </c>
      <c r="AO35" s="127">
        <f t="shared" si="28"/>
        <v>0</v>
      </c>
      <c r="AP35" s="136"/>
      <c r="AQ35" s="125">
        <f t="shared" si="16"/>
        <v>0</v>
      </c>
      <c r="AR35" s="136"/>
      <c r="AS35" s="125">
        <f t="shared" si="17"/>
        <v>0</v>
      </c>
      <c r="AT35" s="136"/>
      <c r="AU35" s="125">
        <f t="shared" si="18"/>
        <v>0</v>
      </c>
      <c r="AV35" s="136"/>
      <c r="AW35" s="125">
        <f t="shared" si="19"/>
        <v>0</v>
      </c>
      <c r="AX35" s="127">
        <f t="shared" si="29"/>
        <v>0</v>
      </c>
      <c r="AY35" s="136"/>
      <c r="AZ35" s="125">
        <f t="shared" si="20"/>
        <v>0</v>
      </c>
      <c r="BA35" s="136"/>
      <c r="BB35" s="125">
        <f t="shared" si="21"/>
        <v>0</v>
      </c>
      <c r="BC35" s="136"/>
      <c r="BD35" s="125">
        <f t="shared" si="22"/>
        <v>0</v>
      </c>
      <c r="BE35" s="136"/>
      <c r="BF35" s="125">
        <f t="shared" si="23"/>
        <v>0</v>
      </c>
      <c r="BG35" s="127">
        <f t="shared" si="30"/>
        <v>0</v>
      </c>
      <c r="BH35" s="32">
        <f t="shared" si="31"/>
        <v>0</v>
      </c>
    </row>
    <row r="36" spans="1:60" x14ac:dyDescent="0.3">
      <c r="A36" t="s">
        <v>57</v>
      </c>
      <c r="B36" s="137" t="str">
        <f t="array" aca="1" ref="B36" ca="1">IF(ROWS($1:33)&lt;=COUNTIF(planning!A:A,$A$4),INDEX(planning!B:B,SMALL(IF(planning!A:A=$A$4,ROW(INDIRECT("1:"&amp;ROWS(planning!A:A)))),ROWS($1:33))),"")</f>
        <v/>
      </c>
      <c r="C36" s="23" t="e">
        <f ca="1">LOOKUP(B36,planning!B:C)</f>
        <v>#N/A</v>
      </c>
      <c r="D36" s="27"/>
      <c r="E36" s="117">
        <f t="shared" si="24"/>
        <v>0</v>
      </c>
      <c r="F36" s="136"/>
      <c r="G36" s="125">
        <f t="shared" si="0"/>
        <v>0</v>
      </c>
      <c r="H36" s="136"/>
      <c r="I36" s="125">
        <f t="shared" si="1"/>
        <v>0</v>
      </c>
      <c r="J36" s="136"/>
      <c r="K36" s="125">
        <f t="shared" si="2"/>
        <v>0</v>
      </c>
      <c r="L36" s="136"/>
      <c r="M36" s="125">
        <f t="shared" si="3"/>
        <v>0</v>
      </c>
      <c r="N36" s="127">
        <f t="shared" si="25"/>
        <v>0</v>
      </c>
      <c r="O36" s="136"/>
      <c r="P36" s="125">
        <f t="shared" si="4"/>
        <v>0</v>
      </c>
      <c r="Q36" s="136"/>
      <c r="R36" s="125">
        <f t="shared" si="5"/>
        <v>0</v>
      </c>
      <c r="S36" s="136"/>
      <c r="T36" s="125">
        <f t="shared" si="6"/>
        <v>0</v>
      </c>
      <c r="U36" s="136"/>
      <c r="V36" s="125">
        <f t="shared" si="7"/>
        <v>0</v>
      </c>
      <c r="W36" s="127">
        <f t="shared" si="26"/>
        <v>0</v>
      </c>
      <c r="X36" s="136"/>
      <c r="Y36" s="125">
        <f t="shared" si="8"/>
        <v>0</v>
      </c>
      <c r="Z36" s="136"/>
      <c r="AA36" s="125">
        <f t="shared" si="9"/>
        <v>0</v>
      </c>
      <c r="AB36" s="136"/>
      <c r="AC36" s="125">
        <f t="shared" si="10"/>
        <v>0</v>
      </c>
      <c r="AD36" s="136"/>
      <c r="AE36" s="125">
        <f t="shared" si="11"/>
        <v>0</v>
      </c>
      <c r="AF36" s="127">
        <f t="shared" si="27"/>
        <v>0</v>
      </c>
      <c r="AG36" s="136"/>
      <c r="AH36" s="125">
        <f t="shared" si="12"/>
        <v>0</v>
      </c>
      <c r="AI36" s="136"/>
      <c r="AJ36" s="125">
        <f t="shared" si="13"/>
        <v>0</v>
      </c>
      <c r="AK36" s="136"/>
      <c r="AL36" s="125">
        <f t="shared" si="14"/>
        <v>0</v>
      </c>
      <c r="AM36" s="136"/>
      <c r="AN36" s="125">
        <f t="shared" si="15"/>
        <v>0</v>
      </c>
      <c r="AO36" s="127">
        <f t="shared" si="28"/>
        <v>0</v>
      </c>
      <c r="AP36" s="136"/>
      <c r="AQ36" s="125">
        <f t="shared" si="16"/>
        <v>0</v>
      </c>
      <c r="AR36" s="136"/>
      <c r="AS36" s="125">
        <f t="shared" si="17"/>
        <v>0</v>
      </c>
      <c r="AT36" s="136"/>
      <c r="AU36" s="125">
        <f t="shared" si="18"/>
        <v>0</v>
      </c>
      <c r="AV36" s="136"/>
      <c r="AW36" s="125">
        <f t="shared" si="19"/>
        <v>0</v>
      </c>
      <c r="AX36" s="127">
        <f t="shared" si="29"/>
        <v>0</v>
      </c>
      <c r="AY36" s="136"/>
      <c r="AZ36" s="125">
        <f t="shared" si="20"/>
        <v>0</v>
      </c>
      <c r="BA36" s="136"/>
      <c r="BB36" s="125">
        <f t="shared" si="21"/>
        <v>0</v>
      </c>
      <c r="BC36" s="136"/>
      <c r="BD36" s="125">
        <f t="shared" si="22"/>
        <v>0</v>
      </c>
      <c r="BE36" s="136"/>
      <c r="BF36" s="125">
        <f t="shared" si="23"/>
        <v>0</v>
      </c>
      <c r="BG36" s="127">
        <f t="shared" si="30"/>
        <v>0</v>
      </c>
      <c r="BH36" s="32">
        <f t="shared" si="31"/>
        <v>0</v>
      </c>
    </row>
    <row r="37" spans="1:60" x14ac:dyDescent="0.3">
      <c r="A37" t="s">
        <v>57</v>
      </c>
      <c r="B37" s="137" t="str">
        <f t="array" aca="1" ref="B37" ca="1">IF(ROWS($1:34)&lt;=COUNTIF(planning!A:A,$A$4),INDEX(planning!B:B,SMALL(IF(planning!A:A=$A$4,ROW(INDIRECT("1:"&amp;ROWS(planning!A:A)))),ROWS($1:34))),"")</f>
        <v/>
      </c>
      <c r="C37" s="23" t="e">
        <f ca="1">LOOKUP(B37,planning!B:C)</f>
        <v>#N/A</v>
      </c>
      <c r="D37" s="27"/>
      <c r="E37" s="117">
        <f t="shared" si="24"/>
        <v>0</v>
      </c>
      <c r="F37" s="136"/>
      <c r="G37" s="125">
        <f t="shared" si="0"/>
        <v>0</v>
      </c>
      <c r="H37" s="136"/>
      <c r="I37" s="125">
        <f t="shared" si="1"/>
        <v>0</v>
      </c>
      <c r="J37" s="136"/>
      <c r="K37" s="125">
        <f t="shared" si="2"/>
        <v>0</v>
      </c>
      <c r="L37" s="136"/>
      <c r="M37" s="125">
        <f t="shared" si="3"/>
        <v>0</v>
      </c>
      <c r="N37" s="127">
        <f t="shared" si="25"/>
        <v>0</v>
      </c>
      <c r="O37" s="136"/>
      <c r="P37" s="125">
        <f t="shared" si="4"/>
        <v>0</v>
      </c>
      <c r="Q37" s="136"/>
      <c r="R37" s="125">
        <f t="shared" si="5"/>
        <v>0</v>
      </c>
      <c r="S37" s="136"/>
      <c r="T37" s="125">
        <f t="shared" si="6"/>
        <v>0</v>
      </c>
      <c r="U37" s="136"/>
      <c r="V37" s="125">
        <f t="shared" si="7"/>
        <v>0</v>
      </c>
      <c r="W37" s="127">
        <f t="shared" si="26"/>
        <v>0</v>
      </c>
      <c r="X37" s="136"/>
      <c r="Y37" s="125">
        <f t="shared" si="8"/>
        <v>0</v>
      </c>
      <c r="Z37" s="136"/>
      <c r="AA37" s="125">
        <f t="shared" si="9"/>
        <v>0</v>
      </c>
      <c r="AB37" s="136"/>
      <c r="AC37" s="125">
        <f t="shared" si="10"/>
        <v>0</v>
      </c>
      <c r="AD37" s="136"/>
      <c r="AE37" s="125">
        <f t="shared" si="11"/>
        <v>0</v>
      </c>
      <c r="AF37" s="127">
        <f t="shared" si="27"/>
        <v>0</v>
      </c>
      <c r="AG37" s="136"/>
      <c r="AH37" s="125">
        <f t="shared" si="12"/>
        <v>0</v>
      </c>
      <c r="AI37" s="136"/>
      <c r="AJ37" s="125">
        <f t="shared" si="13"/>
        <v>0</v>
      </c>
      <c r="AK37" s="136"/>
      <c r="AL37" s="125">
        <f t="shared" si="14"/>
        <v>0</v>
      </c>
      <c r="AM37" s="136"/>
      <c r="AN37" s="125">
        <f t="shared" si="15"/>
        <v>0</v>
      </c>
      <c r="AO37" s="127">
        <f t="shared" si="28"/>
        <v>0</v>
      </c>
      <c r="AP37" s="136"/>
      <c r="AQ37" s="125">
        <f t="shared" si="16"/>
        <v>0</v>
      </c>
      <c r="AR37" s="136"/>
      <c r="AS37" s="125">
        <f t="shared" si="17"/>
        <v>0</v>
      </c>
      <c r="AT37" s="136"/>
      <c r="AU37" s="125">
        <f t="shared" si="18"/>
        <v>0</v>
      </c>
      <c r="AV37" s="136"/>
      <c r="AW37" s="125">
        <f t="shared" si="19"/>
        <v>0</v>
      </c>
      <c r="AX37" s="127">
        <f t="shared" si="29"/>
        <v>0</v>
      </c>
      <c r="AY37" s="136"/>
      <c r="AZ37" s="125">
        <f t="shared" si="20"/>
        <v>0</v>
      </c>
      <c r="BA37" s="136"/>
      <c r="BB37" s="125">
        <f t="shared" si="21"/>
        <v>0</v>
      </c>
      <c r="BC37" s="136"/>
      <c r="BD37" s="125">
        <f t="shared" si="22"/>
        <v>0</v>
      </c>
      <c r="BE37" s="136"/>
      <c r="BF37" s="125">
        <f t="shared" si="23"/>
        <v>0</v>
      </c>
      <c r="BG37" s="127">
        <f t="shared" si="30"/>
        <v>0</v>
      </c>
      <c r="BH37" s="32">
        <f t="shared" si="31"/>
        <v>0</v>
      </c>
    </row>
    <row r="38" spans="1:60" x14ac:dyDescent="0.3">
      <c r="A38" t="s">
        <v>57</v>
      </c>
      <c r="B38" s="137" t="str">
        <f t="array" aca="1" ref="B38" ca="1">IF(ROWS($1:35)&lt;=COUNTIF(planning!A:A,$A$4),INDEX(planning!B:B,SMALL(IF(planning!A:A=$A$4,ROW(INDIRECT("1:"&amp;ROWS(planning!A:A)))),ROWS($1:35))),"")</f>
        <v/>
      </c>
      <c r="C38" s="23" t="e">
        <f ca="1">LOOKUP(B38,planning!B:C)</f>
        <v>#N/A</v>
      </c>
      <c r="D38" s="27"/>
      <c r="E38" s="117">
        <f t="shared" si="24"/>
        <v>0</v>
      </c>
      <c r="F38" s="136"/>
      <c r="G38" s="125">
        <f t="shared" si="0"/>
        <v>0</v>
      </c>
      <c r="H38" s="136"/>
      <c r="I38" s="125">
        <f t="shared" si="1"/>
        <v>0</v>
      </c>
      <c r="J38" s="136"/>
      <c r="K38" s="125">
        <f t="shared" si="2"/>
        <v>0</v>
      </c>
      <c r="L38" s="136"/>
      <c r="M38" s="125">
        <f t="shared" si="3"/>
        <v>0</v>
      </c>
      <c r="N38" s="127">
        <f t="shared" si="25"/>
        <v>0</v>
      </c>
      <c r="O38" s="136"/>
      <c r="P38" s="125">
        <f t="shared" si="4"/>
        <v>0</v>
      </c>
      <c r="Q38" s="136"/>
      <c r="R38" s="125">
        <f t="shared" si="5"/>
        <v>0</v>
      </c>
      <c r="S38" s="136"/>
      <c r="T38" s="125">
        <f t="shared" si="6"/>
        <v>0</v>
      </c>
      <c r="U38" s="136"/>
      <c r="V38" s="125">
        <f t="shared" si="7"/>
        <v>0</v>
      </c>
      <c r="W38" s="127">
        <f t="shared" si="26"/>
        <v>0</v>
      </c>
      <c r="X38" s="136"/>
      <c r="Y38" s="125">
        <f t="shared" si="8"/>
        <v>0</v>
      </c>
      <c r="Z38" s="136"/>
      <c r="AA38" s="125">
        <f t="shared" si="9"/>
        <v>0</v>
      </c>
      <c r="AB38" s="136"/>
      <c r="AC38" s="125">
        <f t="shared" si="10"/>
        <v>0</v>
      </c>
      <c r="AD38" s="136"/>
      <c r="AE38" s="125">
        <f t="shared" si="11"/>
        <v>0</v>
      </c>
      <c r="AF38" s="127">
        <f t="shared" si="27"/>
        <v>0</v>
      </c>
      <c r="AG38" s="136"/>
      <c r="AH38" s="125">
        <f t="shared" si="12"/>
        <v>0</v>
      </c>
      <c r="AI38" s="136"/>
      <c r="AJ38" s="125">
        <f t="shared" si="13"/>
        <v>0</v>
      </c>
      <c r="AK38" s="136"/>
      <c r="AL38" s="125">
        <f t="shared" si="14"/>
        <v>0</v>
      </c>
      <c r="AM38" s="136"/>
      <c r="AN38" s="125">
        <f t="shared" si="15"/>
        <v>0</v>
      </c>
      <c r="AO38" s="127">
        <f t="shared" si="28"/>
        <v>0</v>
      </c>
      <c r="AP38" s="136"/>
      <c r="AQ38" s="125">
        <f t="shared" si="16"/>
        <v>0</v>
      </c>
      <c r="AR38" s="136"/>
      <c r="AS38" s="125">
        <f t="shared" si="17"/>
        <v>0</v>
      </c>
      <c r="AT38" s="136"/>
      <c r="AU38" s="125">
        <f t="shared" si="18"/>
        <v>0</v>
      </c>
      <c r="AV38" s="136"/>
      <c r="AW38" s="125">
        <f t="shared" si="19"/>
        <v>0</v>
      </c>
      <c r="AX38" s="127">
        <f t="shared" si="29"/>
        <v>0</v>
      </c>
      <c r="AY38" s="136"/>
      <c r="AZ38" s="125">
        <f t="shared" si="20"/>
        <v>0</v>
      </c>
      <c r="BA38" s="136"/>
      <c r="BB38" s="125">
        <f t="shared" si="21"/>
        <v>0</v>
      </c>
      <c r="BC38" s="136"/>
      <c r="BD38" s="125">
        <f t="shared" si="22"/>
        <v>0</v>
      </c>
      <c r="BE38" s="136"/>
      <c r="BF38" s="125">
        <f t="shared" si="23"/>
        <v>0</v>
      </c>
      <c r="BG38" s="127">
        <f t="shared" si="30"/>
        <v>0</v>
      </c>
      <c r="BH38" s="32">
        <f t="shared" si="31"/>
        <v>0</v>
      </c>
    </row>
    <row r="39" spans="1:60" x14ac:dyDescent="0.3">
      <c r="A39" t="s">
        <v>57</v>
      </c>
      <c r="B39" s="137" t="str">
        <f t="array" aca="1" ref="B39" ca="1">IF(ROWS($1:36)&lt;=COUNTIF(planning!A:A,$A$4),INDEX(planning!B:B,SMALL(IF(planning!A:A=$A$4,ROW(INDIRECT("1:"&amp;ROWS(planning!A:A)))),ROWS($1:36))),"")</f>
        <v/>
      </c>
      <c r="C39" s="23" t="e">
        <f ca="1">LOOKUP(B39,planning!B:C)</f>
        <v>#N/A</v>
      </c>
      <c r="D39" s="27"/>
      <c r="E39" s="117">
        <f t="shared" si="24"/>
        <v>0</v>
      </c>
      <c r="F39" s="136"/>
      <c r="G39" s="125">
        <f t="shared" si="0"/>
        <v>0</v>
      </c>
      <c r="H39" s="136"/>
      <c r="I39" s="125">
        <f t="shared" si="1"/>
        <v>0</v>
      </c>
      <c r="J39" s="136"/>
      <c r="K39" s="125">
        <f t="shared" si="2"/>
        <v>0</v>
      </c>
      <c r="L39" s="136"/>
      <c r="M39" s="125">
        <f t="shared" si="3"/>
        <v>0</v>
      </c>
      <c r="N39" s="127">
        <f t="shared" si="25"/>
        <v>0</v>
      </c>
      <c r="O39" s="136"/>
      <c r="P39" s="125">
        <f t="shared" si="4"/>
        <v>0</v>
      </c>
      <c r="Q39" s="136"/>
      <c r="R39" s="125">
        <f t="shared" si="5"/>
        <v>0</v>
      </c>
      <c r="S39" s="136"/>
      <c r="T39" s="125">
        <f t="shared" si="6"/>
        <v>0</v>
      </c>
      <c r="U39" s="136"/>
      <c r="V39" s="125">
        <f t="shared" si="7"/>
        <v>0</v>
      </c>
      <c r="W39" s="127">
        <f t="shared" si="26"/>
        <v>0</v>
      </c>
      <c r="X39" s="136"/>
      <c r="Y39" s="125">
        <f t="shared" si="8"/>
        <v>0</v>
      </c>
      <c r="Z39" s="136"/>
      <c r="AA39" s="125">
        <f t="shared" si="9"/>
        <v>0</v>
      </c>
      <c r="AB39" s="136"/>
      <c r="AC39" s="125">
        <f t="shared" si="10"/>
        <v>0</v>
      </c>
      <c r="AD39" s="136"/>
      <c r="AE39" s="125">
        <f t="shared" si="11"/>
        <v>0</v>
      </c>
      <c r="AF39" s="127">
        <f t="shared" si="27"/>
        <v>0</v>
      </c>
      <c r="AG39" s="136"/>
      <c r="AH39" s="125">
        <f t="shared" si="12"/>
        <v>0</v>
      </c>
      <c r="AI39" s="136"/>
      <c r="AJ39" s="125">
        <f t="shared" si="13"/>
        <v>0</v>
      </c>
      <c r="AK39" s="136"/>
      <c r="AL39" s="125">
        <f t="shared" si="14"/>
        <v>0</v>
      </c>
      <c r="AM39" s="136"/>
      <c r="AN39" s="125">
        <f t="shared" si="15"/>
        <v>0</v>
      </c>
      <c r="AO39" s="127">
        <f t="shared" si="28"/>
        <v>0</v>
      </c>
      <c r="AP39" s="136"/>
      <c r="AQ39" s="125">
        <f t="shared" si="16"/>
        <v>0</v>
      </c>
      <c r="AR39" s="136"/>
      <c r="AS39" s="125">
        <f t="shared" si="17"/>
        <v>0</v>
      </c>
      <c r="AT39" s="136"/>
      <c r="AU39" s="125">
        <f t="shared" si="18"/>
        <v>0</v>
      </c>
      <c r="AV39" s="136"/>
      <c r="AW39" s="125">
        <f t="shared" si="19"/>
        <v>0</v>
      </c>
      <c r="AX39" s="127">
        <f t="shared" si="29"/>
        <v>0</v>
      </c>
      <c r="AY39" s="136"/>
      <c r="AZ39" s="125">
        <f t="shared" si="20"/>
        <v>0</v>
      </c>
      <c r="BA39" s="136"/>
      <c r="BB39" s="125">
        <f t="shared" si="21"/>
        <v>0</v>
      </c>
      <c r="BC39" s="136"/>
      <c r="BD39" s="125">
        <f t="shared" si="22"/>
        <v>0</v>
      </c>
      <c r="BE39" s="136"/>
      <c r="BF39" s="125">
        <f t="shared" si="23"/>
        <v>0</v>
      </c>
      <c r="BG39" s="127">
        <f t="shared" si="30"/>
        <v>0</v>
      </c>
      <c r="BH39" s="32">
        <f t="shared" si="31"/>
        <v>0</v>
      </c>
    </row>
    <row r="40" spans="1:60" x14ac:dyDescent="0.3">
      <c r="A40" t="s">
        <v>57</v>
      </c>
      <c r="B40" s="137" t="str">
        <f t="array" aca="1" ref="B40" ca="1">IF(ROWS($1:37)&lt;=COUNTIF(planning!A:A,$A$4),INDEX(planning!B:B,SMALL(IF(planning!A:A=$A$4,ROW(INDIRECT("1:"&amp;ROWS(planning!A:A)))),ROWS($1:37))),"")</f>
        <v/>
      </c>
      <c r="C40" s="23" t="e">
        <f ca="1">LOOKUP(B40,planning!B:C)</f>
        <v>#N/A</v>
      </c>
      <c r="D40" s="27"/>
      <c r="E40" s="117">
        <f t="shared" si="24"/>
        <v>0</v>
      </c>
      <c r="F40" s="136"/>
      <c r="G40" s="125">
        <f t="shared" si="0"/>
        <v>0</v>
      </c>
      <c r="H40" s="136"/>
      <c r="I40" s="125">
        <f t="shared" si="1"/>
        <v>0</v>
      </c>
      <c r="J40" s="136"/>
      <c r="K40" s="125">
        <f t="shared" si="2"/>
        <v>0</v>
      </c>
      <c r="L40" s="136"/>
      <c r="M40" s="125">
        <f t="shared" si="3"/>
        <v>0</v>
      </c>
      <c r="N40" s="127">
        <f t="shared" si="25"/>
        <v>0</v>
      </c>
      <c r="O40" s="136"/>
      <c r="P40" s="125">
        <f t="shared" si="4"/>
        <v>0</v>
      </c>
      <c r="Q40" s="136"/>
      <c r="R40" s="125">
        <f t="shared" si="5"/>
        <v>0</v>
      </c>
      <c r="S40" s="136"/>
      <c r="T40" s="125">
        <f t="shared" si="6"/>
        <v>0</v>
      </c>
      <c r="U40" s="136"/>
      <c r="V40" s="125">
        <f t="shared" si="7"/>
        <v>0</v>
      </c>
      <c r="W40" s="127">
        <f t="shared" si="26"/>
        <v>0</v>
      </c>
      <c r="X40" s="136"/>
      <c r="Y40" s="125">
        <f t="shared" si="8"/>
        <v>0</v>
      </c>
      <c r="Z40" s="136"/>
      <c r="AA40" s="125">
        <f t="shared" si="9"/>
        <v>0</v>
      </c>
      <c r="AB40" s="136"/>
      <c r="AC40" s="125">
        <f t="shared" si="10"/>
        <v>0</v>
      </c>
      <c r="AD40" s="136"/>
      <c r="AE40" s="125">
        <f t="shared" si="11"/>
        <v>0</v>
      </c>
      <c r="AF40" s="127">
        <f t="shared" si="27"/>
        <v>0</v>
      </c>
      <c r="AG40" s="136"/>
      <c r="AH40" s="125">
        <f t="shared" si="12"/>
        <v>0</v>
      </c>
      <c r="AI40" s="136"/>
      <c r="AJ40" s="125">
        <f t="shared" si="13"/>
        <v>0</v>
      </c>
      <c r="AK40" s="136"/>
      <c r="AL40" s="125">
        <f t="shared" si="14"/>
        <v>0</v>
      </c>
      <c r="AM40" s="136"/>
      <c r="AN40" s="125">
        <f t="shared" si="15"/>
        <v>0</v>
      </c>
      <c r="AO40" s="127">
        <f t="shared" si="28"/>
        <v>0</v>
      </c>
      <c r="AP40" s="136"/>
      <c r="AQ40" s="125">
        <f t="shared" si="16"/>
        <v>0</v>
      </c>
      <c r="AR40" s="136"/>
      <c r="AS40" s="125">
        <f t="shared" si="17"/>
        <v>0</v>
      </c>
      <c r="AT40" s="136"/>
      <c r="AU40" s="125">
        <f t="shared" si="18"/>
        <v>0</v>
      </c>
      <c r="AV40" s="136"/>
      <c r="AW40" s="125">
        <f t="shared" si="19"/>
        <v>0</v>
      </c>
      <c r="AX40" s="127">
        <f t="shared" si="29"/>
        <v>0</v>
      </c>
      <c r="AY40" s="136"/>
      <c r="AZ40" s="125">
        <f t="shared" si="20"/>
        <v>0</v>
      </c>
      <c r="BA40" s="136"/>
      <c r="BB40" s="125">
        <f t="shared" si="21"/>
        <v>0</v>
      </c>
      <c r="BC40" s="136"/>
      <c r="BD40" s="125">
        <f t="shared" si="22"/>
        <v>0</v>
      </c>
      <c r="BE40" s="136"/>
      <c r="BF40" s="125">
        <f t="shared" si="23"/>
        <v>0</v>
      </c>
      <c r="BG40" s="127">
        <f t="shared" si="30"/>
        <v>0</v>
      </c>
      <c r="BH40" s="32">
        <f t="shared" si="31"/>
        <v>0</v>
      </c>
    </row>
    <row r="41" spans="1:60" x14ac:dyDescent="0.3">
      <c r="A41" t="s">
        <v>57</v>
      </c>
      <c r="B41" s="137" t="str">
        <f t="array" aca="1" ref="B41" ca="1">IF(ROWS($1:38)&lt;=COUNTIF(planning!A:A,$A$4),INDEX(planning!B:B,SMALL(IF(planning!A:A=$A$4,ROW(INDIRECT("1:"&amp;ROWS(planning!A:A)))),ROWS($1:38))),"")</f>
        <v/>
      </c>
      <c r="C41" s="23" t="e">
        <f ca="1">LOOKUP(B41,planning!B:C)</f>
        <v>#N/A</v>
      </c>
      <c r="D41" s="27"/>
      <c r="E41" s="117">
        <f t="shared" si="24"/>
        <v>0</v>
      </c>
      <c r="F41" s="136"/>
      <c r="G41" s="125">
        <f t="shared" si="0"/>
        <v>0</v>
      </c>
      <c r="H41" s="136"/>
      <c r="I41" s="125">
        <f t="shared" si="1"/>
        <v>0</v>
      </c>
      <c r="J41" s="136"/>
      <c r="K41" s="125">
        <f t="shared" si="2"/>
        <v>0</v>
      </c>
      <c r="L41" s="136"/>
      <c r="M41" s="125">
        <f t="shared" si="3"/>
        <v>0</v>
      </c>
      <c r="N41" s="127">
        <f t="shared" si="25"/>
        <v>0</v>
      </c>
      <c r="O41" s="136"/>
      <c r="P41" s="125">
        <f t="shared" si="4"/>
        <v>0</v>
      </c>
      <c r="Q41" s="136"/>
      <c r="R41" s="125">
        <f t="shared" si="5"/>
        <v>0</v>
      </c>
      <c r="S41" s="136"/>
      <c r="T41" s="125">
        <f t="shared" si="6"/>
        <v>0</v>
      </c>
      <c r="U41" s="136"/>
      <c r="V41" s="125">
        <f t="shared" si="7"/>
        <v>0</v>
      </c>
      <c r="W41" s="127">
        <f t="shared" si="26"/>
        <v>0</v>
      </c>
      <c r="X41" s="136"/>
      <c r="Y41" s="125">
        <f t="shared" si="8"/>
        <v>0</v>
      </c>
      <c r="Z41" s="136"/>
      <c r="AA41" s="125">
        <f t="shared" si="9"/>
        <v>0</v>
      </c>
      <c r="AB41" s="136"/>
      <c r="AC41" s="125">
        <f t="shared" si="10"/>
        <v>0</v>
      </c>
      <c r="AD41" s="136"/>
      <c r="AE41" s="125">
        <f t="shared" si="11"/>
        <v>0</v>
      </c>
      <c r="AF41" s="127">
        <f t="shared" si="27"/>
        <v>0</v>
      </c>
      <c r="AG41" s="136"/>
      <c r="AH41" s="125">
        <f t="shared" si="12"/>
        <v>0</v>
      </c>
      <c r="AI41" s="136"/>
      <c r="AJ41" s="125">
        <f t="shared" si="13"/>
        <v>0</v>
      </c>
      <c r="AK41" s="136"/>
      <c r="AL41" s="125">
        <f t="shared" si="14"/>
        <v>0</v>
      </c>
      <c r="AM41" s="136"/>
      <c r="AN41" s="125">
        <f t="shared" si="15"/>
        <v>0</v>
      </c>
      <c r="AO41" s="127">
        <f t="shared" si="28"/>
        <v>0</v>
      </c>
      <c r="AP41" s="136"/>
      <c r="AQ41" s="125">
        <f t="shared" si="16"/>
        <v>0</v>
      </c>
      <c r="AR41" s="136"/>
      <c r="AS41" s="125">
        <f t="shared" si="17"/>
        <v>0</v>
      </c>
      <c r="AT41" s="136"/>
      <c r="AU41" s="125">
        <f t="shared" si="18"/>
        <v>0</v>
      </c>
      <c r="AV41" s="136"/>
      <c r="AW41" s="125">
        <f t="shared" si="19"/>
        <v>0</v>
      </c>
      <c r="AX41" s="127">
        <f t="shared" si="29"/>
        <v>0</v>
      </c>
      <c r="AY41" s="136"/>
      <c r="AZ41" s="125">
        <f t="shared" si="20"/>
        <v>0</v>
      </c>
      <c r="BA41" s="136"/>
      <c r="BB41" s="125">
        <f t="shared" si="21"/>
        <v>0</v>
      </c>
      <c r="BC41" s="136"/>
      <c r="BD41" s="125">
        <f t="shared" si="22"/>
        <v>0</v>
      </c>
      <c r="BE41" s="136"/>
      <c r="BF41" s="125">
        <f t="shared" si="23"/>
        <v>0</v>
      </c>
      <c r="BG41" s="127">
        <f t="shared" si="30"/>
        <v>0</v>
      </c>
      <c r="BH41" s="32">
        <f t="shared" si="31"/>
        <v>0</v>
      </c>
    </row>
    <row r="42" spans="1:60" x14ac:dyDescent="0.3">
      <c r="A42" t="s">
        <v>57</v>
      </c>
      <c r="B42" s="137" t="str">
        <f t="array" aca="1" ref="B42" ca="1">IF(ROWS($1:39)&lt;=COUNTIF(planning!A:A,$A$4),INDEX(planning!B:B,SMALL(IF(planning!A:A=$A$4,ROW(INDIRECT("1:"&amp;ROWS(planning!A:A)))),ROWS($1:39))),"")</f>
        <v/>
      </c>
      <c r="C42" s="23" t="e">
        <f ca="1">LOOKUP(B42,planning!B:C)</f>
        <v>#N/A</v>
      </c>
      <c r="D42" s="27"/>
      <c r="E42" s="117">
        <f t="shared" si="24"/>
        <v>0</v>
      </c>
      <c r="F42" s="136"/>
      <c r="G42" s="125">
        <f t="shared" si="0"/>
        <v>0</v>
      </c>
      <c r="H42" s="136"/>
      <c r="I42" s="125">
        <f t="shared" si="1"/>
        <v>0</v>
      </c>
      <c r="J42" s="136"/>
      <c r="K42" s="125">
        <f t="shared" si="2"/>
        <v>0</v>
      </c>
      <c r="L42" s="136"/>
      <c r="M42" s="125">
        <f t="shared" si="3"/>
        <v>0</v>
      </c>
      <c r="N42" s="127">
        <f t="shared" si="25"/>
        <v>0</v>
      </c>
      <c r="O42" s="136"/>
      <c r="P42" s="125">
        <f t="shared" si="4"/>
        <v>0</v>
      </c>
      <c r="Q42" s="136"/>
      <c r="R42" s="125">
        <f t="shared" si="5"/>
        <v>0</v>
      </c>
      <c r="S42" s="136"/>
      <c r="T42" s="125">
        <f t="shared" si="6"/>
        <v>0</v>
      </c>
      <c r="U42" s="136"/>
      <c r="V42" s="125">
        <f t="shared" si="7"/>
        <v>0</v>
      </c>
      <c r="W42" s="127">
        <f t="shared" si="26"/>
        <v>0</v>
      </c>
      <c r="X42" s="136"/>
      <c r="Y42" s="125">
        <f t="shared" si="8"/>
        <v>0</v>
      </c>
      <c r="Z42" s="136"/>
      <c r="AA42" s="125">
        <f t="shared" si="9"/>
        <v>0</v>
      </c>
      <c r="AB42" s="136"/>
      <c r="AC42" s="125">
        <f t="shared" si="10"/>
        <v>0</v>
      </c>
      <c r="AD42" s="136"/>
      <c r="AE42" s="125">
        <f t="shared" si="11"/>
        <v>0</v>
      </c>
      <c r="AF42" s="127">
        <f t="shared" si="27"/>
        <v>0</v>
      </c>
      <c r="AG42" s="136"/>
      <c r="AH42" s="125">
        <f t="shared" si="12"/>
        <v>0</v>
      </c>
      <c r="AI42" s="136"/>
      <c r="AJ42" s="125">
        <f t="shared" si="13"/>
        <v>0</v>
      </c>
      <c r="AK42" s="136"/>
      <c r="AL42" s="125">
        <f t="shared" si="14"/>
        <v>0</v>
      </c>
      <c r="AM42" s="136"/>
      <c r="AN42" s="125">
        <f t="shared" si="15"/>
        <v>0</v>
      </c>
      <c r="AO42" s="127">
        <f t="shared" si="28"/>
        <v>0</v>
      </c>
      <c r="AP42" s="136"/>
      <c r="AQ42" s="125">
        <f t="shared" si="16"/>
        <v>0</v>
      </c>
      <c r="AR42" s="136"/>
      <c r="AS42" s="125">
        <f t="shared" si="17"/>
        <v>0</v>
      </c>
      <c r="AT42" s="136"/>
      <c r="AU42" s="125">
        <f t="shared" si="18"/>
        <v>0</v>
      </c>
      <c r="AV42" s="136"/>
      <c r="AW42" s="125">
        <f t="shared" si="19"/>
        <v>0</v>
      </c>
      <c r="AX42" s="127">
        <f t="shared" si="29"/>
        <v>0</v>
      </c>
      <c r="AY42" s="136"/>
      <c r="AZ42" s="125">
        <f t="shared" si="20"/>
        <v>0</v>
      </c>
      <c r="BA42" s="136"/>
      <c r="BB42" s="125">
        <f t="shared" si="21"/>
        <v>0</v>
      </c>
      <c r="BC42" s="136"/>
      <c r="BD42" s="125">
        <f t="shared" si="22"/>
        <v>0</v>
      </c>
      <c r="BE42" s="136"/>
      <c r="BF42" s="125">
        <f t="shared" si="23"/>
        <v>0</v>
      </c>
      <c r="BG42" s="127">
        <f t="shared" si="30"/>
        <v>0</v>
      </c>
      <c r="BH42" s="32">
        <f t="shared" si="31"/>
        <v>0</v>
      </c>
    </row>
    <row r="43" spans="1:60" x14ac:dyDescent="0.3">
      <c r="A43" t="s">
        <v>57</v>
      </c>
      <c r="B43" s="137" t="str">
        <f t="array" aca="1" ref="B43" ca="1">IF(ROWS($1:40)&lt;=COUNTIF(planning!A:A,$A$4),INDEX(planning!B:B,SMALL(IF(planning!A:A=$A$4,ROW(INDIRECT("1:"&amp;ROWS(planning!A:A)))),ROWS($1:40))),"")</f>
        <v/>
      </c>
      <c r="C43" s="23" t="e">
        <f ca="1">LOOKUP(B43,planning!B:C)</f>
        <v>#N/A</v>
      </c>
      <c r="D43" s="27"/>
      <c r="E43" s="117">
        <f t="shared" si="24"/>
        <v>0</v>
      </c>
      <c r="F43" s="136"/>
      <c r="G43" s="125">
        <f t="shared" si="0"/>
        <v>0</v>
      </c>
      <c r="H43" s="136"/>
      <c r="I43" s="125">
        <f t="shared" si="1"/>
        <v>0</v>
      </c>
      <c r="J43" s="136"/>
      <c r="K43" s="125">
        <f t="shared" si="2"/>
        <v>0</v>
      </c>
      <c r="L43" s="136"/>
      <c r="M43" s="125">
        <f t="shared" si="3"/>
        <v>0</v>
      </c>
      <c r="N43" s="127">
        <f t="shared" si="25"/>
        <v>0</v>
      </c>
      <c r="O43" s="136"/>
      <c r="P43" s="125">
        <f t="shared" si="4"/>
        <v>0</v>
      </c>
      <c r="Q43" s="136"/>
      <c r="R43" s="125">
        <f t="shared" si="5"/>
        <v>0</v>
      </c>
      <c r="S43" s="136"/>
      <c r="T43" s="125">
        <f t="shared" si="6"/>
        <v>0</v>
      </c>
      <c r="U43" s="136"/>
      <c r="V43" s="125">
        <f t="shared" si="7"/>
        <v>0</v>
      </c>
      <c r="W43" s="127">
        <f t="shared" si="26"/>
        <v>0</v>
      </c>
      <c r="X43" s="136"/>
      <c r="Y43" s="125">
        <f t="shared" si="8"/>
        <v>0</v>
      </c>
      <c r="Z43" s="136"/>
      <c r="AA43" s="125">
        <f t="shared" si="9"/>
        <v>0</v>
      </c>
      <c r="AB43" s="136"/>
      <c r="AC43" s="125">
        <f t="shared" si="10"/>
        <v>0</v>
      </c>
      <c r="AD43" s="136"/>
      <c r="AE43" s="125">
        <f t="shared" si="11"/>
        <v>0</v>
      </c>
      <c r="AF43" s="127">
        <f t="shared" si="27"/>
        <v>0</v>
      </c>
      <c r="AG43" s="136"/>
      <c r="AH43" s="125">
        <f t="shared" si="12"/>
        <v>0</v>
      </c>
      <c r="AI43" s="136"/>
      <c r="AJ43" s="125">
        <f t="shared" si="13"/>
        <v>0</v>
      </c>
      <c r="AK43" s="136"/>
      <c r="AL43" s="125">
        <f t="shared" si="14"/>
        <v>0</v>
      </c>
      <c r="AM43" s="136"/>
      <c r="AN43" s="125">
        <f t="shared" si="15"/>
        <v>0</v>
      </c>
      <c r="AO43" s="127">
        <f t="shared" si="28"/>
        <v>0</v>
      </c>
      <c r="AP43" s="136"/>
      <c r="AQ43" s="125">
        <f t="shared" si="16"/>
        <v>0</v>
      </c>
      <c r="AR43" s="136"/>
      <c r="AS43" s="125">
        <f t="shared" si="17"/>
        <v>0</v>
      </c>
      <c r="AT43" s="136"/>
      <c r="AU43" s="125">
        <f t="shared" si="18"/>
        <v>0</v>
      </c>
      <c r="AV43" s="136"/>
      <c r="AW43" s="125">
        <f t="shared" si="19"/>
        <v>0</v>
      </c>
      <c r="AX43" s="127">
        <f t="shared" si="29"/>
        <v>0</v>
      </c>
      <c r="AY43" s="136"/>
      <c r="AZ43" s="125">
        <f t="shared" si="20"/>
        <v>0</v>
      </c>
      <c r="BA43" s="136"/>
      <c r="BB43" s="125">
        <f t="shared" si="21"/>
        <v>0</v>
      </c>
      <c r="BC43" s="136"/>
      <c r="BD43" s="125">
        <f t="shared" si="22"/>
        <v>0</v>
      </c>
      <c r="BE43" s="136"/>
      <c r="BF43" s="125">
        <f t="shared" si="23"/>
        <v>0</v>
      </c>
      <c r="BG43" s="127">
        <f t="shared" si="30"/>
        <v>0</v>
      </c>
      <c r="BH43" s="32">
        <f t="shared" si="31"/>
        <v>0</v>
      </c>
    </row>
    <row r="44" spans="1:60" x14ac:dyDescent="0.3">
      <c r="A44" t="s">
        <v>57</v>
      </c>
      <c r="B44" s="137" t="str">
        <f t="array" aca="1" ref="B44" ca="1">IF(ROWS($1:41)&lt;=COUNTIF(planning!A:A,$A$4),INDEX(planning!B:B,SMALL(IF(planning!A:A=$A$4,ROW(INDIRECT("1:"&amp;ROWS(planning!A:A)))),ROWS($1:41))),"")</f>
        <v/>
      </c>
      <c r="C44" s="23" t="e">
        <f ca="1">LOOKUP(B44,planning!B:C)</f>
        <v>#N/A</v>
      </c>
      <c r="D44" s="27"/>
      <c r="E44" s="117">
        <f t="shared" si="24"/>
        <v>0</v>
      </c>
      <c r="F44" s="136"/>
      <c r="G44" s="125">
        <f t="shared" si="0"/>
        <v>0</v>
      </c>
      <c r="H44" s="136"/>
      <c r="I44" s="125">
        <f t="shared" si="1"/>
        <v>0</v>
      </c>
      <c r="J44" s="136"/>
      <c r="K44" s="125">
        <f t="shared" si="2"/>
        <v>0</v>
      </c>
      <c r="L44" s="136"/>
      <c r="M44" s="125">
        <f t="shared" si="3"/>
        <v>0</v>
      </c>
      <c r="N44" s="127">
        <f t="shared" si="25"/>
        <v>0</v>
      </c>
      <c r="O44" s="136"/>
      <c r="P44" s="125">
        <f t="shared" si="4"/>
        <v>0</v>
      </c>
      <c r="Q44" s="136"/>
      <c r="R44" s="125">
        <f t="shared" si="5"/>
        <v>0</v>
      </c>
      <c r="S44" s="136"/>
      <c r="T44" s="125">
        <f t="shared" si="6"/>
        <v>0</v>
      </c>
      <c r="U44" s="136"/>
      <c r="V44" s="125">
        <f t="shared" si="7"/>
        <v>0</v>
      </c>
      <c r="W44" s="127">
        <f t="shared" si="26"/>
        <v>0</v>
      </c>
      <c r="X44" s="136"/>
      <c r="Y44" s="125">
        <f t="shared" si="8"/>
        <v>0</v>
      </c>
      <c r="Z44" s="136"/>
      <c r="AA44" s="125">
        <f t="shared" si="9"/>
        <v>0</v>
      </c>
      <c r="AB44" s="136"/>
      <c r="AC44" s="125">
        <f t="shared" si="10"/>
        <v>0</v>
      </c>
      <c r="AD44" s="136"/>
      <c r="AE44" s="125">
        <f t="shared" si="11"/>
        <v>0</v>
      </c>
      <c r="AF44" s="127">
        <f t="shared" si="27"/>
        <v>0</v>
      </c>
      <c r="AG44" s="136"/>
      <c r="AH44" s="125">
        <f t="shared" si="12"/>
        <v>0</v>
      </c>
      <c r="AI44" s="136"/>
      <c r="AJ44" s="125">
        <f t="shared" si="13"/>
        <v>0</v>
      </c>
      <c r="AK44" s="136"/>
      <c r="AL44" s="125">
        <f t="shared" si="14"/>
        <v>0</v>
      </c>
      <c r="AM44" s="136"/>
      <c r="AN44" s="125">
        <f t="shared" si="15"/>
        <v>0</v>
      </c>
      <c r="AO44" s="127">
        <f t="shared" si="28"/>
        <v>0</v>
      </c>
      <c r="AP44" s="136"/>
      <c r="AQ44" s="125">
        <f t="shared" si="16"/>
        <v>0</v>
      </c>
      <c r="AR44" s="136"/>
      <c r="AS44" s="125">
        <f t="shared" si="17"/>
        <v>0</v>
      </c>
      <c r="AT44" s="136"/>
      <c r="AU44" s="125">
        <f t="shared" si="18"/>
        <v>0</v>
      </c>
      <c r="AV44" s="136"/>
      <c r="AW44" s="125">
        <f t="shared" si="19"/>
        <v>0</v>
      </c>
      <c r="AX44" s="127">
        <f t="shared" si="29"/>
        <v>0</v>
      </c>
      <c r="AY44" s="136"/>
      <c r="AZ44" s="125">
        <f t="shared" si="20"/>
        <v>0</v>
      </c>
      <c r="BA44" s="136"/>
      <c r="BB44" s="125">
        <f t="shared" si="21"/>
        <v>0</v>
      </c>
      <c r="BC44" s="136"/>
      <c r="BD44" s="125">
        <f t="shared" si="22"/>
        <v>0</v>
      </c>
      <c r="BE44" s="136"/>
      <c r="BF44" s="125">
        <f t="shared" si="23"/>
        <v>0</v>
      </c>
      <c r="BG44" s="127">
        <f t="shared" si="30"/>
        <v>0</v>
      </c>
      <c r="BH44" s="32">
        <f t="shared" si="31"/>
        <v>0</v>
      </c>
    </row>
    <row r="45" spans="1:60" x14ac:dyDescent="0.3">
      <c r="A45" t="s">
        <v>57</v>
      </c>
      <c r="B45" s="137" t="str">
        <f t="array" aca="1" ref="B45" ca="1">IF(ROWS($1:42)&lt;=COUNTIF(planning!A:A,$A$4),INDEX(planning!B:B,SMALL(IF(planning!A:A=$A$4,ROW(INDIRECT("1:"&amp;ROWS(planning!A:A)))),ROWS($1:42))),"")</f>
        <v/>
      </c>
      <c r="C45" s="23" t="e">
        <f ca="1">LOOKUP(B45,planning!B:C)</f>
        <v>#N/A</v>
      </c>
      <c r="D45" s="27"/>
      <c r="E45" s="117">
        <f t="shared" si="24"/>
        <v>0</v>
      </c>
      <c r="F45" s="136"/>
      <c r="G45" s="125">
        <f t="shared" si="0"/>
        <v>0</v>
      </c>
      <c r="H45" s="136"/>
      <c r="I45" s="125">
        <f t="shared" si="1"/>
        <v>0</v>
      </c>
      <c r="J45" s="136"/>
      <c r="K45" s="125">
        <f t="shared" si="2"/>
        <v>0</v>
      </c>
      <c r="L45" s="136"/>
      <c r="M45" s="125">
        <f t="shared" si="3"/>
        <v>0</v>
      </c>
      <c r="N45" s="127">
        <f t="shared" si="25"/>
        <v>0</v>
      </c>
      <c r="O45" s="136"/>
      <c r="P45" s="125">
        <f t="shared" si="4"/>
        <v>0</v>
      </c>
      <c r="Q45" s="136"/>
      <c r="R45" s="125">
        <f t="shared" si="5"/>
        <v>0</v>
      </c>
      <c r="S45" s="136"/>
      <c r="T45" s="125">
        <f t="shared" si="6"/>
        <v>0</v>
      </c>
      <c r="U45" s="136"/>
      <c r="V45" s="125">
        <f t="shared" si="7"/>
        <v>0</v>
      </c>
      <c r="W45" s="127">
        <f t="shared" si="26"/>
        <v>0</v>
      </c>
      <c r="X45" s="136"/>
      <c r="Y45" s="125">
        <f t="shared" si="8"/>
        <v>0</v>
      </c>
      <c r="Z45" s="136"/>
      <c r="AA45" s="125">
        <f t="shared" si="9"/>
        <v>0</v>
      </c>
      <c r="AB45" s="136"/>
      <c r="AC45" s="125">
        <f t="shared" si="10"/>
        <v>0</v>
      </c>
      <c r="AD45" s="136"/>
      <c r="AE45" s="125">
        <f t="shared" si="11"/>
        <v>0</v>
      </c>
      <c r="AF45" s="127">
        <f t="shared" si="27"/>
        <v>0</v>
      </c>
      <c r="AG45" s="136"/>
      <c r="AH45" s="125">
        <f t="shared" si="12"/>
        <v>0</v>
      </c>
      <c r="AI45" s="136"/>
      <c r="AJ45" s="125">
        <f t="shared" si="13"/>
        <v>0</v>
      </c>
      <c r="AK45" s="136"/>
      <c r="AL45" s="125">
        <f t="shared" si="14"/>
        <v>0</v>
      </c>
      <c r="AM45" s="136"/>
      <c r="AN45" s="125">
        <f t="shared" si="15"/>
        <v>0</v>
      </c>
      <c r="AO45" s="127">
        <f t="shared" si="28"/>
        <v>0</v>
      </c>
      <c r="AP45" s="136"/>
      <c r="AQ45" s="125">
        <f t="shared" si="16"/>
        <v>0</v>
      </c>
      <c r="AR45" s="136"/>
      <c r="AS45" s="125">
        <f t="shared" si="17"/>
        <v>0</v>
      </c>
      <c r="AT45" s="136"/>
      <c r="AU45" s="125">
        <f t="shared" si="18"/>
        <v>0</v>
      </c>
      <c r="AV45" s="136"/>
      <c r="AW45" s="125">
        <f t="shared" si="19"/>
        <v>0</v>
      </c>
      <c r="AX45" s="127">
        <f t="shared" si="29"/>
        <v>0</v>
      </c>
      <c r="AY45" s="136"/>
      <c r="AZ45" s="125">
        <f t="shared" si="20"/>
        <v>0</v>
      </c>
      <c r="BA45" s="136"/>
      <c r="BB45" s="125">
        <f t="shared" si="21"/>
        <v>0</v>
      </c>
      <c r="BC45" s="136"/>
      <c r="BD45" s="125">
        <f t="shared" si="22"/>
        <v>0</v>
      </c>
      <c r="BE45" s="136"/>
      <c r="BF45" s="125">
        <f t="shared" si="23"/>
        <v>0</v>
      </c>
      <c r="BG45" s="127">
        <f t="shared" si="30"/>
        <v>0</v>
      </c>
      <c r="BH45" s="32">
        <f t="shared" si="31"/>
        <v>0</v>
      </c>
    </row>
    <row r="46" spans="1:60" x14ac:dyDescent="0.3">
      <c r="A46" t="s">
        <v>57</v>
      </c>
      <c r="B46" s="137" t="str">
        <f t="array" aca="1" ref="B46" ca="1">IF(ROWS($1:43)&lt;=COUNTIF(planning!A:A,$A$4),INDEX(planning!B:B,SMALL(IF(planning!A:A=$A$4,ROW(INDIRECT("1:"&amp;ROWS(planning!A:A)))),ROWS($1:43))),"")</f>
        <v/>
      </c>
      <c r="C46" s="23" t="e">
        <f ca="1">LOOKUP(B46,planning!B:C)</f>
        <v>#N/A</v>
      </c>
      <c r="D46" s="27"/>
      <c r="E46" s="117">
        <f t="shared" si="24"/>
        <v>0</v>
      </c>
      <c r="F46" s="136"/>
      <c r="G46" s="125">
        <f t="shared" si="0"/>
        <v>0</v>
      </c>
      <c r="H46" s="136"/>
      <c r="I46" s="125">
        <f t="shared" si="1"/>
        <v>0</v>
      </c>
      <c r="J46" s="136"/>
      <c r="K46" s="125">
        <f t="shared" si="2"/>
        <v>0</v>
      </c>
      <c r="L46" s="136"/>
      <c r="M46" s="125">
        <f t="shared" si="3"/>
        <v>0</v>
      </c>
      <c r="N46" s="127">
        <f t="shared" si="25"/>
        <v>0</v>
      </c>
      <c r="O46" s="136"/>
      <c r="P46" s="125">
        <f t="shared" si="4"/>
        <v>0</v>
      </c>
      <c r="Q46" s="136"/>
      <c r="R46" s="125">
        <f t="shared" si="5"/>
        <v>0</v>
      </c>
      <c r="S46" s="136"/>
      <c r="T46" s="125">
        <f t="shared" si="6"/>
        <v>0</v>
      </c>
      <c r="U46" s="136"/>
      <c r="V46" s="125">
        <f t="shared" si="7"/>
        <v>0</v>
      </c>
      <c r="W46" s="127">
        <f t="shared" si="26"/>
        <v>0</v>
      </c>
      <c r="X46" s="136"/>
      <c r="Y46" s="125">
        <f t="shared" si="8"/>
        <v>0</v>
      </c>
      <c r="Z46" s="136"/>
      <c r="AA46" s="125">
        <f t="shared" si="9"/>
        <v>0</v>
      </c>
      <c r="AB46" s="136"/>
      <c r="AC46" s="125">
        <f t="shared" si="10"/>
        <v>0</v>
      </c>
      <c r="AD46" s="136"/>
      <c r="AE46" s="125">
        <f t="shared" si="11"/>
        <v>0</v>
      </c>
      <c r="AF46" s="127">
        <f t="shared" si="27"/>
        <v>0</v>
      </c>
      <c r="AG46" s="136"/>
      <c r="AH46" s="125">
        <f t="shared" si="12"/>
        <v>0</v>
      </c>
      <c r="AI46" s="136"/>
      <c r="AJ46" s="125">
        <f t="shared" si="13"/>
        <v>0</v>
      </c>
      <c r="AK46" s="136"/>
      <c r="AL46" s="125">
        <f t="shared" si="14"/>
        <v>0</v>
      </c>
      <c r="AM46" s="136"/>
      <c r="AN46" s="125">
        <f t="shared" si="15"/>
        <v>0</v>
      </c>
      <c r="AO46" s="127">
        <f t="shared" si="28"/>
        <v>0</v>
      </c>
      <c r="AP46" s="136"/>
      <c r="AQ46" s="125">
        <f t="shared" si="16"/>
        <v>0</v>
      </c>
      <c r="AR46" s="136"/>
      <c r="AS46" s="125">
        <f t="shared" si="17"/>
        <v>0</v>
      </c>
      <c r="AT46" s="136"/>
      <c r="AU46" s="125">
        <f t="shared" si="18"/>
        <v>0</v>
      </c>
      <c r="AV46" s="136"/>
      <c r="AW46" s="125">
        <f t="shared" si="19"/>
        <v>0</v>
      </c>
      <c r="AX46" s="127">
        <f t="shared" si="29"/>
        <v>0</v>
      </c>
      <c r="AY46" s="136"/>
      <c r="AZ46" s="125">
        <f t="shared" si="20"/>
        <v>0</v>
      </c>
      <c r="BA46" s="136"/>
      <c r="BB46" s="125">
        <f t="shared" si="21"/>
        <v>0</v>
      </c>
      <c r="BC46" s="136"/>
      <c r="BD46" s="125">
        <f t="shared" si="22"/>
        <v>0</v>
      </c>
      <c r="BE46" s="136"/>
      <c r="BF46" s="125">
        <f t="shared" si="23"/>
        <v>0</v>
      </c>
      <c r="BG46" s="127">
        <f t="shared" si="30"/>
        <v>0</v>
      </c>
      <c r="BH46" s="32">
        <f t="shared" si="31"/>
        <v>0</v>
      </c>
    </row>
    <row r="47" spans="1:60" x14ac:dyDescent="0.3">
      <c r="A47" t="s">
        <v>57</v>
      </c>
      <c r="B47" s="137" t="str">
        <f t="array" aca="1" ref="B47" ca="1">IF(ROWS($1:44)&lt;=COUNTIF(planning!A:A,$A$4),INDEX(planning!B:B,SMALL(IF(planning!A:A=$A$4,ROW(INDIRECT("1:"&amp;ROWS(planning!A:A)))),ROWS($1:44))),"")</f>
        <v/>
      </c>
      <c r="C47" s="23" t="e">
        <f ca="1">LOOKUP(B47,planning!B:C)</f>
        <v>#N/A</v>
      </c>
      <c r="D47" s="27"/>
      <c r="E47" s="117">
        <f t="shared" si="24"/>
        <v>0</v>
      </c>
      <c r="F47" s="136"/>
      <c r="G47" s="125">
        <f t="shared" si="0"/>
        <v>0</v>
      </c>
      <c r="H47" s="136"/>
      <c r="I47" s="125">
        <f t="shared" si="1"/>
        <v>0</v>
      </c>
      <c r="J47" s="136"/>
      <c r="K47" s="125">
        <f t="shared" si="2"/>
        <v>0</v>
      </c>
      <c r="L47" s="136"/>
      <c r="M47" s="125">
        <f t="shared" si="3"/>
        <v>0</v>
      </c>
      <c r="N47" s="127">
        <f t="shared" si="25"/>
        <v>0</v>
      </c>
      <c r="O47" s="136"/>
      <c r="P47" s="125">
        <f t="shared" si="4"/>
        <v>0</v>
      </c>
      <c r="Q47" s="136"/>
      <c r="R47" s="125">
        <f t="shared" si="5"/>
        <v>0</v>
      </c>
      <c r="S47" s="136"/>
      <c r="T47" s="125">
        <f t="shared" si="6"/>
        <v>0</v>
      </c>
      <c r="U47" s="136"/>
      <c r="V47" s="125">
        <f t="shared" si="7"/>
        <v>0</v>
      </c>
      <c r="W47" s="127">
        <f t="shared" si="26"/>
        <v>0</v>
      </c>
      <c r="X47" s="136"/>
      <c r="Y47" s="125">
        <f t="shared" si="8"/>
        <v>0</v>
      </c>
      <c r="Z47" s="136"/>
      <c r="AA47" s="125">
        <f t="shared" si="9"/>
        <v>0</v>
      </c>
      <c r="AB47" s="136"/>
      <c r="AC47" s="125">
        <f t="shared" si="10"/>
        <v>0</v>
      </c>
      <c r="AD47" s="136"/>
      <c r="AE47" s="125">
        <f t="shared" si="11"/>
        <v>0</v>
      </c>
      <c r="AF47" s="127">
        <f t="shared" si="27"/>
        <v>0</v>
      </c>
      <c r="AG47" s="136"/>
      <c r="AH47" s="125">
        <f t="shared" si="12"/>
        <v>0</v>
      </c>
      <c r="AI47" s="136"/>
      <c r="AJ47" s="125">
        <f t="shared" si="13"/>
        <v>0</v>
      </c>
      <c r="AK47" s="136"/>
      <c r="AL47" s="125">
        <f t="shared" si="14"/>
        <v>0</v>
      </c>
      <c r="AM47" s="136"/>
      <c r="AN47" s="125">
        <f t="shared" si="15"/>
        <v>0</v>
      </c>
      <c r="AO47" s="127">
        <f t="shared" si="28"/>
        <v>0</v>
      </c>
      <c r="AP47" s="136"/>
      <c r="AQ47" s="125">
        <f t="shared" si="16"/>
        <v>0</v>
      </c>
      <c r="AR47" s="136"/>
      <c r="AS47" s="125">
        <f t="shared" si="17"/>
        <v>0</v>
      </c>
      <c r="AT47" s="136"/>
      <c r="AU47" s="125">
        <f t="shared" si="18"/>
        <v>0</v>
      </c>
      <c r="AV47" s="136"/>
      <c r="AW47" s="125">
        <f t="shared" si="19"/>
        <v>0</v>
      </c>
      <c r="AX47" s="127">
        <f t="shared" si="29"/>
        <v>0</v>
      </c>
      <c r="AY47" s="136"/>
      <c r="AZ47" s="125">
        <f t="shared" si="20"/>
        <v>0</v>
      </c>
      <c r="BA47" s="136"/>
      <c r="BB47" s="125">
        <f t="shared" si="21"/>
        <v>0</v>
      </c>
      <c r="BC47" s="136"/>
      <c r="BD47" s="125">
        <f t="shared" si="22"/>
        <v>0</v>
      </c>
      <c r="BE47" s="136"/>
      <c r="BF47" s="125">
        <f t="shared" si="23"/>
        <v>0</v>
      </c>
      <c r="BG47" s="127">
        <f t="shared" si="30"/>
        <v>0</v>
      </c>
      <c r="BH47" s="32">
        <f t="shared" si="31"/>
        <v>0</v>
      </c>
    </row>
    <row r="48" spans="1:60" x14ac:dyDescent="0.3">
      <c r="A48" t="s">
        <v>57</v>
      </c>
      <c r="B48" s="137" t="str">
        <f t="array" aca="1" ref="B48" ca="1">IF(ROWS($1:45)&lt;=COUNTIF(planning!A:A,$A$4),INDEX(planning!B:B,SMALL(IF(planning!A:A=$A$4,ROW(INDIRECT("1:"&amp;ROWS(planning!A:A)))),ROWS($1:45))),"")</f>
        <v/>
      </c>
      <c r="C48" s="23" t="e">
        <f ca="1">LOOKUP(B48,planning!B:C)</f>
        <v>#N/A</v>
      </c>
      <c r="D48" s="27"/>
      <c r="E48" s="117">
        <f t="shared" si="24"/>
        <v>0</v>
      </c>
      <c r="F48" s="136"/>
      <c r="G48" s="125">
        <f t="shared" si="0"/>
        <v>0</v>
      </c>
      <c r="H48" s="136"/>
      <c r="I48" s="125">
        <f t="shared" si="1"/>
        <v>0</v>
      </c>
      <c r="J48" s="136"/>
      <c r="K48" s="125">
        <f t="shared" si="2"/>
        <v>0</v>
      </c>
      <c r="L48" s="136"/>
      <c r="M48" s="125">
        <f t="shared" si="3"/>
        <v>0</v>
      </c>
      <c r="N48" s="127">
        <f t="shared" si="25"/>
        <v>0</v>
      </c>
      <c r="O48" s="136"/>
      <c r="P48" s="125">
        <f t="shared" si="4"/>
        <v>0</v>
      </c>
      <c r="Q48" s="136"/>
      <c r="R48" s="125">
        <f t="shared" si="5"/>
        <v>0</v>
      </c>
      <c r="S48" s="136"/>
      <c r="T48" s="125">
        <f t="shared" si="6"/>
        <v>0</v>
      </c>
      <c r="U48" s="136"/>
      <c r="V48" s="125">
        <f t="shared" si="7"/>
        <v>0</v>
      </c>
      <c r="W48" s="127">
        <f t="shared" si="26"/>
        <v>0</v>
      </c>
      <c r="X48" s="136"/>
      <c r="Y48" s="125">
        <f t="shared" si="8"/>
        <v>0</v>
      </c>
      <c r="Z48" s="136"/>
      <c r="AA48" s="125">
        <f t="shared" si="9"/>
        <v>0</v>
      </c>
      <c r="AB48" s="136"/>
      <c r="AC48" s="125">
        <f t="shared" si="10"/>
        <v>0</v>
      </c>
      <c r="AD48" s="136"/>
      <c r="AE48" s="125">
        <f t="shared" si="11"/>
        <v>0</v>
      </c>
      <c r="AF48" s="127">
        <f t="shared" si="27"/>
        <v>0</v>
      </c>
      <c r="AG48" s="136"/>
      <c r="AH48" s="125">
        <f t="shared" si="12"/>
        <v>0</v>
      </c>
      <c r="AI48" s="136"/>
      <c r="AJ48" s="125">
        <f t="shared" si="13"/>
        <v>0</v>
      </c>
      <c r="AK48" s="136"/>
      <c r="AL48" s="125">
        <f t="shared" si="14"/>
        <v>0</v>
      </c>
      <c r="AM48" s="136"/>
      <c r="AN48" s="125">
        <f t="shared" si="15"/>
        <v>0</v>
      </c>
      <c r="AO48" s="127">
        <f t="shared" si="28"/>
        <v>0</v>
      </c>
      <c r="AP48" s="136"/>
      <c r="AQ48" s="125">
        <f t="shared" si="16"/>
        <v>0</v>
      </c>
      <c r="AR48" s="136"/>
      <c r="AS48" s="125">
        <f t="shared" si="17"/>
        <v>0</v>
      </c>
      <c r="AT48" s="136"/>
      <c r="AU48" s="125">
        <f t="shared" si="18"/>
        <v>0</v>
      </c>
      <c r="AV48" s="136"/>
      <c r="AW48" s="125">
        <f t="shared" si="19"/>
        <v>0</v>
      </c>
      <c r="AX48" s="127">
        <f t="shared" si="29"/>
        <v>0</v>
      </c>
      <c r="AY48" s="136"/>
      <c r="AZ48" s="125">
        <f t="shared" si="20"/>
        <v>0</v>
      </c>
      <c r="BA48" s="136"/>
      <c r="BB48" s="125">
        <f t="shared" si="21"/>
        <v>0</v>
      </c>
      <c r="BC48" s="136"/>
      <c r="BD48" s="125">
        <f t="shared" si="22"/>
        <v>0</v>
      </c>
      <c r="BE48" s="136"/>
      <c r="BF48" s="125">
        <f t="shared" si="23"/>
        <v>0</v>
      </c>
      <c r="BG48" s="127">
        <f t="shared" si="30"/>
        <v>0</v>
      </c>
      <c r="BH48" s="32">
        <f t="shared" si="31"/>
        <v>0</v>
      </c>
    </row>
    <row r="49" spans="1:60" x14ac:dyDescent="0.3">
      <c r="A49" t="s">
        <v>57</v>
      </c>
      <c r="B49" s="137" t="str">
        <f t="array" aca="1" ref="B49" ca="1">IF(ROWS($1:46)&lt;=COUNTIF(planning!A:A,$A$4),INDEX(planning!B:B,SMALL(IF(planning!A:A=$A$4,ROW(INDIRECT("1:"&amp;ROWS(planning!A:A)))),ROWS($1:46))),"")</f>
        <v/>
      </c>
      <c r="C49" s="23" t="e">
        <f ca="1">LOOKUP(B49,planning!B:C)</f>
        <v>#N/A</v>
      </c>
      <c r="D49" s="27"/>
      <c r="E49" s="117">
        <f t="shared" si="24"/>
        <v>0</v>
      </c>
      <c r="F49" s="136"/>
      <c r="G49" s="125">
        <f t="shared" si="0"/>
        <v>0</v>
      </c>
      <c r="H49" s="136"/>
      <c r="I49" s="125">
        <f t="shared" si="1"/>
        <v>0</v>
      </c>
      <c r="J49" s="136"/>
      <c r="K49" s="125">
        <f t="shared" si="2"/>
        <v>0</v>
      </c>
      <c r="L49" s="136"/>
      <c r="M49" s="125">
        <f t="shared" si="3"/>
        <v>0</v>
      </c>
      <c r="N49" s="127">
        <f t="shared" si="25"/>
        <v>0</v>
      </c>
      <c r="O49" s="136"/>
      <c r="P49" s="125">
        <f t="shared" si="4"/>
        <v>0</v>
      </c>
      <c r="Q49" s="136"/>
      <c r="R49" s="125">
        <f t="shared" si="5"/>
        <v>0</v>
      </c>
      <c r="S49" s="136"/>
      <c r="T49" s="125">
        <f t="shared" si="6"/>
        <v>0</v>
      </c>
      <c r="U49" s="136"/>
      <c r="V49" s="125">
        <f t="shared" si="7"/>
        <v>0</v>
      </c>
      <c r="W49" s="127">
        <f t="shared" si="26"/>
        <v>0</v>
      </c>
      <c r="X49" s="136"/>
      <c r="Y49" s="125">
        <f t="shared" si="8"/>
        <v>0</v>
      </c>
      <c r="Z49" s="136"/>
      <c r="AA49" s="125">
        <f t="shared" si="9"/>
        <v>0</v>
      </c>
      <c r="AB49" s="136"/>
      <c r="AC49" s="125">
        <f t="shared" si="10"/>
        <v>0</v>
      </c>
      <c r="AD49" s="136"/>
      <c r="AE49" s="125">
        <f t="shared" si="11"/>
        <v>0</v>
      </c>
      <c r="AF49" s="127">
        <f t="shared" si="27"/>
        <v>0</v>
      </c>
      <c r="AG49" s="136"/>
      <c r="AH49" s="125">
        <f t="shared" si="12"/>
        <v>0</v>
      </c>
      <c r="AI49" s="136"/>
      <c r="AJ49" s="125">
        <f t="shared" si="13"/>
        <v>0</v>
      </c>
      <c r="AK49" s="136"/>
      <c r="AL49" s="125">
        <f t="shared" si="14"/>
        <v>0</v>
      </c>
      <c r="AM49" s="136"/>
      <c r="AN49" s="125">
        <f t="shared" si="15"/>
        <v>0</v>
      </c>
      <c r="AO49" s="127">
        <f t="shared" si="28"/>
        <v>0</v>
      </c>
      <c r="AP49" s="136"/>
      <c r="AQ49" s="125">
        <f t="shared" si="16"/>
        <v>0</v>
      </c>
      <c r="AR49" s="136"/>
      <c r="AS49" s="125">
        <f t="shared" si="17"/>
        <v>0</v>
      </c>
      <c r="AT49" s="136"/>
      <c r="AU49" s="125">
        <f t="shared" si="18"/>
        <v>0</v>
      </c>
      <c r="AV49" s="136"/>
      <c r="AW49" s="125">
        <f t="shared" si="19"/>
        <v>0</v>
      </c>
      <c r="AX49" s="127">
        <f t="shared" si="29"/>
        <v>0</v>
      </c>
      <c r="AY49" s="136"/>
      <c r="AZ49" s="125">
        <f t="shared" si="20"/>
        <v>0</v>
      </c>
      <c r="BA49" s="136"/>
      <c r="BB49" s="125">
        <f t="shared" si="21"/>
        <v>0</v>
      </c>
      <c r="BC49" s="136"/>
      <c r="BD49" s="125">
        <f t="shared" si="22"/>
        <v>0</v>
      </c>
      <c r="BE49" s="136"/>
      <c r="BF49" s="125">
        <f t="shared" si="23"/>
        <v>0</v>
      </c>
      <c r="BG49" s="127">
        <f t="shared" si="30"/>
        <v>0</v>
      </c>
      <c r="BH49" s="32">
        <f t="shared" si="31"/>
        <v>0</v>
      </c>
    </row>
    <row r="50" spans="1:60" x14ac:dyDescent="0.3">
      <c r="A50" t="s">
        <v>57</v>
      </c>
      <c r="B50" s="137" t="str">
        <f t="array" aca="1" ref="B50" ca="1">IF(ROWS($1:47)&lt;=COUNTIF(planning!A:A,$A$4),INDEX(planning!B:B,SMALL(IF(planning!A:A=$A$4,ROW(INDIRECT("1:"&amp;ROWS(planning!A:A)))),ROWS($1:47))),"")</f>
        <v/>
      </c>
      <c r="C50" s="23" t="e">
        <f ca="1">LOOKUP(B50,planning!B:C)</f>
        <v>#N/A</v>
      </c>
      <c r="D50" s="27"/>
      <c r="E50" s="117">
        <f t="shared" si="24"/>
        <v>0</v>
      </c>
      <c r="F50" s="136"/>
      <c r="G50" s="125">
        <f t="shared" si="0"/>
        <v>0</v>
      </c>
      <c r="H50" s="136"/>
      <c r="I50" s="125">
        <f t="shared" si="1"/>
        <v>0</v>
      </c>
      <c r="J50" s="136"/>
      <c r="K50" s="125">
        <f t="shared" si="2"/>
        <v>0</v>
      </c>
      <c r="L50" s="136"/>
      <c r="M50" s="125">
        <f t="shared" si="3"/>
        <v>0</v>
      </c>
      <c r="N50" s="127">
        <f t="shared" si="25"/>
        <v>0</v>
      </c>
      <c r="O50" s="136"/>
      <c r="P50" s="125">
        <f t="shared" si="4"/>
        <v>0</v>
      </c>
      <c r="Q50" s="136"/>
      <c r="R50" s="125">
        <f t="shared" si="5"/>
        <v>0</v>
      </c>
      <c r="S50" s="136"/>
      <c r="T50" s="125">
        <f t="shared" si="6"/>
        <v>0</v>
      </c>
      <c r="U50" s="136"/>
      <c r="V50" s="125">
        <f t="shared" si="7"/>
        <v>0</v>
      </c>
      <c r="W50" s="127">
        <f t="shared" si="26"/>
        <v>0</v>
      </c>
      <c r="X50" s="136"/>
      <c r="Y50" s="125">
        <f t="shared" si="8"/>
        <v>0</v>
      </c>
      <c r="Z50" s="136"/>
      <c r="AA50" s="125">
        <f t="shared" si="9"/>
        <v>0</v>
      </c>
      <c r="AB50" s="136"/>
      <c r="AC50" s="125">
        <f t="shared" si="10"/>
        <v>0</v>
      </c>
      <c r="AD50" s="136"/>
      <c r="AE50" s="125">
        <f t="shared" si="11"/>
        <v>0</v>
      </c>
      <c r="AF50" s="127">
        <f t="shared" si="27"/>
        <v>0</v>
      </c>
      <c r="AG50" s="136"/>
      <c r="AH50" s="125">
        <f t="shared" si="12"/>
        <v>0</v>
      </c>
      <c r="AI50" s="136"/>
      <c r="AJ50" s="125">
        <f t="shared" si="13"/>
        <v>0</v>
      </c>
      <c r="AK50" s="136"/>
      <c r="AL50" s="125">
        <f t="shared" si="14"/>
        <v>0</v>
      </c>
      <c r="AM50" s="136"/>
      <c r="AN50" s="125">
        <f t="shared" si="15"/>
        <v>0</v>
      </c>
      <c r="AO50" s="127">
        <f t="shared" si="28"/>
        <v>0</v>
      </c>
      <c r="AP50" s="136"/>
      <c r="AQ50" s="125">
        <f t="shared" si="16"/>
        <v>0</v>
      </c>
      <c r="AR50" s="136"/>
      <c r="AS50" s="125">
        <f t="shared" si="17"/>
        <v>0</v>
      </c>
      <c r="AT50" s="136"/>
      <c r="AU50" s="125">
        <f t="shared" si="18"/>
        <v>0</v>
      </c>
      <c r="AV50" s="136"/>
      <c r="AW50" s="125">
        <f t="shared" si="19"/>
        <v>0</v>
      </c>
      <c r="AX50" s="127">
        <f t="shared" si="29"/>
        <v>0</v>
      </c>
      <c r="AY50" s="136"/>
      <c r="AZ50" s="125">
        <f t="shared" si="20"/>
        <v>0</v>
      </c>
      <c r="BA50" s="136"/>
      <c r="BB50" s="125">
        <f t="shared" si="21"/>
        <v>0</v>
      </c>
      <c r="BC50" s="136"/>
      <c r="BD50" s="125">
        <f t="shared" si="22"/>
        <v>0</v>
      </c>
      <c r="BE50" s="136"/>
      <c r="BF50" s="125">
        <f t="shared" si="23"/>
        <v>0</v>
      </c>
      <c r="BG50" s="127">
        <f t="shared" si="30"/>
        <v>0</v>
      </c>
      <c r="BH50" s="32">
        <f t="shared" si="31"/>
        <v>0</v>
      </c>
    </row>
    <row r="51" spans="1:60" x14ac:dyDescent="0.3">
      <c r="A51" t="s">
        <v>57</v>
      </c>
      <c r="B51" s="137" t="str">
        <f t="array" aca="1" ref="B51" ca="1">IF(ROWS($1:48)&lt;=COUNTIF(planning!A:A,$A$4),INDEX(planning!B:B,SMALL(IF(planning!A:A=$A$4,ROW(INDIRECT("1:"&amp;ROWS(planning!A:A)))),ROWS($1:48))),"")</f>
        <v/>
      </c>
      <c r="C51" s="23" t="e">
        <f ca="1">LOOKUP(B51,planning!B:C)</f>
        <v>#N/A</v>
      </c>
      <c r="D51" s="27"/>
      <c r="E51" s="117">
        <f t="shared" si="24"/>
        <v>0</v>
      </c>
      <c r="F51" s="136"/>
      <c r="G51" s="125">
        <f t="shared" si="0"/>
        <v>0</v>
      </c>
      <c r="H51" s="136"/>
      <c r="I51" s="125">
        <f t="shared" si="1"/>
        <v>0</v>
      </c>
      <c r="J51" s="136"/>
      <c r="K51" s="125">
        <f t="shared" si="2"/>
        <v>0</v>
      </c>
      <c r="L51" s="136"/>
      <c r="M51" s="125">
        <f t="shared" si="3"/>
        <v>0</v>
      </c>
      <c r="N51" s="127">
        <f t="shared" si="25"/>
        <v>0</v>
      </c>
      <c r="O51" s="136"/>
      <c r="P51" s="125">
        <f t="shared" si="4"/>
        <v>0</v>
      </c>
      <c r="Q51" s="136"/>
      <c r="R51" s="125">
        <f t="shared" si="5"/>
        <v>0</v>
      </c>
      <c r="S51" s="136"/>
      <c r="T51" s="125">
        <f t="shared" si="6"/>
        <v>0</v>
      </c>
      <c r="U51" s="136"/>
      <c r="V51" s="125">
        <f t="shared" si="7"/>
        <v>0</v>
      </c>
      <c r="W51" s="127">
        <f t="shared" si="26"/>
        <v>0</v>
      </c>
      <c r="X51" s="136"/>
      <c r="Y51" s="125">
        <f t="shared" si="8"/>
        <v>0</v>
      </c>
      <c r="Z51" s="136"/>
      <c r="AA51" s="125">
        <f t="shared" si="9"/>
        <v>0</v>
      </c>
      <c r="AB51" s="136"/>
      <c r="AC51" s="125">
        <f t="shared" si="10"/>
        <v>0</v>
      </c>
      <c r="AD51" s="136"/>
      <c r="AE51" s="125">
        <f t="shared" si="11"/>
        <v>0</v>
      </c>
      <c r="AF51" s="127">
        <f t="shared" si="27"/>
        <v>0</v>
      </c>
      <c r="AG51" s="136"/>
      <c r="AH51" s="125">
        <f t="shared" si="12"/>
        <v>0</v>
      </c>
      <c r="AI51" s="136"/>
      <c r="AJ51" s="125">
        <f t="shared" si="13"/>
        <v>0</v>
      </c>
      <c r="AK51" s="136"/>
      <c r="AL51" s="125">
        <f t="shared" si="14"/>
        <v>0</v>
      </c>
      <c r="AM51" s="136"/>
      <c r="AN51" s="125">
        <f t="shared" si="15"/>
        <v>0</v>
      </c>
      <c r="AO51" s="127">
        <f t="shared" si="28"/>
        <v>0</v>
      </c>
      <c r="AP51" s="136"/>
      <c r="AQ51" s="125">
        <f t="shared" si="16"/>
        <v>0</v>
      </c>
      <c r="AR51" s="136"/>
      <c r="AS51" s="125">
        <f t="shared" si="17"/>
        <v>0</v>
      </c>
      <c r="AT51" s="136"/>
      <c r="AU51" s="125">
        <f t="shared" si="18"/>
        <v>0</v>
      </c>
      <c r="AV51" s="136"/>
      <c r="AW51" s="125">
        <f t="shared" si="19"/>
        <v>0</v>
      </c>
      <c r="AX51" s="127">
        <f t="shared" si="29"/>
        <v>0</v>
      </c>
      <c r="AY51" s="136"/>
      <c r="AZ51" s="125">
        <f t="shared" si="20"/>
        <v>0</v>
      </c>
      <c r="BA51" s="136"/>
      <c r="BB51" s="125">
        <f t="shared" si="21"/>
        <v>0</v>
      </c>
      <c r="BC51" s="136"/>
      <c r="BD51" s="125">
        <f t="shared" si="22"/>
        <v>0</v>
      </c>
      <c r="BE51" s="136"/>
      <c r="BF51" s="125">
        <f t="shared" si="23"/>
        <v>0</v>
      </c>
      <c r="BG51" s="127">
        <f t="shared" si="30"/>
        <v>0</v>
      </c>
      <c r="BH51" s="32">
        <f t="shared" si="31"/>
        <v>0</v>
      </c>
    </row>
    <row r="52" spans="1:60" x14ac:dyDescent="0.3">
      <c r="A52" t="s">
        <v>57</v>
      </c>
      <c r="B52" s="137" t="str">
        <f t="array" aca="1" ref="B52" ca="1">IF(ROWS($1:49)&lt;=COUNTIF(planning!A:A,$A$4),INDEX(planning!B:B,SMALL(IF(planning!A:A=$A$4,ROW(INDIRECT("1:"&amp;ROWS(planning!A:A)))),ROWS($1:49))),"")</f>
        <v/>
      </c>
      <c r="C52" s="23" t="e">
        <f ca="1">LOOKUP(B52,planning!B:C)</f>
        <v>#N/A</v>
      </c>
      <c r="D52" s="27"/>
      <c r="E52" s="117">
        <f t="shared" si="24"/>
        <v>0</v>
      </c>
      <c r="F52" s="136"/>
      <c r="G52" s="125">
        <f t="shared" si="0"/>
        <v>0</v>
      </c>
      <c r="H52" s="136"/>
      <c r="I52" s="125">
        <f t="shared" si="1"/>
        <v>0</v>
      </c>
      <c r="J52" s="136"/>
      <c r="K52" s="125">
        <f t="shared" si="2"/>
        <v>0</v>
      </c>
      <c r="L52" s="136"/>
      <c r="M52" s="125">
        <f t="shared" si="3"/>
        <v>0</v>
      </c>
      <c r="N52" s="127">
        <f t="shared" si="25"/>
        <v>0</v>
      </c>
      <c r="O52" s="136"/>
      <c r="P52" s="125">
        <f t="shared" si="4"/>
        <v>0</v>
      </c>
      <c r="Q52" s="136"/>
      <c r="R52" s="125">
        <f t="shared" si="5"/>
        <v>0</v>
      </c>
      <c r="S52" s="136"/>
      <c r="T52" s="125">
        <f t="shared" si="6"/>
        <v>0</v>
      </c>
      <c r="U52" s="136"/>
      <c r="V52" s="125">
        <f t="shared" si="7"/>
        <v>0</v>
      </c>
      <c r="W52" s="127">
        <f t="shared" si="26"/>
        <v>0</v>
      </c>
      <c r="X52" s="136"/>
      <c r="Y52" s="125">
        <f t="shared" si="8"/>
        <v>0</v>
      </c>
      <c r="Z52" s="136"/>
      <c r="AA52" s="125">
        <f t="shared" si="9"/>
        <v>0</v>
      </c>
      <c r="AB52" s="136"/>
      <c r="AC52" s="125">
        <f t="shared" si="10"/>
        <v>0</v>
      </c>
      <c r="AD52" s="136"/>
      <c r="AE52" s="125">
        <f t="shared" si="11"/>
        <v>0</v>
      </c>
      <c r="AF52" s="127">
        <f t="shared" si="27"/>
        <v>0</v>
      </c>
      <c r="AG52" s="136"/>
      <c r="AH52" s="125">
        <f t="shared" si="12"/>
        <v>0</v>
      </c>
      <c r="AI52" s="136"/>
      <c r="AJ52" s="125">
        <f t="shared" si="13"/>
        <v>0</v>
      </c>
      <c r="AK52" s="136"/>
      <c r="AL52" s="125">
        <f t="shared" si="14"/>
        <v>0</v>
      </c>
      <c r="AM52" s="136"/>
      <c r="AN52" s="125">
        <f t="shared" si="15"/>
        <v>0</v>
      </c>
      <c r="AO52" s="127">
        <f t="shared" si="28"/>
        <v>0</v>
      </c>
      <c r="AP52" s="136"/>
      <c r="AQ52" s="125">
        <f t="shared" si="16"/>
        <v>0</v>
      </c>
      <c r="AR52" s="136"/>
      <c r="AS52" s="125">
        <f t="shared" si="17"/>
        <v>0</v>
      </c>
      <c r="AT52" s="136"/>
      <c r="AU52" s="125">
        <f t="shared" si="18"/>
        <v>0</v>
      </c>
      <c r="AV52" s="136"/>
      <c r="AW52" s="125">
        <f t="shared" si="19"/>
        <v>0</v>
      </c>
      <c r="AX52" s="127">
        <f t="shared" si="29"/>
        <v>0</v>
      </c>
      <c r="AY52" s="136"/>
      <c r="AZ52" s="125">
        <f t="shared" si="20"/>
        <v>0</v>
      </c>
      <c r="BA52" s="136"/>
      <c r="BB52" s="125">
        <f t="shared" si="21"/>
        <v>0</v>
      </c>
      <c r="BC52" s="136"/>
      <c r="BD52" s="125">
        <f t="shared" si="22"/>
        <v>0</v>
      </c>
      <c r="BE52" s="136"/>
      <c r="BF52" s="125">
        <f t="shared" si="23"/>
        <v>0</v>
      </c>
      <c r="BG52" s="127">
        <f t="shared" si="30"/>
        <v>0</v>
      </c>
      <c r="BH52" s="32">
        <f t="shared" si="31"/>
        <v>0</v>
      </c>
    </row>
    <row r="53" spans="1:60" x14ac:dyDescent="0.3">
      <c r="A53" t="s">
        <v>57</v>
      </c>
      <c r="B53" s="137" t="str">
        <f t="array" aca="1" ref="B53" ca="1">IF(ROWS($1:50)&lt;=COUNTIF(planning!A:A,$A$4),INDEX(planning!B:B,SMALL(IF(planning!A:A=$A$4,ROW(INDIRECT("1:"&amp;ROWS(planning!A:A)))),ROWS($1:50))),"")</f>
        <v/>
      </c>
      <c r="C53" s="23" t="e">
        <f ca="1">LOOKUP(B53,planning!B:C)</f>
        <v>#N/A</v>
      </c>
      <c r="D53" s="27"/>
      <c r="E53" s="117">
        <f t="shared" si="24"/>
        <v>0</v>
      </c>
      <c r="F53" s="136"/>
      <c r="G53" s="125">
        <f t="shared" si="0"/>
        <v>0</v>
      </c>
      <c r="H53" s="136"/>
      <c r="I53" s="125">
        <f t="shared" si="1"/>
        <v>0</v>
      </c>
      <c r="J53" s="136"/>
      <c r="K53" s="125">
        <f t="shared" si="2"/>
        <v>0</v>
      </c>
      <c r="L53" s="136"/>
      <c r="M53" s="125">
        <f t="shared" si="3"/>
        <v>0</v>
      </c>
      <c r="N53" s="127">
        <f t="shared" si="25"/>
        <v>0</v>
      </c>
      <c r="O53" s="136"/>
      <c r="P53" s="125">
        <f t="shared" si="4"/>
        <v>0</v>
      </c>
      <c r="Q53" s="136"/>
      <c r="R53" s="125">
        <f t="shared" si="5"/>
        <v>0</v>
      </c>
      <c r="S53" s="136"/>
      <c r="T53" s="125">
        <f t="shared" si="6"/>
        <v>0</v>
      </c>
      <c r="U53" s="136"/>
      <c r="V53" s="125">
        <f t="shared" si="7"/>
        <v>0</v>
      </c>
      <c r="W53" s="127">
        <f t="shared" si="26"/>
        <v>0</v>
      </c>
      <c r="X53" s="136"/>
      <c r="Y53" s="125">
        <f t="shared" si="8"/>
        <v>0</v>
      </c>
      <c r="Z53" s="136"/>
      <c r="AA53" s="125">
        <f t="shared" si="9"/>
        <v>0</v>
      </c>
      <c r="AB53" s="136"/>
      <c r="AC53" s="125">
        <f t="shared" si="10"/>
        <v>0</v>
      </c>
      <c r="AD53" s="136"/>
      <c r="AE53" s="125">
        <f t="shared" si="11"/>
        <v>0</v>
      </c>
      <c r="AF53" s="127">
        <f t="shared" si="27"/>
        <v>0</v>
      </c>
      <c r="AG53" s="136"/>
      <c r="AH53" s="125">
        <f t="shared" si="12"/>
        <v>0</v>
      </c>
      <c r="AI53" s="136"/>
      <c r="AJ53" s="125">
        <f t="shared" si="13"/>
        <v>0</v>
      </c>
      <c r="AK53" s="136"/>
      <c r="AL53" s="125">
        <f t="shared" si="14"/>
        <v>0</v>
      </c>
      <c r="AM53" s="136"/>
      <c r="AN53" s="125">
        <f t="shared" si="15"/>
        <v>0</v>
      </c>
      <c r="AO53" s="127">
        <f t="shared" si="28"/>
        <v>0</v>
      </c>
      <c r="AP53" s="136"/>
      <c r="AQ53" s="125">
        <f t="shared" si="16"/>
        <v>0</v>
      </c>
      <c r="AR53" s="136"/>
      <c r="AS53" s="125">
        <f t="shared" si="17"/>
        <v>0</v>
      </c>
      <c r="AT53" s="136"/>
      <c r="AU53" s="125">
        <f t="shared" si="18"/>
        <v>0</v>
      </c>
      <c r="AV53" s="136"/>
      <c r="AW53" s="125">
        <f t="shared" si="19"/>
        <v>0</v>
      </c>
      <c r="AX53" s="127">
        <f t="shared" si="29"/>
        <v>0</v>
      </c>
      <c r="AY53" s="136"/>
      <c r="AZ53" s="125">
        <f t="shared" si="20"/>
        <v>0</v>
      </c>
      <c r="BA53" s="136"/>
      <c r="BB53" s="125">
        <f t="shared" si="21"/>
        <v>0</v>
      </c>
      <c r="BC53" s="136"/>
      <c r="BD53" s="125">
        <f t="shared" si="22"/>
        <v>0</v>
      </c>
      <c r="BE53" s="136"/>
      <c r="BF53" s="125">
        <f t="shared" si="23"/>
        <v>0</v>
      </c>
      <c r="BG53" s="127">
        <f t="shared" si="30"/>
        <v>0</v>
      </c>
      <c r="BH53" s="32">
        <f t="shared" si="31"/>
        <v>0</v>
      </c>
    </row>
    <row r="54" spans="1:60" x14ac:dyDescent="0.3">
      <c r="A54" t="s">
        <v>57</v>
      </c>
      <c r="B54" s="137" t="str">
        <f t="array" aca="1" ref="B54" ca="1">IF(ROWS($1:51)&lt;=COUNTIF(planning!A:A,$A$4),INDEX(planning!B:B,SMALL(IF(planning!A:A=$A$4,ROW(INDIRECT("1:"&amp;ROWS(planning!A:A)))),ROWS($1:51))),"")</f>
        <v/>
      </c>
      <c r="C54" s="23" t="e">
        <f ca="1">LOOKUP(B54,planning!B:C)</f>
        <v>#N/A</v>
      </c>
      <c r="D54" s="27"/>
      <c r="E54" s="117">
        <f t="shared" si="24"/>
        <v>0</v>
      </c>
      <c r="F54" s="136"/>
      <c r="G54" s="125">
        <f t="shared" si="0"/>
        <v>0</v>
      </c>
      <c r="H54" s="136"/>
      <c r="I54" s="125">
        <f t="shared" si="1"/>
        <v>0</v>
      </c>
      <c r="J54" s="136"/>
      <c r="K54" s="125">
        <f t="shared" si="2"/>
        <v>0</v>
      </c>
      <c r="L54" s="136"/>
      <c r="M54" s="125">
        <f t="shared" si="3"/>
        <v>0</v>
      </c>
      <c r="N54" s="127">
        <f t="shared" si="25"/>
        <v>0</v>
      </c>
      <c r="O54" s="136"/>
      <c r="P54" s="125">
        <f t="shared" si="4"/>
        <v>0</v>
      </c>
      <c r="Q54" s="136"/>
      <c r="R54" s="125">
        <f t="shared" si="5"/>
        <v>0</v>
      </c>
      <c r="S54" s="136"/>
      <c r="T54" s="125">
        <f t="shared" si="6"/>
        <v>0</v>
      </c>
      <c r="U54" s="136"/>
      <c r="V54" s="125">
        <f t="shared" si="7"/>
        <v>0</v>
      </c>
      <c r="W54" s="127">
        <f t="shared" si="26"/>
        <v>0</v>
      </c>
      <c r="X54" s="136"/>
      <c r="Y54" s="125">
        <f t="shared" si="8"/>
        <v>0</v>
      </c>
      <c r="Z54" s="136"/>
      <c r="AA54" s="125">
        <f t="shared" si="9"/>
        <v>0</v>
      </c>
      <c r="AB54" s="136"/>
      <c r="AC54" s="125">
        <f t="shared" si="10"/>
        <v>0</v>
      </c>
      <c r="AD54" s="136"/>
      <c r="AE54" s="125">
        <f t="shared" si="11"/>
        <v>0</v>
      </c>
      <c r="AF54" s="127">
        <f t="shared" si="27"/>
        <v>0</v>
      </c>
      <c r="AG54" s="136"/>
      <c r="AH54" s="125">
        <f t="shared" si="12"/>
        <v>0</v>
      </c>
      <c r="AI54" s="136"/>
      <c r="AJ54" s="125">
        <f t="shared" si="13"/>
        <v>0</v>
      </c>
      <c r="AK54" s="136"/>
      <c r="AL54" s="125">
        <f t="shared" si="14"/>
        <v>0</v>
      </c>
      <c r="AM54" s="136"/>
      <c r="AN54" s="125">
        <f t="shared" si="15"/>
        <v>0</v>
      </c>
      <c r="AO54" s="127">
        <f t="shared" si="28"/>
        <v>0</v>
      </c>
      <c r="AP54" s="136"/>
      <c r="AQ54" s="125">
        <f t="shared" si="16"/>
        <v>0</v>
      </c>
      <c r="AR54" s="136"/>
      <c r="AS54" s="125">
        <f t="shared" si="17"/>
        <v>0</v>
      </c>
      <c r="AT54" s="136"/>
      <c r="AU54" s="125">
        <f t="shared" si="18"/>
        <v>0</v>
      </c>
      <c r="AV54" s="136"/>
      <c r="AW54" s="125">
        <f t="shared" si="19"/>
        <v>0</v>
      </c>
      <c r="AX54" s="127">
        <f t="shared" si="29"/>
        <v>0</v>
      </c>
      <c r="AY54" s="136"/>
      <c r="AZ54" s="125">
        <f t="shared" si="20"/>
        <v>0</v>
      </c>
      <c r="BA54" s="136"/>
      <c r="BB54" s="125">
        <f t="shared" si="21"/>
        <v>0</v>
      </c>
      <c r="BC54" s="136"/>
      <c r="BD54" s="125">
        <f t="shared" si="22"/>
        <v>0</v>
      </c>
      <c r="BE54" s="136"/>
      <c r="BF54" s="125">
        <f t="shared" si="23"/>
        <v>0</v>
      </c>
      <c r="BG54" s="127">
        <f t="shared" si="30"/>
        <v>0</v>
      </c>
      <c r="BH54" s="32">
        <f t="shared" si="31"/>
        <v>0</v>
      </c>
    </row>
    <row r="55" spans="1:60" x14ac:dyDescent="0.3">
      <c r="A55" t="s">
        <v>57</v>
      </c>
      <c r="B55" s="137" t="str">
        <f t="array" aca="1" ref="B55" ca="1">IF(ROWS($1:52)&lt;=COUNTIF(planning!A:A,$A$4),INDEX(planning!B:B,SMALL(IF(planning!A:A=$A$4,ROW(INDIRECT("1:"&amp;ROWS(planning!A:A)))),ROWS($1:52))),"")</f>
        <v/>
      </c>
      <c r="C55" s="23" t="e">
        <f ca="1">LOOKUP(B55,planning!B:C)</f>
        <v>#N/A</v>
      </c>
      <c r="D55" s="27"/>
      <c r="E55" s="117">
        <f t="shared" si="24"/>
        <v>0</v>
      </c>
      <c r="F55" s="136"/>
      <c r="G55" s="125">
        <f t="shared" si="0"/>
        <v>0</v>
      </c>
      <c r="H55" s="136"/>
      <c r="I55" s="125">
        <f t="shared" si="1"/>
        <v>0</v>
      </c>
      <c r="J55" s="136"/>
      <c r="K55" s="125">
        <f t="shared" si="2"/>
        <v>0</v>
      </c>
      <c r="L55" s="136"/>
      <c r="M55" s="125">
        <f t="shared" si="3"/>
        <v>0</v>
      </c>
      <c r="N55" s="127">
        <f t="shared" si="25"/>
        <v>0</v>
      </c>
      <c r="O55" s="136"/>
      <c r="P55" s="125">
        <f t="shared" si="4"/>
        <v>0</v>
      </c>
      <c r="Q55" s="136"/>
      <c r="R55" s="125">
        <f t="shared" si="5"/>
        <v>0</v>
      </c>
      <c r="S55" s="136"/>
      <c r="T55" s="125">
        <f t="shared" si="6"/>
        <v>0</v>
      </c>
      <c r="U55" s="136"/>
      <c r="V55" s="125">
        <f t="shared" si="7"/>
        <v>0</v>
      </c>
      <c r="W55" s="127">
        <f t="shared" si="26"/>
        <v>0</v>
      </c>
      <c r="X55" s="136"/>
      <c r="Y55" s="125">
        <f t="shared" si="8"/>
        <v>0</v>
      </c>
      <c r="Z55" s="136"/>
      <c r="AA55" s="125">
        <f t="shared" si="9"/>
        <v>0</v>
      </c>
      <c r="AB55" s="136"/>
      <c r="AC55" s="125">
        <f t="shared" si="10"/>
        <v>0</v>
      </c>
      <c r="AD55" s="136"/>
      <c r="AE55" s="125">
        <f t="shared" si="11"/>
        <v>0</v>
      </c>
      <c r="AF55" s="127">
        <f t="shared" si="27"/>
        <v>0</v>
      </c>
      <c r="AG55" s="136"/>
      <c r="AH55" s="125">
        <f t="shared" si="12"/>
        <v>0</v>
      </c>
      <c r="AI55" s="136"/>
      <c r="AJ55" s="125">
        <f t="shared" si="13"/>
        <v>0</v>
      </c>
      <c r="AK55" s="136"/>
      <c r="AL55" s="125">
        <f t="shared" si="14"/>
        <v>0</v>
      </c>
      <c r="AM55" s="136"/>
      <c r="AN55" s="125">
        <f t="shared" si="15"/>
        <v>0</v>
      </c>
      <c r="AO55" s="127">
        <f t="shared" si="28"/>
        <v>0</v>
      </c>
      <c r="AP55" s="136"/>
      <c r="AQ55" s="125">
        <f t="shared" si="16"/>
        <v>0</v>
      </c>
      <c r="AR55" s="136"/>
      <c r="AS55" s="125">
        <f t="shared" si="17"/>
        <v>0</v>
      </c>
      <c r="AT55" s="136"/>
      <c r="AU55" s="125">
        <f t="shared" si="18"/>
        <v>0</v>
      </c>
      <c r="AV55" s="136"/>
      <c r="AW55" s="125">
        <f t="shared" si="19"/>
        <v>0</v>
      </c>
      <c r="AX55" s="127">
        <f t="shared" si="29"/>
        <v>0</v>
      </c>
      <c r="AY55" s="136"/>
      <c r="AZ55" s="125">
        <f t="shared" si="20"/>
        <v>0</v>
      </c>
      <c r="BA55" s="136"/>
      <c r="BB55" s="125">
        <f t="shared" si="21"/>
        <v>0</v>
      </c>
      <c r="BC55" s="136"/>
      <c r="BD55" s="125">
        <f t="shared" si="22"/>
        <v>0</v>
      </c>
      <c r="BE55" s="136"/>
      <c r="BF55" s="125">
        <f t="shared" si="23"/>
        <v>0</v>
      </c>
      <c r="BG55" s="127">
        <f t="shared" si="30"/>
        <v>0</v>
      </c>
      <c r="BH55" s="32">
        <f t="shared" si="31"/>
        <v>0</v>
      </c>
    </row>
    <row r="56" spans="1:60" x14ac:dyDescent="0.3">
      <c r="A56" t="s">
        <v>57</v>
      </c>
      <c r="B56" s="137" t="str">
        <f t="array" aca="1" ref="B56" ca="1">IF(ROWS($1:53)&lt;=COUNTIF(planning!A:A,$A$4),INDEX(planning!B:B,SMALL(IF(planning!A:A=$A$4,ROW(INDIRECT("1:"&amp;ROWS(planning!A:A)))),ROWS($1:53))),"")</f>
        <v/>
      </c>
      <c r="C56" s="23" t="e">
        <f ca="1">LOOKUP(B56,planning!B:C)</f>
        <v>#N/A</v>
      </c>
      <c r="D56" s="27"/>
      <c r="E56" s="117">
        <f t="shared" si="24"/>
        <v>0</v>
      </c>
      <c r="F56" s="136"/>
      <c r="G56" s="125">
        <f t="shared" si="0"/>
        <v>0</v>
      </c>
      <c r="H56" s="136"/>
      <c r="I56" s="125">
        <f t="shared" si="1"/>
        <v>0</v>
      </c>
      <c r="J56" s="136"/>
      <c r="K56" s="125">
        <f t="shared" si="2"/>
        <v>0</v>
      </c>
      <c r="L56" s="136"/>
      <c r="M56" s="125">
        <f t="shared" si="3"/>
        <v>0</v>
      </c>
      <c r="N56" s="127">
        <f t="shared" si="25"/>
        <v>0</v>
      </c>
      <c r="O56" s="136"/>
      <c r="P56" s="125">
        <f t="shared" si="4"/>
        <v>0</v>
      </c>
      <c r="Q56" s="136"/>
      <c r="R56" s="125">
        <f t="shared" si="5"/>
        <v>0</v>
      </c>
      <c r="S56" s="136"/>
      <c r="T56" s="125">
        <f t="shared" si="6"/>
        <v>0</v>
      </c>
      <c r="U56" s="136"/>
      <c r="V56" s="125">
        <f t="shared" si="7"/>
        <v>0</v>
      </c>
      <c r="W56" s="127">
        <f t="shared" si="26"/>
        <v>0</v>
      </c>
      <c r="X56" s="136"/>
      <c r="Y56" s="125">
        <f t="shared" si="8"/>
        <v>0</v>
      </c>
      <c r="Z56" s="136"/>
      <c r="AA56" s="125">
        <f t="shared" si="9"/>
        <v>0</v>
      </c>
      <c r="AB56" s="136"/>
      <c r="AC56" s="125">
        <f t="shared" si="10"/>
        <v>0</v>
      </c>
      <c r="AD56" s="136"/>
      <c r="AE56" s="125">
        <f t="shared" si="11"/>
        <v>0</v>
      </c>
      <c r="AF56" s="127">
        <f t="shared" si="27"/>
        <v>0</v>
      </c>
      <c r="AG56" s="136"/>
      <c r="AH56" s="125">
        <f t="shared" si="12"/>
        <v>0</v>
      </c>
      <c r="AI56" s="136"/>
      <c r="AJ56" s="125">
        <f t="shared" si="13"/>
        <v>0</v>
      </c>
      <c r="AK56" s="136"/>
      <c r="AL56" s="125">
        <f t="shared" si="14"/>
        <v>0</v>
      </c>
      <c r="AM56" s="136"/>
      <c r="AN56" s="125">
        <f t="shared" si="15"/>
        <v>0</v>
      </c>
      <c r="AO56" s="127">
        <f t="shared" si="28"/>
        <v>0</v>
      </c>
      <c r="AP56" s="136"/>
      <c r="AQ56" s="125">
        <f t="shared" si="16"/>
        <v>0</v>
      </c>
      <c r="AR56" s="136"/>
      <c r="AS56" s="125">
        <f t="shared" si="17"/>
        <v>0</v>
      </c>
      <c r="AT56" s="136"/>
      <c r="AU56" s="125">
        <f t="shared" si="18"/>
        <v>0</v>
      </c>
      <c r="AV56" s="136"/>
      <c r="AW56" s="125">
        <f t="shared" si="19"/>
        <v>0</v>
      </c>
      <c r="AX56" s="127">
        <f t="shared" si="29"/>
        <v>0</v>
      </c>
      <c r="AY56" s="136"/>
      <c r="AZ56" s="125">
        <f t="shared" si="20"/>
        <v>0</v>
      </c>
      <c r="BA56" s="136"/>
      <c r="BB56" s="125">
        <f t="shared" si="21"/>
        <v>0</v>
      </c>
      <c r="BC56" s="136"/>
      <c r="BD56" s="125">
        <f t="shared" si="22"/>
        <v>0</v>
      </c>
      <c r="BE56" s="136"/>
      <c r="BF56" s="125">
        <f t="shared" si="23"/>
        <v>0</v>
      </c>
      <c r="BG56" s="127">
        <f t="shared" si="30"/>
        <v>0</v>
      </c>
      <c r="BH56" s="32">
        <f t="shared" si="31"/>
        <v>0</v>
      </c>
    </row>
    <row r="57" spans="1:60" x14ac:dyDescent="0.3">
      <c r="A57" t="s">
        <v>57</v>
      </c>
      <c r="B57" s="137" t="str">
        <f t="array" aca="1" ref="B57" ca="1">IF(ROWS($1:54)&lt;=COUNTIF(planning!A:A,$A$4),INDEX(planning!B:B,SMALL(IF(planning!A:A=$A$4,ROW(INDIRECT("1:"&amp;ROWS(planning!A:A)))),ROWS($1:54))),"")</f>
        <v/>
      </c>
      <c r="C57" s="23" t="e">
        <f ca="1">LOOKUP(B57,planning!B:C)</f>
        <v>#N/A</v>
      </c>
      <c r="D57" s="27"/>
      <c r="E57" s="117">
        <f t="shared" si="24"/>
        <v>0</v>
      </c>
      <c r="F57" s="136"/>
      <c r="G57" s="125">
        <f t="shared" si="0"/>
        <v>0</v>
      </c>
      <c r="H57" s="136"/>
      <c r="I57" s="125">
        <f t="shared" si="1"/>
        <v>0</v>
      </c>
      <c r="J57" s="136"/>
      <c r="K57" s="125">
        <f t="shared" si="2"/>
        <v>0</v>
      </c>
      <c r="L57" s="136"/>
      <c r="M57" s="125">
        <f t="shared" si="3"/>
        <v>0</v>
      </c>
      <c r="N57" s="127">
        <f t="shared" si="25"/>
        <v>0</v>
      </c>
      <c r="O57" s="136"/>
      <c r="P57" s="125">
        <f t="shared" si="4"/>
        <v>0</v>
      </c>
      <c r="Q57" s="136"/>
      <c r="R57" s="125">
        <f t="shared" si="5"/>
        <v>0</v>
      </c>
      <c r="S57" s="136"/>
      <c r="T57" s="125">
        <f t="shared" si="6"/>
        <v>0</v>
      </c>
      <c r="U57" s="136"/>
      <c r="V57" s="125">
        <f t="shared" si="7"/>
        <v>0</v>
      </c>
      <c r="W57" s="127">
        <f t="shared" si="26"/>
        <v>0</v>
      </c>
      <c r="X57" s="136"/>
      <c r="Y57" s="125">
        <f t="shared" si="8"/>
        <v>0</v>
      </c>
      <c r="Z57" s="136"/>
      <c r="AA57" s="125">
        <f t="shared" si="9"/>
        <v>0</v>
      </c>
      <c r="AB57" s="136"/>
      <c r="AC57" s="125">
        <f t="shared" si="10"/>
        <v>0</v>
      </c>
      <c r="AD57" s="136"/>
      <c r="AE57" s="125">
        <f t="shared" si="11"/>
        <v>0</v>
      </c>
      <c r="AF57" s="127">
        <f t="shared" si="27"/>
        <v>0</v>
      </c>
      <c r="AG57" s="136"/>
      <c r="AH57" s="125">
        <f t="shared" si="12"/>
        <v>0</v>
      </c>
      <c r="AI57" s="136"/>
      <c r="AJ57" s="125">
        <f t="shared" si="13"/>
        <v>0</v>
      </c>
      <c r="AK57" s="136"/>
      <c r="AL57" s="125">
        <f t="shared" si="14"/>
        <v>0</v>
      </c>
      <c r="AM57" s="136"/>
      <c r="AN57" s="125">
        <f t="shared" si="15"/>
        <v>0</v>
      </c>
      <c r="AO57" s="127">
        <f t="shared" si="28"/>
        <v>0</v>
      </c>
      <c r="AP57" s="136"/>
      <c r="AQ57" s="125">
        <f t="shared" si="16"/>
        <v>0</v>
      </c>
      <c r="AR57" s="136"/>
      <c r="AS57" s="125">
        <f t="shared" si="17"/>
        <v>0</v>
      </c>
      <c r="AT57" s="136"/>
      <c r="AU57" s="125">
        <f t="shared" si="18"/>
        <v>0</v>
      </c>
      <c r="AV57" s="136"/>
      <c r="AW57" s="125">
        <f t="shared" si="19"/>
        <v>0</v>
      </c>
      <c r="AX57" s="127">
        <f t="shared" si="29"/>
        <v>0</v>
      </c>
      <c r="AY57" s="136"/>
      <c r="AZ57" s="125">
        <f t="shared" si="20"/>
        <v>0</v>
      </c>
      <c r="BA57" s="136"/>
      <c r="BB57" s="125">
        <f t="shared" si="21"/>
        <v>0</v>
      </c>
      <c r="BC57" s="136"/>
      <c r="BD57" s="125">
        <f t="shared" si="22"/>
        <v>0</v>
      </c>
      <c r="BE57" s="136"/>
      <c r="BF57" s="125">
        <f t="shared" si="23"/>
        <v>0</v>
      </c>
      <c r="BG57" s="127">
        <f t="shared" si="30"/>
        <v>0</v>
      </c>
      <c r="BH57" s="32">
        <f t="shared" si="31"/>
        <v>0</v>
      </c>
    </row>
    <row r="58" spans="1:60" x14ac:dyDescent="0.3">
      <c r="A58" t="s">
        <v>57</v>
      </c>
      <c r="B58" s="137" t="str">
        <f t="array" aca="1" ref="B58" ca="1">IF(ROWS($1:55)&lt;=COUNTIF(planning!A:A,$A$4),INDEX(planning!B:B,SMALL(IF(planning!A:A=$A$4,ROW(INDIRECT("1:"&amp;ROWS(planning!A:A)))),ROWS($1:55))),"")</f>
        <v/>
      </c>
      <c r="C58" s="23" t="e">
        <f ca="1">LOOKUP(B58,planning!B:C)</f>
        <v>#N/A</v>
      </c>
      <c r="D58" s="27"/>
      <c r="E58" s="117">
        <f t="shared" si="24"/>
        <v>0</v>
      </c>
      <c r="F58" s="136"/>
      <c r="G58" s="125">
        <f t="shared" si="0"/>
        <v>0</v>
      </c>
      <c r="H58" s="136"/>
      <c r="I58" s="125">
        <f t="shared" si="1"/>
        <v>0</v>
      </c>
      <c r="J58" s="136"/>
      <c r="K58" s="125">
        <f t="shared" si="2"/>
        <v>0</v>
      </c>
      <c r="L58" s="136"/>
      <c r="M58" s="125">
        <f t="shared" si="3"/>
        <v>0</v>
      </c>
      <c r="N58" s="127">
        <f t="shared" si="25"/>
        <v>0</v>
      </c>
      <c r="O58" s="136"/>
      <c r="P58" s="125">
        <f t="shared" si="4"/>
        <v>0</v>
      </c>
      <c r="Q58" s="136"/>
      <c r="R58" s="125">
        <f t="shared" si="5"/>
        <v>0</v>
      </c>
      <c r="S58" s="136"/>
      <c r="T58" s="125">
        <f t="shared" si="6"/>
        <v>0</v>
      </c>
      <c r="U58" s="136"/>
      <c r="V58" s="125">
        <f t="shared" si="7"/>
        <v>0</v>
      </c>
      <c r="W58" s="127">
        <f t="shared" si="26"/>
        <v>0</v>
      </c>
      <c r="X58" s="136"/>
      <c r="Y58" s="125">
        <f t="shared" si="8"/>
        <v>0</v>
      </c>
      <c r="Z58" s="136"/>
      <c r="AA58" s="125">
        <f t="shared" si="9"/>
        <v>0</v>
      </c>
      <c r="AB58" s="136"/>
      <c r="AC58" s="125">
        <f t="shared" si="10"/>
        <v>0</v>
      </c>
      <c r="AD58" s="136"/>
      <c r="AE58" s="125">
        <f t="shared" si="11"/>
        <v>0</v>
      </c>
      <c r="AF58" s="127">
        <f t="shared" si="27"/>
        <v>0</v>
      </c>
      <c r="AG58" s="136"/>
      <c r="AH58" s="125">
        <f t="shared" si="12"/>
        <v>0</v>
      </c>
      <c r="AI58" s="136"/>
      <c r="AJ58" s="125">
        <f t="shared" si="13"/>
        <v>0</v>
      </c>
      <c r="AK58" s="136"/>
      <c r="AL58" s="125">
        <f t="shared" si="14"/>
        <v>0</v>
      </c>
      <c r="AM58" s="136"/>
      <c r="AN58" s="125">
        <f t="shared" si="15"/>
        <v>0</v>
      </c>
      <c r="AO58" s="127">
        <f t="shared" si="28"/>
        <v>0</v>
      </c>
      <c r="AP58" s="136"/>
      <c r="AQ58" s="125">
        <f t="shared" si="16"/>
        <v>0</v>
      </c>
      <c r="AR58" s="136"/>
      <c r="AS58" s="125">
        <f t="shared" si="17"/>
        <v>0</v>
      </c>
      <c r="AT58" s="136"/>
      <c r="AU58" s="125">
        <f t="shared" si="18"/>
        <v>0</v>
      </c>
      <c r="AV58" s="136"/>
      <c r="AW58" s="125">
        <f t="shared" si="19"/>
        <v>0</v>
      </c>
      <c r="AX58" s="127">
        <f t="shared" si="29"/>
        <v>0</v>
      </c>
      <c r="AY58" s="136"/>
      <c r="AZ58" s="125">
        <f t="shared" si="20"/>
        <v>0</v>
      </c>
      <c r="BA58" s="136"/>
      <c r="BB58" s="125">
        <f t="shared" si="21"/>
        <v>0</v>
      </c>
      <c r="BC58" s="136"/>
      <c r="BD58" s="125">
        <f t="shared" si="22"/>
        <v>0</v>
      </c>
      <c r="BE58" s="136"/>
      <c r="BF58" s="125">
        <f t="shared" si="23"/>
        <v>0</v>
      </c>
      <c r="BG58" s="127">
        <f t="shared" si="30"/>
        <v>0</v>
      </c>
      <c r="BH58" s="32">
        <f t="shared" si="31"/>
        <v>0</v>
      </c>
    </row>
    <row r="59" spans="1:60" x14ac:dyDescent="0.3">
      <c r="A59" t="s">
        <v>57</v>
      </c>
      <c r="B59" s="137" t="str">
        <f t="array" aca="1" ref="B59" ca="1">IF(ROWS($1:56)&lt;=COUNTIF(planning!A:A,$A$4),INDEX(planning!B:B,SMALL(IF(planning!A:A=$A$4,ROW(INDIRECT("1:"&amp;ROWS(planning!A:A)))),ROWS($1:56))),"")</f>
        <v/>
      </c>
      <c r="C59" s="23" t="e">
        <f ca="1">LOOKUP(B59,planning!B:C)</f>
        <v>#N/A</v>
      </c>
      <c r="D59" s="27"/>
      <c r="E59" s="117">
        <f t="shared" si="24"/>
        <v>0</v>
      </c>
      <c r="F59" s="136"/>
      <c r="G59" s="125">
        <f t="shared" si="0"/>
        <v>0</v>
      </c>
      <c r="H59" s="136"/>
      <c r="I59" s="125">
        <f t="shared" si="1"/>
        <v>0</v>
      </c>
      <c r="J59" s="136"/>
      <c r="K59" s="125">
        <f t="shared" si="2"/>
        <v>0</v>
      </c>
      <c r="L59" s="136"/>
      <c r="M59" s="125">
        <f t="shared" si="3"/>
        <v>0</v>
      </c>
      <c r="N59" s="127">
        <f t="shared" si="25"/>
        <v>0</v>
      </c>
      <c r="O59" s="136"/>
      <c r="P59" s="125">
        <f t="shared" si="4"/>
        <v>0</v>
      </c>
      <c r="Q59" s="136"/>
      <c r="R59" s="125">
        <f t="shared" si="5"/>
        <v>0</v>
      </c>
      <c r="S59" s="136"/>
      <c r="T59" s="125">
        <f t="shared" si="6"/>
        <v>0</v>
      </c>
      <c r="U59" s="136"/>
      <c r="V59" s="125">
        <f t="shared" si="7"/>
        <v>0</v>
      </c>
      <c r="W59" s="127">
        <f t="shared" si="26"/>
        <v>0</v>
      </c>
      <c r="X59" s="136"/>
      <c r="Y59" s="125">
        <f t="shared" si="8"/>
        <v>0</v>
      </c>
      <c r="Z59" s="136"/>
      <c r="AA59" s="125">
        <f t="shared" si="9"/>
        <v>0</v>
      </c>
      <c r="AB59" s="136"/>
      <c r="AC59" s="125">
        <f t="shared" si="10"/>
        <v>0</v>
      </c>
      <c r="AD59" s="136"/>
      <c r="AE59" s="125">
        <f t="shared" si="11"/>
        <v>0</v>
      </c>
      <c r="AF59" s="127">
        <f t="shared" si="27"/>
        <v>0</v>
      </c>
      <c r="AG59" s="136"/>
      <c r="AH59" s="125">
        <f t="shared" si="12"/>
        <v>0</v>
      </c>
      <c r="AI59" s="136"/>
      <c r="AJ59" s="125">
        <f t="shared" si="13"/>
        <v>0</v>
      </c>
      <c r="AK59" s="136"/>
      <c r="AL59" s="125">
        <f t="shared" si="14"/>
        <v>0</v>
      </c>
      <c r="AM59" s="136"/>
      <c r="AN59" s="125">
        <f t="shared" si="15"/>
        <v>0</v>
      </c>
      <c r="AO59" s="127">
        <f t="shared" si="28"/>
        <v>0</v>
      </c>
      <c r="AP59" s="136"/>
      <c r="AQ59" s="125">
        <f t="shared" si="16"/>
        <v>0</v>
      </c>
      <c r="AR59" s="136"/>
      <c r="AS59" s="125">
        <f t="shared" si="17"/>
        <v>0</v>
      </c>
      <c r="AT59" s="136"/>
      <c r="AU59" s="125">
        <f t="shared" si="18"/>
        <v>0</v>
      </c>
      <c r="AV59" s="136"/>
      <c r="AW59" s="125">
        <f t="shared" si="19"/>
        <v>0</v>
      </c>
      <c r="AX59" s="127">
        <f t="shared" si="29"/>
        <v>0</v>
      </c>
      <c r="AY59" s="136"/>
      <c r="AZ59" s="125">
        <f t="shared" si="20"/>
        <v>0</v>
      </c>
      <c r="BA59" s="136"/>
      <c r="BB59" s="125">
        <f t="shared" si="21"/>
        <v>0</v>
      </c>
      <c r="BC59" s="136"/>
      <c r="BD59" s="125">
        <f t="shared" si="22"/>
        <v>0</v>
      </c>
      <c r="BE59" s="136"/>
      <c r="BF59" s="125">
        <f t="shared" si="23"/>
        <v>0</v>
      </c>
      <c r="BG59" s="127">
        <f t="shared" si="30"/>
        <v>0</v>
      </c>
      <c r="BH59" s="32">
        <f t="shared" si="31"/>
        <v>0</v>
      </c>
    </row>
    <row r="60" spans="1:60" x14ac:dyDescent="0.3">
      <c r="A60" t="s">
        <v>57</v>
      </c>
      <c r="B60" s="137" t="str">
        <f t="array" aca="1" ref="B60" ca="1">IF(ROWS($1:57)&lt;=COUNTIF(planning!A:A,$A$4),INDEX(planning!B:B,SMALL(IF(planning!A:A=$A$4,ROW(INDIRECT("1:"&amp;ROWS(planning!A:A)))),ROWS($1:57))),"")</f>
        <v/>
      </c>
      <c r="C60" s="23" t="e">
        <f ca="1">LOOKUP(B60,planning!B:C)</f>
        <v>#N/A</v>
      </c>
      <c r="D60" s="27"/>
      <c r="E60" s="117">
        <f t="shared" si="24"/>
        <v>0</v>
      </c>
      <c r="F60" s="136"/>
      <c r="G60" s="125">
        <f t="shared" si="0"/>
        <v>0</v>
      </c>
      <c r="H60" s="136"/>
      <c r="I60" s="125">
        <f t="shared" si="1"/>
        <v>0</v>
      </c>
      <c r="J60" s="136"/>
      <c r="K60" s="125">
        <f t="shared" si="2"/>
        <v>0</v>
      </c>
      <c r="L60" s="136"/>
      <c r="M60" s="125">
        <f t="shared" si="3"/>
        <v>0</v>
      </c>
      <c r="N60" s="127">
        <f t="shared" si="25"/>
        <v>0</v>
      </c>
      <c r="O60" s="136"/>
      <c r="P60" s="125">
        <f t="shared" si="4"/>
        <v>0</v>
      </c>
      <c r="Q60" s="136"/>
      <c r="R60" s="125">
        <f t="shared" si="5"/>
        <v>0</v>
      </c>
      <c r="S60" s="136"/>
      <c r="T60" s="125">
        <f t="shared" si="6"/>
        <v>0</v>
      </c>
      <c r="U60" s="136"/>
      <c r="V60" s="125">
        <f t="shared" si="7"/>
        <v>0</v>
      </c>
      <c r="W60" s="127">
        <f t="shared" si="26"/>
        <v>0</v>
      </c>
      <c r="X60" s="136"/>
      <c r="Y60" s="125">
        <f t="shared" si="8"/>
        <v>0</v>
      </c>
      <c r="Z60" s="136"/>
      <c r="AA60" s="125">
        <f t="shared" si="9"/>
        <v>0</v>
      </c>
      <c r="AB60" s="136"/>
      <c r="AC60" s="125">
        <f t="shared" si="10"/>
        <v>0</v>
      </c>
      <c r="AD60" s="136"/>
      <c r="AE60" s="125">
        <f t="shared" si="11"/>
        <v>0</v>
      </c>
      <c r="AF60" s="127">
        <f t="shared" si="27"/>
        <v>0</v>
      </c>
      <c r="AG60" s="136"/>
      <c r="AH60" s="125">
        <f t="shared" si="12"/>
        <v>0</v>
      </c>
      <c r="AI60" s="136"/>
      <c r="AJ60" s="125">
        <f t="shared" si="13"/>
        <v>0</v>
      </c>
      <c r="AK60" s="136"/>
      <c r="AL60" s="125">
        <f t="shared" si="14"/>
        <v>0</v>
      </c>
      <c r="AM60" s="136"/>
      <c r="AN60" s="125">
        <f t="shared" si="15"/>
        <v>0</v>
      </c>
      <c r="AO60" s="127">
        <f t="shared" si="28"/>
        <v>0</v>
      </c>
      <c r="AP60" s="136"/>
      <c r="AQ60" s="125">
        <f t="shared" si="16"/>
        <v>0</v>
      </c>
      <c r="AR60" s="136"/>
      <c r="AS60" s="125">
        <f t="shared" si="17"/>
        <v>0</v>
      </c>
      <c r="AT60" s="136"/>
      <c r="AU60" s="125">
        <f t="shared" si="18"/>
        <v>0</v>
      </c>
      <c r="AV60" s="136"/>
      <c r="AW60" s="125">
        <f t="shared" si="19"/>
        <v>0</v>
      </c>
      <c r="AX60" s="127">
        <f t="shared" si="29"/>
        <v>0</v>
      </c>
      <c r="AY60" s="136"/>
      <c r="AZ60" s="125">
        <f t="shared" si="20"/>
        <v>0</v>
      </c>
      <c r="BA60" s="136"/>
      <c r="BB60" s="125">
        <f t="shared" si="21"/>
        <v>0</v>
      </c>
      <c r="BC60" s="136"/>
      <c r="BD60" s="125">
        <f t="shared" si="22"/>
        <v>0</v>
      </c>
      <c r="BE60" s="136"/>
      <c r="BF60" s="125">
        <f t="shared" si="23"/>
        <v>0</v>
      </c>
      <c r="BG60" s="127">
        <f t="shared" si="30"/>
        <v>0</v>
      </c>
      <c r="BH60" s="32">
        <f t="shared" si="31"/>
        <v>0</v>
      </c>
    </row>
    <row r="61" spans="1:60" x14ac:dyDescent="0.3">
      <c r="A61" t="s">
        <v>57</v>
      </c>
      <c r="B61" s="137" t="str">
        <f t="array" aca="1" ref="B61" ca="1">IF(ROWS($1:58)&lt;=COUNTIF(planning!A:A,$A$4),INDEX(planning!B:B,SMALL(IF(planning!A:A=$A$4,ROW(INDIRECT("1:"&amp;ROWS(planning!A:A)))),ROWS($1:58))),"")</f>
        <v/>
      </c>
      <c r="C61" s="23" t="e">
        <f ca="1">LOOKUP(B61,planning!B:C)</f>
        <v>#N/A</v>
      </c>
      <c r="D61" s="27"/>
      <c r="E61" s="117">
        <f t="shared" si="24"/>
        <v>0</v>
      </c>
      <c r="F61" s="136"/>
      <c r="G61" s="125">
        <f t="shared" si="0"/>
        <v>0</v>
      </c>
      <c r="H61" s="136"/>
      <c r="I61" s="125">
        <f t="shared" si="1"/>
        <v>0</v>
      </c>
      <c r="J61" s="136"/>
      <c r="K61" s="125">
        <f t="shared" si="2"/>
        <v>0</v>
      </c>
      <c r="L61" s="136"/>
      <c r="M61" s="125">
        <f t="shared" si="3"/>
        <v>0</v>
      </c>
      <c r="N61" s="127">
        <f t="shared" si="25"/>
        <v>0</v>
      </c>
      <c r="O61" s="136"/>
      <c r="P61" s="125">
        <f t="shared" si="4"/>
        <v>0</v>
      </c>
      <c r="Q61" s="136"/>
      <c r="R61" s="125">
        <f t="shared" si="5"/>
        <v>0</v>
      </c>
      <c r="S61" s="136"/>
      <c r="T61" s="125">
        <f t="shared" si="6"/>
        <v>0</v>
      </c>
      <c r="U61" s="136"/>
      <c r="V61" s="125">
        <f t="shared" si="7"/>
        <v>0</v>
      </c>
      <c r="W61" s="127">
        <f t="shared" si="26"/>
        <v>0</v>
      </c>
      <c r="X61" s="136"/>
      <c r="Y61" s="125">
        <f t="shared" si="8"/>
        <v>0</v>
      </c>
      <c r="Z61" s="136"/>
      <c r="AA61" s="125">
        <f t="shared" si="9"/>
        <v>0</v>
      </c>
      <c r="AB61" s="136"/>
      <c r="AC61" s="125">
        <f t="shared" si="10"/>
        <v>0</v>
      </c>
      <c r="AD61" s="136"/>
      <c r="AE61" s="125">
        <f t="shared" si="11"/>
        <v>0</v>
      </c>
      <c r="AF61" s="127">
        <f t="shared" si="27"/>
        <v>0</v>
      </c>
      <c r="AG61" s="136"/>
      <c r="AH61" s="125">
        <f t="shared" si="12"/>
        <v>0</v>
      </c>
      <c r="AI61" s="136"/>
      <c r="AJ61" s="125">
        <f t="shared" si="13"/>
        <v>0</v>
      </c>
      <c r="AK61" s="136"/>
      <c r="AL61" s="125">
        <f t="shared" si="14"/>
        <v>0</v>
      </c>
      <c r="AM61" s="136"/>
      <c r="AN61" s="125">
        <f t="shared" si="15"/>
        <v>0</v>
      </c>
      <c r="AO61" s="127">
        <f t="shared" si="28"/>
        <v>0</v>
      </c>
      <c r="AP61" s="136"/>
      <c r="AQ61" s="125">
        <f t="shared" si="16"/>
        <v>0</v>
      </c>
      <c r="AR61" s="136"/>
      <c r="AS61" s="125">
        <f t="shared" si="17"/>
        <v>0</v>
      </c>
      <c r="AT61" s="136"/>
      <c r="AU61" s="125">
        <f t="shared" si="18"/>
        <v>0</v>
      </c>
      <c r="AV61" s="136"/>
      <c r="AW61" s="125">
        <f t="shared" si="19"/>
        <v>0</v>
      </c>
      <c r="AX61" s="127">
        <f t="shared" si="29"/>
        <v>0</v>
      </c>
      <c r="AY61" s="136"/>
      <c r="AZ61" s="125">
        <f t="shared" si="20"/>
        <v>0</v>
      </c>
      <c r="BA61" s="136"/>
      <c r="BB61" s="125">
        <f t="shared" si="21"/>
        <v>0</v>
      </c>
      <c r="BC61" s="136"/>
      <c r="BD61" s="125">
        <f t="shared" si="22"/>
        <v>0</v>
      </c>
      <c r="BE61" s="136"/>
      <c r="BF61" s="125">
        <f t="shared" si="23"/>
        <v>0</v>
      </c>
      <c r="BG61" s="127">
        <f t="shared" si="30"/>
        <v>0</v>
      </c>
      <c r="BH61" s="32">
        <f t="shared" si="31"/>
        <v>0</v>
      </c>
    </row>
    <row r="62" spans="1:60" x14ac:dyDescent="0.3">
      <c r="A62" t="s">
        <v>57</v>
      </c>
      <c r="B62" s="137" t="str">
        <f t="array" aca="1" ref="B62" ca="1">IF(ROWS($1:59)&lt;=COUNTIF(planning!A:A,$A$4),INDEX(planning!B:B,SMALL(IF(planning!A:A=$A$4,ROW(INDIRECT("1:"&amp;ROWS(planning!A:A)))),ROWS($1:59))),"")</f>
        <v/>
      </c>
      <c r="C62" s="23" t="e">
        <f ca="1">LOOKUP(B62,planning!B:C)</f>
        <v>#N/A</v>
      </c>
      <c r="D62" s="27"/>
      <c r="E62" s="117">
        <f t="shared" si="24"/>
        <v>0</v>
      </c>
      <c r="F62" s="136"/>
      <c r="G62" s="125">
        <f t="shared" si="0"/>
        <v>0</v>
      </c>
      <c r="H62" s="136"/>
      <c r="I62" s="125">
        <f t="shared" si="1"/>
        <v>0</v>
      </c>
      <c r="J62" s="136"/>
      <c r="K62" s="125">
        <f t="shared" si="2"/>
        <v>0</v>
      </c>
      <c r="L62" s="136"/>
      <c r="M62" s="125">
        <f t="shared" si="3"/>
        <v>0</v>
      </c>
      <c r="N62" s="127">
        <f t="shared" si="25"/>
        <v>0</v>
      </c>
      <c r="O62" s="136"/>
      <c r="P62" s="125">
        <f t="shared" si="4"/>
        <v>0</v>
      </c>
      <c r="Q62" s="136"/>
      <c r="R62" s="125">
        <f t="shared" si="5"/>
        <v>0</v>
      </c>
      <c r="S62" s="136"/>
      <c r="T62" s="125">
        <f t="shared" si="6"/>
        <v>0</v>
      </c>
      <c r="U62" s="136"/>
      <c r="V62" s="125">
        <f t="shared" si="7"/>
        <v>0</v>
      </c>
      <c r="W62" s="127">
        <f t="shared" si="26"/>
        <v>0</v>
      </c>
      <c r="X62" s="136"/>
      <c r="Y62" s="125">
        <f t="shared" si="8"/>
        <v>0</v>
      </c>
      <c r="Z62" s="136"/>
      <c r="AA62" s="125">
        <f t="shared" si="9"/>
        <v>0</v>
      </c>
      <c r="AB62" s="136"/>
      <c r="AC62" s="125">
        <f t="shared" si="10"/>
        <v>0</v>
      </c>
      <c r="AD62" s="136"/>
      <c r="AE62" s="125">
        <f t="shared" si="11"/>
        <v>0</v>
      </c>
      <c r="AF62" s="127">
        <f t="shared" si="27"/>
        <v>0</v>
      </c>
      <c r="AG62" s="136"/>
      <c r="AH62" s="125">
        <f t="shared" si="12"/>
        <v>0</v>
      </c>
      <c r="AI62" s="136"/>
      <c r="AJ62" s="125">
        <f t="shared" si="13"/>
        <v>0</v>
      </c>
      <c r="AK62" s="136"/>
      <c r="AL62" s="125">
        <f t="shared" si="14"/>
        <v>0</v>
      </c>
      <c r="AM62" s="136"/>
      <c r="AN62" s="125">
        <f t="shared" si="15"/>
        <v>0</v>
      </c>
      <c r="AO62" s="127">
        <f t="shared" si="28"/>
        <v>0</v>
      </c>
      <c r="AP62" s="136"/>
      <c r="AQ62" s="125">
        <f t="shared" si="16"/>
        <v>0</v>
      </c>
      <c r="AR62" s="136"/>
      <c r="AS62" s="125">
        <f t="shared" si="17"/>
        <v>0</v>
      </c>
      <c r="AT62" s="136"/>
      <c r="AU62" s="125">
        <f t="shared" si="18"/>
        <v>0</v>
      </c>
      <c r="AV62" s="136"/>
      <c r="AW62" s="125">
        <f t="shared" si="19"/>
        <v>0</v>
      </c>
      <c r="AX62" s="127">
        <f t="shared" si="29"/>
        <v>0</v>
      </c>
      <c r="AY62" s="136"/>
      <c r="AZ62" s="125">
        <f t="shared" si="20"/>
        <v>0</v>
      </c>
      <c r="BA62" s="136"/>
      <c r="BB62" s="125">
        <f t="shared" si="21"/>
        <v>0</v>
      </c>
      <c r="BC62" s="136"/>
      <c r="BD62" s="125">
        <f t="shared" si="22"/>
        <v>0</v>
      </c>
      <c r="BE62" s="136"/>
      <c r="BF62" s="125">
        <f t="shared" si="23"/>
        <v>0</v>
      </c>
      <c r="BG62" s="127">
        <f t="shared" si="30"/>
        <v>0</v>
      </c>
      <c r="BH62" s="32">
        <f t="shared" si="31"/>
        <v>0</v>
      </c>
    </row>
    <row r="63" spans="1:60" x14ac:dyDescent="0.3">
      <c r="A63" t="s">
        <v>57</v>
      </c>
      <c r="B63" s="137" t="str">
        <f t="array" aca="1" ref="B63" ca="1">IF(ROWS($1:60)&lt;=COUNTIF(planning!A:A,$A$4),INDEX(planning!B:B,SMALL(IF(planning!A:A=$A$4,ROW(INDIRECT("1:"&amp;ROWS(planning!A:A)))),ROWS($1:60))),"")</f>
        <v/>
      </c>
      <c r="C63" s="23" t="e">
        <f ca="1">LOOKUP(B63,planning!B:C)</f>
        <v>#N/A</v>
      </c>
      <c r="D63" s="27"/>
      <c r="E63" s="117">
        <f t="shared" si="24"/>
        <v>0</v>
      </c>
      <c r="F63" s="136"/>
      <c r="G63" s="125">
        <f t="shared" si="0"/>
        <v>0</v>
      </c>
      <c r="H63" s="136"/>
      <c r="I63" s="125">
        <f t="shared" si="1"/>
        <v>0</v>
      </c>
      <c r="J63" s="136"/>
      <c r="K63" s="125">
        <f t="shared" si="2"/>
        <v>0</v>
      </c>
      <c r="L63" s="136"/>
      <c r="M63" s="125">
        <f t="shared" si="3"/>
        <v>0</v>
      </c>
      <c r="N63" s="127">
        <f t="shared" si="25"/>
        <v>0</v>
      </c>
      <c r="O63" s="136"/>
      <c r="P63" s="125">
        <f t="shared" si="4"/>
        <v>0</v>
      </c>
      <c r="Q63" s="136"/>
      <c r="R63" s="125">
        <f t="shared" si="5"/>
        <v>0</v>
      </c>
      <c r="S63" s="136"/>
      <c r="T63" s="125">
        <f t="shared" si="6"/>
        <v>0</v>
      </c>
      <c r="U63" s="136"/>
      <c r="V63" s="125">
        <f t="shared" si="7"/>
        <v>0</v>
      </c>
      <c r="W63" s="127">
        <f t="shared" si="26"/>
        <v>0</v>
      </c>
      <c r="X63" s="136"/>
      <c r="Y63" s="125">
        <f t="shared" si="8"/>
        <v>0</v>
      </c>
      <c r="Z63" s="136"/>
      <c r="AA63" s="125">
        <f t="shared" si="9"/>
        <v>0</v>
      </c>
      <c r="AB63" s="136"/>
      <c r="AC63" s="125">
        <f t="shared" si="10"/>
        <v>0</v>
      </c>
      <c r="AD63" s="136"/>
      <c r="AE63" s="125">
        <f t="shared" si="11"/>
        <v>0</v>
      </c>
      <c r="AF63" s="127">
        <f t="shared" si="27"/>
        <v>0</v>
      </c>
      <c r="AG63" s="136"/>
      <c r="AH63" s="125">
        <f t="shared" si="12"/>
        <v>0</v>
      </c>
      <c r="AI63" s="136"/>
      <c r="AJ63" s="125">
        <f t="shared" si="13"/>
        <v>0</v>
      </c>
      <c r="AK63" s="136"/>
      <c r="AL63" s="125">
        <f t="shared" si="14"/>
        <v>0</v>
      </c>
      <c r="AM63" s="136"/>
      <c r="AN63" s="125">
        <f t="shared" si="15"/>
        <v>0</v>
      </c>
      <c r="AO63" s="127">
        <f t="shared" si="28"/>
        <v>0</v>
      </c>
      <c r="AP63" s="136"/>
      <c r="AQ63" s="125">
        <f t="shared" si="16"/>
        <v>0</v>
      </c>
      <c r="AR63" s="136"/>
      <c r="AS63" s="125">
        <f t="shared" si="17"/>
        <v>0</v>
      </c>
      <c r="AT63" s="136"/>
      <c r="AU63" s="125">
        <f t="shared" si="18"/>
        <v>0</v>
      </c>
      <c r="AV63" s="136"/>
      <c r="AW63" s="125">
        <f t="shared" si="19"/>
        <v>0</v>
      </c>
      <c r="AX63" s="127">
        <f t="shared" si="29"/>
        <v>0</v>
      </c>
      <c r="AY63" s="136"/>
      <c r="AZ63" s="125">
        <f t="shared" si="20"/>
        <v>0</v>
      </c>
      <c r="BA63" s="136"/>
      <c r="BB63" s="125">
        <f t="shared" si="21"/>
        <v>0</v>
      </c>
      <c r="BC63" s="136"/>
      <c r="BD63" s="125">
        <f t="shared" si="22"/>
        <v>0</v>
      </c>
      <c r="BE63" s="136"/>
      <c r="BF63" s="125">
        <f t="shared" si="23"/>
        <v>0</v>
      </c>
      <c r="BG63" s="127">
        <f t="shared" si="30"/>
        <v>0</v>
      </c>
      <c r="BH63" s="32">
        <f t="shared" si="31"/>
        <v>0</v>
      </c>
    </row>
    <row r="64" spans="1:60" x14ac:dyDescent="0.3">
      <c r="A64" t="s">
        <v>57</v>
      </c>
      <c r="B64" s="137" t="str">
        <f t="array" aca="1" ref="B64" ca="1">IF(ROWS($1:61)&lt;=COUNTIF(planning!A:A,$A$4),INDEX(planning!B:B,SMALL(IF(planning!A:A=$A$4,ROW(INDIRECT("1:"&amp;ROWS(planning!A:A)))),ROWS($1:61))),"")</f>
        <v/>
      </c>
      <c r="C64" s="23" t="e">
        <f ca="1">LOOKUP(B64,planning!B:C)</f>
        <v>#N/A</v>
      </c>
      <c r="D64" s="27"/>
      <c r="E64" s="117">
        <f t="shared" si="24"/>
        <v>0</v>
      </c>
      <c r="F64" s="136"/>
      <c r="G64" s="125">
        <f t="shared" si="0"/>
        <v>0</v>
      </c>
      <c r="H64" s="136"/>
      <c r="I64" s="125">
        <f t="shared" si="1"/>
        <v>0</v>
      </c>
      <c r="J64" s="136"/>
      <c r="K64" s="125">
        <f t="shared" si="2"/>
        <v>0</v>
      </c>
      <c r="L64" s="136"/>
      <c r="M64" s="125">
        <f t="shared" si="3"/>
        <v>0</v>
      </c>
      <c r="N64" s="127">
        <f t="shared" si="25"/>
        <v>0</v>
      </c>
      <c r="O64" s="136"/>
      <c r="P64" s="125">
        <f t="shared" si="4"/>
        <v>0</v>
      </c>
      <c r="Q64" s="136"/>
      <c r="R64" s="125">
        <f t="shared" si="5"/>
        <v>0</v>
      </c>
      <c r="S64" s="136"/>
      <c r="T64" s="125">
        <f t="shared" si="6"/>
        <v>0</v>
      </c>
      <c r="U64" s="136"/>
      <c r="V64" s="125">
        <f t="shared" si="7"/>
        <v>0</v>
      </c>
      <c r="W64" s="127">
        <f t="shared" si="26"/>
        <v>0</v>
      </c>
      <c r="X64" s="136"/>
      <c r="Y64" s="125">
        <f t="shared" si="8"/>
        <v>0</v>
      </c>
      <c r="Z64" s="136"/>
      <c r="AA64" s="125">
        <f t="shared" si="9"/>
        <v>0</v>
      </c>
      <c r="AB64" s="136"/>
      <c r="AC64" s="125">
        <f t="shared" si="10"/>
        <v>0</v>
      </c>
      <c r="AD64" s="136"/>
      <c r="AE64" s="125">
        <f t="shared" si="11"/>
        <v>0</v>
      </c>
      <c r="AF64" s="127">
        <f t="shared" si="27"/>
        <v>0</v>
      </c>
      <c r="AG64" s="136"/>
      <c r="AH64" s="125">
        <f t="shared" si="12"/>
        <v>0</v>
      </c>
      <c r="AI64" s="136"/>
      <c r="AJ64" s="125">
        <f t="shared" si="13"/>
        <v>0</v>
      </c>
      <c r="AK64" s="136"/>
      <c r="AL64" s="125">
        <f t="shared" si="14"/>
        <v>0</v>
      </c>
      <c r="AM64" s="136"/>
      <c r="AN64" s="125">
        <f t="shared" si="15"/>
        <v>0</v>
      </c>
      <c r="AO64" s="127">
        <f t="shared" si="28"/>
        <v>0</v>
      </c>
      <c r="AP64" s="136"/>
      <c r="AQ64" s="125">
        <f t="shared" si="16"/>
        <v>0</v>
      </c>
      <c r="AR64" s="136"/>
      <c r="AS64" s="125">
        <f t="shared" si="17"/>
        <v>0</v>
      </c>
      <c r="AT64" s="136"/>
      <c r="AU64" s="125">
        <f t="shared" si="18"/>
        <v>0</v>
      </c>
      <c r="AV64" s="136"/>
      <c r="AW64" s="125">
        <f t="shared" si="19"/>
        <v>0</v>
      </c>
      <c r="AX64" s="127">
        <f t="shared" si="29"/>
        <v>0</v>
      </c>
      <c r="AY64" s="136"/>
      <c r="AZ64" s="125">
        <f t="shared" si="20"/>
        <v>0</v>
      </c>
      <c r="BA64" s="136"/>
      <c r="BB64" s="125">
        <f t="shared" si="21"/>
        <v>0</v>
      </c>
      <c r="BC64" s="136"/>
      <c r="BD64" s="125">
        <f t="shared" si="22"/>
        <v>0</v>
      </c>
      <c r="BE64" s="136"/>
      <c r="BF64" s="125">
        <f t="shared" si="23"/>
        <v>0</v>
      </c>
      <c r="BG64" s="127">
        <f t="shared" si="30"/>
        <v>0</v>
      </c>
      <c r="BH64" s="32">
        <f t="shared" si="31"/>
        <v>0</v>
      </c>
    </row>
    <row r="65" spans="1:60" x14ac:dyDescent="0.3">
      <c r="A65" t="s">
        <v>57</v>
      </c>
      <c r="B65" s="137" t="str">
        <f t="array" aca="1" ref="B65" ca="1">IF(ROWS($1:62)&lt;=COUNTIF(planning!A:A,$A$4),INDEX(planning!B:B,SMALL(IF(planning!A:A=$A$4,ROW(INDIRECT("1:"&amp;ROWS(planning!A:A)))),ROWS($1:62))),"")</f>
        <v/>
      </c>
      <c r="C65" s="23" t="e">
        <f ca="1">LOOKUP(B65,planning!B:C)</f>
        <v>#N/A</v>
      </c>
      <c r="D65" s="27"/>
      <c r="E65" s="117">
        <f t="shared" si="24"/>
        <v>0</v>
      </c>
      <c r="F65" s="136"/>
      <c r="G65" s="125">
        <f t="shared" si="0"/>
        <v>0</v>
      </c>
      <c r="H65" s="136"/>
      <c r="I65" s="125">
        <f t="shared" si="1"/>
        <v>0</v>
      </c>
      <c r="J65" s="136"/>
      <c r="K65" s="125">
        <f t="shared" si="2"/>
        <v>0</v>
      </c>
      <c r="L65" s="136"/>
      <c r="M65" s="125">
        <f t="shared" si="3"/>
        <v>0</v>
      </c>
      <c r="N65" s="127">
        <f t="shared" si="25"/>
        <v>0</v>
      </c>
      <c r="O65" s="136"/>
      <c r="P65" s="125">
        <f t="shared" si="4"/>
        <v>0</v>
      </c>
      <c r="Q65" s="136"/>
      <c r="R65" s="125">
        <f t="shared" si="5"/>
        <v>0</v>
      </c>
      <c r="S65" s="136"/>
      <c r="T65" s="125">
        <f t="shared" si="6"/>
        <v>0</v>
      </c>
      <c r="U65" s="136"/>
      <c r="V65" s="125">
        <f t="shared" si="7"/>
        <v>0</v>
      </c>
      <c r="W65" s="127">
        <f t="shared" si="26"/>
        <v>0</v>
      </c>
      <c r="X65" s="136"/>
      <c r="Y65" s="125">
        <f t="shared" si="8"/>
        <v>0</v>
      </c>
      <c r="Z65" s="136"/>
      <c r="AA65" s="125">
        <f t="shared" si="9"/>
        <v>0</v>
      </c>
      <c r="AB65" s="136"/>
      <c r="AC65" s="125">
        <f t="shared" si="10"/>
        <v>0</v>
      </c>
      <c r="AD65" s="136"/>
      <c r="AE65" s="125">
        <f t="shared" si="11"/>
        <v>0</v>
      </c>
      <c r="AF65" s="127">
        <f t="shared" si="27"/>
        <v>0</v>
      </c>
      <c r="AG65" s="136"/>
      <c r="AH65" s="125">
        <f t="shared" si="12"/>
        <v>0</v>
      </c>
      <c r="AI65" s="136"/>
      <c r="AJ65" s="125">
        <f t="shared" si="13"/>
        <v>0</v>
      </c>
      <c r="AK65" s="136"/>
      <c r="AL65" s="125">
        <f t="shared" si="14"/>
        <v>0</v>
      </c>
      <c r="AM65" s="136"/>
      <c r="AN65" s="125">
        <f t="shared" si="15"/>
        <v>0</v>
      </c>
      <c r="AO65" s="127">
        <f t="shared" si="28"/>
        <v>0</v>
      </c>
      <c r="AP65" s="136"/>
      <c r="AQ65" s="125">
        <f t="shared" si="16"/>
        <v>0</v>
      </c>
      <c r="AR65" s="136"/>
      <c r="AS65" s="125">
        <f t="shared" si="17"/>
        <v>0</v>
      </c>
      <c r="AT65" s="136"/>
      <c r="AU65" s="125">
        <f t="shared" si="18"/>
        <v>0</v>
      </c>
      <c r="AV65" s="136"/>
      <c r="AW65" s="125">
        <f t="shared" si="19"/>
        <v>0</v>
      </c>
      <c r="AX65" s="127">
        <f t="shared" si="29"/>
        <v>0</v>
      </c>
      <c r="AY65" s="136"/>
      <c r="AZ65" s="125">
        <f t="shared" si="20"/>
        <v>0</v>
      </c>
      <c r="BA65" s="136"/>
      <c r="BB65" s="125">
        <f t="shared" si="21"/>
        <v>0</v>
      </c>
      <c r="BC65" s="136"/>
      <c r="BD65" s="125">
        <f t="shared" si="22"/>
        <v>0</v>
      </c>
      <c r="BE65" s="136"/>
      <c r="BF65" s="125">
        <f t="shared" si="23"/>
        <v>0</v>
      </c>
      <c r="BG65" s="127">
        <f t="shared" si="30"/>
        <v>0</v>
      </c>
      <c r="BH65" s="32">
        <f t="shared" si="31"/>
        <v>0</v>
      </c>
    </row>
    <row r="66" spans="1:60" x14ac:dyDescent="0.3">
      <c r="A66" t="s">
        <v>57</v>
      </c>
      <c r="B66" s="137" t="str">
        <f t="array" aca="1" ref="B66" ca="1">IF(ROWS($1:63)&lt;=COUNTIF(planning!A:A,$A$4),INDEX(planning!B:B,SMALL(IF(planning!A:A=$A$4,ROW(INDIRECT("1:"&amp;ROWS(planning!A:A)))),ROWS($1:63))),"")</f>
        <v/>
      </c>
      <c r="C66" s="23" t="e">
        <f ca="1">LOOKUP(B66,planning!B:C)</f>
        <v>#N/A</v>
      </c>
      <c r="D66" s="27"/>
      <c r="E66" s="117">
        <f t="shared" si="24"/>
        <v>0</v>
      </c>
      <c r="F66" s="136"/>
      <c r="G66" s="125">
        <f t="shared" si="0"/>
        <v>0</v>
      </c>
      <c r="H66" s="136"/>
      <c r="I66" s="125">
        <f t="shared" si="1"/>
        <v>0</v>
      </c>
      <c r="J66" s="136"/>
      <c r="K66" s="125">
        <f t="shared" si="2"/>
        <v>0</v>
      </c>
      <c r="L66" s="136"/>
      <c r="M66" s="125">
        <f t="shared" si="3"/>
        <v>0</v>
      </c>
      <c r="N66" s="127">
        <f t="shared" si="25"/>
        <v>0</v>
      </c>
      <c r="O66" s="136"/>
      <c r="P66" s="125">
        <f t="shared" si="4"/>
        <v>0</v>
      </c>
      <c r="Q66" s="136"/>
      <c r="R66" s="125">
        <f t="shared" si="5"/>
        <v>0</v>
      </c>
      <c r="S66" s="136"/>
      <c r="T66" s="125">
        <f t="shared" si="6"/>
        <v>0</v>
      </c>
      <c r="U66" s="136"/>
      <c r="V66" s="125">
        <f t="shared" si="7"/>
        <v>0</v>
      </c>
      <c r="W66" s="127">
        <f t="shared" si="26"/>
        <v>0</v>
      </c>
      <c r="X66" s="136"/>
      <c r="Y66" s="125">
        <f t="shared" si="8"/>
        <v>0</v>
      </c>
      <c r="Z66" s="136"/>
      <c r="AA66" s="125">
        <f t="shared" si="9"/>
        <v>0</v>
      </c>
      <c r="AB66" s="136"/>
      <c r="AC66" s="125">
        <f t="shared" si="10"/>
        <v>0</v>
      </c>
      <c r="AD66" s="136"/>
      <c r="AE66" s="125">
        <f t="shared" si="11"/>
        <v>0</v>
      </c>
      <c r="AF66" s="127">
        <f t="shared" si="27"/>
        <v>0</v>
      </c>
      <c r="AG66" s="136"/>
      <c r="AH66" s="125">
        <f t="shared" si="12"/>
        <v>0</v>
      </c>
      <c r="AI66" s="136"/>
      <c r="AJ66" s="125">
        <f t="shared" si="13"/>
        <v>0</v>
      </c>
      <c r="AK66" s="136"/>
      <c r="AL66" s="125">
        <f t="shared" si="14"/>
        <v>0</v>
      </c>
      <c r="AM66" s="136"/>
      <c r="AN66" s="125">
        <f t="shared" si="15"/>
        <v>0</v>
      </c>
      <c r="AO66" s="127">
        <f t="shared" si="28"/>
        <v>0</v>
      </c>
      <c r="AP66" s="136"/>
      <c r="AQ66" s="125">
        <f t="shared" si="16"/>
        <v>0</v>
      </c>
      <c r="AR66" s="136"/>
      <c r="AS66" s="125">
        <f t="shared" si="17"/>
        <v>0</v>
      </c>
      <c r="AT66" s="136"/>
      <c r="AU66" s="125">
        <f t="shared" si="18"/>
        <v>0</v>
      </c>
      <c r="AV66" s="136"/>
      <c r="AW66" s="125">
        <f t="shared" si="19"/>
        <v>0</v>
      </c>
      <c r="AX66" s="127">
        <f t="shared" si="29"/>
        <v>0</v>
      </c>
      <c r="AY66" s="136"/>
      <c r="AZ66" s="125">
        <f t="shared" si="20"/>
        <v>0</v>
      </c>
      <c r="BA66" s="136"/>
      <c r="BB66" s="125">
        <f t="shared" si="21"/>
        <v>0</v>
      </c>
      <c r="BC66" s="136"/>
      <c r="BD66" s="125">
        <f t="shared" si="22"/>
        <v>0</v>
      </c>
      <c r="BE66" s="136"/>
      <c r="BF66" s="125">
        <f t="shared" si="23"/>
        <v>0</v>
      </c>
      <c r="BG66" s="127">
        <f t="shared" si="30"/>
        <v>0</v>
      </c>
      <c r="BH66" s="32">
        <f t="shared" si="31"/>
        <v>0</v>
      </c>
    </row>
    <row r="67" spans="1:60" x14ac:dyDescent="0.3">
      <c r="A67" t="s">
        <v>57</v>
      </c>
      <c r="B67" s="137" t="str">
        <f t="array" aca="1" ref="B67" ca="1">IF(ROWS($1:64)&lt;=COUNTIF(planning!A:A,$A$4),INDEX(planning!B:B,SMALL(IF(planning!A:A=$A$4,ROW(INDIRECT("1:"&amp;ROWS(planning!A:A)))),ROWS($1:64))),"")</f>
        <v/>
      </c>
      <c r="C67" s="23" t="e">
        <f ca="1">LOOKUP(B67,planning!B:C)</f>
        <v>#N/A</v>
      </c>
      <c r="D67" s="27"/>
      <c r="E67" s="117">
        <f t="shared" si="24"/>
        <v>0</v>
      </c>
      <c r="F67" s="136"/>
      <c r="G67" s="125">
        <f t="shared" si="0"/>
        <v>0</v>
      </c>
      <c r="H67" s="136"/>
      <c r="I67" s="125">
        <f t="shared" si="1"/>
        <v>0</v>
      </c>
      <c r="J67" s="136"/>
      <c r="K67" s="125">
        <f t="shared" si="2"/>
        <v>0</v>
      </c>
      <c r="L67" s="136"/>
      <c r="M67" s="125">
        <f t="shared" si="3"/>
        <v>0</v>
      </c>
      <c r="N67" s="127">
        <f t="shared" si="25"/>
        <v>0</v>
      </c>
      <c r="O67" s="136"/>
      <c r="P67" s="125">
        <f t="shared" si="4"/>
        <v>0</v>
      </c>
      <c r="Q67" s="136"/>
      <c r="R67" s="125">
        <f t="shared" si="5"/>
        <v>0</v>
      </c>
      <c r="S67" s="136"/>
      <c r="T67" s="125">
        <f t="shared" si="6"/>
        <v>0</v>
      </c>
      <c r="U67" s="136"/>
      <c r="V67" s="125">
        <f t="shared" si="7"/>
        <v>0</v>
      </c>
      <c r="W67" s="127">
        <f t="shared" si="26"/>
        <v>0</v>
      </c>
      <c r="X67" s="136"/>
      <c r="Y67" s="125">
        <f t="shared" si="8"/>
        <v>0</v>
      </c>
      <c r="Z67" s="136"/>
      <c r="AA67" s="125">
        <f t="shared" si="9"/>
        <v>0</v>
      </c>
      <c r="AB67" s="136"/>
      <c r="AC67" s="125">
        <f t="shared" si="10"/>
        <v>0</v>
      </c>
      <c r="AD67" s="136"/>
      <c r="AE67" s="125">
        <f t="shared" si="11"/>
        <v>0</v>
      </c>
      <c r="AF67" s="127">
        <f t="shared" si="27"/>
        <v>0</v>
      </c>
      <c r="AG67" s="136"/>
      <c r="AH67" s="125">
        <f t="shared" si="12"/>
        <v>0</v>
      </c>
      <c r="AI67" s="136"/>
      <c r="AJ67" s="125">
        <f t="shared" si="13"/>
        <v>0</v>
      </c>
      <c r="AK67" s="136"/>
      <c r="AL67" s="125">
        <f t="shared" si="14"/>
        <v>0</v>
      </c>
      <c r="AM67" s="136"/>
      <c r="AN67" s="125">
        <f t="shared" si="15"/>
        <v>0</v>
      </c>
      <c r="AO67" s="127">
        <f t="shared" si="28"/>
        <v>0</v>
      </c>
      <c r="AP67" s="136"/>
      <c r="AQ67" s="125">
        <f t="shared" si="16"/>
        <v>0</v>
      </c>
      <c r="AR67" s="136"/>
      <c r="AS67" s="125">
        <f t="shared" si="17"/>
        <v>0</v>
      </c>
      <c r="AT67" s="136"/>
      <c r="AU67" s="125">
        <f t="shared" si="18"/>
        <v>0</v>
      </c>
      <c r="AV67" s="136"/>
      <c r="AW67" s="125">
        <f t="shared" si="19"/>
        <v>0</v>
      </c>
      <c r="AX67" s="127">
        <f t="shared" si="29"/>
        <v>0</v>
      </c>
      <c r="AY67" s="136"/>
      <c r="AZ67" s="125">
        <f t="shared" si="20"/>
        <v>0</v>
      </c>
      <c r="BA67" s="136"/>
      <c r="BB67" s="125">
        <f t="shared" si="21"/>
        <v>0</v>
      </c>
      <c r="BC67" s="136"/>
      <c r="BD67" s="125">
        <f t="shared" si="22"/>
        <v>0</v>
      </c>
      <c r="BE67" s="136"/>
      <c r="BF67" s="125">
        <f t="shared" si="23"/>
        <v>0</v>
      </c>
      <c r="BG67" s="127">
        <f t="shared" si="30"/>
        <v>0</v>
      </c>
      <c r="BH67" s="32">
        <f t="shared" si="31"/>
        <v>0</v>
      </c>
    </row>
    <row r="68" spans="1:60" x14ac:dyDescent="0.3">
      <c r="A68" t="s">
        <v>57</v>
      </c>
      <c r="B68" s="137" t="str">
        <f t="array" aca="1" ref="B68" ca="1">IF(ROWS($1:65)&lt;=COUNTIF(planning!A:A,$A$4),INDEX(planning!B:B,SMALL(IF(planning!A:A=$A$4,ROW(INDIRECT("1:"&amp;ROWS(planning!A:A)))),ROWS($1:65))),"")</f>
        <v/>
      </c>
      <c r="C68" s="23" t="e">
        <f ca="1">LOOKUP(B68,planning!B:C)</f>
        <v>#N/A</v>
      </c>
      <c r="D68" s="27"/>
      <c r="E68" s="117">
        <f t="shared" si="24"/>
        <v>0</v>
      </c>
      <c r="F68" s="136"/>
      <c r="G68" s="125">
        <f t="shared" ref="G68:G99" si="32">IF(F68=0,0,8)</f>
        <v>0</v>
      </c>
      <c r="H68" s="136"/>
      <c r="I68" s="125">
        <f t="shared" ref="I68:I99" si="33">IF(H68=0,0,8)</f>
        <v>0</v>
      </c>
      <c r="J68" s="136"/>
      <c r="K68" s="125">
        <f t="shared" ref="K68:K99" si="34">IF(J68=0,0,8)</f>
        <v>0</v>
      </c>
      <c r="L68" s="136"/>
      <c r="M68" s="125">
        <f t="shared" ref="M68:M99" si="35">IF(L68=0,0,8)</f>
        <v>0</v>
      </c>
      <c r="N68" s="127">
        <f t="shared" si="25"/>
        <v>0</v>
      </c>
      <c r="O68" s="136"/>
      <c r="P68" s="125">
        <f t="shared" ref="P68:P99" si="36">IF(O68=0,0,8)</f>
        <v>0</v>
      </c>
      <c r="Q68" s="136"/>
      <c r="R68" s="125">
        <f t="shared" ref="R68:R99" si="37">IF(Q68=0,0,8)</f>
        <v>0</v>
      </c>
      <c r="S68" s="136"/>
      <c r="T68" s="125">
        <f t="shared" ref="T68:T99" si="38">IF(S68=0,0,8)</f>
        <v>0</v>
      </c>
      <c r="U68" s="136"/>
      <c r="V68" s="125">
        <f t="shared" ref="V68:V99" si="39">IF(U68=0,0,8)</f>
        <v>0</v>
      </c>
      <c r="W68" s="127">
        <f t="shared" si="26"/>
        <v>0</v>
      </c>
      <c r="X68" s="136"/>
      <c r="Y68" s="125">
        <f t="shared" ref="Y68:Y99" si="40">IF(X68=0,0,8)</f>
        <v>0</v>
      </c>
      <c r="Z68" s="136"/>
      <c r="AA68" s="125">
        <f t="shared" ref="AA68:AA99" si="41">IF(Z68=0,0,8)</f>
        <v>0</v>
      </c>
      <c r="AB68" s="136"/>
      <c r="AC68" s="125">
        <f t="shared" ref="AC68:AC99" si="42">IF(AB68=0,0,8)</f>
        <v>0</v>
      </c>
      <c r="AD68" s="136"/>
      <c r="AE68" s="125">
        <f t="shared" ref="AE68:AE99" si="43">IF(AD68=0,0,8)</f>
        <v>0</v>
      </c>
      <c r="AF68" s="127">
        <f t="shared" si="27"/>
        <v>0</v>
      </c>
      <c r="AG68" s="136"/>
      <c r="AH68" s="125">
        <f t="shared" ref="AH68:AH99" si="44">IF(AG68=0,0,8)</f>
        <v>0</v>
      </c>
      <c r="AI68" s="136"/>
      <c r="AJ68" s="125">
        <f t="shared" ref="AJ68:AJ99" si="45">IF(AI68=0,0,8)</f>
        <v>0</v>
      </c>
      <c r="AK68" s="136"/>
      <c r="AL68" s="125">
        <f t="shared" ref="AL68:AL99" si="46">IF(AK68=0,0,8)</f>
        <v>0</v>
      </c>
      <c r="AM68" s="136"/>
      <c r="AN68" s="125">
        <f t="shared" ref="AN68:AN99" si="47">IF(AM68=0,0,8)</f>
        <v>0</v>
      </c>
      <c r="AO68" s="127">
        <f t="shared" si="28"/>
        <v>0</v>
      </c>
      <c r="AP68" s="136"/>
      <c r="AQ68" s="125">
        <f t="shared" ref="AQ68:AQ99" si="48">IF(AP68=0,0,8)</f>
        <v>0</v>
      </c>
      <c r="AR68" s="136"/>
      <c r="AS68" s="125">
        <f t="shared" ref="AS68:AS99" si="49">IF(AR68=0,0,8)</f>
        <v>0</v>
      </c>
      <c r="AT68" s="136"/>
      <c r="AU68" s="125">
        <f t="shared" ref="AU68:AU99" si="50">IF(AT68=0,0,8)</f>
        <v>0</v>
      </c>
      <c r="AV68" s="136"/>
      <c r="AW68" s="125">
        <f t="shared" ref="AW68:AW99" si="51">IF(AV68=0,0,8)</f>
        <v>0</v>
      </c>
      <c r="AX68" s="127">
        <f t="shared" si="29"/>
        <v>0</v>
      </c>
      <c r="AY68" s="136"/>
      <c r="AZ68" s="125">
        <f t="shared" ref="AZ68:AZ99" si="52">IF(AY68=0,0,8)</f>
        <v>0</v>
      </c>
      <c r="BA68" s="136"/>
      <c r="BB68" s="125">
        <f t="shared" ref="BB68:BB99" si="53">IF(BA68=0,0,8)</f>
        <v>0</v>
      </c>
      <c r="BC68" s="136"/>
      <c r="BD68" s="125">
        <f t="shared" ref="BD68:BD99" si="54">IF(BC68=0,0,8)</f>
        <v>0</v>
      </c>
      <c r="BE68" s="136"/>
      <c r="BF68" s="125">
        <f t="shared" ref="BF68:BF99" si="55">IF(BE68=0,0,8)</f>
        <v>0</v>
      </c>
      <c r="BG68" s="127">
        <f t="shared" si="30"/>
        <v>0</v>
      </c>
      <c r="BH68" s="32">
        <f t="shared" si="31"/>
        <v>0</v>
      </c>
    </row>
    <row r="69" spans="1:60" x14ac:dyDescent="0.3">
      <c r="A69" t="s">
        <v>57</v>
      </c>
      <c r="B69" s="137" t="str">
        <f t="array" aca="1" ref="B69" ca="1">IF(ROWS($1:66)&lt;=COUNTIF(planning!A:A,$A$4),INDEX(planning!B:B,SMALL(IF(planning!A:A=$A$4,ROW(INDIRECT("1:"&amp;ROWS(planning!A:A)))),ROWS($1:66))),"")</f>
        <v/>
      </c>
      <c r="C69" s="23" t="e">
        <f ca="1">LOOKUP(B69,planning!B:C)</f>
        <v>#N/A</v>
      </c>
      <c r="D69" s="27"/>
      <c r="E69" s="117">
        <f t="shared" ref="E69:E99" si="56">BH69</f>
        <v>0</v>
      </c>
      <c r="F69" s="136"/>
      <c r="G69" s="125">
        <f t="shared" si="32"/>
        <v>0</v>
      </c>
      <c r="H69" s="136"/>
      <c r="I69" s="125">
        <f t="shared" si="33"/>
        <v>0</v>
      </c>
      <c r="J69" s="136"/>
      <c r="K69" s="125">
        <f t="shared" si="34"/>
        <v>0</v>
      </c>
      <c r="L69" s="136"/>
      <c r="M69" s="125">
        <f t="shared" si="35"/>
        <v>0</v>
      </c>
      <c r="N69" s="127">
        <f t="shared" ref="N69:N99" si="57">G69+I69+K69+M69</f>
        <v>0</v>
      </c>
      <c r="O69" s="136"/>
      <c r="P69" s="125">
        <f t="shared" si="36"/>
        <v>0</v>
      </c>
      <c r="Q69" s="136"/>
      <c r="R69" s="125">
        <f t="shared" si="37"/>
        <v>0</v>
      </c>
      <c r="S69" s="136"/>
      <c r="T69" s="125">
        <f t="shared" si="38"/>
        <v>0</v>
      </c>
      <c r="U69" s="136"/>
      <c r="V69" s="125">
        <f t="shared" si="39"/>
        <v>0</v>
      </c>
      <c r="W69" s="127">
        <f t="shared" ref="W69:W99" si="58">P69+R69+T69+V69</f>
        <v>0</v>
      </c>
      <c r="X69" s="136"/>
      <c r="Y69" s="125">
        <f t="shared" si="40"/>
        <v>0</v>
      </c>
      <c r="Z69" s="136"/>
      <c r="AA69" s="125">
        <f t="shared" si="41"/>
        <v>0</v>
      </c>
      <c r="AB69" s="136"/>
      <c r="AC69" s="125">
        <f t="shared" si="42"/>
        <v>0</v>
      </c>
      <c r="AD69" s="136"/>
      <c r="AE69" s="125">
        <f t="shared" si="43"/>
        <v>0</v>
      </c>
      <c r="AF69" s="127">
        <f t="shared" ref="AF69:AF99" si="59">Y69+AA69+AC69+AE69</f>
        <v>0</v>
      </c>
      <c r="AG69" s="136"/>
      <c r="AH69" s="125">
        <f t="shared" si="44"/>
        <v>0</v>
      </c>
      <c r="AI69" s="136"/>
      <c r="AJ69" s="125">
        <f t="shared" si="45"/>
        <v>0</v>
      </c>
      <c r="AK69" s="136"/>
      <c r="AL69" s="125">
        <f t="shared" si="46"/>
        <v>0</v>
      </c>
      <c r="AM69" s="136"/>
      <c r="AN69" s="125">
        <f t="shared" si="47"/>
        <v>0</v>
      </c>
      <c r="AO69" s="127">
        <f t="shared" ref="AO69:AO99" si="60">AH69+AJ69+AL69+AN69</f>
        <v>0</v>
      </c>
      <c r="AP69" s="136"/>
      <c r="AQ69" s="125">
        <f t="shared" si="48"/>
        <v>0</v>
      </c>
      <c r="AR69" s="136"/>
      <c r="AS69" s="125">
        <f t="shared" si="49"/>
        <v>0</v>
      </c>
      <c r="AT69" s="136"/>
      <c r="AU69" s="125">
        <f t="shared" si="50"/>
        <v>0</v>
      </c>
      <c r="AV69" s="136"/>
      <c r="AW69" s="125">
        <f t="shared" si="51"/>
        <v>0</v>
      </c>
      <c r="AX69" s="127">
        <f t="shared" ref="AX69:AX99" si="61">AQ69+AS69+AU69+AW69</f>
        <v>0</v>
      </c>
      <c r="AY69" s="136"/>
      <c r="AZ69" s="125">
        <f t="shared" si="52"/>
        <v>0</v>
      </c>
      <c r="BA69" s="136"/>
      <c r="BB69" s="125">
        <f t="shared" si="53"/>
        <v>0</v>
      </c>
      <c r="BC69" s="136"/>
      <c r="BD69" s="125">
        <f t="shared" si="54"/>
        <v>0</v>
      </c>
      <c r="BE69" s="136"/>
      <c r="BF69" s="125">
        <f t="shared" si="55"/>
        <v>0</v>
      </c>
      <c r="BG69" s="127">
        <f t="shared" ref="BG69:BG99" si="62">AZ69+BB69+BD69+BF69</f>
        <v>0</v>
      </c>
      <c r="BH69" s="32">
        <f t="shared" ref="BH69:BH99" si="63">SUM(N69,W69,AF69,AO69,AX69,BG69)</f>
        <v>0</v>
      </c>
    </row>
    <row r="70" spans="1:60" x14ac:dyDescent="0.3">
      <c r="A70" t="s">
        <v>57</v>
      </c>
      <c r="B70" s="137" t="str">
        <f t="array" aca="1" ref="B70" ca="1">IF(ROWS($1:67)&lt;=COUNTIF(planning!A:A,$A$4),INDEX(planning!B:B,SMALL(IF(planning!A:A=$A$4,ROW(INDIRECT("1:"&amp;ROWS(planning!A:A)))),ROWS($1:67))),"")</f>
        <v/>
      </c>
      <c r="C70" s="23" t="e">
        <f ca="1">LOOKUP(B70,planning!B:C)</f>
        <v>#N/A</v>
      </c>
      <c r="D70" s="27"/>
      <c r="E70" s="117">
        <f t="shared" si="56"/>
        <v>0</v>
      </c>
      <c r="F70" s="136"/>
      <c r="G70" s="125">
        <f t="shared" si="32"/>
        <v>0</v>
      </c>
      <c r="H70" s="136"/>
      <c r="I70" s="125">
        <f t="shared" si="33"/>
        <v>0</v>
      </c>
      <c r="J70" s="136"/>
      <c r="K70" s="125">
        <f t="shared" si="34"/>
        <v>0</v>
      </c>
      <c r="L70" s="136"/>
      <c r="M70" s="125">
        <f t="shared" si="35"/>
        <v>0</v>
      </c>
      <c r="N70" s="127">
        <f t="shared" si="57"/>
        <v>0</v>
      </c>
      <c r="O70" s="136"/>
      <c r="P70" s="125">
        <f t="shared" si="36"/>
        <v>0</v>
      </c>
      <c r="Q70" s="136"/>
      <c r="R70" s="125">
        <f t="shared" si="37"/>
        <v>0</v>
      </c>
      <c r="S70" s="136"/>
      <c r="T70" s="125">
        <f t="shared" si="38"/>
        <v>0</v>
      </c>
      <c r="U70" s="136"/>
      <c r="V70" s="125">
        <f t="shared" si="39"/>
        <v>0</v>
      </c>
      <c r="W70" s="127">
        <f t="shared" si="58"/>
        <v>0</v>
      </c>
      <c r="X70" s="136"/>
      <c r="Y70" s="125">
        <f t="shared" si="40"/>
        <v>0</v>
      </c>
      <c r="Z70" s="136"/>
      <c r="AA70" s="125">
        <f t="shared" si="41"/>
        <v>0</v>
      </c>
      <c r="AB70" s="136"/>
      <c r="AC70" s="125">
        <f t="shared" si="42"/>
        <v>0</v>
      </c>
      <c r="AD70" s="136"/>
      <c r="AE70" s="125">
        <f t="shared" si="43"/>
        <v>0</v>
      </c>
      <c r="AF70" s="127">
        <f t="shared" si="59"/>
        <v>0</v>
      </c>
      <c r="AG70" s="136"/>
      <c r="AH70" s="125">
        <f t="shared" si="44"/>
        <v>0</v>
      </c>
      <c r="AI70" s="136"/>
      <c r="AJ70" s="125">
        <f t="shared" si="45"/>
        <v>0</v>
      </c>
      <c r="AK70" s="136"/>
      <c r="AL70" s="125">
        <f t="shared" si="46"/>
        <v>0</v>
      </c>
      <c r="AM70" s="136"/>
      <c r="AN70" s="125">
        <f t="shared" si="47"/>
        <v>0</v>
      </c>
      <c r="AO70" s="127">
        <f t="shared" si="60"/>
        <v>0</v>
      </c>
      <c r="AP70" s="136"/>
      <c r="AQ70" s="125">
        <f t="shared" si="48"/>
        <v>0</v>
      </c>
      <c r="AR70" s="136"/>
      <c r="AS70" s="125">
        <f t="shared" si="49"/>
        <v>0</v>
      </c>
      <c r="AT70" s="136"/>
      <c r="AU70" s="125">
        <f t="shared" si="50"/>
        <v>0</v>
      </c>
      <c r="AV70" s="136"/>
      <c r="AW70" s="125">
        <f t="shared" si="51"/>
        <v>0</v>
      </c>
      <c r="AX70" s="127">
        <f t="shared" si="61"/>
        <v>0</v>
      </c>
      <c r="AY70" s="136"/>
      <c r="AZ70" s="125">
        <f t="shared" si="52"/>
        <v>0</v>
      </c>
      <c r="BA70" s="136"/>
      <c r="BB70" s="125">
        <f t="shared" si="53"/>
        <v>0</v>
      </c>
      <c r="BC70" s="136"/>
      <c r="BD70" s="125">
        <f t="shared" si="54"/>
        <v>0</v>
      </c>
      <c r="BE70" s="136"/>
      <c r="BF70" s="125">
        <f t="shared" si="55"/>
        <v>0</v>
      </c>
      <c r="BG70" s="127">
        <f t="shared" si="62"/>
        <v>0</v>
      </c>
      <c r="BH70" s="32">
        <f t="shared" si="63"/>
        <v>0</v>
      </c>
    </row>
    <row r="71" spans="1:60" x14ac:dyDescent="0.3">
      <c r="A71" t="s">
        <v>57</v>
      </c>
      <c r="B71" s="137" t="str">
        <f t="array" aca="1" ref="B71" ca="1">IF(ROWS($1:68)&lt;=COUNTIF(planning!A:A,$A$4),INDEX(planning!B:B,SMALL(IF(planning!A:A=$A$4,ROW(INDIRECT("1:"&amp;ROWS(planning!A:A)))),ROWS($1:68))),"")</f>
        <v/>
      </c>
      <c r="C71" s="23" t="e">
        <f ca="1">LOOKUP(B71,planning!B:C)</f>
        <v>#N/A</v>
      </c>
      <c r="D71" s="27"/>
      <c r="E71" s="117">
        <f t="shared" si="56"/>
        <v>0</v>
      </c>
      <c r="F71" s="136"/>
      <c r="G71" s="125">
        <f t="shared" si="32"/>
        <v>0</v>
      </c>
      <c r="H71" s="136"/>
      <c r="I71" s="125">
        <f t="shared" si="33"/>
        <v>0</v>
      </c>
      <c r="J71" s="136"/>
      <c r="K71" s="125">
        <f t="shared" si="34"/>
        <v>0</v>
      </c>
      <c r="L71" s="136"/>
      <c r="M71" s="125">
        <f t="shared" si="35"/>
        <v>0</v>
      </c>
      <c r="N71" s="127">
        <f t="shared" si="57"/>
        <v>0</v>
      </c>
      <c r="O71" s="136"/>
      <c r="P71" s="125">
        <f t="shared" si="36"/>
        <v>0</v>
      </c>
      <c r="Q71" s="136"/>
      <c r="R71" s="125">
        <f t="shared" si="37"/>
        <v>0</v>
      </c>
      <c r="S71" s="136"/>
      <c r="T71" s="125">
        <f t="shared" si="38"/>
        <v>0</v>
      </c>
      <c r="U71" s="136"/>
      <c r="V71" s="125">
        <f t="shared" si="39"/>
        <v>0</v>
      </c>
      <c r="W71" s="127">
        <f t="shared" si="58"/>
        <v>0</v>
      </c>
      <c r="X71" s="136"/>
      <c r="Y71" s="125">
        <f t="shared" si="40"/>
        <v>0</v>
      </c>
      <c r="Z71" s="136"/>
      <c r="AA71" s="125">
        <f t="shared" si="41"/>
        <v>0</v>
      </c>
      <c r="AB71" s="136"/>
      <c r="AC71" s="125">
        <f t="shared" si="42"/>
        <v>0</v>
      </c>
      <c r="AD71" s="136"/>
      <c r="AE71" s="125">
        <f t="shared" si="43"/>
        <v>0</v>
      </c>
      <c r="AF71" s="127">
        <f t="shared" si="59"/>
        <v>0</v>
      </c>
      <c r="AG71" s="136"/>
      <c r="AH71" s="125">
        <f t="shared" si="44"/>
        <v>0</v>
      </c>
      <c r="AI71" s="136"/>
      <c r="AJ71" s="125">
        <f t="shared" si="45"/>
        <v>0</v>
      </c>
      <c r="AK71" s="136"/>
      <c r="AL71" s="125">
        <f t="shared" si="46"/>
        <v>0</v>
      </c>
      <c r="AM71" s="136"/>
      <c r="AN71" s="125">
        <f t="shared" si="47"/>
        <v>0</v>
      </c>
      <c r="AO71" s="127">
        <f t="shared" si="60"/>
        <v>0</v>
      </c>
      <c r="AP71" s="136"/>
      <c r="AQ71" s="125">
        <f t="shared" si="48"/>
        <v>0</v>
      </c>
      <c r="AR71" s="136"/>
      <c r="AS71" s="125">
        <f t="shared" si="49"/>
        <v>0</v>
      </c>
      <c r="AT71" s="136"/>
      <c r="AU71" s="125">
        <f t="shared" si="50"/>
        <v>0</v>
      </c>
      <c r="AV71" s="136"/>
      <c r="AW71" s="125">
        <f t="shared" si="51"/>
        <v>0</v>
      </c>
      <c r="AX71" s="127">
        <f t="shared" si="61"/>
        <v>0</v>
      </c>
      <c r="AY71" s="136"/>
      <c r="AZ71" s="125">
        <f t="shared" si="52"/>
        <v>0</v>
      </c>
      <c r="BA71" s="136"/>
      <c r="BB71" s="125">
        <f t="shared" si="53"/>
        <v>0</v>
      </c>
      <c r="BC71" s="136"/>
      <c r="BD71" s="125">
        <f t="shared" si="54"/>
        <v>0</v>
      </c>
      <c r="BE71" s="136"/>
      <c r="BF71" s="125">
        <f t="shared" si="55"/>
        <v>0</v>
      </c>
      <c r="BG71" s="127">
        <f t="shared" si="62"/>
        <v>0</v>
      </c>
      <c r="BH71" s="32">
        <f t="shared" si="63"/>
        <v>0</v>
      </c>
    </row>
    <row r="72" spans="1:60" x14ac:dyDescent="0.3">
      <c r="A72" t="s">
        <v>57</v>
      </c>
      <c r="B72" s="137" t="str">
        <f t="array" aca="1" ref="B72" ca="1">IF(ROWS($1:69)&lt;=COUNTIF(planning!A:A,$A$4),INDEX(planning!B:B,SMALL(IF(planning!A:A=$A$4,ROW(INDIRECT("1:"&amp;ROWS(planning!A:A)))),ROWS($1:69))),"")</f>
        <v/>
      </c>
      <c r="C72" s="23" t="e">
        <f ca="1">LOOKUP(B72,planning!B:C)</f>
        <v>#N/A</v>
      </c>
      <c r="D72" s="27"/>
      <c r="E72" s="117">
        <f t="shared" si="56"/>
        <v>0</v>
      </c>
      <c r="F72" s="136"/>
      <c r="G72" s="125">
        <f t="shared" si="32"/>
        <v>0</v>
      </c>
      <c r="H72" s="136"/>
      <c r="I72" s="125">
        <f t="shared" si="33"/>
        <v>0</v>
      </c>
      <c r="J72" s="136"/>
      <c r="K72" s="125">
        <f t="shared" si="34"/>
        <v>0</v>
      </c>
      <c r="L72" s="136"/>
      <c r="M72" s="125">
        <f t="shared" si="35"/>
        <v>0</v>
      </c>
      <c r="N72" s="127">
        <f t="shared" si="57"/>
        <v>0</v>
      </c>
      <c r="O72" s="136"/>
      <c r="P72" s="125">
        <f t="shared" si="36"/>
        <v>0</v>
      </c>
      <c r="Q72" s="136"/>
      <c r="R72" s="125">
        <f t="shared" si="37"/>
        <v>0</v>
      </c>
      <c r="S72" s="136"/>
      <c r="T72" s="125">
        <f t="shared" si="38"/>
        <v>0</v>
      </c>
      <c r="U72" s="136"/>
      <c r="V72" s="125">
        <f t="shared" si="39"/>
        <v>0</v>
      </c>
      <c r="W72" s="127">
        <f t="shared" si="58"/>
        <v>0</v>
      </c>
      <c r="X72" s="136"/>
      <c r="Y72" s="125">
        <f t="shared" si="40"/>
        <v>0</v>
      </c>
      <c r="Z72" s="136"/>
      <c r="AA72" s="125">
        <f t="shared" si="41"/>
        <v>0</v>
      </c>
      <c r="AB72" s="136"/>
      <c r="AC72" s="125">
        <f t="shared" si="42"/>
        <v>0</v>
      </c>
      <c r="AD72" s="136"/>
      <c r="AE72" s="125">
        <f t="shared" si="43"/>
        <v>0</v>
      </c>
      <c r="AF72" s="127">
        <f t="shared" si="59"/>
        <v>0</v>
      </c>
      <c r="AG72" s="136"/>
      <c r="AH72" s="125">
        <f t="shared" si="44"/>
        <v>0</v>
      </c>
      <c r="AI72" s="136"/>
      <c r="AJ72" s="125">
        <f t="shared" si="45"/>
        <v>0</v>
      </c>
      <c r="AK72" s="136"/>
      <c r="AL72" s="125">
        <f t="shared" si="46"/>
        <v>0</v>
      </c>
      <c r="AM72" s="136"/>
      <c r="AN72" s="125">
        <f t="shared" si="47"/>
        <v>0</v>
      </c>
      <c r="AO72" s="127">
        <f t="shared" si="60"/>
        <v>0</v>
      </c>
      <c r="AP72" s="136"/>
      <c r="AQ72" s="125">
        <f t="shared" si="48"/>
        <v>0</v>
      </c>
      <c r="AR72" s="136"/>
      <c r="AS72" s="125">
        <f t="shared" si="49"/>
        <v>0</v>
      </c>
      <c r="AT72" s="136"/>
      <c r="AU72" s="125">
        <f t="shared" si="50"/>
        <v>0</v>
      </c>
      <c r="AV72" s="136"/>
      <c r="AW72" s="125">
        <f t="shared" si="51"/>
        <v>0</v>
      </c>
      <c r="AX72" s="127">
        <f t="shared" si="61"/>
        <v>0</v>
      </c>
      <c r="AY72" s="136"/>
      <c r="AZ72" s="125">
        <f t="shared" si="52"/>
        <v>0</v>
      </c>
      <c r="BA72" s="136"/>
      <c r="BB72" s="125">
        <f t="shared" si="53"/>
        <v>0</v>
      </c>
      <c r="BC72" s="136"/>
      <c r="BD72" s="125">
        <f t="shared" si="54"/>
        <v>0</v>
      </c>
      <c r="BE72" s="136"/>
      <c r="BF72" s="125">
        <f t="shared" si="55"/>
        <v>0</v>
      </c>
      <c r="BG72" s="127">
        <f t="shared" si="62"/>
        <v>0</v>
      </c>
      <c r="BH72" s="32">
        <f t="shared" si="63"/>
        <v>0</v>
      </c>
    </row>
    <row r="73" spans="1:60" x14ac:dyDescent="0.3">
      <c r="A73" t="s">
        <v>57</v>
      </c>
      <c r="B73" s="137" t="str">
        <f t="array" aca="1" ref="B73" ca="1">IF(ROWS($1:70)&lt;=COUNTIF(planning!A:A,$A$4),INDEX(planning!B:B,SMALL(IF(planning!A:A=$A$4,ROW(INDIRECT("1:"&amp;ROWS(planning!A:A)))),ROWS($1:70))),"")</f>
        <v/>
      </c>
      <c r="C73" s="23" t="e">
        <f ca="1">LOOKUP(B73,planning!B:C)</f>
        <v>#N/A</v>
      </c>
      <c r="D73" s="27"/>
      <c r="E73" s="117">
        <f t="shared" si="56"/>
        <v>0</v>
      </c>
      <c r="F73" s="136"/>
      <c r="G73" s="125">
        <f t="shared" si="32"/>
        <v>0</v>
      </c>
      <c r="H73" s="136"/>
      <c r="I73" s="125">
        <f t="shared" si="33"/>
        <v>0</v>
      </c>
      <c r="J73" s="136"/>
      <c r="K73" s="125">
        <f t="shared" si="34"/>
        <v>0</v>
      </c>
      <c r="L73" s="136"/>
      <c r="M73" s="125">
        <f t="shared" si="35"/>
        <v>0</v>
      </c>
      <c r="N73" s="127">
        <f t="shared" si="57"/>
        <v>0</v>
      </c>
      <c r="O73" s="136"/>
      <c r="P73" s="125">
        <f t="shared" si="36"/>
        <v>0</v>
      </c>
      <c r="Q73" s="136"/>
      <c r="R73" s="125">
        <f t="shared" si="37"/>
        <v>0</v>
      </c>
      <c r="S73" s="136"/>
      <c r="T73" s="125">
        <f t="shared" si="38"/>
        <v>0</v>
      </c>
      <c r="U73" s="136"/>
      <c r="V73" s="125">
        <f t="shared" si="39"/>
        <v>0</v>
      </c>
      <c r="W73" s="127">
        <f t="shared" si="58"/>
        <v>0</v>
      </c>
      <c r="X73" s="136"/>
      <c r="Y73" s="125">
        <f t="shared" si="40"/>
        <v>0</v>
      </c>
      <c r="Z73" s="136"/>
      <c r="AA73" s="125">
        <f t="shared" si="41"/>
        <v>0</v>
      </c>
      <c r="AB73" s="136"/>
      <c r="AC73" s="125">
        <f t="shared" si="42"/>
        <v>0</v>
      </c>
      <c r="AD73" s="136"/>
      <c r="AE73" s="125">
        <f t="shared" si="43"/>
        <v>0</v>
      </c>
      <c r="AF73" s="127">
        <f t="shared" si="59"/>
        <v>0</v>
      </c>
      <c r="AG73" s="136"/>
      <c r="AH73" s="125">
        <f t="shared" si="44"/>
        <v>0</v>
      </c>
      <c r="AI73" s="136"/>
      <c r="AJ73" s="125">
        <f t="shared" si="45"/>
        <v>0</v>
      </c>
      <c r="AK73" s="136"/>
      <c r="AL73" s="125">
        <f t="shared" si="46"/>
        <v>0</v>
      </c>
      <c r="AM73" s="136"/>
      <c r="AN73" s="125">
        <f t="shared" si="47"/>
        <v>0</v>
      </c>
      <c r="AO73" s="127">
        <f t="shared" si="60"/>
        <v>0</v>
      </c>
      <c r="AP73" s="136"/>
      <c r="AQ73" s="125">
        <f t="shared" si="48"/>
        <v>0</v>
      </c>
      <c r="AR73" s="136"/>
      <c r="AS73" s="125">
        <f t="shared" si="49"/>
        <v>0</v>
      </c>
      <c r="AT73" s="136"/>
      <c r="AU73" s="125">
        <f t="shared" si="50"/>
        <v>0</v>
      </c>
      <c r="AV73" s="136"/>
      <c r="AW73" s="125">
        <f t="shared" si="51"/>
        <v>0</v>
      </c>
      <c r="AX73" s="127">
        <f t="shared" si="61"/>
        <v>0</v>
      </c>
      <c r="AY73" s="136"/>
      <c r="AZ73" s="125">
        <f t="shared" si="52"/>
        <v>0</v>
      </c>
      <c r="BA73" s="136"/>
      <c r="BB73" s="125">
        <f t="shared" si="53"/>
        <v>0</v>
      </c>
      <c r="BC73" s="136"/>
      <c r="BD73" s="125">
        <f t="shared" si="54"/>
        <v>0</v>
      </c>
      <c r="BE73" s="136"/>
      <c r="BF73" s="125">
        <f t="shared" si="55"/>
        <v>0</v>
      </c>
      <c r="BG73" s="127">
        <f t="shared" si="62"/>
        <v>0</v>
      </c>
      <c r="BH73" s="32">
        <f t="shared" si="63"/>
        <v>0</v>
      </c>
    </row>
    <row r="74" spans="1:60" x14ac:dyDescent="0.3">
      <c r="A74" t="s">
        <v>57</v>
      </c>
      <c r="B74" s="137" t="str">
        <f t="array" aca="1" ref="B74" ca="1">IF(ROWS($1:71)&lt;=COUNTIF(planning!A:A,$A$4),INDEX(planning!B:B,SMALL(IF(planning!A:A=$A$4,ROW(INDIRECT("1:"&amp;ROWS(planning!A:A)))),ROWS($1:71))),"")</f>
        <v/>
      </c>
      <c r="C74" s="23" t="e">
        <f ca="1">LOOKUP(B74,planning!B:C)</f>
        <v>#N/A</v>
      </c>
      <c r="D74" s="27"/>
      <c r="E74" s="117">
        <f t="shared" si="56"/>
        <v>0</v>
      </c>
      <c r="F74" s="136"/>
      <c r="G74" s="125">
        <f t="shared" si="32"/>
        <v>0</v>
      </c>
      <c r="H74" s="136"/>
      <c r="I74" s="125">
        <f t="shared" si="33"/>
        <v>0</v>
      </c>
      <c r="J74" s="136"/>
      <c r="K74" s="125">
        <f t="shared" si="34"/>
        <v>0</v>
      </c>
      <c r="L74" s="136"/>
      <c r="M74" s="125">
        <f t="shared" si="35"/>
        <v>0</v>
      </c>
      <c r="N74" s="127">
        <f t="shared" si="57"/>
        <v>0</v>
      </c>
      <c r="O74" s="136"/>
      <c r="P74" s="125">
        <f t="shared" si="36"/>
        <v>0</v>
      </c>
      <c r="Q74" s="136"/>
      <c r="R74" s="125">
        <f t="shared" si="37"/>
        <v>0</v>
      </c>
      <c r="S74" s="136"/>
      <c r="T74" s="125">
        <f t="shared" si="38"/>
        <v>0</v>
      </c>
      <c r="U74" s="136"/>
      <c r="V74" s="125">
        <f t="shared" si="39"/>
        <v>0</v>
      </c>
      <c r="W74" s="127">
        <f t="shared" si="58"/>
        <v>0</v>
      </c>
      <c r="X74" s="136"/>
      <c r="Y74" s="125">
        <f t="shared" si="40"/>
        <v>0</v>
      </c>
      <c r="Z74" s="136"/>
      <c r="AA74" s="125">
        <f t="shared" si="41"/>
        <v>0</v>
      </c>
      <c r="AB74" s="136"/>
      <c r="AC74" s="125">
        <f t="shared" si="42"/>
        <v>0</v>
      </c>
      <c r="AD74" s="136"/>
      <c r="AE74" s="125">
        <f t="shared" si="43"/>
        <v>0</v>
      </c>
      <c r="AF74" s="127">
        <f t="shared" si="59"/>
        <v>0</v>
      </c>
      <c r="AG74" s="136"/>
      <c r="AH74" s="125">
        <f t="shared" si="44"/>
        <v>0</v>
      </c>
      <c r="AI74" s="136"/>
      <c r="AJ74" s="125">
        <f t="shared" si="45"/>
        <v>0</v>
      </c>
      <c r="AK74" s="136"/>
      <c r="AL74" s="125">
        <f t="shared" si="46"/>
        <v>0</v>
      </c>
      <c r="AM74" s="136"/>
      <c r="AN74" s="125">
        <f t="shared" si="47"/>
        <v>0</v>
      </c>
      <c r="AO74" s="127">
        <f t="shared" si="60"/>
        <v>0</v>
      </c>
      <c r="AP74" s="136"/>
      <c r="AQ74" s="125">
        <f t="shared" si="48"/>
        <v>0</v>
      </c>
      <c r="AR74" s="136"/>
      <c r="AS74" s="125">
        <f t="shared" si="49"/>
        <v>0</v>
      </c>
      <c r="AT74" s="136"/>
      <c r="AU74" s="125">
        <f t="shared" si="50"/>
        <v>0</v>
      </c>
      <c r="AV74" s="136"/>
      <c r="AW74" s="125">
        <f t="shared" si="51"/>
        <v>0</v>
      </c>
      <c r="AX74" s="127">
        <f t="shared" si="61"/>
        <v>0</v>
      </c>
      <c r="AY74" s="136"/>
      <c r="AZ74" s="125">
        <f t="shared" si="52"/>
        <v>0</v>
      </c>
      <c r="BA74" s="136"/>
      <c r="BB74" s="125">
        <f t="shared" si="53"/>
        <v>0</v>
      </c>
      <c r="BC74" s="136"/>
      <c r="BD74" s="125">
        <f t="shared" si="54"/>
        <v>0</v>
      </c>
      <c r="BE74" s="136"/>
      <c r="BF74" s="125">
        <f t="shared" si="55"/>
        <v>0</v>
      </c>
      <c r="BG74" s="127">
        <f t="shared" si="62"/>
        <v>0</v>
      </c>
      <c r="BH74" s="32">
        <f t="shared" si="63"/>
        <v>0</v>
      </c>
    </row>
    <row r="75" spans="1:60" x14ac:dyDescent="0.3">
      <c r="A75" t="s">
        <v>57</v>
      </c>
      <c r="B75" s="137" t="str">
        <f t="array" aca="1" ref="B75" ca="1">IF(ROWS($1:72)&lt;=COUNTIF(planning!A:A,$A$4),INDEX(planning!B:B,SMALL(IF(planning!A:A=$A$4,ROW(INDIRECT("1:"&amp;ROWS(planning!A:A)))),ROWS($1:72))),"")</f>
        <v/>
      </c>
      <c r="C75" s="23" t="e">
        <f ca="1">LOOKUP(B75,planning!B:C)</f>
        <v>#N/A</v>
      </c>
      <c r="D75" s="27"/>
      <c r="E75" s="117">
        <f t="shared" si="56"/>
        <v>0</v>
      </c>
      <c r="F75" s="136"/>
      <c r="G75" s="125">
        <f t="shared" si="32"/>
        <v>0</v>
      </c>
      <c r="H75" s="136"/>
      <c r="I75" s="125">
        <f t="shared" si="33"/>
        <v>0</v>
      </c>
      <c r="J75" s="136"/>
      <c r="K75" s="125">
        <f t="shared" si="34"/>
        <v>0</v>
      </c>
      <c r="L75" s="136"/>
      <c r="M75" s="125">
        <f t="shared" si="35"/>
        <v>0</v>
      </c>
      <c r="N75" s="127">
        <f t="shared" si="57"/>
        <v>0</v>
      </c>
      <c r="O75" s="136"/>
      <c r="P75" s="125">
        <f t="shared" si="36"/>
        <v>0</v>
      </c>
      <c r="Q75" s="136"/>
      <c r="R75" s="125">
        <f t="shared" si="37"/>
        <v>0</v>
      </c>
      <c r="S75" s="136"/>
      <c r="T75" s="125">
        <f t="shared" si="38"/>
        <v>0</v>
      </c>
      <c r="U75" s="136"/>
      <c r="V75" s="125">
        <f t="shared" si="39"/>
        <v>0</v>
      </c>
      <c r="W75" s="127">
        <f t="shared" si="58"/>
        <v>0</v>
      </c>
      <c r="X75" s="136"/>
      <c r="Y75" s="125">
        <f t="shared" si="40"/>
        <v>0</v>
      </c>
      <c r="Z75" s="136"/>
      <c r="AA75" s="125">
        <f t="shared" si="41"/>
        <v>0</v>
      </c>
      <c r="AB75" s="136"/>
      <c r="AC75" s="125">
        <f t="shared" si="42"/>
        <v>0</v>
      </c>
      <c r="AD75" s="136"/>
      <c r="AE75" s="125">
        <f t="shared" si="43"/>
        <v>0</v>
      </c>
      <c r="AF75" s="127">
        <f t="shared" si="59"/>
        <v>0</v>
      </c>
      <c r="AG75" s="136"/>
      <c r="AH75" s="125">
        <f t="shared" si="44"/>
        <v>0</v>
      </c>
      <c r="AI75" s="136"/>
      <c r="AJ75" s="125">
        <f t="shared" si="45"/>
        <v>0</v>
      </c>
      <c r="AK75" s="136"/>
      <c r="AL75" s="125">
        <f t="shared" si="46"/>
        <v>0</v>
      </c>
      <c r="AM75" s="136"/>
      <c r="AN75" s="125">
        <f t="shared" si="47"/>
        <v>0</v>
      </c>
      <c r="AO75" s="127">
        <f t="shared" si="60"/>
        <v>0</v>
      </c>
      <c r="AP75" s="136"/>
      <c r="AQ75" s="125">
        <f t="shared" si="48"/>
        <v>0</v>
      </c>
      <c r="AR75" s="136"/>
      <c r="AS75" s="125">
        <f t="shared" si="49"/>
        <v>0</v>
      </c>
      <c r="AT75" s="136"/>
      <c r="AU75" s="125">
        <f t="shared" si="50"/>
        <v>0</v>
      </c>
      <c r="AV75" s="136"/>
      <c r="AW75" s="125">
        <f t="shared" si="51"/>
        <v>0</v>
      </c>
      <c r="AX75" s="127">
        <f t="shared" si="61"/>
        <v>0</v>
      </c>
      <c r="AY75" s="136"/>
      <c r="AZ75" s="125">
        <f t="shared" si="52"/>
        <v>0</v>
      </c>
      <c r="BA75" s="136"/>
      <c r="BB75" s="125">
        <f t="shared" si="53"/>
        <v>0</v>
      </c>
      <c r="BC75" s="136"/>
      <c r="BD75" s="125">
        <f t="shared" si="54"/>
        <v>0</v>
      </c>
      <c r="BE75" s="136"/>
      <c r="BF75" s="125">
        <f t="shared" si="55"/>
        <v>0</v>
      </c>
      <c r="BG75" s="127">
        <f t="shared" si="62"/>
        <v>0</v>
      </c>
      <c r="BH75" s="32">
        <f t="shared" si="63"/>
        <v>0</v>
      </c>
    </row>
    <row r="76" spans="1:60" x14ac:dyDescent="0.3">
      <c r="A76" t="s">
        <v>57</v>
      </c>
      <c r="B76" s="137" t="str">
        <f t="array" aca="1" ref="B76" ca="1">IF(ROWS($1:73)&lt;=COUNTIF(planning!A:A,$A$4),INDEX(planning!B:B,SMALL(IF(planning!A:A=$A$4,ROW(INDIRECT("1:"&amp;ROWS(planning!A:A)))),ROWS($1:73))),"")</f>
        <v/>
      </c>
      <c r="C76" s="23" t="e">
        <f ca="1">LOOKUP(B76,planning!B:C)</f>
        <v>#N/A</v>
      </c>
      <c r="D76" s="27"/>
      <c r="E76" s="117">
        <f t="shared" si="56"/>
        <v>0</v>
      </c>
      <c r="F76" s="136"/>
      <c r="G76" s="125">
        <f t="shared" si="32"/>
        <v>0</v>
      </c>
      <c r="H76" s="136"/>
      <c r="I76" s="125">
        <f t="shared" si="33"/>
        <v>0</v>
      </c>
      <c r="J76" s="136"/>
      <c r="K76" s="125">
        <f t="shared" si="34"/>
        <v>0</v>
      </c>
      <c r="L76" s="136"/>
      <c r="M76" s="125">
        <f t="shared" si="35"/>
        <v>0</v>
      </c>
      <c r="N76" s="127">
        <f t="shared" si="57"/>
        <v>0</v>
      </c>
      <c r="O76" s="136"/>
      <c r="P76" s="125">
        <f t="shared" si="36"/>
        <v>0</v>
      </c>
      <c r="Q76" s="136"/>
      <c r="R76" s="125">
        <f t="shared" si="37"/>
        <v>0</v>
      </c>
      <c r="S76" s="136"/>
      <c r="T76" s="125">
        <f t="shared" si="38"/>
        <v>0</v>
      </c>
      <c r="U76" s="136"/>
      <c r="V76" s="125">
        <f t="shared" si="39"/>
        <v>0</v>
      </c>
      <c r="W76" s="127">
        <f t="shared" si="58"/>
        <v>0</v>
      </c>
      <c r="X76" s="136"/>
      <c r="Y76" s="125">
        <f t="shared" si="40"/>
        <v>0</v>
      </c>
      <c r="Z76" s="136"/>
      <c r="AA76" s="125">
        <f t="shared" si="41"/>
        <v>0</v>
      </c>
      <c r="AB76" s="136"/>
      <c r="AC76" s="125">
        <f t="shared" si="42"/>
        <v>0</v>
      </c>
      <c r="AD76" s="136"/>
      <c r="AE76" s="125">
        <f t="shared" si="43"/>
        <v>0</v>
      </c>
      <c r="AF76" s="127">
        <f t="shared" si="59"/>
        <v>0</v>
      </c>
      <c r="AG76" s="136"/>
      <c r="AH76" s="125">
        <f t="shared" si="44"/>
        <v>0</v>
      </c>
      <c r="AI76" s="136"/>
      <c r="AJ76" s="125">
        <f t="shared" si="45"/>
        <v>0</v>
      </c>
      <c r="AK76" s="136"/>
      <c r="AL76" s="125">
        <f t="shared" si="46"/>
        <v>0</v>
      </c>
      <c r="AM76" s="136"/>
      <c r="AN76" s="125">
        <f t="shared" si="47"/>
        <v>0</v>
      </c>
      <c r="AO76" s="127">
        <f t="shared" si="60"/>
        <v>0</v>
      </c>
      <c r="AP76" s="136"/>
      <c r="AQ76" s="125">
        <f t="shared" si="48"/>
        <v>0</v>
      </c>
      <c r="AR76" s="136"/>
      <c r="AS76" s="125">
        <f t="shared" si="49"/>
        <v>0</v>
      </c>
      <c r="AT76" s="136"/>
      <c r="AU76" s="125">
        <f t="shared" si="50"/>
        <v>0</v>
      </c>
      <c r="AV76" s="136"/>
      <c r="AW76" s="125">
        <f t="shared" si="51"/>
        <v>0</v>
      </c>
      <c r="AX76" s="127">
        <f t="shared" si="61"/>
        <v>0</v>
      </c>
      <c r="AY76" s="136"/>
      <c r="AZ76" s="125">
        <f t="shared" si="52"/>
        <v>0</v>
      </c>
      <c r="BA76" s="136"/>
      <c r="BB76" s="125">
        <f t="shared" si="53"/>
        <v>0</v>
      </c>
      <c r="BC76" s="136"/>
      <c r="BD76" s="125">
        <f t="shared" si="54"/>
        <v>0</v>
      </c>
      <c r="BE76" s="136"/>
      <c r="BF76" s="125">
        <f t="shared" si="55"/>
        <v>0</v>
      </c>
      <c r="BG76" s="127">
        <f t="shared" si="62"/>
        <v>0</v>
      </c>
      <c r="BH76" s="32">
        <f t="shared" si="63"/>
        <v>0</v>
      </c>
    </row>
    <row r="77" spans="1:60" x14ac:dyDescent="0.3">
      <c r="A77" t="s">
        <v>57</v>
      </c>
      <c r="B77" s="137" t="str">
        <f t="array" aca="1" ref="B77" ca="1">IF(ROWS($1:74)&lt;=COUNTIF(planning!A:A,$A$4),INDEX(planning!B:B,SMALL(IF(planning!A:A=$A$4,ROW(INDIRECT("1:"&amp;ROWS(planning!A:A)))),ROWS($1:74))),"")</f>
        <v/>
      </c>
      <c r="C77" s="23" t="e">
        <f ca="1">LOOKUP(B77,planning!B:C)</f>
        <v>#N/A</v>
      </c>
      <c r="D77" s="27"/>
      <c r="E77" s="117">
        <f t="shared" si="56"/>
        <v>0</v>
      </c>
      <c r="F77" s="136"/>
      <c r="G77" s="125">
        <f t="shared" si="32"/>
        <v>0</v>
      </c>
      <c r="H77" s="136"/>
      <c r="I77" s="125">
        <f t="shared" si="33"/>
        <v>0</v>
      </c>
      <c r="J77" s="136"/>
      <c r="K77" s="125">
        <f t="shared" si="34"/>
        <v>0</v>
      </c>
      <c r="L77" s="136"/>
      <c r="M77" s="125">
        <f t="shared" si="35"/>
        <v>0</v>
      </c>
      <c r="N77" s="127">
        <f t="shared" si="57"/>
        <v>0</v>
      </c>
      <c r="O77" s="136"/>
      <c r="P77" s="125">
        <f t="shared" si="36"/>
        <v>0</v>
      </c>
      <c r="Q77" s="136"/>
      <c r="R77" s="125">
        <f t="shared" si="37"/>
        <v>0</v>
      </c>
      <c r="S77" s="136"/>
      <c r="T77" s="125">
        <f t="shared" si="38"/>
        <v>0</v>
      </c>
      <c r="U77" s="136"/>
      <c r="V77" s="125">
        <f t="shared" si="39"/>
        <v>0</v>
      </c>
      <c r="W77" s="127">
        <f t="shared" si="58"/>
        <v>0</v>
      </c>
      <c r="X77" s="136"/>
      <c r="Y77" s="125">
        <f t="shared" si="40"/>
        <v>0</v>
      </c>
      <c r="Z77" s="136"/>
      <c r="AA77" s="125">
        <f t="shared" si="41"/>
        <v>0</v>
      </c>
      <c r="AB77" s="136"/>
      <c r="AC77" s="125">
        <f t="shared" si="42"/>
        <v>0</v>
      </c>
      <c r="AD77" s="136"/>
      <c r="AE77" s="125">
        <f t="shared" si="43"/>
        <v>0</v>
      </c>
      <c r="AF77" s="127">
        <f t="shared" si="59"/>
        <v>0</v>
      </c>
      <c r="AG77" s="136"/>
      <c r="AH77" s="125">
        <f t="shared" si="44"/>
        <v>0</v>
      </c>
      <c r="AI77" s="136"/>
      <c r="AJ77" s="125">
        <f t="shared" si="45"/>
        <v>0</v>
      </c>
      <c r="AK77" s="136"/>
      <c r="AL77" s="125">
        <f t="shared" si="46"/>
        <v>0</v>
      </c>
      <c r="AM77" s="136"/>
      <c r="AN77" s="125">
        <f t="shared" si="47"/>
        <v>0</v>
      </c>
      <c r="AO77" s="127">
        <f t="shared" si="60"/>
        <v>0</v>
      </c>
      <c r="AP77" s="136"/>
      <c r="AQ77" s="125">
        <f t="shared" si="48"/>
        <v>0</v>
      </c>
      <c r="AR77" s="136"/>
      <c r="AS77" s="125">
        <f t="shared" si="49"/>
        <v>0</v>
      </c>
      <c r="AT77" s="136"/>
      <c r="AU77" s="125">
        <f t="shared" si="50"/>
        <v>0</v>
      </c>
      <c r="AV77" s="136"/>
      <c r="AW77" s="125">
        <f t="shared" si="51"/>
        <v>0</v>
      </c>
      <c r="AX77" s="127">
        <f t="shared" si="61"/>
        <v>0</v>
      </c>
      <c r="AY77" s="136"/>
      <c r="AZ77" s="125">
        <f t="shared" si="52"/>
        <v>0</v>
      </c>
      <c r="BA77" s="136"/>
      <c r="BB77" s="125">
        <f t="shared" si="53"/>
        <v>0</v>
      </c>
      <c r="BC77" s="136"/>
      <c r="BD77" s="125">
        <f t="shared" si="54"/>
        <v>0</v>
      </c>
      <c r="BE77" s="136"/>
      <c r="BF77" s="125">
        <f t="shared" si="55"/>
        <v>0</v>
      </c>
      <c r="BG77" s="127">
        <f t="shared" si="62"/>
        <v>0</v>
      </c>
      <c r="BH77" s="32">
        <f t="shared" si="63"/>
        <v>0</v>
      </c>
    </row>
    <row r="78" spans="1:60" x14ac:dyDescent="0.3">
      <c r="A78" t="s">
        <v>57</v>
      </c>
      <c r="B78" s="137" t="str">
        <f t="array" aca="1" ref="B78" ca="1">IF(ROWS($1:75)&lt;=COUNTIF(planning!A:A,$A$4),INDEX(planning!B:B,SMALL(IF(planning!A:A=$A$4,ROW(INDIRECT("1:"&amp;ROWS(planning!A:A)))),ROWS($1:75))),"")</f>
        <v/>
      </c>
      <c r="C78" s="23" t="e">
        <f ca="1">LOOKUP(B78,planning!B:C)</f>
        <v>#N/A</v>
      </c>
      <c r="D78" s="27"/>
      <c r="E78" s="117">
        <f t="shared" si="56"/>
        <v>0</v>
      </c>
      <c r="F78" s="136"/>
      <c r="G78" s="125">
        <f t="shared" si="32"/>
        <v>0</v>
      </c>
      <c r="H78" s="136"/>
      <c r="I78" s="125">
        <f t="shared" si="33"/>
        <v>0</v>
      </c>
      <c r="J78" s="136"/>
      <c r="K78" s="125">
        <f t="shared" si="34"/>
        <v>0</v>
      </c>
      <c r="L78" s="136"/>
      <c r="M78" s="125">
        <f t="shared" si="35"/>
        <v>0</v>
      </c>
      <c r="N78" s="127">
        <f t="shared" si="57"/>
        <v>0</v>
      </c>
      <c r="O78" s="136"/>
      <c r="P78" s="125">
        <f t="shared" si="36"/>
        <v>0</v>
      </c>
      <c r="Q78" s="136"/>
      <c r="R78" s="125">
        <f t="shared" si="37"/>
        <v>0</v>
      </c>
      <c r="S78" s="136"/>
      <c r="T78" s="125">
        <f t="shared" si="38"/>
        <v>0</v>
      </c>
      <c r="U78" s="136"/>
      <c r="V78" s="125">
        <f t="shared" si="39"/>
        <v>0</v>
      </c>
      <c r="W78" s="127">
        <f t="shared" si="58"/>
        <v>0</v>
      </c>
      <c r="X78" s="136"/>
      <c r="Y78" s="125">
        <f t="shared" si="40"/>
        <v>0</v>
      </c>
      <c r="Z78" s="136"/>
      <c r="AA78" s="125">
        <f t="shared" si="41"/>
        <v>0</v>
      </c>
      <c r="AB78" s="136"/>
      <c r="AC78" s="125">
        <f t="shared" si="42"/>
        <v>0</v>
      </c>
      <c r="AD78" s="136"/>
      <c r="AE78" s="125">
        <f t="shared" si="43"/>
        <v>0</v>
      </c>
      <c r="AF78" s="127">
        <f t="shared" si="59"/>
        <v>0</v>
      </c>
      <c r="AG78" s="136"/>
      <c r="AH78" s="125">
        <f t="shared" si="44"/>
        <v>0</v>
      </c>
      <c r="AI78" s="136"/>
      <c r="AJ78" s="125">
        <f t="shared" si="45"/>
        <v>0</v>
      </c>
      <c r="AK78" s="136"/>
      <c r="AL78" s="125">
        <f t="shared" si="46"/>
        <v>0</v>
      </c>
      <c r="AM78" s="136"/>
      <c r="AN78" s="125">
        <f t="shared" si="47"/>
        <v>0</v>
      </c>
      <c r="AO78" s="127">
        <f t="shared" si="60"/>
        <v>0</v>
      </c>
      <c r="AP78" s="136"/>
      <c r="AQ78" s="125">
        <f t="shared" si="48"/>
        <v>0</v>
      </c>
      <c r="AR78" s="136"/>
      <c r="AS78" s="125">
        <f t="shared" si="49"/>
        <v>0</v>
      </c>
      <c r="AT78" s="136"/>
      <c r="AU78" s="125">
        <f t="shared" si="50"/>
        <v>0</v>
      </c>
      <c r="AV78" s="136"/>
      <c r="AW78" s="125">
        <f t="shared" si="51"/>
        <v>0</v>
      </c>
      <c r="AX78" s="127">
        <f t="shared" si="61"/>
        <v>0</v>
      </c>
      <c r="AY78" s="136"/>
      <c r="AZ78" s="125">
        <f t="shared" si="52"/>
        <v>0</v>
      </c>
      <c r="BA78" s="136"/>
      <c r="BB78" s="125">
        <f t="shared" si="53"/>
        <v>0</v>
      </c>
      <c r="BC78" s="136"/>
      <c r="BD78" s="125">
        <f t="shared" si="54"/>
        <v>0</v>
      </c>
      <c r="BE78" s="136"/>
      <c r="BF78" s="125">
        <f t="shared" si="55"/>
        <v>0</v>
      </c>
      <c r="BG78" s="127">
        <f t="shared" si="62"/>
        <v>0</v>
      </c>
      <c r="BH78" s="32">
        <f t="shared" si="63"/>
        <v>0</v>
      </c>
    </row>
    <row r="79" spans="1:60" x14ac:dyDescent="0.3">
      <c r="A79" t="s">
        <v>57</v>
      </c>
      <c r="B79" s="137" t="str">
        <f t="array" aca="1" ref="B79" ca="1">IF(ROWS($1:76)&lt;=COUNTIF(planning!A:A,$A$4),INDEX(planning!B:B,SMALL(IF(planning!A:A=$A$4,ROW(INDIRECT("1:"&amp;ROWS(planning!A:A)))),ROWS($1:76))),"")</f>
        <v/>
      </c>
      <c r="C79" s="23" t="e">
        <f ca="1">LOOKUP(B79,planning!B:C)</f>
        <v>#N/A</v>
      </c>
      <c r="D79" s="27"/>
      <c r="E79" s="117">
        <f t="shared" si="56"/>
        <v>0</v>
      </c>
      <c r="F79" s="136"/>
      <c r="G79" s="125">
        <f t="shared" si="32"/>
        <v>0</v>
      </c>
      <c r="H79" s="136"/>
      <c r="I79" s="125">
        <f t="shared" si="33"/>
        <v>0</v>
      </c>
      <c r="J79" s="136"/>
      <c r="K79" s="125">
        <f t="shared" si="34"/>
        <v>0</v>
      </c>
      <c r="L79" s="136"/>
      <c r="M79" s="125">
        <f t="shared" si="35"/>
        <v>0</v>
      </c>
      <c r="N79" s="127">
        <f t="shared" si="57"/>
        <v>0</v>
      </c>
      <c r="O79" s="136"/>
      <c r="P79" s="125">
        <f t="shared" si="36"/>
        <v>0</v>
      </c>
      <c r="Q79" s="136"/>
      <c r="R79" s="125">
        <f t="shared" si="37"/>
        <v>0</v>
      </c>
      <c r="S79" s="136"/>
      <c r="T79" s="125">
        <f t="shared" si="38"/>
        <v>0</v>
      </c>
      <c r="U79" s="136"/>
      <c r="V79" s="125">
        <f t="shared" si="39"/>
        <v>0</v>
      </c>
      <c r="W79" s="127">
        <f t="shared" si="58"/>
        <v>0</v>
      </c>
      <c r="X79" s="136"/>
      <c r="Y79" s="125">
        <f t="shared" si="40"/>
        <v>0</v>
      </c>
      <c r="Z79" s="136"/>
      <c r="AA79" s="125">
        <f t="shared" si="41"/>
        <v>0</v>
      </c>
      <c r="AB79" s="136"/>
      <c r="AC79" s="125">
        <f t="shared" si="42"/>
        <v>0</v>
      </c>
      <c r="AD79" s="136"/>
      <c r="AE79" s="125">
        <f t="shared" si="43"/>
        <v>0</v>
      </c>
      <c r="AF79" s="127">
        <f t="shared" si="59"/>
        <v>0</v>
      </c>
      <c r="AG79" s="136"/>
      <c r="AH79" s="125">
        <f t="shared" si="44"/>
        <v>0</v>
      </c>
      <c r="AI79" s="136"/>
      <c r="AJ79" s="125">
        <f t="shared" si="45"/>
        <v>0</v>
      </c>
      <c r="AK79" s="136"/>
      <c r="AL79" s="125">
        <f t="shared" si="46"/>
        <v>0</v>
      </c>
      <c r="AM79" s="136"/>
      <c r="AN79" s="125">
        <f t="shared" si="47"/>
        <v>0</v>
      </c>
      <c r="AO79" s="127">
        <f t="shared" si="60"/>
        <v>0</v>
      </c>
      <c r="AP79" s="136"/>
      <c r="AQ79" s="125">
        <f t="shared" si="48"/>
        <v>0</v>
      </c>
      <c r="AR79" s="136"/>
      <c r="AS79" s="125">
        <f t="shared" si="49"/>
        <v>0</v>
      </c>
      <c r="AT79" s="136"/>
      <c r="AU79" s="125">
        <f t="shared" si="50"/>
        <v>0</v>
      </c>
      <c r="AV79" s="136"/>
      <c r="AW79" s="125">
        <f t="shared" si="51"/>
        <v>0</v>
      </c>
      <c r="AX79" s="127">
        <f t="shared" si="61"/>
        <v>0</v>
      </c>
      <c r="AY79" s="136"/>
      <c r="AZ79" s="125">
        <f t="shared" si="52"/>
        <v>0</v>
      </c>
      <c r="BA79" s="136"/>
      <c r="BB79" s="125">
        <f t="shared" si="53"/>
        <v>0</v>
      </c>
      <c r="BC79" s="136"/>
      <c r="BD79" s="125">
        <f t="shared" si="54"/>
        <v>0</v>
      </c>
      <c r="BE79" s="136"/>
      <c r="BF79" s="125">
        <f t="shared" si="55"/>
        <v>0</v>
      </c>
      <c r="BG79" s="127">
        <f t="shared" si="62"/>
        <v>0</v>
      </c>
      <c r="BH79" s="32">
        <f t="shared" si="63"/>
        <v>0</v>
      </c>
    </row>
    <row r="80" spans="1:60" x14ac:dyDescent="0.3">
      <c r="A80" t="s">
        <v>57</v>
      </c>
      <c r="B80" s="137" t="str">
        <f t="array" aca="1" ref="B80" ca="1">IF(ROWS($1:77)&lt;=COUNTIF(planning!A:A,$A$4),INDEX(planning!B:B,SMALL(IF(planning!A:A=$A$4,ROW(INDIRECT("1:"&amp;ROWS(planning!A:A)))),ROWS($1:77))),"")</f>
        <v/>
      </c>
      <c r="C80" s="23" t="e">
        <f ca="1">LOOKUP(B80,planning!B:C)</f>
        <v>#N/A</v>
      </c>
      <c r="D80" s="27"/>
      <c r="E80" s="117">
        <f t="shared" si="56"/>
        <v>0</v>
      </c>
      <c r="F80" s="136"/>
      <c r="G80" s="125">
        <f t="shared" si="32"/>
        <v>0</v>
      </c>
      <c r="H80" s="136"/>
      <c r="I80" s="125">
        <f t="shared" si="33"/>
        <v>0</v>
      </c>
      <c r="J80" s="136"/>
      <c r="K80" s="125">
        <f t="shared" si="34"/>
        <v>0</v>
      </c>
      <c r="L80" s="136"/>
      <c r="M80" s="125">
        <f t="shared" si="35"/>
        <v>0</v>
      </c>
      <c r="N80" s="127">
        <f t="shared" si="57"/>
        <v>0</v>
      </c>
      <c r="O80" s="136"/>
      <c r="P80" s="125">
        <f t="shared" si="36"/>
        <v>0</v>
      </c>
      <c r="Q80" s="136"/>
      <c r="R80" s="125">
        <f t="shared" si="37"/>
        <v>0</v>
      </c>
      <c r="S80" s="136"/>
      <c r="T80" s="125">
        <f t="shared" si="38"/>
        <v>0</v>
      </c>
      <c r="U80" s="136"/>
      <c r="V80" s="125">
        <f t="shared" si="39"/>
        <v>0</v>
      </c>
      <c r="W80" s="127">
        <f t="shared" si="58"/>
        <v>0</v>
      </c>
      <c r="X80" s="136"/>
      <c r="Y80" s="125">
        <f t="shared" si="40"/>
        <v>0</v>
      </c>
      <c r="Z80" s="136"/>
      <c r="AA80" s="125">
        <f t="shared" si="41"/>
        <v>0</v>
      </c>
      <c r="AB80" s="136"/>
      <c r="AC80" s="125">
        <f t="shared" si="42"/>
        <v>0</v>
      </c>
      <c r="AD80" s="136"/>
      <c r="AE80" s="125">
        <f t="shared" si="43"/>
        <v>0</v>
      </c>
      <c r="AF80" s="127">
        <f t="shared" si="59"/>
        <v>0</v>
      </c>
      <c r="AG80" s="136"/>
      <c r="AH80" s="125">
        <f t="shared" si="44"/>
        <v>0</v>
      </c>
      <c r="AI80" s="136"/>
      <c r="AJ80" s="125">
        <f t="shared" si="45"/>
        <v>0</v>
      </c>
      <c r="AK80" s="136"/>
      <c r="AL80" s="125">
        <f t="shared" si="46"/>
        <v>0</v>
      </c>
      <c r="AM80" s="136"/>
      <c r="AN80" s="125">
        <f t="shared" si="47"/>
        <v>0</v>
      </c>
      <c r="AO80" s="127">
        <f t="shared" si="60"/>
        <v>0</v>
      </c>
      <c r="AP80" s="136"/>
      <c r="AQ80" s="125">
        <f t="shared" si="48"/>
        <v>0</v>
      </c>
      <c r="AR80" s="136"/>
      <c r="AS80" s="125">
        <f t="shared" si="49"/>
        <v>0</v>
      </c>
      <c r="AT80" s="136"/>
      <c r="AU80" s="125">
        <f t="shared" si="50"/>
        <v>0</v>
      </c>
      <c r="AV80" s="136"/>
      <c r="AW80" s="125">
        <f t="shared" si="51"/>
        <v>0</v>
      </c>
      <c r="AX80" s="127">
        <f t="shared" si="61"/>
        <v>0</v>
      </c>
      <c r="AY80" s="136"/>
      <c r="AZ80" s="125">
        <f t="shared" si="52"/>
        <v>0</v>
      </c>
      <c r="BA80" s="136"/>
      <c r="BB80" s="125">
        <f t="shared" si="53"/>
        <v>0</v>
      </c>
      <c r="BC80" s="136"/>
      <c r="BD80" s="125">
        <f t="shared" si="54"/>
        <v>0</v>
      </c>
      <c r="BE80" s="136"/>
      <c r="BF80" s="125">
        <f t="shared" si="55"/>
        <v>0</v>
      </c>
      <c r="BG80" s="127">
        <f t="shared" si="62"/>
        <v>0</v>
      </c>
      <c r="BH80" s="32">
        <f t="shared" si="63"/>
        <v>0</v>
      </c>
    </row>
    <row r="81" spans="1:60" x14ac:dyDescent="0.3">
      <c r="A81" t="s">
        <v>57</v>
      </c>
      <c r="B81" s="137" t="str">
        <f t="array" aca="1" ref="B81" ca="1">IF(ROWS($1:78)&lt;=COUNTIF(planning!A:A,$A$4),INDEX(planning!B:B,SMALL(IF(planning!A:A=$A$4,ROW(INDIRECT("1:"&amp;ROWS(planning!A:A)))),ROWS($1:78))),"")</f>
        <v/>
      </c>
      <c r="C81" s="23" t="e">
        <f ca="1">LOOKUP(B81,planning!B:C)</f>
        <v>#N/A</v>
      </c>
      <c r="D81" s="27"/>
      <c r="E81" s="117">
        <f t="shared" si="56"/>
        <v>0</v>
      </c>
      <c r="F81" s="136"/>
      <c r="G81" s="125">
        <f t="shared" si="32"/>
        <v>0</v>
      </c>
      <c r="H81" s="136"/>
      <c r="I81" s="125">
        <f t="shared" si="33"/>
        <v>0</v>
      </c>
      <c r="J81" s="136"/>
      <c r="K81" s="125">
        <f t="shared" si="34"/>
        <v>0</v>
      </c>
      <c r="L81" s="136"/>
      <c r="M81" s="125">
        <f t="shared" si="35"/>
        <v>0</v>
      </c>
      <c r="N81" s="127">
        <f t="shared" si="57"/>
        <v>0</v>
      </c>
      <c r="O81" s="136"/>
      <c r="P81" s="125">
        <f t="shared" si="36"/>
        <v>0</v>
      </c>
      <c r="Q81" s="136"/>
      <c r="R81" s="125">
        <f t="shared" si="37"/>
        <v>0</v>
      </c>
      <c r="S81" s="136"/>
      <c r="T81" s="125">
        <f t="shared" si="38"/>
        <v>0</v>
      </c>
      <c r="U81" s="136"/>
      <c r="V81" s="125">
        <f t="shared" si="39"/>
        <v>0</v>
      </c>
      <c r="W81" s="127">
        <f t="shared" si="58"/>
        <v>0</v>
      </c>
      <c r="X81" s="136"/>
      <c r="Y81" s="125">
        <f t="shared" si="40"/>
        <v>0</v>
      </c>
      <c r="Z81" s="136"/>
      <c r="AA81" s="125">
        <f t="shared" si="41"/>
        <v>0</v>
      </c>
      <c r="AB81" s="136"/>
      <c r="AC81" s="125">
        <f t="shared" si="42"/>
        <v>0</v>
      </c>
      <c r="AD81" s="136"/>
      <c r="AE81" s="125">
        <f t="shared" si="43"/>
        <v>0</v>
      </c>
      <c r="AF81" s="127">
        <f t="shared" si="59"/>
        <v>0</v>
      </c>
      <c r="AG81" s="136"/>
      <c r="AH81" s="125">
        <f t="shared" si="44"/>
        <v>0</v>
      </c>
      <c r="AI81" s="136"/>
      <c r="AJ81" s="125">
        <f t="shared" si="45"/>
        <v>0</v>
      </c>
      <c r="AK81" s="136"/>
      <c r="AL81" s="125">
        <f t="shared" si="46"/>
        <v>0</v>
      </c>
      <c r="AM81" s="136"/>
      <c r="AN81" s="125">
        <f t="shared" si="47"/>
        <v>0</v>
      </c>
      <c r="AO81" s="127">
        <f t="shared" si="60"/>
        <v>0</v>
      </c>
      <c r="AP81" s="136"/>
      <c r="AQ81" s="125">
        <f t="shared" si="48"/>
        <v>0</v>
      </c>
      <c r="AR81" s="136"/>
      <c r="AS81" s="125">
        <f t="shared" si="49"/>
        <v>0</v>
      </c>
      <c r="AT81" s="136"/>
      <c r="AU81" s="125">
        <f t="shared" si="50"/>
        <v>0</v>
      </c>
      <c r="AV81" s="136"/>
      <c r="AW81" s="125">
        <f t="shared" si="51"/>
        <v>0</v>
      </c>
      <c r="AX81" s="127">
        <f t="shared" si="61"/>
        <v>0</v>
      </c>
      <c r="AY81" s="136"/>
      <c r="AZ81" s="125">
        <f t="shared" si="52"/>
        <v>0</v>
      </c>
      <c r="BA81" s="136"/>
      <c r="BB81" s="125">
        <f t="shared" si="53"/>
        <v>0</v>
      </c>
      <c r="BC81" s="136"/>
      <c r="BD81" s="125">
        <f t="shared" si="54"/>
        <v>0</v>
      </c>
      <c r="BE81" s="136"/>
      <c r="BF81" s="125">
        <f t="shared" si="55"/>
        <v>0</v>
      </c>
      <c r="BG81" s="127">
        <f t="shared" si="62"/>
        <v>0</v>
      </c>
      <c r="BH81" s="32">
        <f t="shared" si="63"/>
        <v>0</v>
      </c>
    </row>
    <row r="82" spans="1:60" x14ac:dyDescent="0.3">
      <c r="A82" t="s">
        <v>57</v>
      </c>
      <c r="B82" s="137" t="str">
        <f t="array" aca="1" ref="B82" ca="1">IF(ROWS($1:79)&lt;=COUNTIF(planning!A:A,$A$4),INDEX(planning!B:B,SMALL(IF(planning!A:A=$A$4,ROW(INDIRECT("1:"&amp;ROWS(planning!A:A)))),ROWS($1:79))),"")</f>
        <v/>
      </c>
      <c r="C82" s="23" t="e">
        <f ca="1">LOOKUP(B82,planning!B:C)</f>
        <v>#N/A</v>
      </c>
      <c r="D82" s="27"/>
      <c r="E82" s="117">
        <f t="shared" si="56"/>
        <v>0</v>
      </c>
      <c r="F82" s="136"/>
      <c r="G82" s="125">
        <f t="shared" si="32"/>
        <v>0</v>
      </c>
      <c r="H82" s="136"/>
      <c r="I82" s="125">
        <f t="shared" si="33"/>
        <v>0</v>
      </c>
      <c r="J82" s="136"/>
      <c r="K82" s="125">
        <f t="shared" si="34"/>
        <v>0</v>
      </c>
      <c r="L82" s="136"/>
      <c r="M82" s="125">
        <f t="shared" si="35"/>
        <v>0</v>
      </c>
      <c r="N82" s="127">
        <f t="shared" si="57"/>
        <v>0</v>
      </c>
      <c r="O82" s="136"/>
      <c r="P82" s="125">
        <f t="shared" si="36"/>
        <v>0</v>
      </c>
      <c r="Q82" s="136"/>
      <c r="R82" s="125">
        <f t="shared" si="37"/>
        <v>0</v>
      </c>
      <c r="S82" s="136"/>
      <c r="T82" s="125">
        <f t="shared" si="38"/>
        <v>0</v>
      </c>
      <c r="U82" s="136"/>
      <c r="V82" s="125">
        <f t="shared" si="39"/>
        <v>0</v>
      </c>
      <c r="W82" s="127">
        <f t="shared" si="58"/>
        <v>0</v>
      </c>
      <c r="X82" s="136"/>
      <c r="Y82" s="125">
        <f t="shared" si="40"/>
        <v>0</v>
      </c>
      <c r="Z82" s="136"/>
      <c r="AA82" s="125">
        <f t="shared" si="41"/>
        <v>0</v>
      </c>
      <c r="AB82" s="136"/>
      <c r="AC82" s="125">
        <f t="shared" si="42"/>
        <v>0</v>
      </c>
      <c r="AD82" s="136"/>
      <c r="AE82" s="125">
        <f t="shared" si="43"/>
        <v>0</v>
      </c>
      <c r="AF82" s="127">
        <f t="shared" si="59"/>
        <v>0</v>
      </c>
      <c r="AG82" s="136"/>
      <c r="AH82" s="125">
        <f t="shared" si="44"/>
        <v>0</v>
      </c>
      <c r="AI82" s="136"/>
      <c r="AJ82" s="125">
        <f t="shared" si="45"/>
        <v>0</v>
      </c>
      <c r="AK82" s="136"/>
      <c r="AL82" s="125">
        <f t="shared" si="46"/>
        <v>0</v>
      </c>
      <c r="AM82" s="136"/>
      <c r="AN82" s="125">
        <f t="shared" si="47"/>
        <v>0</v>
      </c>
      <c r="AO82" s="127">
        <f t="shared" si="60"/>
        <v>0</v>
      </c>
      <c r="AP82" s="136"/>
      <c r="AQ82" s="125">
        <f t="shared" si="48"/>
        <v>0</v>
      </c>
      <c r="AR82" s="136"/>
      <c r="AS82" s="125">
        <f t="shared" si="49"/>
        <v>0</v>
      </c>
      <c r="AT82" s="136"/>
      <c r="AU82" s="125">
        <f t="shared" si="50"/>
        <v>0</v>
      </c>
      <c r="AV82" s="136"/>
      <c r="AW82" s="125">
        <f t="shared" si="51"/>
        <v>0</v>
      </c>
      <c r="AX82" s="127">
        <f t="shared" si="61"/>
        <v>0</v>
      </c>
      <c r="AY82" s="136"/>
      <c r="AZ82" s="125">
        <f t="shared" si="52"/>
        <v>0</v>
      </c>
      <c r="BA82" s="136"/>
      <c r="BB82" s="125">
        <f t="shared" si="53"/>
        <v>0</v>
      </c>
      <c r="BC82" s="136"/>
      <c r="BD82" s="125">
        <f t="shared" si="54"/>
        <v>0</v>
      </c>
      <c r="BE82" s="136"/>
      <c r="BF82" s="125">
        <f t="shared" si="55"/>
        <v>0</v>
      </c>
      <c r="BG82" s="127">
        <f t="shared" si="62"/>
        <v>0</v>
      </c>
      <c r="BH82" s="32">
        <f t="shared" si="63"/>
        <v>0</v>
      </c>
    </row>
    <row r="83" spans="1:60" x14ac:dyDescent="0.3">
      <c r="A83" t="s">
        <v>57</v>
      </c>
      <c r="B83" s="137" t="str">
        <f t="array" aca="1" ref="B83" ca="1">IF(ROWS($1:80)&lt;=COUNTIF(planning!A:A,$A$4),INDEX(planning!B:B,SMALL(IF(planning!A:A=$A$4,ROW(INDIRECT("1:"&amp;ROWS(planning!A:A)))),ROWS($1:80))),"")</f>
        <v/>
      </c>
      <c r="C83" s="23" t="e">
        <f ca="1">LOOKUP(B83,planning!B:C)</f>
        <v>#N/A</v>
      </c>
      <c r="D83" s="27"/>
      <c r="E83" s="117">
        <f t="shared" si="56"/>
        <v>0</v>
      </c>
      <c r="F83" s="136"/>
      <c r="G83" s="125">
        <f t="shared" si="32"/>
        <v>0</v>
      </c>
      <c r="H83" s="136"/>
      <c r="I83" s="125">
        <f t="shared" si="33"/>
        <v>0</v>
      </c>
      <c r="J83" s="136"/>
      <c r="K83" s="125">
        <f t="shared" si="34"/>
        <v>0</v>
      </c>
      <c r="L83" s="136"/>
      <c r="M83" s="125">
        <f t="shared" si="35"/>
        <v>0</v>
      </c>
      <c r="N83" s="127">
        <f t="shared" si="57"/>
        <v>0</v>
      </c>
      <c r="O83" s="136"/>
      <c r="P83" s="125">
        <f t="shared" si="36"/>
        <v>0</v>
      </c>
      <c r="Q83" s="136"/>
      <c r="R83" s="125">
        <f t="shared" si="37"/>
        <v>0</v>
      </c>
      <c r="S83" s="136"/>
      <c r="T83" s="125">
        <f t="shared" si="38"/>
        <v>0</v>
      </c>
      <c r="U83" s="136"/>
      <c r="V83" s="125">
        <f t="shared" si="39"/>
        <v>0</v>
      </c>
      <c r="W83" s="127">
        <f t="shared" si="58"/>
        <v>0</v>
      </c>
      <c r="X83" s="136"/>
      <c r="Y83" s="125">
        <f t="shared" si="40"/>
        <v>0</v>
      </c>
      <c r="Z83" s="136"/>
      <c r="AA83" s="125">
        <f t="shared" si="41"/>
        <v>0</v>
      </c>
      <c r="AB83" s="136"/>
      <c r="AC83" s="125">
        <f t="shared" si="42"/>
        <v>0</v>
      </c>
      <c r="AD83" s="136"/>
      <c r="AE83" s="125">
        <f t="shared" si="43"/>
        <v>0</v>
      </c>
      <c r="AF83" s="127">
        <f t="shared" si="59"/>
        <v>0</v>
      </c>
      <c r="AG83" s="136"/>
      <c r="AH83" s="125">
        <f t="shared" si="44"/>
        <v>0</v>
      </c>
      <c r="AI83" s="136"/>
      <c r="AJ83" s="125">
        <f t="shared" si="45"/>
        <v>0</v>
      </c>
      <c r="AK83" s="136"/>
      <c r="AL83" s="125">
        <f t="shared" si="46"/>
        <v>0</v>
      </c>
      <c r="AM83" s="136"/>
      <c r="AN83" s="125">
        <f t="shared" si="47"/>
        <v>0</v>
      </c>
      <c r="AO83" s="127">
        <f t="shared" si="60"/>
        <v>0</v>
      </c>
      <c r="AP83" s="136"/>
      <c r="AQ83" s="125">
        <f t="shared" si="48"/>
        <v>0</v>
      </c>
      <c r="AR83" s="136"/>
      <c r="AS83" s="125">
        <f t="shared" si="49"/>
        <v>0</v>
      </c>
      <c r="AT83" s="136"/>
      <c r="AU83" s="125">
        <f t="shared" si="50"/>
        <v>0</v>
      </c>
      <c r="AV83" s="136"/>
      <c r="AW83" s="125">
        <f t="shared" si="51"/>
        <v>0</v>
      </c>
      <c r="AX83" s="127">
        <f t="shared" si="61"/>
        <v>0</v>
      </c>
      <c r="AY83" s="136"/>
      <c r="AZ83" s="125">
        <f t="shared" si="52"/>
        <v>0</v>
      </c>
      <c r="BA83" s="136"/>
      <c r="BB83" s="125">
        <f t="shared" si="53"/>
        <v>0</v>
      </c>
      <c r="BC83" s="136"/>
      <c r="BD83" s="125">
        <f t="shared" si="54"/>
        <v>0</v>
      </c>
      <c r="BE83" s="136"/>
      <c r="BF83" s="125">
        <f t="shared" si="55"/>
        <v>0</v>
      </c>
      <c r="BG83" s="127">
        <f t="shared" si="62"/>
        <v>0</v>
      </c>
      <c r="BH83" s="32">
        <f t="shared" si="63"/>
        <v>0</v>
      </c>
    </row>
    <row r="84" spans="1:60" x14ac:dyDescent="0.3">
      <c r="A84" t="s">
        <v>57</v>
      </c>
      <c r="B84" s="137" t="str">
        <f t="array" aca="1" ref="B84" ca="1">IF(ROWS($1:81)&lt;=COUNTIF(planning!A:A,$A$4),INDEX(planning!B:B,SMALL(IF(planning!A:A=$A$4,ROW(INDIRECT("1:"&amp;ROWS(planning!A:A)))),ROWS($1:81))),"")</f>
        <v/>
      </c>
      <c r="C84" s="23" t="e">
        <f ca="1">LOOKUP(B84,planning!B:C)</f>
        <v>#N/A</v>
      </c>
      <c r="D84" s="27"/>
      <c r="E84" s="117">
        <f t="shared" si="56"/>
        <v>0</v>
      </c>
      <c r="F84" s="136"/>
      <c r="G84" s="125">
        <f t="shared" si="32"/>
        <v>0</v>
      </c>
      <c r="H84" s="136"/>
      <c r="I84" s="125">
        <f t="shared" si="33"/>
        <v>0</v>
      </c>
      <c r="J84" s="136"/>
      <c r="K84" s="125">
        <f t="shared" si="34"/>
        <v>0</v>
      </c>
      <c r="L84" s="136"/>
      <c r="M84" s="125">
        <f t="shared" si="35"/>
        <v>0</v>
      </c>
      <c r="N84" s="127">
        <f t="shared" si="57"/>
        <v>0</v>
      </c>
      <c r="O84" s="136"/>
      <c r="P84" s="125">
        <f t="shared" si="36"/>
        <v>0</v>
      </c>
      <c r="Q84" s="136"/>
      <c r="R84" s="125">
        <f t="shared" si="37"/>
        <v>0</v>
      </c>
      <c r="S84" s="136"/>
      <c r="T84" s="125">
        <f t="shared" si="38"/>
        <v>0</v>
      </c>
      <c r="U84" s="136"/>
      <c r="V84" s="125">
        <f t="shared" si="39"/>
        <v>0</v>
      </c>
      <c r="W84" s="127">
        <f t="shared" si="58"/>
        <v>0</v>
      </c>
      <c r="X84" s="136"/>
      <c r="Y84" s="125">
        <f t="shared" si="40"/>
        <v>0</v>
      </c>
      <c r="Z84" s="136"/>
      <c r="AA84" s="125">
        <f t="shared" si="41"/>
        <v>0</v>
      </c>
      <c r="AB84" s="136"/>
      <c r="AC84" s="125">
        <f t="shared" si="42"/>
        <v>0</v>
      </c>
      <c r="AD84" s="136"/>
      <c r="AE84" s="125">
        <f t="shared" si="43"/>
        <v>0</v>
      </c>
      <c r="AF84" s="127">
        <f t="shared" si="59"/>
        <v>0</v>
      </c>
      <c r="AG84" s="136"/>
      <c r="AH84" s="125">
        <f t="shared" si="44"/>
        <v>0</v>
      </c>
      <c r="AI84" s="136"/>
      <c r="AJ84" s="125">
        <f t="shared" si="45"/>
        <v>0</v>
      </c>
      <c r="AK84" s="136"/>
      <c r="AL84" s="125">
        <f t="shared" si="46"/>
        <v>0</v>
      </c>
      <c r="AM84" s="136"/>
      <c r="AN84" s="125">
        <f t="shared" si="47"/>
        <v>0</v>
      </c>
      <c r="AO84" s="127">
        <f t="shared" si="60"/>
        <v>0</v>
      </c>
      <c r="AP84" s="136"/>
      <c r="AQ84" s="125">
        <f t="shared" si="48"/>
        <v>0</v>
      </c>
      <c r="AR84" s="136"/>
      <c r="AS84" s="125">
        <f t="shared" si="49"/>
        <v>0</v>
      </c>
      <c r="AT84" s="136"/>
      <c r="AU84" s="125">
        <f t="shared" si="50"/>
        <v>0</v>
      </c>
      <c r="AV84" s="136"/>
      <c r="AW84" s="125">
        <f t="shared" si="51"/>
        <v>0</v>
      </c>
      <c r="AX84" s="127">
        <f t="shared" si="61"/>
        <v>0</v>
      </c>
      <c r="AY84" s="136"/>
      <c r="AZ84" s="125">
        <f t="shared" si="52"/>
        <v>0</v>
      </c>
      <c r="BA84" s="136"/>
      <c r="BB84" s="125">
        <f t="shared" si="53"/>
        <v>0</v>
      </c>
      <c r="BC84" s="136"/>
      <c r="BD84" s="125">
        <f t="shared" si="54"/>
        <v>0</v>
      </c>
      <c r="BE84" s="136"/>
      <c r="BF84" s="125">
        <f t="shared" si="55"/>
        <v>0</v>
      </c>
      <c r="BG84" s="127">
        <f t="shared" si="62"/>
        <v>0</v>
      </c>
      <c r="BH84" s="32">
        <f t="shared" si="63"/>
        <v>0</v>
      </c>
    </row>
    <row r="85" spans="1:60" x14ac:dyDescent="0.3">
      <c r="A85" t="s">
        <v>57</v>
      </c>
      <c r="B85" s="137" t="str">
        <f t="array" aca="1" ref="B85" ca="1">IF(ROWS($1:82)&lt;=COUNTIF(planning!A:A,$A$4),INDEX(planning!B:B,SMALL(IF(planning!A:A=$A$4,ROW(INDIRECT("1:"&amp;ROWS(planning!A:A)))),ROWS($1:82))),"")</f>
        <v/>
      </c>
      <c r="C85" s="23" t="e">
        <f ca="1">LOOKUP(B85,planning!B:C)</f>
        <v>#N/A</v>
      </c>
      <c r="D85" s="27"/>
      <c r="E85" s="117">
        <f t="shared" si="56"/>
        <v>0</v>
      </c>
      <c r="F85" s="136"/>
      <c r="G85" s="125">
        <f t="shared" si="32"/>
        <v>0</v>
      </c>
      <c r="H85" s="136"/>
      <c r="I85" s="125">
        <f t="shared" si="33"/>
        <v>0</v>
      </c>
      <c r="J85" s="136"/>
      <c r="K85" s="125">
        <f t="shared" si="34"/>
        <v>0</v>
      </c>
      <c r="L85" s="136"/>
      <c r="M85" s="125">
        <f t="shared" si="35"/>
        <v>0</v>
      </c>
      <c r="N85" s="127">
        <f t="shared" si="57"/>
        <v>0</v>
      </c>
      <c r="O85" s="136"/>
      <c r="P85" s="125">
        <f t="shared" si="36"/>
        <v>0</v>
      </c>
      <c r="Q85" s="136"/>
      <c r="R85" s="125">
        <f t="shared" si="37"/>
        <v>0</v>
      </c>
      <c r="S85" s="136"/>
      <c r="T85" s="125">
        <f t="shared" si="38"/>
        <v>0</v>
      </c>
      <c r="U85" s="136"/>
      <c r="V85" s="125">
        <f t="shared" si="39"/>
        <v>0</v>
      </c>
      <c r="W85" s="127">
        <f t="shared" si="58"/>
        <v>0</v>
      </c>
      <c r="X85" s="136"/>
      <c r="Y85" s="125">
        <f t="shared" si="40"/>
        <v>0</v>
      </c>
      <c r="Z85" s="136"/>
      <c r="AA85" s="125">
        <f t="shared" si="41"/>
        <v>0</v>
      </c>
      <c r="AB85" s="136"/>
      <c r="AC85" s="125">
        <f t="shared" si="42"/>
        <v>0</v>
      </c>
      <c r="AD85" s="136"/>
      <c r="AE85" s="125">
        <f t="shared" si="43"/>
        <v>0</v>
      </c>
      <c r="AF85" s="127">
        <f t="shared" si="59"/>
        <v>0</v>
      </c>
      <c r="AG85" s="136"/>
      <c r="AH85" s="125">
        <f t="shared" si="44"/>
        <v>0</v>
      </c>
      <c r="AI85" s="136"/>
      <c r="AJ85" s="125">
        <f t="shared" si="45"/>
        <v>0</v>
      </c>
      <c r="AK85" s="136"/>
      <c r="AL85" s="125">
        <f t="shared" si="46"/>
        <v>0</v>
      </c>
      <c r="AM85" s="136"/>
      <c r="AN85" s="125">
        <f t="shared" si="47"/>
        <v>0</v>
      </c>
      <c r="AO85" s="127">
        <f t="shared" si="60"/>
        <v>0</v>
      </c>
      <c r="AP85" s="136"/>
      <c r="AQ85" s="125">
        <f t="shared" si="48"/>
        <v>0</v>
      </c>
      <c r="AR85" s="136"/>
      <c r="AS85" s="125">
        <f t="shared" si="49"/>
        <v>0</v>
      </c>
      <c r="AT85" s="136"/>
      <c r="AU85" s="125">
        <f t="shared" si="50"/>
        <v>0</v>
      </c>
      <c r="AV85" s="136"/>
      <c r="AW85" s="125">
        <f t="shared" si="51"/>
        <v>0</v>
      </c>
      <c r="AX85" s="127">
        <f t="shared" si="61"/>
        <v>0</v>
      </c>
      <c r="AY85" s="136"/>
      <c r="AZ85" s="125">
        <f t="shared" si="52"/>
        <v>0</v>
      </c>
      <c r="BA85" s="136"/>
      <c r="BB85" s="125">
        <f t="shared" si="53"/>
        <v>0</v>
      </c>
      <c r="BC85" s="136"/>
      <c r="BD85" s="125">
        <f t="shared" si="54"/>
        <v>0</v>
      </c>
      <c r="BE85" s="136"/>
      <c r="BF85" s="125">
        <f t="shared" si="55"/>
        <v>0</v>
      </c>
      <c r="BG85" s="127">
        <f t="shared" si="62"/>
        <v>0</v>
      </c>
      <c r="BH85" s="32">
        <f t="shared" si="63"/>
        <v>0</v>
      </c>
    </row>
    <row r="86" spans="1:60" x14ac:dyDescent="0.3">
      <c r="A86" t="s">
        <v>57</v>
      </c>
      <c r="B86" s="137" t="str">
        <f t="array" aca="1" ref="B86" ca="1">IF(ROWS($1:83)&lt;=COUNTIF(planning!A:A,$A$4),INDEX(planning!B:B,SMALL(IF(planning!A:A=$A$4,ROW(INDIRECT("1:"&amp;ROWS(planning!A:A)))),ROWS($1:83))),"")</f>
        <v/>
      </c>
      <c r="C86" s="23" t="e">
        <f ca="1">LOOKUP(B86,planning!B:C)</f>
        <v>#N/A</v>
      </c>
      <c r="D86" s="27"/>
      <c r="E86" s="117">
        <f t="shared" si="56"/>
        <v>0</v>
      </c>
      <c r="F86" s="136"/>
      <c r="G86" s="125">
        <f t="shared" si="32"/>
        <v>0</v>
      </c>
      <c r="H86" s="136"/>
      <c r="I86" s="125">
        <f t="shared" si="33"/>
        <v>0</v>
      </c>
      <c r="J86" s="136"/>
      <c r="K86" s="125">
        <f t="shared" si="34"/>
        <v>0</v>
      </c>
      <c r="L86" s="136"/>
      <c r="M86" s="125">
        <f t="shared" si="35"/>
        <v>0</v>
      </c>
      <c r="N86" s="127">
        <f t="shared" si="57"/>
        <v>0</v>
      </c>
      <c r="O86" s="136"/>
      <c r="P86" s="125">
        <f t="shared" si="36"/>
        <v>0</v>
      </c>
      <c r="Q86" s="136"/>
      <c r="R86" s="125">
        <f t="shared" si="37"/>
        <v>0</v>
      </c>
      <c r="S86" s="136"/>
      <c r="T86" s="125">
        <f t="shared" si="38"/>
        <v>0</v>
      </c>
      <c r="U86" s="136"/>
      <c r="V86" s="125">
        <f t="shared" si="39"/>
        <v>0</v>
      </c>
      <c r="W86" s="127">
        <f t="shared" si="58"/>
        <v>0</v>
      </c>
      <c r="X86" s="136"/>
      <c r="Y86" s="125">
        <f t="shared" si="40"/>
        <v>0</v>
      </c>
      <c r="Z86" s="136"/>
      <c r="AA86" s="125">
        <f t="shared" si="41"/>
        <v>0</v>
      </c>
      <c r="AB86" s="136"/>
      <c r="AC86" s="125">
        <f t="shared" si="42"/>
        <v>0</v>
      </c>
      <c r="AD86" s="136"/>
      <c r="AE86" s="125">
        <f t="shared" si="43"/>
        <v>0</v>
      </c>
      <c r="AF86" s="127">
        <f t="shared" si="59"/>
        <v>0</v>
      </c>
      <c r="AG86" s="136"/>
      <c r="AH86" s="125">
        <f t="shared" si="44"/>
        <v>0</v>
      </c>
      <c r="AI86" s="136"/>
      <c r="AJ86" s="125">
        <f t="shared" si="45"/>
        <v>0</v>
      </c>
      <c r="AK86" s="136"/>
      <c r="AL86" s="125">
        <f t="shared" si="46"/>
        <v>0</v>
      </c>
      <c r="AM86" s="136"/>
      <c r="AN86" s="125">
        <f t="shared" si="47"/>
        <v>0</v>
      </c>
      <c r="AO86" s="127">
        <f t="shared" si="60"/>
        <v>0</v>
      </c>
      <c r="AP86" s="136"/>
      <c r="AQ86" s="125">
        <f t="shared" si="48"/>
        <v>0</v>
      </c>
      <c r="AR86" s="136"/>
      <c r="AS86" s="125">
        <f t="shared" si="49"/>
        <v>0</v>
      </c>
      <c r="AT86" s="136"/>
      <c r="AU86" s="125">
        <f t="shared" si="50"/>
        <v>0</v>
      </c>
      <c r="AV86" s="136"/>
      <c r="AW86" s="125">
        <f t="shared" si="51"/>
        <v>0</v>
      </c>
      <c r="AX86" s="127">
        <f t="shared" si="61"/>
        <v>0</v>
      </c>
      <c r="AY86" s="136"/>
      <c r="AZ86" s="125">
        <f t="shared" si="52"/>
        <v>0</v>
      </c>
      <c r="BA86" s="136"/>
      <c r="BB86" s="125">
        <f t="shared" si="53"/>
        <v>0</v>
      </c>
      <c r="BC86" s="136"/>
      <c r="BD86" s="125">
        <f t="shared" si="54"/>
        <v>0</v>
      </c>
      <c r="BE86" s="136"/>
      <c r="BF86" s="125">
        <f t="shared" si="55"/>
        <v>0</v>
      </c>
      <c r="BG86" s="127">
        <f t="shared" si="62"/>
        <v>0</v>
      </c>
      <c r="BH86" s="32">
        <f t="shared" si="63"/>
        <v>0</v>
      </c>
    </row>
    <row r="87" spans="1:60" x14ac:dyDescent="0.3">
      <c r="A87" t="s">
        <v>57</v>
      </c>
      <c r="B87" s="137" t="str">
        <f t="array" aca="1" ref="B87" ca="1">IF(ROWS($1:84)&lt;=COUNTIF(planning!A:A,$A$4),INDEX(planning!B:B,SMALL(IF(planning!A:A=$A$4,ROW(INDIRECT("1:"&amp;ROWS(planning!A:A)))),ROWS($1:84))),"")</f>
        <v/>
      </c>
      <c r="C87" s="23" t="e">
        <f ca="1">LOOKUP(B87,planning!B:C)</f>
        <v>#N/A</v>
      </c>
      <c r="D87" s="27"/>
      <c r="E87" s="117">
        <f t="shared" si="56"/>
        <v>0</v>
      </c>
      <c r="F87" s="136"/>
      <c r="G87" s="125">
        <f t="shared" si="32"/>
        <v>0</v>
      </c>
      <c r="H87" s="136"/>
      <c r="I87" s="125">
        <f t="shared" si="33"/>
        <v>0</v>
      </c>
      <c r="J87" s="136"/>
      <c r="K87" s="125">
        <f t="shared" si="34"/>
        <v>0</v>
      </c>
      <c r="L87" s="136"/>
      <c r="M87" s="125">
        <f t="shared" si="35"/>
        <v>0</v>
      </c>
      <c r="N87" s="127">
        <f t="shared" si="57"/>
        <v>0</v>
      </c>
      <c r="O87" s="136"/>
      <c r="P87" s="125">
        <f t="shared" si="36"/>
        <v>0</v>
      </c>
      <c r="Q87" s="136"/>
      <c r="R87" s="125">
        <f t="shared" si="37"/>
        <v>0</v>
      </c>
      <c r="S87" s="136"/>
      <c r="T87" s="125">
        <f t="shared" si="38"/>
        <v>0</v>
      </c>
      <c r="U87" s="136"/>
      <c r="V87" s="125">
        <f t="shared" si="39"/>
        <v>0</v>
      </c>
      <c r="W87" s="127">
        <f t="shared" si="58"/>
        <v>0</v>
      </c>
      <c r="X87" s="136"/>
      <c r="Y87" s="125">
        <f t="shared" si="40"/>
        <v>0</v>
      </c>
      <c r="Z87" s="136"/>
      <c r="AA87" s="125">
        <f t="shared" si="41"/>
        <v>0</v>
      </c>
      <c r="AB87" s="136"/>
      <c r="AC87" s="125">
        <f t="shared" si="42"/>
        <v>0</v>
      </c>
      <c r="AD87" s="136"/>
      <c r="AE87" s="125">
        <f t="shared" si="43"/>
        <v>0</v>
      </c>
      <c r="AF87" s="127">
        <f t="shared" si="59"/>
        <v>0</v>
      </c>
      <c r="AG87" s="136"/>
      <c r="AH87" s="125">
        <f t="shared" si="44"/>
        <v>0</v>
      </c>
      <c r="AI87" s="136"/>
      <c r="AJ87" s="125">
        <f t="shared" si="45"/>
        <v>0</v>
      </c>
      <c r="AK87" s="136"/>
      <c r="AL87" s="125">
        <f t="shared" si="46"/>
        <v>0</v>
      </c>
      <c r="AM87" s="136"/>
      <c r="AN87" s="125">
        <f t="shared" si="47"/>
        <v>0</v>
      </c>
      <c r="AO87" s="127">
        <f t="shared" si="60"/>
        <v>0</v>
      </c>
      <c r="AP87" s="136"/>
      <c r="AQ87" s="125">
        <f t="shared" si="48"/>
        <v>0</v>
      </c>
      <c r="AR87" s="136"/>
      <c r="AS87" s="125">
        <f t="shared" si="49"/>
        <v>0</v>
      </c>
      <c r="AT87" s="136"/>
      <c r="AU87" s="125">
        <f t="shared" si="50"/>
        <v>0</v>
      </c>
      <c r="AV87" s="136"/>
      <c r="AW87" s="125">
        <f t="shared" si="51"/>
        <v>0</v>
      </c>
      <c r="AX87" s="127">
        <f t="shared" si="61"/>
        <v>0</v>
      </c>
      <c r="AY87" s="136"/>
      <c r="AZ87" s="125">
        <f t="shared" si="52"/>
        <v>0</v>
      </c>
      <c r="BA87" s="136"/>
      <c r="BB87" s="125">
        <f t="shared" si="53"/>
        <v>0</v>
      </c>
      <c r="BC87" s="136"/>
      <c r="BD87" s="125">
        <f t="shared" si="54"/>
        <v>0</v>
      </c>
      <c r="BE87" s="136"/>
      <c r="BF87" s="125">
        <f t="shared" si="55"/>
        <v>0</v>
      </c>
      <c r="BG87" s="127">
        <f t="shared" si="62"/>
        <v>0</v>
      </c>
      <c r="BH87" s="32">
        <f t="shared" si="63"/>
        <v>0</v>
      </c>
    </row>
    <row r="88" spans="1:60" x14ac:dyDescent="0.3">
      <c r="A88" t="s">
        <v>57</v>
      </c>
      <c r="B88" s="137" t="str">
        <f t="array" aca="1" ref="B88" ca="1">IF(ROWS($1:85)&lt;=COUNTIF(planning!A:A,$A$4),INDEX(planning!B:B,SMALL(IF(planning!A:A=$A$4,ROW(INDIRECT("1:"&amp;ROWS(planning!A:A)))),ROWS($1:85))),"")</f>
        <v/>
      </c>
      <c r="C88" s="23" t="e">
        <f ca="1">LOOKUP(B88,planning!B:C)</f>
        <v>#N/A</v>
      </c>
      <c r="D88" s="27"/>
      <c r="E88" s="117">
        <f t="shared" si="56"/>
        <v>0</v>
      </c>
      <c r="F88" s="136"/>
      <c r="G88" s="125">
        <f t="shared" si="32"/>
        <v>0</v>
      </c>
      <c r="H88" s="136"/>
      <c r="I88" s="125">
        <f t="shared" si="33"/>
        <v>0</v>
      </c>
      <c r="J88" s="136"/>
      <c r="K88" s="125">
        <f t="shared" si="34"/>
        <v>0</v>
      </c>
      <c r="L88" s="136"/>
      <c r="M88" s="125">
        <f t="shared" si="35"/>
        <v>0</v>
      </c>
      <c r="N88" s="127">
        <f t="shared" si="57"/>
        <v>0</v>
      </c>
      <c r="O88" s="136"/>
      <c r="P88" s="125">
        <f t="shared" si="36"/>
        <v>0</v>
      </c>
      <c r="Q88" s="136"/>
      <c r="R88" s="125">
        <f t="shared" si="37"/>
        <v>0</v>
      </c>
      <c r="S88" s="136"/>
      <c r="T88" s="125">
        <f t="shared" si="38"/>
        <v>0</v>
      </c>
      <c r="U88" s="136"/>
      <c r="V88" s="125">
        <f t="shared" si="39"/>
        <v>0</v>
      </c>
      <c r="W88" s="127">
        <f t="shared" si="58"/>
        <v>0</v>
      </c>
      <c r="X88" s="136"/>
      <c r="Y88" s="125">
        <f t="shared" si="40"/>
        <v>0</v>
      </c>
      <c r="Z88" s="136"/>
      <c r="AA88" s="125">
        <f t="shared" si="41"/>
        <v>0</v>
      </c>
      <c r="AB88" s="136"/>
      <c r="AC88" s="125">
        <f t="shared" si="42"/>
        <v>0</v>
      </c>
      <c r="AD88" s="136"/>
      <c r="AE88" s="125">
        <f t="shared" si="43"/>
        <v>0</v>
      </c>
      <c r="AF88" s="127">
        <f t="shared" si="59"/>
        <v>0</v>
      </c>
      <c r="AG88" s="136"/>
      <c r="AH88" s="125">
        <f t="shared" si="44"/>
        <v>0</v>
      </c>
      <c r="AI88" s="136"/>
      <c r="AJ88" s="125">
        <f t="shared" si="45"/>
        <v>0</v>
      </c>
      <c r="AK88" s="136"/>
      <c r="AL88" s="125">
        <f t="shared" si="46"/>
        <v>0</v>
      </c>
      <c r="AM88" s="136"/>
      <c r="AN88" s="125">
        <f t="shared" si="47"/>
        <v>0</v>
      </c>
      <c r="AO88" s="127">
        <f t="shared" si="60"/>
        <v>0</v>
      </c>
      <c r="AP88" s="136"/>
      <c r="AQ88" s="125">
        <f t="shared" si="48"/>
        <v>0</v>
      </c>
      <c r="AR88" s="136"/>
      <c r="AS88" s="125">
        <f t="shared" si="49"/>
        <v>0</v>
      </c>
      <c r="AT88" s="136"/>
      <c r="AU88" s="125">
        <f t="shared" si="50"/>
        <v>0</v>
      </c>
      <c r="AV88" s="136"/>
      <c r="AW88" s="125">
        <f t="shared" si="51"/>
        <v>0</v>
      </c>
      <c r="AX88" s="127">
        <f t="shared" si="61"/>
        <v>0</v>
      </c>
      <c r="AY88" s="136"/>
      <c r="AZ88" s="125">
        <f t="shared" si="52"/>
        <v>0</v>
      </c>
      <c r="BA88" s="136"/>
      <c r="BB88" s="125">
        <f t="shared" si="53"/>
        <v>0</v>
      </c>
      <c r="BC88" s="136"/>
      <c r="BD88" s="125">
        <f t="shared" si="54"/>
        <v>0</v>
      </c>
      <c r="BE88" s="136"/>
      <c r="BF88" s="125">
        <f t="shared" si="55"/>
        <v>0</v>
      </c>
      <c r="BG88" s="127">
        <f t="shared" si="62"/>
        <v>0</v>
      </c>
      <c r="BH88" s="32">
        <f t="shared" si="63"/>
        <v>0</v>
      </c>
    </row>
    <row r="89" spans="1:60" x14ac:dyDescent="0.3">
      <c r="A89" t="s">
        <v>57</v>
      </c>
      <c r="B89" s="137" t="str">
        <f t="array" aca="1" ref="B89" ca="1">IF(ROWS($1:86)&lt;=COUNTIF(planning!A:A,$A$4),INDEX(planning!B:B,SMALL(IF(planning!A:A=$A$4,ROW(INDIRECT("1:"&amp;ROWS(planning!A:A)))),ROWS($1:86))),"")</f>
        <v/>
      </c>
      <c r="C89" s="23" t="e">
        <f ca="1">LOOKUP(B89,planning!B:C)</f>
        <v>#N/A</v>
      </c>
      <c r="D89" s="27"/>
      <c r="E89" s="117">
        <f t="shared" si="56"/>
        <v>0</v>
      </c>
      <c r="F89" s="136"/>
      <c r="G89" s="125">
        <f t="shared" si="32"/>
        <v>0</v>
      </c>
      <c r="H89" s="136"/>
      <c r="I89" s="125">
        <f t="shared" si="33"/>
        <v>0</v>
      </c>
      <c r="J89" s="136"/>
      <c r="K89" s="125">
        <f t="shared" si="34"/>
        <v>0</v>
      </c>
      <c r="L89" s="136"/>
      <c r="M89" s="125">
        <f t="shared" si="35"/>
        <v>0</v>
      </c>
      <c r="N89" s="127">
        <f t="shared" si="57"/>
        <v>0</v>
      </c>
      <c r="O89" s="136"/>
      <c r="P89" s="125">
        <f t="shared" si="36"/>
        <v>0</v>
      </c>
      <c r="Q89" s="136"/>
      <c r="R89" s="125">
        <f t="shared" si="37"/>
        <v>0</v>
      </c>
      <c r="S89" s="136"/>
      <c r="T89" s="125">
        <f t="shared" si="38"/>
        <v>0</v>
      </c>
      <c r="U89" s="136"/>
      <c r="V89" s="125">
        <f t="shared" si="39"/>
        <v>0</v>
      </c>
      <c r="W89" s="127">
        <f t="shared" si="58"/>
        <v>0</v>
      </c>
      <c r="X89" s="136"/>
      <c r="Y89" s="125">
        <f t="shared" si="40"/>
        <v>0</v>
      </c>
      <c r="Z89" s="136"/>
      <c r="AA89" s="125">
        <f t="shared" si="41"/>
        <v>0</v>
      </c>
      <c r="AB89" s="136"/>
      <c r="AC89" s="125">
        <f t="shared" si="42"/>
        <v>0</v>
      </c>
      <c r="AD89" s="136"/>
      <c r="AE89" s="125">
        <f t="shared" si="43"/>
        <v>0</v>
      </c>
      <c r="AF89" s="127">
        <f t="shared" si="59"/>
        <v>0</v>
      </c>
      <c r="AG89" s="136"/>
      <c r="AH89" s="125">
        <f t="shared" si="44"/>
        <v>0</v>
      </c>
      <c r="AI89" s="136"/>
      <c r="AJ89" s="125">
        <f t="shared" si="45"/>
        <v>0</v>
      </c>
      <c r="AK89" s="136"/>
      <c r="AL89" s="125">
        <f t="shared" si="46"/>
        <v>0</v>
      </c>
      <c r="AM89" s="136"/>
      <c r="AN89" s="125">
        <f t="shared" si="47"/>
        <v>0</v>
      </c>
      <c r="AO89" s="127">
        <f t="shared" si="60"/>
        <v>0</v>
      </c>
      <c r="AP89" s="136"/>
      <c r="AQ89" s="125">
        <f t="shared" si="48"/>
        <v>0</v>
      </c>
      <c r="AR89" s="136"/>
      <c r="AS89" s="125">
        <f t="shared" si="49"/>
        <v>0</v>
      </c>
      <c r="AT89" s="136"/>
      <c r="AU89" s="125">
        <f t="shared" si="50"/>
        <v>0</v>
      </c>
      <c r="AV89" s="136"/>
      <c r="AW89" s="125">
        <f t="shared" si="51"/>
        <v>0</v>
      </c>
      <c r="AX89" s="127">
        <f t="shared" si="61"/>
        <v>0</v>
      </c>
      <c r="AY89" s="136"/>
      <c r="AZ89" s="125">
        <f t="shared" si="52"/>
        <v>0</v>
      </c>
      <c r="BA89" s="136"/>
      <c r="BB89" s="125">
        <f t="shared" si="53"/>
        <v>0</v>
      </c>
      <c r="BC89" s="136"/>
      <c r="BD89" s="125">
        <f t="shared" si="54"/>
        <v>0</v>
      </c>
      <c r="BE89" s="136"/>
      <c r="BF89" s="125">
        <f t="shared" si="55"/>
        <v>0</v>
      </c>
      <c r="BG89" s="127">
        <f t="shared" si="62"/>
        <v>0</v>
      </c>
      <c r="BH89" s="32">
        <f t="shared" si="63"/>
        <v>0</v>
      </c>
    </row>
    <row r="90" spans="1:60" x14ac:dyDescent="0.3">
      <c r="A90" t="s">
        <v>57</v>
      </c>
      <c r="B90" s="137" t="str">
        <f t="array" aca="1" ref="B90" ca="1">IF(ROWS($1:87)&lt;=COUNTIF(planning!A:A,$A$4),INDEX(planning!B:B,SMALL(IF(planning!A:A=$A$4,ROW(INDIRECT("1:"&amp;ROWS(planning!A:A)))),ROWS($1:87))),"")</f>
        <v/>
      </c>
      <c r="C90" s="23" t="e">
        <f ca="1">LOOKUP(B90,planning!B:C)</f>
        <v>#N/A</v>
      </c>
      <c r="D90" s="27"/>
      <c r="E90" s="117">
        <f t="shared" si="56"/>
        <v>0</v>
      </c>
      <c r="F90" s="136"/>
      <c r="G90" s="125">
        <f t="shared" si="32"/>
        <v>0</v>
      </c>
      <c r="H90" s="136"/>
      <c r="I90" s="125">
        <f t="shared" si="33"/>
        <v>0</v>
      </c>
      <c r="J90" s="136"/>
      <c r="K90" s="125">
        <f t="shared" si="34"/>
        <v>0</v>
      </c>
      <c r="L90" s="136"/>
      <c r="M90" s="125">
        <f t="shared" si="35"/>
        <v>0</v>
      </c>
      <c r="N90" s="127">
        <f t="shared" si="57"/>
        <v>0</v>
      </c>
      <c r="O90" s="136"/>
      <c r="P90" s="125">
        <f t="shared" si="36"/>
        <v>0</v>
      </c>
      <c r="Q90" s="136"/>
      <c r="R90" s="125">
        <f t="shared" si="37"/>
        <v>0</v>
      </c>
      <c r="S90" s="136"/>
      <c r="T90" s="125">
        <f t="shared" si="38"/>
        <v>0</v>
      </c>
      <c r="U90" s="136"/>
      <c r="V90" s="125">
        <f t="shared" si="39"/>
        <v>0</v>
      </c>
      <c r="W90" s="127">
        <f t="shared" si="58"/>
        <v>0</v>
      </c>
      <c r="X90" s="136"/>
      <c r="Y90" s="125">
        <f t="shared" si="40"/>
        <v>0</v>
      </c>
      <c r="Z90" s="136"/>
      <c r="AA90" s="125">
        <f t="shared" si="41"/>
        <v>0</v>
      </c>
      <c r="AB90" s="136"/>
      <c r="AC90" s="125">
        <f t="shared" si="42"/>
        <v>0</v>
      </c>
      <c r="AD90" s="136"/>
      <c r="AE90" s="125">
        <f t="shared" si="43"/>
        <v>0</v>
      </c>
      <c r="AF90" s="127">
        <f t="shared" si="59"/>
        <v>0</v>
      </c>
      <c r="AG90" s="136"/>
      <c r="AH90" s="125">
        <f t="shared" si="44"/>
        <v>0</v>
      </c>
      <c r="AI90" s="136"/>
      <c r="AJ90" s="125">
        <f t="shared" si="45"/>
        <v>0</v>
      </c>
      <c r="AK90" s="136"/>
      <c r="AL90" s="125">
        <f t="shared" si="46"/>
        <v>0</v>
      </c>
      <c r="AM90" s="136"/>
      <c r="AN90" s="125">
        <f t="shared" si="47"/>
        <v>0</v>
      </c>
      <c r="AO90" s="127">
        <f t="shared" si="60"/>
        <v>0</v>
      </c>
      <c r="AP90" s="136"/>
      <c r="AQ90" s="125">
        <f t="shared" si="48"/>
        <v>0</v>
      </c>
      <c r="AR90" s="136"/>
      <c r="AS90" s="125">
        <f t="shared" si="49"/>
        <v>0</v>
      </c>
      <c r="AT90" s="136"/>
      <c r="AU90" s="125">
        <f t="shared" si="50"/>
        <v>0</v>
      </c>
      <c r="AV90" s="136"/>
      <c r="AW90" s="125">
        <f t="shared" si="51"/>
        <v>0</v>
      </c>
      <c r="AX90" s="127">
        <f t="shared" si="61"/>
        <v>0</v>
      </c>
      <c r="AY90" s="136"/>
      <c r="AZ90" s="125">
        <f t="shared" si="52"/>
        <v>0</v>
      </c>
      <c r="BA90" s="136"/>
      <c r="BB90" s="125">
        <f t="shared" si="53"/>
        <v>0</v>
      </c>
      <c r="BC90" s="136"/>
      <c r="BD90" s="125">
        <f t="shared" si="54"/>
        <v>0</v>
      </c>
      <c r="BE90" s="136"/>
      <c r="BF90" s="125">
        <f t="shared" si="55"/>
        <v>0</v>
      </c>
      <c r="BG90" s="127">
        <f t="shared" si="62"/>
        <v>0</v>
      </c>
      <c r="BH90" s="32">
        <f t="shared" si="63"/>
        <v>0</v>
      </c>
    </row>
    <row r="91" spans="1:60" x14ac:dyDescent="0.3">
      <c r="A91" t="s">
        <v>57</v>
      </c>
      <c r="B91" s="137" t="str">
        <f t="array" aca="1" ref="B91" ca="1">IF(ROWS($1:88)&lt;=COUNTIF(planning!A:A,$A$4),INDEX(planning!B:B,SMALL(IF(planning!A:A=$A$4,ROW(INDIRECT("1:"&amp;ROWS(planning!A:A)))),ROWS($1:88))),"")</f>
        <v/>
      </c>
      <c r="C91" s="23" t="e">
        <f ca="1">LOOKUP(B91,planning!B:C)</f>
        <v>#N/A</v>
      </c>
      <c r="D91" s="27"/>
      <c r="E91" s="117">
        <f t="shared" si="56"/>
        <v>0</v>
      </c>
      <c r="F91" s="136"/>
      <c r="G91" s="125">
        <f t="shared" si="32"/>
        <v>0</v>
      </c>
      <c r="H91" s="136"/>
      <c r="I91" s="125">
        <f t="shared" si="33"/>
        <v>0</v>
      </c>
      <c r="J91" s="136"/>
      <c r="K91" s="125">
        <f t="shared" si="34"/>
        <v>0</v>
      </c>
      <c r="L91" s="136"/>
      <c r="M91" s="125">
        <f t="shared" si="35"/>
        <v>0</v>
      </c>
      <c r="N91" s="127">
        <f t="shared" si="57"/>
        <v>0</v>
      </c>
      <c r="O91" s="136"/>
      <c r="P91" s="125">
        <f t="shared" si="36"/>
        <v>0</v>
      </c>
      <c r="Q91" s="136"/>
      <c r="R91" s="125">
        <f t="shared" si="37"/>
        <v>0</v>
      </c>
      <c r="S91" s="136"/>
      <c r="T91" s="125">
        <f t="shared" si="38"/>
        <v>0</v>
      </c>
      <c r="U91" s="136"/>
      <c r="V91" s="125">
        <f t="shared" si="39"/>
        <v>0</v>
      </c>
      <c r="W91" s="127">
        <f t="shared" si="58"/>
        <v>0</v>
      </c>
      <c r="X91" s="136"/>
      <c r="Y91" s="125">
        <f t="shared" si="40"/>
        <v>0</v>
      </c>
      <c r="Z91" s="136"/>
      <c r="AA91" s="125">
        <f t="shared" si="41"/>
        <v>0</v>
      </c>
      <c r="AB91" s="136"/>
      <c r="AC91" s="125">
        <f t="shared" si="42"/>
        <v>0</v>
      </c>
      <c r="AD91" s="136"/>
      <c r="AE91" s="125">
        <f t="shared" si="43"/>
        <v>0</v>
      </c>
      <c r="AF91" s="127">
        <f t="shared" si="59"/>
        <v>0</v>
      </c>
      <c r="AG91" s="136"/>
      <c r="AH91" s="125">
        <f t="shared" si="44"/>
        <v>0</v>
      </c>
      <c r="AI91" s="136"/>
      <c r="AJ91" s="125">
        <f t="shared" si="45"/>
        <v>0</v>
      </c>
      <c r="AK91" s="136"/>
      <c r="AL91" s="125">
        <f t="shared" si="46"/>
        <v>0</v>
      </c>
      <c r="AM91" s="136"/>
      <c r="AN91" s="125">
        <f t="shared" si="47"/>
        <v>0</v>
      </c>
      <c r="AO91" s="127">
        <f t="shared" si="60"/>
        <v>0</v>
      </c>
      <c r="AP91" s="136"/>
      <c r="AQ91" s="125">
        <f t="shared" si="48"/>
        <v>0</v>
      </c>
      <c r="AR91" s="136"/>
      <c r="AS91" s="125">
        <f t="shared" si="49"/>
        <v>0</v>
      </c>
      <c r="AT91" s="136"/>
      <c r="AU91" s="125">
        <f t="shared" si="50"/>
        <v>0</v>
      </c>
      <c r="AV91" s="136"/>
      <c r="AW91" s="125">
        <f t="shared" si="51"/>
        <v>0</v>
      </c>
      <c r="AX91" s="127">
        <f t="shared" si="61"/>
        <v>0</v>
      </c>
      <c r="AY91" s="136"/>
      <c r="AZ91" s="125">
        <f t="shared" si="52"/>
        <v>0</v>
      </c>
      <c r="BA91" s="136"/>
      <c r="BB91" s="125">
        <f t="shared" si="53"/>
        <v>0</v>
      </c>
      <c r="BC91" s="136"/>
      <c r="BD91" s="125">
        <f t="shared" si="54"/>
        <v>0</v>
      </c>
      <c r="BE91" s="136"/>
      <c r="BF91" s="125">
        <f t="shared" si="55"/>
        <v>0</v>
      </c>
      <c r="BG91" s="127">
        <f t="shared" si="62"/>
        <v>0</v>
      </c>
      <c r="BH91" s="32">
        <f t="shared" si="63"/>
        <v>0</v>
      </c>
    </row>
    <row r="92" spans="1:60" x14ac:dyDescent="0.3">
      <c r="A92" t="s">
        <v>57</v>
      </c>
      <c r="B92" s="137" t="str">
        <f t="array" aca="1" ref="B92" ca="1">IF(ROWS($1:89)&lt;=COUNTIF(planning!A:A,$A$4),INDEX(planning!B:B,SMALL(IF(planning!A:A=$A$4,ROW(INDIRECT("1:"&amp;ROWS(planning!A:A)))),ROWS($1:89))),"")</f>
        <v/>
      </c>
      <c r="C92" s="23" t="e">
        <f ca="1">LOOKUP(B92,planning!B:C)</f>
        <v>#N/A</v>
      </c>
      <c r="D92" s="27"/>
      <c r="E92" s="117">
        <f t="shared" si="56"/>
        <v>0</v>
      </c>
      <c r="F92" s="136"/>
      <c r="G92" s="125">
        <f t="shared" si="32"/>
        <v>0</v>
      </c>
      <c r="H92" s="136"/>
      <c r="I92" s="125">
        <f t="shared" si="33"/>
        <v>0</v>
      </c>
      <c r="J92" s="136"/>
      <c r="K92" s="125">
        <f t="shared" si="34"/>
        <v>0</v>
      </c>
      <c r="L92" s="136"/>
      <c r="M92" s="125">
        <f t="shared" si="35"/>
        <v>0</v>
      </c>
      <c r="N92" s="127">
        <f t="shared" si="57"/>
        <v>0</v>
      </c>
      <c r="O92" s="136"/>
      <c r="P92" s="125">
        <f t="shared" si="36"/>
        <v>0</v>
      </c>
      <c r="Q92" s="136"/>
      <c r="R92" s="125">
        <f t="shared" si="37"/>
        <v>0</v>
      </c>
      <c r="S92" s="136"/>
      <c r="T92" s="125">
        <f t="shared" si="38"/>
        <v>0</v>
      </c>
      <c r="U92" s="136"/>
      <c r="V92" s="125">
        <f t="shared" si="39"/>
        <v>0</v>
      </c>
      <c r="W92" s="127">
        <f t="shared" si="58"/>
        <v>0</v>
      </c>
      <c r="X92" s="136"/>
      <c r="Y92" s="125">
        <f t="shared" si="40"/>
        <v>0</v>
      </c>
      <c r="Z92" s="136"/>
      <c r="AA92" s="125">
        <f t="shared" si="41"/>
        <v>0</v>
      </c>
      <c r="AB92" s="136"/>
      <c r="AC92" s="125">
        <f t="shared" si="42"/>
        <v>0</v>
      </c>
      <c r="AD92" s="136"/>
      <c r="AE92" s="125">
        <f t="shared" si="43"/>
        <v>0</v>
      </c>
      <c r="AF92" s="127">
        <f t="shared" si="59"/>
        <v>0</v>
      </c>
      <c r="AG92" s="136"/>
      <c r="AH92" s="125">
        <f t="shared" si="44"/>
        <v>0</v>
      </c>
      <c r="AI92" s="136"/>
      <c r="AJ92" s="125">
        <f t="shared" si="45"/>
        <v>0</v>
      </c>
      <c r="AK92" s="136"/>
      <c r="AL92" s="125">
        <f t="shared" si="46"/>
        <v>0</v>
      </c>
      <c r="AM92" s="136"/>
      <c r="AN92" s="125">
        <f t="shared" si="47"/>
        <v>0</v>
      </c>
      <c r="AO92" s="127">
        <f t="shared" si="60"/>
        <v>0</v>
      </c>
      <c r="AP92" s="136"/>
      <c r="AQ92" s="125">
        <f t="shared" si="48"/>
        <v>0</v>
      </c>
      <c r="AR92" s="136"/>
      <c r="AS92" s="125">
        <f t="shared" si="49"/>
        <v>0</v>
      </c>
      <c r="AT92" s="136"/>
      <c r="AU92" s="125">
        <f t="shared" si="50"/>
        <v>0</v>
      </c>
      <c r="AV92" s="136"/>
      <c r="AW92" s="125">
        <f t="shared" si="51"/>
        <v>0</v>
      </c>
      <c r="AX92" s="127">
        <f t="shared" si="61"/>
        <v>0</v>
      </c>
      <c r="AY92" s="136"/>
      <c r="AZ92" s="125">
        <f t="shared" si="52"/>
        <v>0</v>
      </c>
      <c r="BA92" s="136"/>
      <c r="BB92" s="125">
        <f t="shared" si="53"/>
        <v>0</v>
      </c>
      <c r="BC92" s="136"/>
      <c r="BD92" s="125">
        <f t="shared" si="54"/>
        <v>0</v>
      </c>
      <c r="BE92" s="136"/>
      <c r="BF92" s="125">
        <f t="shared" si="55"/>
        <v>0</v>
      </c>
      <c r="BG92" s="127">
        <f t="shared" si="62"/>
        <v>0</v>
      </c>
      <c r="BH92" s="32">
        <f t="shared" si="63"/>
        <v>0</v>
      </c>
    </row>
    <row r="93" spans="1:60" x14ac:dyDescent="0.3">
      <c r="A93" t="s">
        <v>57</v>
      </c>
      <c r="B93" s="137" t="str">
        <f t="array" aca="1" ref="B93" ca="1">IF(ROWS($1:90)&lt;=COUNTIF(planning!A:A,$A$4),INDEX(planning!B:B,SMALL(IF(planning!A:A=$A$4,ROW(INDIRECT("1:"&amp;ROWS(planning!A:A)))),ROWS($1:90))),"")</f>
        <v/>
      </c>
      <c r="C93" s="23" t="e">
        <f ca="1">LOOKUP(B93,planning!B:C)</f>
        <v>#N/A</v>
      </c>
      <c r="D93" s="27"/>
      <c r="E93" s="117">
        <f t="shared" si="56"/>
        <v>0</v>
      </c>
      <c r="F93" s="136"/>
      <c r="G93" s="125">
        <f t="shared" si="32"/>
        <v>0</v>
      </c>
      <c r="H93" s="136"/>
      <c r="I93" s="125">
        <f t="shared" si="33"/>
        <v>0</v>
      </c>
      <c r="J93" s="136"/>
      <c r="K93" s="125">
        <f t="shared" si="34"/>
        <v>0</v>
      </c>
      <c r="L93" s="136"/>
      <c r="M93" s="125">
        <f t="shared" si="35"/>
        <v>0</v>
      </c>
      <c r="N93" s="127">
        <f t="shared" si="57"/>
        <v>0</v>
      </c>
      <c r="O93" s="136"/>
      <c r="P93" s="125">
        <f t="shared" si="36"/>
        <v>0</v>
      </c>
      <c r="Q93" s="136"/>
      <c r="R93" s="125">
        <f t="shared" si="37"/>
        <v>0</v>
      </c>
      <c r="S93" s="136"/>
      <c r="T93" s="125">
        <f t="shared" si="38"/>
        <v>0</v>
      </c>
      <c r="U93" s="136"/>
      <c r="V93" s="125">
        <f t="shared" si="39"/>
        <v>0</v>
      </c>
      <c r="W93" s="127">
        <f t="shared" si="58"/>
        <v>0</v>
      </c>
      <c r="X93" s="136"/>
      <c r="Y93" s="125">
        <f t="shared" si="40"/>
        <v>0</v>
      </c>
      <c r="Z93" s="136"/>
      <c r="AA93" s="125">
        <f t="shared" si="41"/>
        <v>0</v>
      </c>
      <c r="AB93" s="136"/>
      <c r="AC93" s="125">
        <f t="shared" si="42"/>
        <v>0</v>
      </c>
      <c r="AD93" s="136"/>
      <c r="AE93" s="125">
        <f t="shared" si="43"/>
        <v>0</v>
      </c>
      <c r="AF93" s="127">
        <f t="shared" si="59"/>
        <v>0</v>
      </c>
      <c r="AG93" s="136"/>
      <c r="AH93" s="125">
        <f t="shared" si="44"/>
        <v>0</v>
      </c>
      <c r="AI93" s="136"/>
      <c r="AJ93" s="125">
        <f t="shared" si="45"/>
        <v>0</v>
      </c>
      <c r="AK93" s="136"/>
      <c r="AL93" s="125">
        <f t="shared" si="46"/>
        <v>0</v>
      </c>
      <c r="AM93" s="136"/>
      <c r="AN93" s="125">
        <f t="shared" si="47"/>
        <v>0</v>
      </c>
      <c r="AO93" s="127">
        <f t="shared" si="60"/>
        <v>0</v>
      </c>
      <c r="AP93" s="136"/>
      <c r="AQ93" s="125">
        <f t="shared" si="48"/>
        <v>0</v>
      </c>
      <c r="AR93" s="136"/>
      <c r="AS93" s="125">
        <f t="shared" si="49"/>
        <v>0</v>
      </c>
      <c r="AT93" s="136"/>
      <c r="AU93" s="125">
        <f t="shared" si="50"/>
        <v>0</v>
      </c>
      <c r="AV93" s="136"/>
      <c r="AW93" s="125">
        <f t="shared" si="51"/>
        <v>0</v>
      </c>
      <c r="AX93" s="127">
        <f t="shared" si="61"/>
        <v>0</v>
      </c>
      <c r="AY93" s="136"/>
      <c r="AZ93" s="125">
        <f t="shared" si="52"/>
        <v>0</v>
      </c>
      <c r="BA93" s="136"/>
      <c r="BB93" s="125">
        <f t="shared" si="53"/>
        <v>0</v>
      </c>
      <c r="BC93" s="136"/>
      <c r="BD93" s="125">
        <f t="shared" si="54"/>
        <v>0</v>
      </c>
      <c r="BE93" s="136"/>
      <c r="BF93" s="125">
        <f t="shared" si="55"/>
        <v>0</v>
      </c>
      <c r="BG93" s="127">
        <f t="shared" si="62"/>
        <v>0</v>
      </c>
      <c r="BH93" s="32">
        <f t="shared" si="63"/>
        <v>0</v>
      </c>
    </row>
    <row r="94" spans="1:60" x14ac:dyDescent="0.3">
      <c r="A94" t="s">
        <v>57</v>
      </c>
      <c r="B94" s="137" t="str">
        <f t="array" aca="1" ref="B94" ca="1">IF(ROWS($1:91)&lt;=COUNTIF(planning!A:A,$A$4),INDEX(planning!B:B,SMALL(IF(planning!A:A=$A$4,ROW(INDIRECT("1:"&amp;ROWS(planning!A:A)))),ROWS($1:91))),"")</f>
        <v/>
      </c>
      <c r="C94" s="23" t="e">
        <f ca="1">LOOKUP(B94,planning!B:C)</f>
        <v>#N/A</v>
      </c>
      <c r="D94" s="27"/>
      <c r="E94" s="117">
        <f t="shared" si="56"/>
        <v>0</v>
      </c>
      <c r="F94" s="136"/>
      <c r="G94" s="125">
        <f t="shared" si="32"/>
        <v>0</v>
      </c>
      <c r="H94" s="136"/>
      <c r="I94" s="125">
        <f t="shared" si="33"/>
        <v>0</v>
      </c>
      <c r="J94" s="136"/>
      <c r="K94" s="125">
        <f t="shared" si="34"/>
        <v>0</v>
      </c>
      <c r="L94" s="136"/>
      <c r="M94" s="125">
        <f t="shared" si="35"/>
        <v>0</v>
      </c>
      <c r="N94" s="127">
        <f t="shared" si="57"/>
        <v>0</v>
      </c>
      <c r="O94" s="136"/>
      <c r="P94" s="125">
        <f t="shared" si="36"/>
        <v>0</v>
      </c>
      <c r="Q94" s="136"/>
      <c r="R94" s="125">
        <f t="shared" si="37"/>
        <v>0</v>
      </c>
      <c r="S94" s="136"/>
      <c r="T94" s="125">
        <f t="shared" si="38"/>
        <v>0</v>
      </c>
      <c r="U94" s="136"/>
      <c r="V94" s="125">
        <f t="shared" si="39"/>
        <v>0</v>
      </c>
      <c r="W94" s="127">
        <f t="shared" si="58"/>
        <v>0</v>
      </c>
      <c r="X94" s="136"/>
      <c r="Y94" s="125">
        <f t="shared" si="40"/>
        <v>0</v>
      </c>
      <c r="Z94" s="136"/>
      <c r="AA94" s="125">
        <f t="shared" si="41"/>
        <v>0</v>
      </c>
      <c r="AB94" s="136"/>
      <c r="AC94" s="125">
        <f t="shared" si="42"/>
        <v>0</v>
      </c>
      <c r="AD94" s="136"/>
      <c r="AE94" s="125">
        <f t="shared" si="43"/>
        <v>0</v>
      </c>
      <c r="AF94" s="127">
        <f t="shared" si="59"/>
        <v>0</v>
      </c>
      <c r="AG94" s="136"/>
      <c r="AH94" s="125">
        <f t="shared" si="44"/>
        <v>0</v>
      </c>
      <c r="AI94" s="136"/>
      <c r="AJ94" s="125">
        <f t="shared" si="45"/>
        <v>0</v>
      </c>
      <c r="AK94" s="136"/>
      <c r="AL94" s="125">
        <f t="shared" si="46"/>
        <v>0</v>
      </c>
      <c r="AM94" s="136"/>
      <c r="AN94" s="125">
        <f t="shared" si="47"/>
        <v>0</v>
      </c>
      <c r="AO94" s="127">
        <f t="shared" si="60"/>
        <v>0</v>
      </c>
      <c r="AP94" s="136"/>
      <c r="AQ94" s="125">
        <f t="shared" si="48"/>
        <v>0</v>
      </c>
      <c r="AR94" s="136"/>
      <c r="AS94" s="125">
        <f t="shared" si="49"/>
        <v>0</v>
      </c>
      <c r="AT94" s="136"/>
      <c r="AU94" s="125">
        <f t="shared" si="50"/>
        <v>0</v>
      </c>
      <c r="AV94" s="136"/>
      <c r="AW94" s="125">
        <f t="shared" si="51"/>
        <v>0</v>
      </c>
      <c r="AX94" s="127">
        <f t="shared" si="61"/>
        <v>0</v>
      </c>
      <c r="AY94" s="136"/>
      <c r="AZ94" s="125">
        <f t="shared" si="52"/>
        <v>0</v>
      </c>
      <c r="BA94" s="136"/>
      <c r="BB94" s="125">
        <f t="shared" si="53"/>
        <v>0</v>
      </c>
      <c r="BC94" s="136"/>
      <c r="BD94" s="125">
        <f t="shared" si="54"/>
        <v>0</v>
      </c>
      <c r="BE94" s="136"/>
      <c r="BF94" s="125">
        <f t="shared" si="55"/>
        <v>0</v>
      </c>
      <c r="BG94" s="127">
        <f t="shared" si="62"/>
        <v>0</v>
      </c>
      <c r="BH94" s="32">
        <f t="shared" si="63"/>
        <v>0</v>
      </c>
    </row>
    <row r="95" spans="1:60" x14ac:dyDescent="0.3">
      <c r="A95" t="s">
        <v>57</v>
      </c>
      <c r="B95" s="137" t="str">
        <f t="array" aca="1" ref="B95" ca="1">IF(ROWS($1:92)&lt;=COUNTIF(planning!A:A,$A$4),INDEX(planning!B:B,SMALL(IF(planning!A:A=$A$4,ROW(INDIRECT("1:"&amp;ROWS(planning!A:A)))),ROWS($1:92))),"")</f>
        <v/>
      </c>
      <c r="C95" s="23" t="e">
        <f ca="1">LOOKUP(B95,planning!B:C)</f>
        <v>#N/A</v>
      </c>
      <c r="D95" s="27"/>
      <c r="E95" s="117">
        <f t="shared" si="56"/>
        <v>0</v>
      </c>
      <c r="F95" s="136"/>
      <c r="G95" s="125">
        <f t="shared" si="32"/>
        <v>0</v>
      </c>
      <c r="H95" s="136"/>
      <c r="I95" s="125">
        <f t="shared" si="33"/>
        <v>0</v>
      </c>
      <c r="J95" s="136"/>
      <c r="K95" s="125">
        <f t="shared" si="34"/>
        <v>0</v>
      </c>
      <c r="L95" s="136"/>
      <c r="M95" s="125">
        <f t="shared" si="35"/>
        <v>0</v>
      </c>
      <c r="N95" s="127">
        <f t="shared" si="57"/>
        <v>0</v>
      </c>
      <c r="O95" s="136"/>
      <c r="P95" s="125">
        <f t="shared" si="36"/>
        <v>0</v>
      </c>
      <c r="Q95" s="136"/>
      <c r="R95" s="125">
        <f t="shared" si="37"/>
        <v>0</v>
      </c>
      <c r="S95" s="136"/>
      <c r="T95" s="125">
        <f t="shared" si="38"/>
        <v>0</v>
      </c>
      <c r="U95" s="136"/>
      <c r="V95" s="125">
        <f t="shared" si="39"/>
        <v>0</v>
      </c>
      <c r="W95" s="127">
        <f t="shared" si="58"/>
        <v>0</v>
      </c>
      <c r="X95" s="136"/>
      <c r="Y95" s="125">
        <f t="shared" si="40"/>
        <v>0</v>
      </c>
      <c r="Z95" s="136"/>
      <c r="AA95" s="125">
        <f t="shared" si="41"/>
        <v>0</v>
      </c>
      <c r="AB95" s="136"/>
      <c r="AC95" s="125">
        <f t="shared" si="42"/>
        <v>0</v>
      </c>
      <c r="AD95" s="136"/>
      <c r="AE95" s="125">
        <f t="shared" si="43"/>
        <v>0</v>
      </c>
      <c r="AF95" s="127">
        <f t="shared" si="59"/>
        <v>0</v>
      </c>
      <c r="AG95" s="136"/>
      <c r="AH95" s="125">
        <f t="shared" si="44"/>
        <v>0</v>
      </c>
      <c r="AI95" s="136"/>
      <c r="AJ95" s="125">
        <f t="shared" si="45"/>
        <v>0</v>
      </c>
      <c r="AK95" s="136"/>
      <c r="AL95" s="125">
        <f t="shared" si="46"/>
        <v>0</v>
      </c>
      <c r="AM95" s="136"/>
      <c r="AN95" s="125">
        <f t="shared" si="47"/>
        <v>0</v>
      </c>
      <c r="AO95" s="127">
        <f t="shared" si="60"/>
        <v>0</v>
      </c>
      <c r="AP95" s="136"/>
      <c r="AQ95" s="125">
        <f t="shared" si="48"/>
        <v>0</v>
      </c>
      <c r="AR95" s="136"/>
      <c r="AS95" s="125">
        <f t="shared" si="49"/>
        <v>0</v>
      </c>
      <c r="AT95" s="136"/>
      <c r="AU95" s="125">
        <f t="shared" si="50"/>
        <v>0</v>
      </c>
      <c r="AV95" s="136"/>
      <c r="AW95" s="125">
        <f t="shared" si="51"/>
        <v>0</v>
      </c>
      <c r="AX95" s="127">
        <f t="shared" si="61"/>
        <v>0</v>
      </c>
      <c r="AY95" s="136"/>
      <c r="AZ95" s="125">
        <f t="shared" si="52"/>
        <v>0</v>
      </c>
      <c r="BA95" s="136"/>
      <c r="BB95" s="125">
        <f t="shared" si="53"/>
        <v>0</v>
      </c>
      <c r="BC95" s="136"/>
      <c r="BD95" s="125">
        <f t="shared" si="54"/>
        <v>0</v>
      </c>
      <c r="BE95" s="136"/>
      <c r="BF95" s="125">
        <f t="shared" si="55"/>
        <v>0</v>
      </c>
      <c r="BG95" s="127">
        <f t="shared" si="62"/>
        <v>0</v>
      </c>
      <c r="BH95" s="32">
        <f t="shared" si="63"/>
        <v>0</v>
      </c>
    </row>
    <row r="96" spans="1:60" x14ac:dyDescent="0.3">
      <c r="A96" t="s">
        <v>57</v>
      </c>
      <c r="B96" s="137" t="str">
        <f t="array" aca="1" ref="B96" ca="1">IF(ROWS($1:93)&lt;=COUNTIF(planning!A:A,$A$4),INDEX(planning!B:B,SMALL(IF(planning!A:A=$A$4,ROW(INDIRECT("1:"&amp;ROWS(planning!A:A)))),ROWS($1:93))),"")</f>
        <v/>
      </c>
      <c r="C96" s="23" t="e">
        <f ca="1">LOOKUP(B96,planning!B:C)</f>
        <v>#N/A</v>
      </c>
      <c r="D96" s="27"/>
      <c r="E96" s="117">
        <f t="shared" si="56"/>
        <v>0</v>
      </c>
      <c r="F96" s="136"/>
      <c r="G96" s="125">
        <f t="shared" si="32"/>
        <v>0</v>
      </c>
      <c r="H96" s="136"/>
      <c r="I96" s="125">
        <f t="shared" si="33"/>
        <v>0</v>
      </c>
      <c r="J96" s="136"/>
      <c r="K96" s="125">
        <f t="shared" si="34"/>
        <v>0</v>
      </c>
      <c r="L96" s="136"/>
      <c r="M96" s="125">
        <f t="shared" si="35"/>
        <v>0</v>
      </c>
      <c r="N96" s="127">
        <f t="shared" si="57"/>
        <v>0</v>
      </c>
      <c r="O96" s="136"/>
      <c r="P96" s="125">
        <f t="shared" si="36"/>
        <v>0</v>
      </c>
      <c r="Q96" s="136"/>
      <c r="R96" s="125">
        <f t="shared" si="37"/>
        <v>0</v>
      </c>
      <c r="S96" s="136"/>
      <c r="T96" s="125">
        <f t="shared" si="38"/>
        <v>0</v>
      </c>
      <c r="U96" s="136"/>
      <c r="V96" s="125">
        <f t="shared" si="39"/>
        <v>0</v>
      </c>
      <c r="W96" s="127">
        <f t="shared" si="58"/>
        <v>0</v>
      </c>
      <c r="X96" s="136"/>
      <c r="Y96" s="125">
        <f t="shared" si="40"/>
        <v>0</v>
      </c>
      <c r="Z96" s="136"/>
      <c r="AA96" s="125">
        <f t="shared" si="41"/>
        <v>0</v>
      </c>
      <c r="AB96" s="136"/>
      <c r="AC96" s="125">
        <f t="shared" si="42"/>
        <v>0</v>
      </c>
      <c r="AD96" s="136"/>
      <c r="AE96" s="125">
        <f t="shared" si="43"/>
        <v>0</v>
      </c>
      <c r="AF96" s="127">
        <f t="shared" si="59"/>
        <v>0</v>
      </c>
      <c r="AG96" s="136"/>
      <c r="AH96" s="125">
        <f t="shared" si="44"/>
        <v>0</v>
      </c>
      <c r="AI96" s="136"/>
      <c r="AJ96" s="125">
        <f t="shared" si="45"/>
        <v>0</v>
      </c>
      <c r="AK96" s="136"/>
      <c r="AL96" s="125">
        <f t="shared" si="46"/>
        <v>0</v>
      </c>
      <c r="AM96" s="136"/>
      <c r="AN96" s="125">
        <f t="shared" si="47"/>
        <v>0</v>
      </c>
      <c r="AO96" s="127">
        <f t="shared" si="60"/>
        <v>0</v>
      </c>
      <c r="AP96" s="136"/>
      <c r="AQ96" s="125">
        <f t="shared" si="48"/>
        <v>0</v>
      </c>
      <c r="AR96" s="136"/>
      <c r="AS96" s="125">
        <f t="shared" si="49"/>
        <v>0</v>
      </c>
      <c r="AT96" s="136"/>
      <c r="AU96" s="125">
        <f t="shared" si="50"/>
        <v>0</v>
      </c>
      <c r="AV96" s="136"/>
      <c r="AW96" s="125">
        <f t="shared" si="51"/>
        <v>0</v>
      </c>
      <c r="AX96" s="127">
        <f t="shared" si="61"/>
        <v>0</v>
      </c>
      <c r="AY96" s="136"/>
      <c r="AZ96" s="125">
        <f t="shared" si="52"/>
        <v>0</v>
      </c>
      <c r="BA96" s="136"/>
      <c r="BB96" s="125">
        <f t="shared" si="53"/>
        <v>0</v>
      </c>
      <c r="BC96" s="136"/>
      <c r="BD96" s="125">
        <f t="shared" si="54"/>
        <v>0</v>
      </c>
      <c r="BE96" s="136"/>
      <c r="BF96" s="125">
        <f t="shared" si="55"/>
        <v>0</v>
      </c>
      <c r="BG96" s="127">
        <f t="shared" si="62"/>
        <v>0</v>
      </c>
      <c r="BH96" s="32">
        <f t="shared" si="63"/>
        <v>0</v>
      </c>
    </row>
    <row r="97" spans="1:60" x14ac:dyDescent="0.3">
      <c r="A97" t="s">
        <v>57</v>
      </c>
      <c r="B97" s="137" t="str">
        <f t="array" aca="1" ref="B97" ca="1">IF(ROWS($1:94)&lt;=COUNTIF(planning!A:A,$A$4),INDEX(planning!B:B,SMALL(IF(planning!A:A=$A$4,ROW(INDIRECT("1:"&amp;ROWS(planning!A:A)))),ROWS($1:94))),"")</f>
        <v/>
      </c>
      <c r="C97" s="23" t="e">
        <f ca="1">LOOKUP(B97,planning!B:C)</f>
        <v>#N/A</v>
      </c>
      <c r="D97" s="27"/>
      <c r="E97" s="117">
        <f t="shared" si="56"/>
        <v>0</v>
      </c>
      <c r="F97" s="136"/>
      <c r="G97" s="125">
        <f t="shared" si="32"/>
        <v>0</v>
      </c>
      <c r="H97" s="136"/>
      <c r="I97" s="125">
        <f t="shared" si="33"/>
        <v>0</v>
      </c>
      <c r="J97" s="136"/>
      <c r="K97" s="125">
        <f t="shared" si="34"/>
        <v>0</v>
      </c>
      <c r="L97" s="136"/>
      <c r="M97" s="125">
        <f t="shared" si="35"/>
        <v>0</v>
      </c>
      <c r="N97" s="127">
        <f t="shared" si="57"/>
        <v>0</v>
      </c>
      <c r="O97" s="136"/>
      <c r="P97" s="125">
        <f t="shared" si="36"/>
        <v>0</v>
      </c>
      <c r="Q97" s="136"/>
      <c r="R97" s="125">
        <f t="shared" si="37"/>
        <v>0</v>
      </c>
      <c r="S97" s="136"/>
      <c r="T97" s="125">
        <f t="shared" si="38"/>
        <v>0</v>
      </c>
      <c r="U97" s="136"/>
      <c r="V97" s="125">
        <f t="shared" si="39"/>
        <v>0</v>
      </c>
      <c r="W97" s="127">
        <f t="shared" si="58"/>
        <v>0</v>
      </c>
      <c r="X97" s="136"/>
      <c r="Y97" s="125">
        <f t="shared" si="40"/>
        <v>0</v>
      </c>
      <c r="Z97" s="136"/>
      <c r="AA97" s="125">
        <f t="shared" si="41"/>
        <v>0</v>
      </c>
      <c r="AB97" s="136"/>
      <c r="AC97" s="125">
        <f t="shared" si="42"/>
        <v>0</v>
      </c>
      <c r="AD97" s="136"/>
      <c r="AE97" s="125">
        <f t="shared" si="43"/>
        <v>0</v>
      </c>
      <c r="AF97" s="127">
        <f t="shared" si="59"/>
        <v>0</v>
      </c>
      <c r="AG97" s="136"/>
      <c r="AH97" s="125">
        <f t="shared" si="44"/>
        <v>0</v>
      </c>
      <c r="AI97" s="136"/>
      <c r="AJ97" s="125">
        <f t="shared" si="45"/>
        <v>0</v>
      </c>
      <c r="AK97" s="136"/>
      <c r="AL97" s="125">
        <f t="shared" si="46"/>
        <v>0</v>
      </c>
      <c r="AM97" s="136"/>
      <c r="AN97" s="125">
        <f t="shared" si="47"/>
        <v>0</v>
      </c>
      <c r="AO97" s="127">
        <f t="shared" si="60"/>
        <v>0</v>
      </c>
      <c r="AP97" s="136"/>
      <c r="AQ97" s="125">
        <f t="shared" si="48"/>
        <v>0</v>
      </c>
      <c r="AR97" s="136"/>
      <c r="AS97" s="125">
        <f t="shared" si="49"/>
        <v>0</v>
      </c>
      <c r="AT97" s="136"/>
      <c r="AU97" s="125">
        <f t="shared" si="50"/>
        <v>0</v>
      </c>
      <c r="AV97" s="136"/>
      <c r="AW97" s="125">
        <f t="shared" si="51"/>
        <v>0</v>
      </c>
      <c r="AX97" s="127">
        <f t="shared" si="61"/>
        <v>0</v>
      </c>
      <c r="AY97" s="136"/>
      <c r="AZ97" s="125">
        <f t="shared" si="52"/>
        <v>0</v>
      </c>
      <c r="BA97" s="136"/>
      <c r="BB97" s="125">
        <f t="shared" si="53"/>
        <v>0</v>
      </c>
      <c r="BC97" s="136"/>
      <c r="BD97" s="125">
        <f t="shared" si="54"/>
        <v>0</v>
      </c>
      <c r="BE97" s="136"/>
      <c r="BF97" s="125">
        <f t="shared" si="55"/>
        <v>0</v>
      </c>
      <c r="BG97" s="127">
        <f t="shared" si="62"/>
        <v>0</v>
      </c>
      <c r="BH97" s="32">
        <f t="shared" si="63"/>
        <v>0</v>
      </c>
    </row>
    <row r="98" spans="1:60" x14ac:dyDescent="0.3">
      <c r="A98" t="s">
        <v>57</v>
      </c>
      <c r="B98" s="137" t="str">
        <f t="array" aca="1" ref="B98" ca="1">IF(ROWS($1:95)&lt;=COUNTIF(planning!A:A,$A$4),INDEX(planning!B:B,SMALL(IF(planning!A:A=$A$4,ROW(INDIRECT("1:"&amp;ROWS(planning!A:A)))),ROWS($1:95))),"")</f>
        <v/>
      </c>
      <c r="C98" s="23" t="e">
        <f ca="1">LOOKUP(B98,planning!B:C)</f>
        <v>#N/A</v>
      </c>
      <c r="D98" s="27"/>
      <c r="E98" s="117">
        <f t="shared" si="56"/>
        <v>0</v>
      </c>
      <c r="F98" s="136"/>
      <c r="G98" s="125">
        <f t="shared" si="32"/>
        <v>0</v>
      </c>
      <c r="H98" s="136"/>
      <c r="I98" s="125">
        <f t="shared" si="33"/>
        <v>0</v>
      </c>
      <c r="J98" s="136"/>
      <c r="K98" s="125">
        <f t="shared" si="34"/>
        <v>0</v>
      </c>
      <c r="L98" s="136"/>
      <c r="M98" s="125">
        <f t="shared" si="35"/>
        <v>0</v>
      </c>
      <c r="N98" s="127">
        <f t="shared" si="57"/>
        <v>0</v>
      </c>
      <c r="O98" s="136"/>
      <c r="P98" s="125">
        <f t="shared" si="36"/>
        <v>0</v>
      </c>
      <c r="Q98" s="136"/>
      <c r="R98" s="125">
        <f t="shared" si="37"/>
        <v>0</v>
      </c>
      <c r="S98" s="136"/>
      <c r="T98" s="125">
        <f t="shared" si="38"/>
        <v>0</v>
      </c>
      <c r="U98" s="136"/>
      <c r="V98" s="125">
        <f t="shared" si="39"/>
        <v>0</v>
      </c>
      <c r="W98" s="127">
        <f t="shared" si="58"/>
        <v>0</v>
      </c>
      <c r="X98" s="136"/>
      <c r="Y98" s="125">
        <f t="shared" si="40"/>
        <v>0</v>
      </c>
      <c r="Z98" s="136"/>
      <c r="AA98" s="125">
        <f t="shared" si="41"/>
        <v>0</v>
      </c>
      <c r="AB98" s="136"/>
      <c r="AC98" s="125">
        <f t="shared" si="42"/>
        <v>0</v>
      </c>
      <c r="AD98" s="136"/>
      <c r="AE98" s="125">
        <f t="shared" si="43"/>
        <v>0</v>
      </c>
      <c r="AF98" s="127">
        <f t="shared" si="59"/>
        <v>0</v>
      </c>
      <c r="AG98" s="136"/>
      <c r="AH98" s="125">
        <f t="shared" si="44"/>
        <v>0</v>
      </c>
      <c r="AI98" s="136"/>
      <c r="AJ98" s="125">
        <f t="shared" si="45"/>
        <v>0</v>
      </c>
      <c r="AK98" s="136"/>
      <c r="AL98" s="125">
        <f t="shared" si="46"/>
        <v>0</v>
      </c>
      <c r="AM98" s="136"/>
      <c r="AN98" s="125">
        <f t="shared" si="47"/>
        <v>0</v>
      </c>
      <c r="AO98" s="127">
        <f t="shared" si="60"/>
        <v>0</v>
      </c>
      <c r="AP98" s="136"/>
      <c r="AQ98" s="125">
        <f t="shared" si="48"/>
        <v>0</v>
      </c>
      <c r="AR98" s="136"/>
      <c r="AS98" s="125">
        <f t="shared" si="49"/>
        <v>0</v>
      </c>
      <c r="AT98" s="136"/>
      <c r="AU98" s="125">
        <f t="shared" si="50"/>
        <v>0</v>
      </c>
      <c r="AV98" s="136"/>
      <c r="AW98" s="125">
        <f t="shared" si="51"/>
        <v>0</v>
      </c>
      <c r="AX98" s="127">
        <f t="shared" si="61"/>
        <v>0</v>
      </c>
      <c r="AY98" s="136"/>
      <c r="AZ98" s="125">
        <f t="shared" si="52"/>
        <v>0</v>
      </c>
      <c r="BA98" s="136"/>
      <c r="BB98" s="125">
        <f t="shared" si="53"/>
        <v>0</v>
      </c>
      <c r="BC98" s="136"/>
      <c r="BD98" s="125">
        <f t="shared" si="54"/>
        <v>0</v>
      </c>
      <c r="BE98" s="136"/>
      <c r="BF98" s="125">
        <f t="shared" si="55"/>
        <v>0</v>
      </c>
      <c r="BG98" s="127">
        <f t="shared" si="62"/>
        <v>0</v>
      </c>
      <c r="BH98" s="32">
        <f t="shared" si="63"/>
        <v>0</v>
      </c>
    </row>
    <row r="99" spans="1:60" x14ac:dyDescent="0.3">
      <c r="A99" t="s">
        <v>57</v>
      </c>
      <c r="B99" s="137" t="str">
        <f t="array" aca="1" ref="B99" ca="1">IF(ROWS($1:96)&lt;=COUNTIF(planning!A:A,$A$4),INDEX(planning!B:B,SMALL(IF(planning!A:A=$A$4,ROW(INDIRECT("1:"&amp;ROWS(planning!A:A)))),ROWS($1:96))),"")</f>
        <v/>
      </c>
      <c r="C99" s="23" t="e">
        <f ca="1">LOOKUP(B99,planning!B:C)</f>
        <v>#N/A</v>
      </c>
      <c r="D99" s="27"/>
      <c r="E99" s="117">
        <f t="shared" si="56"/>
        <v>0</v>
      </c>
      <c r="F99" s="136"/>
      <c r="G99" s="125">
        <f t="shared" si="32"/>
        <v>0</v>
      </c>
      <c r="H99" s="136"/>
      <c r="I99" s="125">
        <f t="shared" si="33"/>
        <v>0</v>
      </c>
      <c r="J99" s="136"/>
      <c r="K99" s="125">
        <f t="shared" si="34"/>
        <v>0</v>
      </c>
      <c r="L99" s="136"/>
      <c r="M99" s="125">
        <f t="shared" si="35"/>
        <v>0</v>
      </c>
      <c r="N99" s="127">
        <f t="shared" si="57"/>
        <v>0</v>
      </c>
      <c r="O99" s="136"/>
      <c r="P99" s="125">
        <f t="shared" si="36"/>
        <v>0</v>
      </c>
      <c r="Q99" s="136"/>
      <c r="R99" s="125">
        <f t="shared" si="37"/>
        <v>0</v>
      </c>
      <c r="S99" s="136"/>
      <c r="T99" s="125">
        <f t="shared" si="38"/>
        <v>0</v>
      </c>
      <c r="U99" s="136"/>
      <c r="V99" s="125">
        <f t="shared" si="39"/>
        <v>0</v>
      </c>
      <c r="W99" s="127">
        <f t="shared" si="58"/>
        <v>0</v>
      </c>
      <c r="X99" s="136"/>
      <c r="Y99" s="125">
        <f t="shared" si="40"/>
        <v>0</v>
      </c>
      <c r="Z99" s="136"/>
      <c r="AA99" s="125">
        <f t="shared" si="41"/>
        <v>0</v>
      </c>
      <c r="AB99" s="136"/>
      <c r="AC99" s="125">
        <f t="shared" si="42"/>
        <v>0</v>
      </c>
      <c r="AD99" s="136"/>
      <c r="AE99" s="125">
        <f t="shared" si="43"/>
        <v>0</v>
      </c>
      <c r="AF99" s="127">
        <f t="shared" si="59"/>
        <v>0</v>
      </c>
      <c r="AG99" s="136"/>
      <c r="AH99" s="125">
        <f t="shared" si="44"/>
        <v>0</v>
      </c>
      <c r="AI99" s="136"/>
      <c r="AJ99" s="125">
        <f t="shared" si="45"/>
        <v>0</v>
      </c>
      <c r="AK99" s="136"/>
      <c r="AL99" s="125">
        <f t="shared" si="46"/>
        <v>0</v>
      </c>
      <c r="AM99" s="136"/>
      <c r="AN99" s="125">
        <f t="shared" si="47"/>
        <v>0</v>
      </c>
      <c r="AO99" s="127">
        <f t="shared" si="60"/>
        <v>0</v>
      </c>
      <c r="AP99" s="136"/>
      <c r="AQ99" s="125">
        <f t="shared" si="48"/>
        <v>0</v>
      </c>
      <c r="AR99" s="136"/>
      <c r="AS99" s="125">
        <f t="shared" si="49"/>
        <v>0</v>
      </c>
      <c r="AT99" s="136"/>
      <c r="AU99" s="125">
        <f t="shared" si="50"/>
        <v>0</v>
      </c>
      <c r="AV99" s="136"/>
      <c r="AW99" s="125">
        <f t="shared" si="51"/>
        <v>0</v>
      </c>
      <c r="AX99" s="127">
        <f t="shared" si="61"/>
        <v>0</v>
      </c>
      <c r="AY99" s="136"/>
      <c r="AZ99" s="125">
        <f t="shared" si="52"/>
        <v>0</v>
      </c>
      <c r="BA99" s="136"/>
      <c r="BB99" s="125">
        <f t="shared" si="53"/>
        <v>0</v>
      </c>
      <c r="BC99" s="136"/>
      <c r="BD99" s="125">
        <f t="shared" si="54"/>
        <v>0</v>
      </c>
      <c r="BE99" s="136"/>
      <c r="BF99" s="125">
        <f t="shared" si="55"/>
        <v>0</v>
      </c>
      <c r="BG99" s="127">
        <f t="shared" si="62"/>
        <v>0</v>
      </c>
      <c r="BH99" s="32">
        <f t="shared" si="63"/>
        <v>0</v>
      </c>
    </row>
    <row r="100" spans="1:60" s="35" customFormat="1" x14ac:dyDescent="0.3">
      <c r="B100" s="140"/>
      <c r="C100" s="34"/>
      <c r="D100" s="34"/>
      <c r="G100" s="33"/>
      <c r="H100" s="34"/>
      <c r="I100" s="33"/>
      <c r="L100" s="33"/>
      <c r="M100" s="34"/>
      <c r="N100" s="33"/>
      <c r="Q100" s="33"/>
      <c r="R100" s="34"/>
      <c r="S100" s="33"/>
      <c r="V100" s="33"/>
      <c r="W100" s="34"/>
      <c r="X100" s="33"/>
      <c r="AA100" s="33"/>
      <c r="AB100" s="34"/>
      <c r="AC100" s="33"/>
      <c r="AF100" s="33"/>
      <c r="AG100" s="34"/>
      <c r="AH100" s="33"/>
      <c r="AK100" s="33"/>
      <c r="AL100" s="34"/>
      <c r="AM100" s="33"/>
      <c r="AP100" s="33"/>
      <c r="AQ100" s="34"/>
      <c r="AR100" s="33"/>
      <c r="AU100" s="33"/>
      <c r="AV100" s="34"/>
      <c r="AW100" s="33"/>
      <c r="AZ100" s="33"/>
      <c r="BA100" s="34"/>
      <c r="BB100" s="33"/>
      <c r="BE100" s="33"/>
      <c r="BF100" s="34"/>
      <c r="BG100" s="33"/>
    </row>
    <row r="101" spans="1:60" s="31" customFormat="1" x14ac:dyDescent="0.3">
      <c r="A101" s="160" t="s">
        <v>52</v>
      </c>
      <c r="B101" s="160"/>
      <c r="C101" s="160"/>
      <c r="D101" s="160"/>
      <c r="E101" s="160"/>
      <c r="F101" s="124"/>
      <c r="G101" s="24">
        <f>SUMIF(F$4:F$99,#REF!,G$4:G$99)</f>
        <v>0</v>
      </c>
      <c r="H101" s="24"/>
      <c r="I101" s="24">
        <f>SUMIF(H$4:H$99,#REF!,I$4:I$99)</f>
        <v>0</v>
      </c>
      <c r="J101" s="24"/>
      <c r="K101" s="24">
        <f>SUMIF(J$4:J$99,#REF!,K$4:K$99)</f>
        <v>0</v>
      </c>
      <c r="L101" s="24"/>
      <c r="M101" s="24">
        <f>SUMIF(L$4:L$99,#REF!,M$4:M$99)</f>
        <v>0</v>
      </c>
      <c r="N101" s="24">
        <f>SUM(G101+I101+K101+M101)</f>
        <v>0</v>
      </c>
      <c r="O101"/>
      <c r="P101" s="24">
        <f>SUMIF(O$4:O$99,#REF!,P$4:P$99)</f>
        <v>0</v>
      </c>
      <c r="Q101" s="24"/>
      <c r="R101" s="24">
        <f>SUMIF(Q$4:Q$99,#REF!,R$4:R$99)</f>
        <v>0</v>
      </c>
      <c r="S101" s="24"/>
      <c r="T101" s="24">
        <f>SUMIF(S$4:S$99,#REF!,T$4:T$99)</f>
        <v>0</v>
      </c>
      <c r="U101" s="24"/>
      <c r="V101" s="24">
        <f>SUMIF(U$4:U$99,#REF!,V$4:V$99)</f>
        <v>0</v>
      </c>
      <c r="W101" s="24">
        <f>SUM(P101+R101+T101+V101)</f>
        <v>0</v>
      </c>
      <c r="X101"/>
      <c r="Y101" s="24">
        <f>SUMIF(X$4:X$99,#REF!,Y$4:Y$99)</f>
        <v>0</v>
      </c>
      <c r="Z101" s="24"/>
      <c r="AA101" s="24">
        <f>SUMIF(Z$4:Z$99,#REF!,AA$4:AA$99)</f>
        <v>0</v>
      </c>
      <c r="AB101" s="24"/>
      <c r="AC101" s="24">
        <f>SUMIF(AB$4:AB$99,#REF!,AC$4:AC$99)</f>
        <v>0</v>
      </c>
      <c r="AD101" s="24"/>
      <c r="AE101" s="24">
        <f>SUMIF(AD$4:AD$99,#REF!,AE$4:AE$99)</f>
        <v>0</v>
      </c>
      <c r="AF101" s="24">
        <f>SUM(Y101+AA101+AC101+AE101)</f>
        <v>0</v>
      </c>
      <c r="AG101"/>
      <c r="AH101" s="24">
        <f>SUMIF(AG$4:AG$99,#REF!,AH$4:AH$99)</f>
        <v>0</v>
      </c>
      <c r="AI101" s="24"/>
      <c r="AJ101" s="24">
        <f>SUMIF(AI$4:AI$99,#REF!,AJ$4:AJ$99)</f>
        <v>0</v>
      </c>
      <c r="AK101" s="24"/>
      <c r="AL101" s="24">
        <f>SUMIF(AK$4:AK$99,#REF!,AL$4:AL$99)</f>
        <v>0</v>
      </c>
      <c r="AM101"/>
      <c r="AN101" s="24">
        <f>SUMIF(AM$4:AM$99,#REF!,AN$4:AN$99)</f>
        <v>0</v>
      </c>
      <c r="AO101" s="24">
        <f>SUM(AH101+AJ101+AL101+AN101)</f>
        <v>0</v>
      </c>
      <c r="AP101"/>
      <c r="AQ101" s="24">
        <f>SUMIF(AP$4:AP$99,#REF!,AQ$4:AQ$99)</f>
        <v>0</v>
      </c>
      <c r="AR101" s="24"/>
      <c r="AS101" s="24">
        <f>SUMIF(AR$4:AR$99,#REF!,AS$4:AS$99)</f>
        <v>0</v>
      </c>
      <c r="AT101" s="24"/>
      <c r="AU101" s="24">
        <f>SUMIF(AT$4:AT$99,#REF!,AU$4:AU$99)</f>
        <v>0</v>
      </c>
      <c r="AV101" s="24"/>
      <c r="AW101" s="24">
        <f>SUMIF(AV$4:AV$99,#REF!,AW$4:AW$99)</f>
        <v>0</v>
      </c>
      <c r="AX101" s="24">
        <f>SUM(AQ101+AS101+AU101+AW101)</f>
        <v>0</v>
      </c>
      <c r="AY101"/>
      <c r="AZ101" s="24">
        <f>SUMIF(AY$4:AY$99,#REF!,AZ$4:AZ$99)</f>
        <v>0</v>
      </c>
      <c r="BA101" s="24"/>
      <c r="BB101" s="24">
        <f>SUMIF(BA$4:BA$99,#REF!,BB$4:BB$99)</f>
        <v>0</v>
      </c>
      <c r="BC101" s="24"/>
      <c r="BD101" s="24">
        <f>SUMIF(BC$4:BC$99,#REF!,BD$4:BD$99)</f>
        <v>0</v>
      </c>
      <c r="BE101" s="24"/>
      <c r="BF101" s="24">
        <f>SUMIF(BE$4:BE$99,#REF!,BF$4:BF$99)</f>
        <v>0</v>
      </c>
      <c r="BG101" s="24">
        <f>SUM(AZ101+BB101+BD101+BF101)</f>
        <v>0</v>
      </c>
      <c r="BH101" s="31">
        <f>SUM(N101+W101+AF101+AO101+AX101+BG101)</f>
        <v>0</v>
      </c>
    </row>
    <row r="102" spans="1:60" s="31" customFormat="1" x14ac:dyDescent="0.3">
      <c r="A102" s="118"/>
      <c r="B102" s="121" t="s">
        <v>45</v>
      </c>
      <c r="C102" s="118" t="s">
        <v>53</v>
      </c>
      <c r="D102" s="118"/>
      <c r="E102" s="119" t="s">
        <v>54</v>
      </c>
      <c r="F102" s="124"/>
      <c r="G102" s="24">
        <f>SUMIF(F$4:F$99,#REF!,G$4:G$99)</f>
        <v>0</v>
      </c>
      <c r="H102" s="24"/>
      <c r="I102" s="24">
        <f>SUMIF(H$4:H$99,#REF!,I$4:I$99)</f>
        <v>0</v>
      </c>
      <c r="J102" s="24"/>
      <c r="K102" s="24">
        <f>SUMIF(J$4:J$99,#REF!,K$4:K$99)</f>
        <v>0</v>
      </c>
      <c r="L102" s="24"/>
      <c r="M102" s="24">
        <f>SUMIF(L$4:L$99,#REF!,M$4:M$99)</f>
        <v>0</v>
      </c>
      <c r="N102" s="24">
        <f t="shared" ref="N102" si="64">SUM(G102+I102+K102+M102)</f>
        <v>0</v>
      </c>
      <c r="O102"/>
      <c r="P102" s="24">
        <f>SUMIF(O$4:O$99,#REF!,P$4:P$99)</f>
        <v>0</v>
      </c>
      <c r="Q102" s="24"/>
      <c r="R102" s="24">
        <f>SUMIF(Q$4:Q$99,#REF!,R$4:R$99)</f>
        <v>0</v>
      </c>
      <c r="S102" s="24"/>
      <c r="T102" s="24">
        <f>SUMIF(S$4:S$99,#REF!,T$4:T$99)</f>
        <v>0</v>
      </c>
      <c r="U102" s="24"/>
      <c r="V102" s="24">
        <f>SUMIF(U$4:U$99,#REF!,V$4:V$99)</f>
        <v>0</v>
      </c>
      <c r="W102" s="24">
        <f t="shared" ref="W102" si="65">SUM(P102+R102+T102+V102)</f>
        <v>0</v>
      </c>
      <c r="X102"/>
      <c r="Y102" s="24">
        <f>SUMIF(X$4:X$99,#REF!,Y$4:Y$99)</f>
        <v>0</v>
      </c>
      <c r="Z102" s="24"/>
      <c r="AA102" s="24">
        <f>SUMIF(Z$4:Z$99,#REF!,AA$4:AA$99)</f>
        <v>0</v>
      </c>
      <c r="AB102" s="24"/>
      <c r="AC102" s="24">
        <f>SUMIF(AB$4:AB$99,#REF!,AC$4:AC$99)</f>
        <v>0</v>
      </c>
      <c r="AD102" s="24"/>
      <c r="AE102" s="24">
        <f>SUMIF(AD$4:AD$99,#REF!,AE$4:AE$99)</f>
        <v>0</v>
      </c>
      <c r="AF102" s="24">
        <f t="shared" ref="AF102" si="66">SUM(Y102+AA102+AC102+AE102)</f>
        <v>0</v>
      </c>
      <c r="AG102"/>
      <c r="AH102" s="24">
        <f>SUMIF(AG$4:AG$99,#REF!,AH$4:AH$99)</f>
        <v>0</v>
      </c>
      <c r="AI102" s="24"/>
      <c r="AJ102" s="24">
        <f>SUMIF(AI$4:AI$99,#REF!,AJ$4:AJ$99)</f>
        <v>0</v>
      </c>
      <c r="AK102" s="24"/>
      <c r="AL102" s="24">
        <f>SUMIF(AK$4:AK$99,#REF!,AL$4:AL$99)</f>
        <v>0</v>
      </c>
      <c r="AM102" s="24"/>
      <c r="AN102" s="24">
        <f>SUMIF(AM$4:AM$99,#REF!,AN$4:AN$99)</f>
        <v>0</v>
      </c>
      <c r="AO102" s="24">
        <f t="shared" ref="AO102" si="67">SUM(AH102+AJ102+AL102+AN102)</f>
        <v>0</v>
      </c>
      <c r="AP102"/>
      <c r="AQ102" s="24">
        <f>SUMIF(AP$4:AP$99,#REF!,AQ$4:AQ$99)</f>
        <v>0</v>
      </c>
      <c r="AR102" s="24"/>
      <c r="AS102" s="24">
        <f>SUMIF(AR$4:AR$99,#REF!,AS$4:AS$99)</f>
        <v>0</v>
      </c>
      <c r="AT102" s="24"/>
      <c r="AU102" s="24">
        <f>SUMIF(AT$4:AT$99,#REF!,AU$4:AU$99)</f>
        <v>0</v>
      </c>
      <c r="AV102" s="24"/>
      <c r="AW102" s="24">
        <f>SUMIF(AV$4:AV$99,#REF!,AW$4:AW$99)</f>
        <v>0</v>
      </c>
      <c r="AX102" s="24">
        <f t="shared" ref="AX102" si="68">SUM(AQ102+AS102+AU102+AW102)</f>
        <v>0</v>
      </c>
      <c r="AY102"/>
      <c r="AZ102" s="24">
        <f>SUMIF(AY$4:AY$99,#REF!,AZ$4:AZ$99)</f>
        <v>0</v>
      </c>
      <c r="BA102" s="24"/>
      <c r="BB102" s="24">
        <f>SUMIF(BA$4:BA$99,#REF!,BB$4:BB$99)</f>
        <v>0</v>
      </c>
      <c r="BC102" s="24"/>
      <c r="BD102" s="24">
        <f>SUMIF(BC$4:BC$99,#REF!,BD$4:BD$99)</f>
        <v>0</v>
      </c>
      <c r="BE102" s="24"/>
      <c r="BF102" s="24">
        <f>SUMIF(BE$4:BE$99,#REF!,BF$4:BF$99)</f>
        <v>0</v>
      </c>
      <c r="BG102" s="24">
        <f t="shared" ref="BG102" si="69">SUM(AZ102+BB102+BD102+BF102)</f>
        <v>0</v>
      </c>
      <c r="BH102" s="31">
        <f t="shared" ref="BH102:BH130" si="70">SUM(N102+W102+AF102+AO102+AX102+BG102)</f>
        <v>0</v>
      </c>
    </row>
    <row r="103" spans="1:60" s="31" customFormat="1" x14ac:dyDescent="0.3">
      <c r="A103" s="120"/>
      <c r="B103" s="121">
        <v>1</v>
      </c>
      <c r="C103" s="122" t="str">
        <f>VLOOKUP(B103,'Liste ressources'!A7:B56,2)</f>
        <v>Nanar 1</v>
      </c>
      <c r="D103" s="122"/>
      <c r="E103" s="120">
        <f ca="1">VLOOKUP(B103,'Liste ressources'!$5:$56,$F$1+5)</f>
        <v>39</v>
      </c>
      <c r="F103" s="124">
        <f>SUM(G103:BG103)</f>
        <v>0</v>
      </c>
      <c r="G103" s="24">
        <f>SUMIF(F$4:F$99,$C103,G$4:G$99)</f>
        <v>0</v>
      </c>
      <c r="H103" s="24">
        <f t="shared" ref="H103:BG103" si="71">SUMIF(G$4:G$99,$C103,H$4:H$99)</f>
        <v>0</v>
      </c>
      <c r="I103" s="24">
        <f t="shared" si="71"/>
        <v>0</v>
      </c>
      <c r="J103" s="24">
        <f t="shared" si="71"/>
        <v>0</v>
      </c>
      <c r="K103" s="24">
        <f t="shared" si="71"/>
        <v>0</v>
      </c>
      <c r="L103" s="24">
        <f t="shared" si="71"/>
        <v>0</v>
      </c>
      <c r="M103" s="24">
        <f t="shared" si="71"/>
        <v>0</v>
      </c>
      <c r="N103" s="24">
        <f t="shared" si="71"/>
        <v>0</v>
      </c>
      <c r="O103" s="24">
        <f t="shared" si="71"/>
        <v>0</v>
      </c>
      <c r="P103" s="24">
        <f t="shared" si="71"/>
        <v>0</v>
      </c>
      <c r="Q103" s="24">
        <f t="shared" si="71"/>
        <v>0</v>
      </c>
      <c r="R103" s="24">
        <f t="shared" si="71"/>
        <v>0</v>
      </c>
      <c r="S103" s="24">
        <f t="shared" si="71"/>
        <v>0</v>
      </c>
      <c r="T103" s="24">
        <f t="shared" si="71"/>
        <v>0</v>
      </c>
      <c r="U103" s="24">
        <f t="shared" si="71"/>
        <v>0</v>
      </c>
      <c r="V103" s="24">
        <f t="shared" si="71"/>
        <v>0</v>
      </c>
      <c r="W103" s="24">
        <f t="shared" si="71"/>
        <v>0</v>
      </c>
      <c r="X103" s="24">
        <f t="shared" si="71"/>
        <v>0</v>
      </c>
      <c r="Y103" s="24">
        <f t="shared" si="71"/>
        <v>0</v>
      </c>
      <c r="Z103" s="24">
        <f t="shared" si="71"/>
        <v>0</v>
      </c>
      <c r="AA103" s="24">
        <f t="shared" si="71"/>
        <v>0</v>
      </c>
      <c r="AB103" s="24">
        <f t="shared" si="71"/>
        <v>0</v>
      </c>
      <c r="AC103" s="24">
        <f t="shared" si="71"/>
        <v>0</v>
      </c>
      <c r="AD103" s="24">
        <f t="shared" si="71"/>
        <v>0</v>
      </c>
      <c r="AE103" s="24">
        <f t="shared" si="71"/>
        <v>0</v>
      </c>
      <c r="AF103" s="24">
        <f t="shared" si="71"/>
        <v>0</v>
      </c>
      <c r="AG103" s="24">
        <f t="shared" si="71"/>
        <v>0</v>
      </c>
      <c r="AH103" s="24">
        <f t="shared" si="71"/>
        <v>0</v>
      </c>
      <c r="AI103" s="24">
        <f t="shared" si="71"/>
        <v>0</v>
      </c>
      <c r="AJ103" s="24">
        <f t="shared" si="71"/>
        <v>0</v>
      </c>
      <c r="AK103" s="24">
        <f t="shared" si="71"/>
        <v>0</v>
      </c>
      <c r="AL103" s="24">
        <f t="shared" si="71"/>
        <v>0</v>
      </c>
      <c r="AM103" s="24">
        <f t="shared" si="71"/>
        <v>0</v>
      </c>
      <c r="AN103" s="24">
        <f t="shared" si="71"/>
        <v>0</v>
      </c>
      <c r="AO103" s="24">
        <f t="shared" si="71"/>
        <v>0</v>
      </c>
      <c r="AP103" s="24">
        <f t="shared" si="71"/>
        <v>0</v>
      </c>
      <c r="AQ103" s="24">
        <f t="shared" si="71"/>
        <v>0</v>
      </c>
      <c r="AR103" s="24">
        <f t="shared" si="71"/>
        <v>0</v>
      </c>
      <c r="AS103" s="24">
        <f t="shared" si="71"/>
        <v>0</v>
      </c>
      <c r="AT103" s="24">
        <f t="shared" si="71"/>
        <v>0</v>
      </c>
      <c r="AU103" s="24">
        <f t="shared" si="71"/>
        <v>0</v>
      </c>
      <c r="AV103" s="24">
        <f t="shared" si="71"/>
        <v>0</v>
      </c>
      <c r="AW103" s="24">
        <f t="shared" si="71"/>
        <v>0</v>
      </c>
      <c r="AX103" s="24">
        <f t="shared" si="71"/>
        <v>0</v>
      </c>
      <c r="AY103" s="24">
        <f t="shared" si="71"/>
        <v>0</v>
      </c>
      <c r="AZ103" s="24">
        <f t="shared" si="71"/>
        <v>0</v>
      </c>
      <c r="BA103" s="24">
        <f t="shared" si="71"/>
        <v>0</v>
      </c>
      <c r="BB103" s="24">
        <f t="shared" si="71"/>
        <v>0</v>
      </c>
      <c r="BC103" s="24">
        <f t="shared" si="71"/>
        <v>0</v>
      </c>
      <c r="BD103" s="24">
        <f t="shared" si="71"/>
        <v>0</v>
      </c>
      <c r="BE103" s="24">
        <f t="shared" si="71"/>
        <v>0</v>
      </c>
      <c r="BF103" s="24">
        <f t="shared" si="71"/>
        <v>0</v>
      </c>
      <c r="BG103" s="24">
        <f t="shared" si="71"/>
        <v>0</v>
      </c>
      <c r="BH103" s="31">
        <f t="shared" si="70"/>
        <v>0</v>
      </c>
    </row>
    <row r="104" spans="1:60" s="31" customFormat="1" x14ac:dyDescent="0.3">
      <c r="A104" s="120"/>
      <c r="B104" s="121">
        <v>2</v>
      </c>
      <c r="C104" s="122" t="str">
        <f>VLOOKUP(B104,'Liste ressources'!A8:B57,2)</f>
        <v>Nanar 2</v>
      </c>
      <c r="D104" s="122"/>
      <c r="E104" s="120">
        <f ca="1">VLOOKUP(B104,'Liste ressources'!$5:$56,$F$1+5)</f>
        <v>39</v>
      </c>
      <c r="F104" s="124">
        <f t="shared" ref="F104:F152" si="72">SUM(G104:BG104)</f>
        <v>0</v>
      </c>
      <c r="G104" s="24">
        <f t="shared" ref="G104:BG104" si="73">SUMIF(F$4:F$99,$C104,G$4:G$99)</f>
        <v>0</v>
      </c>
      <c r="H104" s="24">
        <f t="shared" si="73"/>
        <v>0</v>
      </c>
      <c r="I104" s="24">
        <f t="shared" si="73"/>
        <v>0</v>
      </c>
      <c r="J104" s="24">
        <f t="shared" si="73"/>
        <v>0</v>
      </c>
      <c r="K104" s="24">
        <f t="shared" si="73"/>
        <v>0</v>
      </c>
      <c r="L104" s="24">
        <f t="shared" si="73"/>
        <v>0</v>
      </c>
      <c r="M104" s="24">
        <f t="shared" si="73"/>
        <v>0</v>
      </c>
      <c r="N104" s="24">
        <f t="shared" si="73"/>
        <v>0</v>
      </c>
      <c r="O104" s="24">
        <f t="shared" si="73"/>
        <v>0</v>
      </c>
      <c r="P104" s="24">
        <f t="shared" si="73"/>
        <v>0</v>
      </c>
      <c r="Q104" s="24">
        <f t="shared" si="73"/>
        <v>0</v>
      </c>
      <c r="R104" s="24">
        <f t="shared" si="73"/>
        <v>0</v>
      </c>
      <c r="S104" s="24">
        <f t="shared" si="73"/>
        <v>0</v>
      </c>
      <c r="T104" s="24">
        <f t="shared" si="73"/>
        <v>0</v>
      </c>
      <c r="U104" s="24">
        <f t="shared" si="73"/>
        <v>0</v>
      </c>
      <c r="V104" s="24">
        <f t="shared" si="73"/>
        <v>0</v>
      </c>
      <c r="W104" s="24">
        <f t="shared" si="73"/>
        <v>0</v>
      </c>
      <c r="X104" s="24">
        <f t="shared" si="73"/>
        <v>0</v>
      </c>
      <c r="Y104" s="24">
        <f t="shared" si="73"/>
        <v>0</v>
      </c>
      <c r="Z104" s="24">
        <f t="shared" si="73"/>
        <v>0</v>
      </c>
      <c r="AA104" s="24">
        <f t="shared" si="73"/>
        <v>0</v>
      </c>
      <c r="AB104" s="24">
        <f t="shared" si="73"/>
        <v>0</v>
      </c>
      <c r="AC104" s="24">
        <f t="shared" si="73"/>
        <v>0</v>
      </c>
      <c r="AD104" s="24">
        <f t="shared" si="73"/>
        <v>0</v>
      </c>
      <c r="AE104" s="24">
        <f t="shared" si="73"/>
        <v>0</v>
      </c>
      <c r="AF104" s="24">
        <f t="shared" si="73"/>
        <v>0</v>
      </c>
      <c r="AG104" s="24">
        <f t="shared" si="73"/>
        <v>0</v>
      </c>
      <c r="AH104" s="24">
        <f t="shared" si="73"/>
        <v>0</v>
      </c>
      <c r="AI104" s="24">
        <f t="shared" si="73"/>
        <v>0</v>
      </c>
      <c r="AJ104" s="24">
        <f t="shared" si="73"/>
        <v>0</v>
      </c>
      <c r="AK104" s="24">
        <f t="shared" si="73"/>
        <v>0</v>
      </c>
      <c r="AL104" s="24">
        <f t="shared" si="73"/>
        <v>0</v>
      </c>
      <c r="AM104" s="24">
        <f t="shared" si="73"/>
        <v>0</v>
      </c>
      <c r="AN104" s="24">
        <f t="shared" si="73"/>
        <v>0</v>
      </c>
      <c r="AO104" s="24">
        <f t="shared" si="73"/>
        <v>0</v>
      </c>
      <c r="AP104" s="24">
        <f t="shared" si="73"/>
        <v>0</v>
      </c>
      <c r="AQ104" s="24">
        <f t="shared" si="73"/>
        <v>0</v>
      </c>
      <c r="AR104" s="24">
        <f t="shared" si="73"/>
        <v>0</v>
      </c>
      <c r="AS104" s="24">
        <f t="shared" si="73"/>
        <v>0</v>
      </c>
      <c r="AT104" s="24">
        <f t="shared" si="73"/>
        <v>0</v>
      </c>
      <c r="AU104" s="24">
        <f t="shared" si="73"/>
        <v>0</v>
      </c>
      <c r="AV104" s="24">
        <f t="shared" si="73"/>
        <v>0</v>
      </c>
      <c r="AW104" s="24">
        <f t="shared" si="73"/>
        <v>0</v>
      </c>
      <c r="AX104" s="24">
        <f t="shared" si="73"/>
        <v>0</v>
      </c>
      <c r="AY104" s="24">
        <f t="shared" si="73"/>
        <v>0</v>
      </c>
      <c r="AZ104" s="24">
        <f t="shared" si="73"/>
        <v>0</v>
      </c>
      <c r="BA104" s="24">
        <f t="shared" si="73"/>
        <v>0</v>
      </c>
      <c r="BB104" s="24">
        <f t="shared" si="73"/>
        <v>0</v>
      </c>
      <c r="BC104" s="24">
        <f t="shared" si="73"/>
        <v>0</v>
      </c>
      <c r="BD104" s="24">
        <f t="shared" si="73"/>
        <v>0</v>
      </c>
      <c r="BE104" s="24">
        <f t="shared" si="73"/>
        <v>0</v>
      </c>
      <c r="BF104" s="24">
        <f t="shared" si="73"/>
        <v>0</v>
      </c>
      <c r="BG104" s="24">
        <f t="shared" si="73"/>
        <v>0</v>
      </c>
      <c r="BH104" s="31">
        <f t="shared" si="70"/>
        <v>0</v>
      </c>
    </row>
    <row r="105" spans="1:60" s="31" customFormat="1" x14ac:dyDescent="0.3">
      <c r="A105" s="120"/>
      <c r="B105" s="121">
        <v>3</v>
      </c>
      <c r="C105" s="122" t="str">
        <f>VLOOKUP(B105,'Liste ressources'!A9:B58,2)</f>
        <v>Nanar 3</v>
      </c>
      <c r="D105" s="122"/>
      <c r="E105" s="120">
        <f ca="1">VLOOKUP(B105,'Liste ressources'!$5:$56,$F$1+5)</f>
        <v>39</v>
      </c>
      <c r="F105" s="124">
        <f t="shared" si="72"/>
        <v>0</v>
      </c>
      <c r="G105" s="24">
        <f t="shared" ref="G105:BG105" si="74">SUMIF(F$4:F$99,$C105,G$4:G$99)</f>
        <v>0</v>
      </c>
      <c r="H105" s="24">
        <f t="shared" si="74"/>
        <v>0</v>
      </c>
      <c r="I105" s="24">
        <f t="shared" si="74"/>
        <v>0</v>
      </c>
      <c r="J105" s="24">
        <f t="shared" si="74"/>
        <v>0</v>
      </c>
      <c r="K105" s="24">
        <f t="shared" si="74"/>
        <v>0</v>
      </c>
      <c r="L105" s="24">
        <f t="shared" si="74"/>
        <v>0</v>
      </c>
      <c r="M105" s="24">
        <f t="shared" si="74"/>
        <v>0</v>
      </c>
      <c r="N105" s="24">
        <f t="shared" si="74"/>
        <v>0</v>
      </c>
      <c r="O105" s="24">
        <f t="shared" si="74"/>
        <v>0</v>
      </c>
      <c r="P105" s="24">
        <f t="shared" si="74"/>
        <v>0</v>
      </c>
      <c r="Q105" s="24">
        <f t="shared" si="74"/>
        <v>0</v>
      </c>
      <c r="R105" s="24">
        <f t="shared" si="74"/>
        <v>0</v>
      </c>
      <c r="S105" s="24">
        <f t="shared" si="74"/>
        <v>0</v>
      </c>
      <c r="T105" s="24">
        <f t="shared" si="74"/>
        <v>0</v>
      </c>
      <c r="U105" s="24">
        <f t="shared" si="74"/>
        <v>0</v>
      </c>
      <c r="V105" s="24">
        <f t="shared" si="74"/>
        <v>0</v>
      </c>
      <c r="W105" s="24">
        <f t="shared" si="74"/>
        <v>0</v>
      </c>
      <c r="X105" s="24">
        <f t="shared" si="74"/>
        <v>0</v>
      </c>
      <c r="Y105" s="24">
        <f t="shared" si="74"/>
        <v>0</v>
      </c>
      <c r="Z105" s="24">
        <f t="shared" si="74"/>
        <v>0</v>
      </c>
      <c r="AA105" s="24">
        <f t="shared" si="74"/>
        <v>0</v>
      </c>
      <c r="AB105" s="24">
        <f t="shared" si="74"/>
        <v>0</v>
      </c>
      <c r="AC105" s="24">
        <f t="shared" si="74"/>
        <v>0</v>
      </c>
      <c r="AD105" s="24">
        <f t="shared" si="74"/>
        <v>0</v>
      </c>
      <c r="AE105" s="24">
        <f t="shared" si="74"/>
        <v>0</v>
      </c>
      <c r="AF105" s="24">
        <f t="shared" si="74"/>
        <v>0</v>
      </c>
      <c r="AG105" s="24">
        <f t="shared" si="74"/>
        <v>0</v>
      </c>
      <c r="AH105" s="24">
        <f t="shared" si="74"/>
        <v>0</v>
      </c>
      <c r="AI105" s="24">
        <f t="shared" si="74"/>
        <v>0</v>
      </c>
      <c r="AJ105" s="24">
        <f t="shared" si="74"/>
        <v>0</v>
      </c>
      <c r="AK105" s="24">
        <f t="shared" si="74"/>
        <v>0</v>
      </c>
      <c r="AL105" s="24">
        <f t="shared" si="74"/>
        <v>0</v>
      </c>
      <c r="AM105" s="24">
        <f t="shared" si="74"/>
        <v>0</v>
      </c>
      <c r="AN105" s="24">
        <f t="shared" si="74"/>
        <v>0</v>
      </c>
      <c r="AO105" s="24">
        <f t="shared" si="74"/>
        <v>0</v>
      </c>
      <c r="AP105" s="24">
        <f t="shared" si="74"/>
        <v>0</v>
      </c>
      <c r="AQ105" s="24">
        <f t="shared" si="74"/>
        <v>0</v>
      </c>
      <c r="AR105" s="24">
        <f t="shared" si="74"/>
        <v>0</v>
      </c>
      <c r="AS105" s="24">
        <f t="shared" si="74"/>
        <v>0</v>
      </c>
      <c r="AT105" s="24">
        <f t="shared" si="74"/>
        <v>0</v>
      </c>
      <c r="AU105" s="24">
        <f t="shared" si="74"/>
        <v>0</v>
      </c>
      <c r="AV105" s="24">
        <f t="shared" si="74"/>
        <v>0</v>
      </c>
      <c r="AW105" s="24">
        <f t="shared" si="74"/>
        <v>0</v>
      </c>
      <c r="AX105" s="24">
        <f t="shared" si="74"/>
        <v>0</v>
      </c>
      <c r="AY105" s="24">
        <f t="shared" si="74"/>
        <v>0</v>
      </c>
      <c r="AZ105" s="24">
        <f t="shared" si="74"/>
        <v>0</v>
      </c>
      <c r="BA105" s="24">
        <f t="shared" si="74"/>
        <v>0</v>
      </c>
      <c r="BB105" s="24">
        <f t="shared" si="74"/>
        <v>0</v>
      </c>
      <c r="BC105" s="24">
        <f t="shared" si="74"/>
        <v>0</v>
      </c>
      <c r="BD105" s="24">
        <f t="shared" si="74"/>
        <v>0</v>
      </c>
      <c r="BE105" s="24">
        <f t="shared" si="74"/>
        <v>0</v>
      </c>
      <c r="BF105" s="24">
        <f t="shared" si="74"/>
        <v>0</v>
      </c>
      <c r="BG105" s="24">
        <f t="shared" si="74"/>
        <v>0</v>
      </c>
      <c r="BH105" s="31">
        <f t="shared" si="70"/>
        <v>0</v>
      </c>
    </row>
    <row r="106" spans="1:60" s="31" customFormat="1" x14ac:dyDescent="0.3">
      <c r="A106" s="120"/>
      <c r="B106" s="121">
        <v>4</v>
      </c>
      <c r="C106" s="122" t="str">
        <f>VLOOKUP(B106,'Liste ressources'!A10:B59,2)</f>
        <v>Nanar 4</v>
      </c>
      <c r="D106" s="122"/>
      <c r="E106" s="120">
        <f ca="1">VLOOKUP(B106,'Liste ressources'!$5:$56,$F$1+5)</f>
        <v>39</v>
      </c>
      <c r="F106" s="124">
        <f t="shared" si="72"/>
        <v>0</v>
      </c>
      <c r="G106" s="24">
        <f t="shared" ref="G106:BG106" si="75">SUMIF(F$4:F$99,$C106,G$4:G$99)</f>
        <v>0</v>
      </c>
      <c r="H106" s="24">
        <f t="shared" si="75"/>
        <v>0</v>
      </c>
      <c r="I106" s="24">
        <f t="shared" si="75"/>
        <v>0</v>
      </c>
      <c r="J106" s="24">
        <f t="shared" si="75"/>
        <v>0</v>
      </c>
      <c r="K106" s="24">
        <f t="shared" si="75"/>
        <v>0</v>
      </c>
      <c r="L106" s="24">
        <f t="shared" si="75"/>
        <v>0</v>
      </c>
      <c r="M106" s="24">
        <f t="shared" si="75"/>
        <v>0</v>
      </c>
      <c r="N106" s="24">
        <f t="shared" si="75"/>
        <v>0</v>
      </c>
      <c r="O106" s="24">
        <f t="shared" si="75"/>
        <v>0</v>
      </c>
      <c r="P106" s="24">
        <f t="shared" si="75"/>
        <v>0</v>
      </c>
      <c r="Q106" s="24">
        <f t="shared" si="75"/>
        <v>0</v>
      </c>
      <c r="R106" s="24">
        <f t="shared" si="75"/>
        <v>0</v>
      </c>
      <c r="S106" s="24">
        <f t="shared" si="75"/>
        <v>0</v>
      </c>
      <c r="T106" s="24">
        <f t="shared" si="75"/>
        <v>0</v>
      </c>
      <c r="U106" s="24">
        <f t="shared" si="75"/>
        <v>0</v>
      </c>
      <c r="V106" s="24">
        <f t="shared" si="75"/>
        <v>0</v>
      </c>
      <c r="W106" s="24">
        <f t="shared" si="75"/>
        <v>0</v>
      </c>
      <c r="X106" s="24">
        <f t="shared" si="75"/>
        <v>0</v>
      </c>
      <c r="Y106" s="24">
        <f t="shared" si="75"/>
        <v>0</v>
      </c>
      <c r="Z106" s="24">
        <f t="shared" si="75"/>
        <v>0</v>
      </c>
      <c r="AA106" s="24">
        <f t="shared" si="75"/>
        <v>0</v>
      </c>
      <c r="AB106" s="24">
        <f t="shared" si="75"/>
        <v>0</v>
      </c>
      <c r="AC106" s="24">
        <f t="shared" si="75"/>
        <v>0</v>
      </c>
      <c r="AD106" s="24">
        <f t="shared" si="75"/>
        <v>0</v>
      </c>
      <c r="AE106" s="24">
        <f t="shared" si="75"/>
        <v>0</v>
      </c>
      <c r="AF106" s="24">
        <f t="shared" si="75"/>
        <v>0</v>
      </c>
      <c r="AG106" s="24">
        <f t="shared" si="75"/>
        <v>0</v>
      </c>
      <c r="AH106" s="24">
        <f t="shared" si="75"/>
        <v>0</v>
      </c>
      <c r="AI106" s="24">
        <f t="shared" si="75"/>
        <v>0</v>
      </c>
      <c r="AJ106" s="24">
        <f t="shared" si="75"/>
        <v>0</v>
      </c>
      <c r="AK106" s="24">
        <f t="shared" si="75"/>
        <v>0</v>
      </c>
      <c r="AL106" s="24">
        <f t="shared" si="75"/>
        <v>0</v>
      </c>
      <c r="AM106" s="24">
        <f t="shared" si="75"/>
        <v>0</v>
      </c>
      <c r="AN106" s="24">
        <f t="shared" si="75"/>
        <v>0</v>
      </c>
      <c r="AO106" s="24">
        <f t="shared" si="75"/>
        <v>0</v>
      </c>
      <c r="AP106" s="24">
        <f t="shared" si="75"/>
        <v>0</v>
      </c>
      <c r="AQ106" s="24">
        <f t="shared" si="75"/>
        <v>0</v>
      </c>
      <c r="AR106" s="24">
        <f t="shared" si="75"/>
        <v>0</v>
      </c>
      <c r="AS106" s="24">
        <f t="shared" si="75"/>
        <v>0</v>
      </c>
      <c r="AT106" s="24">
        <f t="shared" si="75"/>
        <v>0</v>
      </c>
      <c r="AU106" s="24">
        <f t="shared" si="75"/>
        <v>0</v>
      </c>
      <c r="AV106" s="24">
        <f t="shared" si="75"/>
        <v>0</v>
      </c>
      <c r="AW106" s="24">
        <f t="shared" si="75"/>
        <v>0</v>
      </c>
      <c r="AX106" s="24">
        <f t="shared" si="75"/>
        <v>0</v>
      </c>
      <c r="AY106" s="24">
        <f t="shared" si="75"/>
        <v>0</v>
      </c>
      <c r="AZ106" s="24">
        <f t="shared" si="75"/>
        <v>0</v>
      </c>
      <c r="BA106" s="24">
        <f t="shared" si="75"/>
        <v>0</v>
      </c>
      <c r="BB106" s="24">
        <f t="shared" si="75"/>
        <v>0</v>
      </c>
      <c r="BC106" s="24">
        <f t="shared" si="75"/>
        <v>0</v>
      </c>
      <c r="BD106" s="24">
        <f t="shared" si="75"/>
        <v>0</v>
      </c>
      <c r="BE106" s="24">
        <f t="shared" si="75"/>
        <v>0</v>
      </c>
      <c r="BF106" s="24">
        <f t="shared" si="75"/>
        <v>0</v>
      </c>
      <c r="BG106" s="24">
        <f t="shared" si="75"/>
        <v>0</v>
      </c>
      <c r="BH106" s="31">
        <f t="shared" si="70"/>
        <v>0</v>
      </c>
    </row>
    <row r="107" spans="1:60" s="31" customFormat="1" x14ac:dyDescent="0.3">
      <c r="A107" s="120"/>
      <c r="B107" s="121">
        <v>5</v>
      </c>
      <c r="C107" s="122" t="str">
        <f>VLOOKUP(B107,'Liste ressources'!A11:B60,2)</f>
        <v>Nanar 5</v>
      </c>
      <c r="D107" s="122"/>
      <c r="E107" s="120">
        <f ca="1">VLOOKUP(B107,'Liste ressources'!$5:$56,$F$1+5)</f>
        <v>39</v>
      </c>
      <c r="F107" s="124">
        <f t="shared" si="72"/>
        <v>0</v>
      </c>
      <c r="G107" s="24">
        <f t="shared" ref="G107:BG107" si="76">SUMIF(F$4:F$99,$C107,G$4:G$99)</f>
        <v>0</v>
      </c>
      <c r="H107" s="24">
        <f t="shared" si="76"/>
        <v>0</v>
      </c>
      <c r="I107" s="24">
        <f t="shared" si="76"/>
        <v>0</v>
      </c>
      <c r="J107" s="24">
        <f t="shared" si="76"/>
        <v>0</v>
      </c>
      <c r="K107" s="24">
        <f t="shared" si="76"/>
        <v>0</v>
      </c>
      <c r="L107" s="24">
        <f t="shared" si="76"/>
        <v>0</v>
      </c>
      <c r="M107" s="24">
        <f t="shared" si="76"/>
        <v>0</v>
      </c>
      <c r="N107" s="24">
        <f t="shared" si="76"/>
        <v>0</v>
      </c>
      <c r="O107" s="24">
        <f t="shared" si="76"/>
        <v>0</v>
      </c>
      <c r="P107" s="24">
        <f t="shared" si="76"/>
        <v>0</v>
      </c>
      <c r="Q107" s="24">
        <f t="shared" si="76"/>
        <v>0</v>
      </c>
      <c r="R107" s="24">
        <f t="shared" si="76"/>
        <v>0</v>
      </c>
      <c r="S107" s="24">
        <f t="shared" si="76"/>
        <v>0</v>
      </c>
      <c r="T107" s="24">
        <f t="shared" si="76"/>
        <v>0</v>
      </c>
      <c r="U107" s="24">
        <f t="shared" si="76"/>
        <v>0</v>
      </c>
      <c r="V107" s="24">
        <f t="shared" si="76"/>
        <v>0</v>
      </c>
      <c r="W107" s="24">
        <f t="shared" si="76"/>
        <v>0</v>
      </c>
      <c r="X107" s="24">
        <f t="shared" si="76"/>
        <v>0</v>
      </c>
      <c r="Y107" s="24">
        <f t="shared" si="76"/>
        <v>0</v>
      </c>
      <c r="Z107" s="24">
        <f t="shared" si="76"/>
        <v>0</v>
      </c>
      <c r="AA107" s="24">
        <f t="shared" si="76"/>
        <v>0</v>
      </c>
      <c r="AB107" s="24">
        <f t="shared" si="76"/>
        <v>0</v>
      </c>
      <c r="AC107" s="24">
        <f t="shared" si="76"/>
        <v>0</v>
      </c>
      <c r="AD107" s="24">
        <f t="shared" si="76"/>
        <v>0</v>
      </c>
      <c r="AE107" s="24">
        <f t="shared" si="76"/>
        <v>0</v>
      </c>
      <c r="AF107" s="24">
        <f t="shared" si="76"/>
        <v>0</v>
      </c>
      <c r="AG107" s="24">
        <f t="shared" si="76"/>
        <v>0</v>
      </c>
      <c r="AH107" s="24">
        <f t="shared" si="76"/>
        <v>0</v>
      </c>
      <c r="AI107" s="24">
        <f t="shared" si="76"/>
        <v>0</v>
      </c>
      <c r="AJ107" s="24">
        <f t="shared" si="76"/>
        <v>0</v>
      </c>
      <c r="AK107" s="24">
        <f t="shared" si="76"/>
        <v>0</v>
      </c>
      <c r="AL107" s="24">
        <f t="shared" si="76"/>
        <v>0</v>
      </c>
      <c r="AM107" s="24">
        <f t="shared" si="76"/>
        <v>0</v>
      </c>
      <c r="AN107" s="24">
        <f t="shared" si="76"/>
        <v>0</v>
      </c>
      <c r="AO107" s="24">
        <f t="shared" si="76"/>
        <v>0</v>
      </c>
      <c r="AP107" s="24">
        <f t="shared" si="76"/>
        <v>0</v>
      </c>
      <c r="AQ107" s="24">
        <f t="shared" si="76"/>
        <v>0</v>
      </c>
      <c r="AR107" s="24">
        <f t="shared" si="76"/>
        <v>0</v>
      </c>
      <c r="AS107" s="24">
        <f t="shared" si="76"/>
        <v>0</v>
      </c>
      <c r="AT107" s="24">
        <f t="shared" si="76"/>
        <v>0</v>
      </c>
      <c r="AU107" s="24">
        <f t="shared" si="76"/>
        <v>0</v>
      </c>
      <c r="AV107" s="24">
        <f t="shared" si="76"/>
        <v>0</v>
      </c>
      <c r="AW107" s="24">
        <f t="shared" si="76"/>
        <v>0</v>
      </c>
      <c r="AX107" s="24">
        <f t="shared" si="76"/>
        <v>0</v>
      </c>
      <c r="AY107" s="24">
        <f t="shared" si="76"/>
        <v>0</v>
      </c>
      <c r="AZ107" s="24">
        <f t="shared" si="76"/>
        <v>0</v>
      </c>
      <c r="BA107" s="24">
        <f t="shared" si="76"/>
        <v>0</v>
      </c>
      <c r="BB107" s="24">
        <f t="shared" si="76"/>
        <v>0</v>
      </c>
      <c r="BC107" s="24">
        <f t="shared" si="76"/>
        <v>0</v>
      </c>
      <c r="BD107" s="24">
        <f t="shared" si="76"/>
        <v>0</v>
      </c>
      <c r="BE107" s="24">
        <f t="shared" si="76"/>
        <v>0</v>
      </c>
      <c r="BF107" s="24">
        <f t="shared" si="76"/>
        <v>0</v>
      </c>
      <c r="BG107" s="24">
        <f t="shared" si="76"/>
        <v>0</v>
      </c>
      <c r="BH107" s="31">
        <f t="shared" si="70"/>
        <v>0</v>
      </c>
    </row>
    <row r="108" spans="1:60" s="31" customFormat="1" x14ac:dyDescent="0.3">
      <c r="A108" s="120"/>
      <c r="B108" s="121">
        <v>6</v>
      </c>
      <c r="C108" s="122" t="str">
        <f>VLOOKUP(B108,'Liste ressources'!A12:B61,2)</f>
        <v>Nanar 6</v>
      </c>
      <c r="D108" s="122"/>
      <c r="E108" s="120">
        <f ca="1">VLOOKUP(B108,'Liste ressources'!$5:$56,$F$1+5)</f>
        <v>39</v>
      </c>
      <c r="F108" s="124">
        <f t="shared" si="72"/>
        <v>0</v>
      </c>
      <c r="G108" s="24">
        <f t="shared" ref="G108:BG108" si="77">SUMIF(F$4:F$99,$C108,G$4:G$99)</f>
        <v>0</v>
      </c>
      <c r="H108" s="24">
        <f t="shared" si="77"/>
        <v>0</v>
      </c>
      <c r="I108" s="24">
        <f t="shared" si="77"/>
        <v>0</v>
      </c>
      <c r="J108" s="24">
        <f t="shared" si="77"/>
        <v>0</v>
      </c>
      <c r="K108" s="24">
        <f t="shared" si="77"/>
        <v>0</v>
      </c>
      <c r="L108" s="24">
        <f t="shared" si="77"/>
        <v>0</v>
      </c>
      <c r="M108" s="24">
        <f t="shared" si="77"/>
        <v>0</v>
      </c>
      <c r="N108" s="24">
        <f t="shared" si="77"/>
        <v>0</v>
      </c>
      <c r="O108" s="24">
        <f t="shared" si="77"/>
        <v>0</v>
      </c>
      <c r="P108" s="24">
        <f t="shared" si="77"/>
        <v>0</v>
      </c>
      <c r="Q108" s="24">
        <f t="shared" si="77"/>
        <v>0</v>
      </c>
      <c r="R108" s="24">
        <f t="shared" si="77"/>
        <v>0</v>
      </c>
      <c r="S108" s="24">
        <f t="shared" si="77"/>
        <v>0</v>
      </c>
      <c r="T108" s="24">
        <f t="shared" si="77"/>
        <v>0</v>
      </c>
      <c r="U108" s="24">
        <f t="shared" si="77"/>
        <v>0</v>
      </c>
      <c r="V108" s="24">
        <f t="shared" si="77"/>
        <v>0</v>
      </c>
      <c r="W108" s="24">
        <f t="shared" si="77"/>
        <v>0</v>
      </c>
      <c r="X108" s="24">
        <f t="shared" si="77"/>
        <v>0</v>
      </c>
      <c r="Y108" s="24">
        <f t="shared" si="77"/>
        <v>0</v>
      </c>
      <c r="Z108" s="24">
        <f t="shared" si="77"/>
        <v>0</v>
      </c>
      <c r="AA108" s="24">
        <f t="shared" si="77"/>
        <v>0</v>
      </c>
      <c r="AB108" s="24">
        <f t="shared" si="77"/>
        <v>0</v>
      </c>
      <c r="AC108" s="24">
        <f t="shared" si="77"/>
        <v>0</v>
      </c>
      <c r="AD108" s="24">
        <f t="shared" si="77"/>
        <v>0</v>
      </c>
      <c r="AE108" s="24">
        <f t="shared" si="77"/>
        <v>0</v>
      </c>
      <c r="AF108" s="24">
        <f t="shared" si="77"/>
        <v>0</v>
      </c>
      <c r="AG108" s="24">
        <f t="shared" si="77"/>
        <v>0</v>
      </c>
      <c r="AH108" s="24">
        <f t="shared" si="77"/>
        <v>0</v>
      </c>
      <c r="AI108" s="24">
        <f t="shared" si="77"/>
        <v>0</v>
      </c>
      <c r="AJ108" s="24">
        <f t="shared" si="77"/>
        <v>0</v>
      </c>
      <c r="AK108" s="24">
        <f t="shared" si="77"/>
        <v>0</v>
      </c>
      <c r="AL108" s="24">
        <f t="shared" si="77"/>
        <v>0</v>
      </c>
      <c r="AM108" s="24">
        <f t="shared" si="77"/>
        <v>0</v>
      </c>
      <c r="AN108" s="24">
        <f t="shared" si="77"/>
        <v>0</v>
      </c>
      <c r="AO108" s="24">
        <f t="shared" si="77"/>
        <v>0</v>
      </c>
      <c r="AP108" s="24">
        <f t="shared" si="77"/>
        <v>0</v>
      </c>
      <c r="AQ108" s="24">
        <f t="shared" si="77"/>
        <v>0</v>
      </c>
      <c r="AR108" s="24">
        <f t="shared" si="77"/>
        <v>0</v>
      </c>
      <c r="AS108" s="24">
        <f t="shared" si="77"/>
        <v>0</v>
      </c>
      <c r="AT108" s="24">
        <f t="shared" si="77"/>
        <v>0</v>
      </c>
      <c r="AU108" s="24">
        <f t="shared" si="77"/>
        <v>0</v>
      </c>
      <c r="AV108" s="24">
        <f t="shared" si="77"/>
        <v>0</v>
      </c>
      <c r="AW108" s="24">
        <f t="shared" si="77"/>
        <v>0</v>
      </c>
      <c r="AX108" s="24">
        <f t="shared" si="77"/>
        <v>0</v>
      </c>
      <c r="AY108" s="24">
        <f t="shared" si="77"/>
        <v>0</v>
      </c>
      <c r="AZ108" s="24">
        <f t="shared" si="77"/>
        <v>0</v>
      </c>
      <c r="BA108" s="24">
        <f t="shared" si="77"/>
        <v>0</v>
      </c>
      <c r="BB108" s="24">
        <f t="shared" si="77"/>
        <v>0</v>
      </c>
      <c r="BC108" s="24">
        <f t="shared" si="77"/>
        <v>0</v>
      </c>
      <c r="BD108" s="24">
        <f t="shared" si="77"/>
        <v>0</v>
      </c>
      <c r="BE108" s="24">
        <f t="shared" si="77"/>
        <v>0</v>
      </c>
      <c r="BF108" s="24">
        <f t="shared" si="77"/>
        <v>0</v>
      </c>
      <c r="BG108" s="24">
        <f t="shared" si="77"/>
        <v>0</v>
      </c>
      <c r="BH108" s="31">
        <f t="shared" si="70"/>
        <v>0</v>
      </c>
    </row>
    <row r="109" spans="1:60" s="31" customFormat="1" x14ac:dyDescent="0.3">
      <c r="A109" s="120"/>
      <c r="B109" s="121">
        <v>7</v>
      </c>
      <c r="C109" s="122" t="str">
        <f>VLOOKUP(B109,'Liste ressources'!A13:B62,2)</f>
        <v>Nanar 7</v>
      </c>
      <c r="D109" s="122"/>
      <c r="E109" s="120">
        <f ca="1">VLOOKUP(B109,'Liste ressources'!$5:$56,$F$1+5)</f>
        <v>39</v>
      </c>
      <c r="F109" s="124">
        <f t="shared" si="72"/>
        <v>0</v>
      </c>
      <c r="G109" s="24">
        <f t="shared" ref="G109:BG109" si="78">SUMIF(F$4:F$99,$C109,G$4:G$99)</f>
        <v>0</v>
      </c>
      <c r="H109" s="24">
        <f t="shared" si="78"/>
        <v>0</v>
      </c>
      <c r="I109" s="24">
        <f t="shared" si="78"/>
        <v>0</v>
      </c>
      <c r="J109" s="24">
        <f t="shared" si="78"/>
        <v>0</v>
      </c>
      <c r="K109" s="24">
        <f t="shared" si="78"/>
        <v>0</v>
      </c>
      <c r="L109" s="24">
        <f t="shared" si="78"/>
        <v>0</v>
      </c>
      <c r="M109" s="24">
        <f t="shared" si="78"/>
        <v>0</v>
      </c>
      <c r="N109" s="24">
        <f t="shared" si="78"/>
        <v>0</v>
      </c>
      <c r="O109" s="24">
        <f t="shared" si="78"/>
        <v>0</v>
      </c>
      <c r="P109" s="24">
        <f t="shared" si="78"/>
        <v>0</v>
      </c>
      <c r="Q109" s="24">
        <f t="shared" si="78"/>
        <v>0</v>
      </c>
      <c r="R109" s="24">
        <f t="shared" si="78"/>
        <v>0</v>
      </c>
      <c r="S109" s="24">
        <f t="shared" si="78"/>
        <v>0</v>
      </c>
      <c r="T109" s="24">
        <f t="shared" si="78"/>
        <v>0</v>
      </c>
      <c r="U109" s="24">
        <f t="shared" si="78"/>
        <v>0</v>
      </c>
      <c r="V109" s="24">
        <f t="shared" si="78"/>
        <v>0</v>
      </c>
      <c r="W109" s="24">
        <f t="shared" si="78"/>
        <v>0</v>
      </c>
      <c r="X109" s="24">
        <f t="shared" si="78"/>
        <v>0</v>
      </c>
      <c r="Y109" s="24">
        <f t="shared" si="78"/>
        <v>0</v>
      </c>
      <c r="Z109" s="24">
        <f t="shared" si="78"/>
        <v>0</v>
      </c>
      <c r="AA109" s="24">
        <f t="shared" si="78"/>
        <v>0</v>
      </c>
      <c r="AB109" s="24">
        <f t="shared" si="78"/>
        <v>0</v>
      </c>
      <c r="AC109" s="24">
        <f t="shared" si="78"/>
        <v>0</v>
      </c>
      <c r="AD109" s="24">
        <f t="shared" si="78"/>
        <v>0</v>
      </c>
      <c r="AE109" s="24">
        <f t="shared" si="78"/>
        <v>0</v>
      </c>
      <c r="AF109" s="24">
        <f t="shared" si="78"/>
        <v>0</v>
      </c>
      <c r="AG109" s="24">
        <f t="shared" si="78"/>
        <v>0</v>
      </c>
      <c r="AH109" s="24">
        <f t="shared" si="78"/>
        <v>0</v>
      </c>
      <c r="AI109" s="24">
        <f t="shared" si="78"/>
        <v>0</v>
      </c>
      <c r="AJ109" s="24">
        <f t="shared" si="78"/>
        <v>0</v>
      </c>
      <c r="AK109" s="24">
        <f t="shared" si="78"/>
        <v>0</v>
      </c>
      <c r="AL109" s="24">
        <f t="shared" si="78"/>
        <v>0</v>
      </c>
      <c r="AM109" s="24">
        <f t="shared" si="78"/>
        <v>0</v>
      </c>
      <c r="AN109" s="24">
        <f t="shared" si="78"/>
        <v>0</v>
      </c>
      <c r="AO109" s="24">
        <f t="shared" si="78"/>
        <v>0</v>
      </c>
      <c r="AP109" s="24">
        <f t="shared" si="78"/>
        <v>0</v>
      </c>
      <c r="AQ109" s="24">
        <f t="shared" si="78"/>
        <v>0</v>
      </c>
      <c r="AR109" s="24">
        <f t="shared" si="78"/>
        <v>0</v>
      </c>
      <c r="AS109" s="24">
        <f t="shared" si="78"/>
        <v>0</v>
      </c>
      <c r="AT109" s="24">
        <f t="shared" si="78"/>
        <v>0</v>
      </c>
      <c r="AU109" s="24">
        <f t="shared" si="78"/>
        <v>0</v>
      </c>
      <c r="AV109" s="24">
        <f t="shared" si="78"/>
        <v>0</v>
      </c>
      <c r="AW109" s="24">
        <f t="shared" si="78"/>
        <v>0</v>
      </c>
      <c r="AX109" s="24">
        <f t="shared" si="78"/>
        <v>0</v>
      </c>
      <c r="AY109" s="24">
        <f t="shared" si="78"/>
        <v>0</v>
      </c>
      <c r="AZ109" s="24">
        <f t="shared" si="78"/>
        <v>0</v>
      </c>
      <c r="BA109" s="24">
        <f t="shared" si="78"/>
        <v>0</v>
      </c>
      <c r="BB109" s="24">
        <f t="shared" si="78"/>
        <v>0</v>
      </c>
      <c r="BC109" s="24">
        <f t="shared" si="78"/>
        <v>0</v>
      </c>
      <c r="BD109" s="24">
        <f t="shared" si="78"/>
        <v>0</v>
      </c>
      <c r="BE109" s="24">
        <f t="shared" si="78"/>
        <v>0</v>
      </c>
      <c r="BF109" s="24">
        <f t="shared" si="78"/>
        <v>0</v>
      </c>
      <c r="BG109" s="24">
        <f t="shared" si="78"/>
        <v>0</v>
      </c>
      <c r="BH109" s="31">
        <f t="shared" si="70"/>
        <v>0</v>
      </c>
    </row>
    <row r="110" spans="1:60" s="31" customFormat="1" x14ac:dyDescent="0.3">
      <c r="A110" s="120"/>
      <c r="B110" s="121">
        <v>8</v>
      </c>
      <c r="C110" s="122" t="str">
        <f>VLOOKUP(B110,'Liste ressources'!A14:B63,2)</f>
        <v>Nanar 8</v>
      </c>
      <c r="D110" s="122"/>
      <c r="E110" s="120">
        <f ca="1">VLOOKUP(B110,'Liste ressources'!$5:$56,$F$1+5)</f>
        <v>39</v>
      </c>
      <c r="F110" s="124">
        <f t="shared" si="72"/>
        <v>0</v>
      </c>
      <c r="G110" s="24">
        <f t="shared" ref="G110:BG110" si="79">SUMIF(F$4:F$99,$C110,G$4:G$99)</f>
        <v>0</v>
      </c>
      <c r="H110" s="24">
        <f t="shared" si="79"/>
        <v>0</v>
      </c>
      <c r="I110" s="24">
        <f t="shared" si="79"/>
        <v>0</v>
      </c>
      <c r="J110" s="24">
        <f t="shared" si="79"/>
        <v>0</v>
      </c>
      <c r="K110" s="24">
        <f t="shared" si="79"/>
        <v>0</v>
      </c>
      <c r="L110" s="24">
        <f t="shared" si="79"/>
        <v>0</v>
      </c>
      <c r="M110" s="24">
        <f t="shared" si="79"/>
        <v>0</v>
      </c>
      <c r="N110" s="24">
        <f t="shared" si="79"/>
        <v>0</v>
      </c>
      <c r="O110" s="24">
        <f t="shared" si="79"/>
        <v>0</v>
      </c>
      <c r="P110" s="24">
        <f t="shared" si="79"/>
        <v>0</v>
      </c>
      <c r="Q110" s="24">
        <f t="shared" si="79"/>
        <v>0</v>
      </c>
      <c r="R110" s="24">
        <f t="shared" si="79"/>
        <v>0</v>
      </c>
      <c r="S110" s="24">
        <f t="shared" si="79"/>
        <v>0</v>
      </c>
      <c r="T110" s="24">
        <f t="shared" si="79"/>
        <v>0</v>
      </c>
      <c r="U110" s="24">
        <f t="shared" si="79"/>
        <v>0</v>
      </c>
      <c r="V110" s="24">
        <f t="shared" si="79"/>
        <v>0</v>
      </c>
      <c r="W110" s="24">
        <f t="shared" si="79"/>
        <v>0</v>
      </c>
      <c r="X110" s="24">
        <f t="shared" si="79"/>
        <v>0</v>
      </c>
      <c r="Y110" s="24">
        <f t="shared" si="79"/>
        <v>0</v>
      </c>
      <c r="Z110" s="24">
        <f t="shared" si="79"/>
        <v>0</v>
      </c>
      <c r="AA110" s="24">
        <f t="shared" si="79"/>
        <v>0</v>
      </c>
      <c r="AB110" s="24">
        <f t="shared" si="79"/>
        <v>0</v>
      </c>
      <c r="AC110" s="24">
        <f t="shared" si="79"/>
        <v>0</v>
      </c>
      <c r="AD110" s="24">
        <f t="shared" si="79"/>
        <v>0</v>
      </c>
      <c r="AE110" s="24">
        <f t="shared" si="79"/>
        <v>0</v>
      </c>
      <c r="AF110" s="24">
        <f t="shared" si="79"/>
        <v>0</v>
      </c>
      <c r="AG110" s="24">
        <f t="shared" si="79"/>
        <v>0</v>
      </c>
      <c r="AH110" s="24">
        <f t="shared" si="79"/>
        <v>0</v>
      </c>
      <c r="AI110" s="24">
        <f t="shared" si="79"/>
        <v>0</v>
      </c>
      <c r="AJ110" s="24">
        <f t="shared" si="79"/>
        <v>0</v>
      </c>
      <c r="AK110" s="24">
        <f t="shared" si="79"/>
        <v>0</v>
      </c>
      <c r="AL110" s="24">
        <f t="shared" si="79"/>
        <v>0</v>
      </c>
      <c r="AM110" s="24">
        <f t="shared" si="79"/>
        <v>0</v>
      </c>
      <c r="AN110" s="24">
        <f t="shared" si="79"/>
        <v>0</v>
      </c>
      <c r="AO110" s="24">
        <f t="shared" si="79"/>
        <v>0</v>
      </c>
      <c r="AP110" s="24">
        <f t="shared" si="79"/>
        <v>0</v>
      </c>
      <c r="AQ110" s="24">
        <f t="shared" si="79"/>
        <v>0</v>
      </c>
      <c r="AR110" s="24">
        <f t="shared" si="79"/>
        <v>0</v>
      </c>
      <c r="AS110" s="24">
        <f t="shared" si="79"/>
        <v>0</v>
      </c>
      <c r="AT110" s="24">
        <f t="shared" si="79"/>
        <v>0</v>
      </c>
      <c r="AU110" s="24">
        <f t="shared" si="79"/>
        <v>0</v>
      </c>
      <c r="AV110" s="24">
        <f t="shared" si="79"/>
        <v>0</v>
      </c>
      <c r="AW110" s="24">
        <f t="shared" si="79"/>
        <v>0</v>
      </c>
      <c r="AX110" s="24">
        <f t="shared" si="79"/>
        <v>0</v>
      </c>
      <c r="AY110" s="24">
        <f t="shared" si="79"/>
        <v>0</v>
      </c>
      <c r="AZ110" s="24">
        <f t="shared" si="79"/>
        <v>0</v>
      </c>
      <c r="BA110" s="24">
        <f t="shared" si="79"/>
        <v>0</v>
      </c>
      <c r="BB110" s="24">
        <f t="shared" si="79"/>
        <v>0</v>
      </c>
      <c r="BC110" s="24">
        <f t="shared" si="79"/>
        <v>0</v>
      </c>
      <c r="BD110" s="24">
        <f t="shared" si="79"/>
        <v>0</v>
      </c>
      <c r="BE110" s="24">
        <f t="shared" si="79"/>
        <v>0</v>
      </c>
      <c r="BF110" s="24">
        <f t="shared" si="79"/>
        <v>0</v>
      </c>
      <c r="BG110" s="24">
        <f t="shared" si="79"/>
        <v>0</v>
      </c>
      <c r="BH110" s="31">
        <f t="shared" si="70"/>
        <v>0</v>
      </c>
    </row>
    <row r="111" spans="1:60" s="31" customFormat="1" x14ac:dyDescent="0.3">
      <c r="A111" s="120"/>
      <c r="B111" s="121">
        <v>9</v>
      </c>
      <c r="C111" s="122" t="str">
        <f>VLOOKUP(B111,'Liste ressources'!A15:B64,2)</f>
        <v>Nanar 9</v>
      </c>
      <c r="D111" s="122"/>
      <c r="E111" s="120">
        <f ca="1">VLOOKUP(B111,'Liste ressources'!$5:$56,$F$1+5)</f>
        <v>39</v>
      </c>
      <c r="F111" s="124">
        <f t="shared" si="72"/>
        <v>0</v>
      </c>
      <c r="G111" s="24">
        <f t="shared" ref="G111:BG111" si="80">SUMIF(F$4:F$99,$C111,G$4:G$99)</f>
        <v>0</v>
      </c>
      <c r="H111" s="24">
        <f t="shared" si="80"/>
        <v>0</v>
      </c>
      <c r="I111" s="24">
        <f t="shared" si="80"/>
        <v>0</v>
      </c>
      <c r="J111" s="24">
        <f t="shared" si="80"/>
        <v>0</v>
      </c>
      <c r="K111" s="24">
        <f t="shared" si="80"/>
        <v>0</v>
      </c>
      <c r="L111" s="24">
        <f t="shared" si="80"/>
        <v>0</v>
      </c>
      <c r="M111" s="24">
        <f t="shared" si="80"/>
        <v>0</v>
      </c>
      <c r="N111" s="24">
        <f t="shared" si="80"/>
        <v>0</v>
      </c>
      <c r="O111" s="24">
        <f t="shared" si="80"/>
        <v>0</v>
      </c>
      <c r="P111" s="24">
        <f t="shared" si="80"/>
        <v>0</v>
      </c>
      <c r="Q111" s="24">
        <f t="shared" si="80"/>
        <v>0</v>
      </c>
      <c r="R111" s="24">
        <f t="shared" si="80"/>
        <v>0</v>
      </c>
      <c r="S111" s="24">
        <f t="shared" si="80"/>
        <v>0</v>
      </c>
      <c r="T111" s="24">
        <f t="shared" si="80"/>
        <v>0</v>
      </c>
      <c r="U111" s="24">
        <f t="shared" si="80"/>
        <v>0</v>
      </c>
      <c r="V111" s="24">
        <f t="shared" si="80"/>
        <v>0</v>
      </c>
      <c r="W111" s="24">
        <f t="shared" si="80"/>
        <v>0</v>
      </c>
      <c r="X111" s="24">
        <f t="shared" si="80"/>
        <v>0</v>
      </c>
      <c r="Y111" s="24">
        <f t="shared" si="80"/>
        <v>0</v>
      </c>
      <c r="Z111" s="24">
        <f t="shared" si="80"/>
        <v>0</v>
      </c>
      <c r="AA111" s="24">
        <f t="shared" si="80"/>
        <v>0</v>
      </c>
      <c r="AB111" s="24">
        <f t="shared" si="80"/>
        <v>0</v>
      </c>
      <c r="AC111" s="24">
        <f t="shared" si="80"/>
        <v>0</v>
      </c>
      <c r="AD111" s="24">
        <f t="shared" si="80"/>
        <v>0</v>
      </c>
      <c r="AE111" s="24">
        <f t="shared" si="80"/>
        <v>0</v>
      </c>
      <c r="AF111" s="24">
        <f t="shared" si="80"/>
        <v>0</v>
      </c>
      <c r="AG111" s="24">
        <f t="shared" si="80"/>
        <v>0</v>
      </c>
      <c r="AH111" s="24">
        <f t="shared" si="80"/>
        <v>0</v>
      </c>
      <c r="AI111" s="24">
        <f t="shared" si="80"/>
        <v>0</v>
      </c>
      <c r="AJ111" s="24">
        <f t="shared" si="80"/>
        <v>0</v>
      </c>
      <c r="AK111" s="24">
        <f t="shared" si="80"/>
        <v>0</v>
      </c>
      <c r="AL111" s="24">
        <f t="shared" si="80"/>
        <v>0</v>
      </c>
      <c r="AM111" s="24">
        <f t="shared" si="80"/>
        <v>0</v>
      </c>
      <c r="AN111" s="24">
        <f t="shared" si="80"/>
        <v>0</v>
      </c>
      <c r="AO111" s="24">
        <f t="shared" si="80"/>
        <v>0</v>
      </c>
      <c r="AP111" s="24">
        <f t="shared" si="80"/>
        <v>0</v>
      </c>
      <c r="AQ111" s="24">
        <f t="shared" si="80"/>
        <v>0</v>
      </c>
      <c r="AR111" s="24">
        <f t="shared" si="80"/>
        <v>0</v>
      </c>
      <c r="AS111" s="24">
        <f t="shared" si="80"/>
        <v>0</v>
      </c>
      <c r="AT111" s="24">
        <f t="shared" si="80"/>
        <v>0</v>
      </c>
      <c r="AU111" s="24">
        <f t="shared" si="80"/>
        <v>0</v>
      </c>
      <c r="AV111" s="24">
        <f t="shared" si="80"/>
        <v>0</v>
      </c>
      <c r="AW111" s="24">
        <f t="shared" si="80"/>
        <v>0</v>
      </c>
      <c r="AX111" s="24">
        <f t="shared" si="80"/>
        <v>0</v>
      </c>
      <c r="AY111" s="24">
        <f t="shared" si="80"/>
        <v>0</v>
      </c>
      <c r="AZ111" s="24">
        <f t="shared" si="80"/>
        <v>0</v>
      </c>
      <c r="BA111" s="24">
        <f t="shared" si="80"/>
        <v>0</v>
      </c>
      <c r="BB111" s="24">
        <f t="shared" si="80"/>
        <v>0</v>
      </c>
      <c r="BC111" s="24">
        <f t="shared" si="80"/>
        <v>0</v>
      </c>
      <c r="BD111" s="24">
        <f t="shared" si="80"/>
        <v>0</v>
      </c>
      <c r="BE111" s="24">
        <f t="shared" si="80"/>
        <v>0</v>
      </c>
      <c r="BF111" s="24">
        <f t="shared" si="80"/>
        <v>0</v>
      </c>
      <c r="BG111" s="24">
        <f t="shared" si="80"/>
        <v>0</v>
      </c>
      <c r="BH111" s="31">
        <f t="shared" si="70"/>
        <v>0</v>
      </c>
    </row>
    <row r="112" spans="1:60" s="31" customFormat="1" x14ac:dyDescent="0.3">
      <c r="A112" s="120"/>
      <c r="B112" s="121">
        <v>10</v>
      </c>
      <c r="C112" s="122" t="str">
        <f>VLOOKUP(B112,'Liste ressources'!A16:B65,2)</f>
        <v>Nanar 10</v>
      </c>
      <c r="D112" s="122"/>
      <c r="E112" s="120">
        <f ca="1">VLOOKUP(B112,'Liste ressources'!$5:$56,$F$1+5)</f>
        <v>39</v>
      </c>
      <c r="F112" s="124">
        <f t="shared" si="72"/>
        <v>0</v>
      </c>
      <c r="G112" s="24">
        <f t="shared" ref="G112:BG112" si="81">SUMIF(F$4:F$99,$C112,G$4:G$99)</f>
        <v>0</v>
      </c>
      <c r="H112" s="24">
        <f t="shared" si="81"/>
        <v>0</v>
      </c>
      <c r="I112" s="24">
        <f t="shared" si="81"/>
        <v>0</v>
      </c>
      <c r="J112" s="24">
        <f t="shared" si="81"/>
        <v>0</v>
      </c>
      <c r="K112" s="24">
        <f t="shared" si="81"/>
        <v>0</v>
      </c>
      <c r="L112" s="24">
        <f t="shared" si="81"/>
        <v>0</v>
      </c>
      <c r="M112" s="24">
        <f t="shared" si="81"/>
        <v>0</v>
      </c>
      <c r="N112" s="24">
        <f t="shared" si="81"/>
        <v>0</v>
      </c>
      <c r="O112" s="24">
        <f t="shared" si="81"/>
        <v>0</v>
      </c>
      <c r="P112" s="24">
        <f t="shared" si="81"/>
        <v>0</v>
      </c>
      <c r="Q112" s="24">
        <f t="shared" si="81"/>
        <v>0</v>
      </c>
      <c r="R112" s="24">
        <f t="shared" si="81"/>
        <v>0</v>
      </c>
      <c r="S112" s="24">
        <f t="shared" si="81"/>
        <v>0</v>
      </c>
      <c r="T112" s="24">
        <f t="shared" si="81"/>
        <v>0</v>
      </c>
      <c r="U112" s="24">
        <f t="shared" si="81"/>
        <v>0</v>
      </c>
      <c r="V112" s="24">
        <f t="shared" si="81"/>
        <v>0</v>
      </c>
      <c r="W112" s="24">
        <f t="shared" si="81"/>
        <v>0</v>
      </c>
      <c r="X112" s="24">
        <f t="shared" si="81"/>
        <v>0</v>
      </c>
      <c r="Y112" s="24">
        <f t="shared" si="81"/>
        <v>0</v>
      </c>
      <c r="Z112" s="24">
        <f t="shared" si="81"/>
        <v>0</v>
      </c>
      <c r="AA112" s="24">
        <f t="shared" si="81"/>
        <v>0</v>
      </c>
      <c r="AB112" s="24">
        <f t="shared" si="81"/>
        <v>0</v>
      </c>
      <c r="AC112" s="24">
        <f t="shared" si="81"/>
        <v>0</v>
      </c>
      <c r="AD112" s="24">
        <f t="shared" si="81"/>
        <v>0</v>
      </c>
      <c r="AE112" s="24">
        <f t="shared" si="81"/>
        <v>0</v>
      </c>
      <c r="AF112" s="24">
        <f t="shared" si="81"/>
        <v>0</v>
      </c>
      <c r="AG112" s="24">
        <f t="shared" si="81"/>
        <v>0</v>
      </c>
      <c r="AH112" s="24">
        <f t="shared" si="81"/>
        <v>0</v>
      </c>
      <c r="AI112" s="24">
        <f t="shared" si="81"/>
        <v>0</v>
      </c>
      <c r="AJ112" s="24">
        <f t="shared" si="81"/>
        <v>0</v>
      </c>
      <c r="AK112" s="24">
        <f t="shared" si="81"/>
        <v>0</v>
      </c>
      <c r="AL112" s="24">
        <f t="shared" si="81"/>
        <v>0</v>
      </c>
      <c r="AM112" s="24">
        <f t="shared" si="81"/>
        <v>0</v>
      </c>
      <c r="AN112" s="24">
        <f t="shared" si="81"/>
        <v>0</v>
      </c>
      <c r="AO112" s="24">
        <f t="shared" si="81"/>
        <v>0</v>
      </c>
      <c r="AP112" s="24">
        <f t="shared" si="81"/>
        <v>0</v>
      </c>
      <c r="AQ112" s="24">
        <f t="shared" si="81"/>
        <v>0</v>
      </c>
      <c r="AR112" s="24">
        <f t="shared" si="81"/>
        <v>0</v>
      </c>
      <c r="AS112" s="24">
        <f t="shared" si="81"/>
        <v>0</v>
      </c>
      <c r="AT112" s="24">
        <f t="shared" si="81"/>
        <v>0</v>
      </c>
      <c r="AU112" s="24">
        <f t="shared" si="81"/>
        <v>0</v>
      </c>
      <c r="AV112" s="24">
        <f t="shared" si="81"/>
        <v>0</v>
      </c>
      <c r="AW112" s="24">
        <f t="shared" si="81"/>
        <v>0</v>
      </c>
      <c r="AX112" s="24">
        <f t="shared" si="81"/>
        <v>0</v>
      </c>
      <c r="AY112" s="24">
        <f t="shared" si="81"/>
        <v>0</v>
      </c>
      <c r="AZ112" s="24">
        <f t="shared" si="81"/>
        <v>0</v>
      </c>
      <c r="BA112" s="24">
        <f t="shared" si="81"/>
        <v>0</v>
      </c>
      <c r="BB112" s="24">
        <f t="shared" si="81"/>
        <v>0</v>
      </c>
      <c r="BC112" s="24">
        <f t="shared" si="81"/>
        <v>0</v>
      </c>
      <c r="BD112" s="24">
        <f t="shared" si="81"/>
        <v>0</v>
      </c>
      <c r="BE112" s="24">
        <f t="shared" si="81"/>
        <v>0</v>
      </c>
      <c r="BF112" s="24">
        <f t="shared" si="81"/>
        <v>0</v>
      </c>
      <c r="BG112" s="24">
        <f t="shared" si="81"/>
        <v>0</v>
      </c>
      <c r="BH112" s="31">
        <f t="shared" si="70"/>
        <v>0</v>
      </c>
    </row>
    <row r="113" spans="1:60" s="31" customFormat="1" x14ac:dyDescent="0.3">
      <c r="A113" s="120"/>
      <c r="B113" s="121">
        <v>11</v>
      </c>
      <c r="C113" s="122" t="str">
        <f>VLOOKUP(B113,'Liste ressources'!A17:B66,2)</f>
        <v>Nanar 11</v>
      </c>
      <c r="D113" s="122"/>
      <c r="E113" s="120">
        <f ca="1">VLOOKUP(B113,'Liste ressources'!$5:$56,$F$1+5)</f>
        <v>39</v>
      </c>
      <c r="F113" s="124">
        <f t="shared" si="72"/>
        <v>0</v>
      </c>
      <c r="G113" s="24">
        <f t="shared" ref="G113:BG113" si="82">SUMIF(F$4:F$99,$C113,G$4:G$99)</f>
        <v>0</v>
      </c>
      <c r="H113" s="24">
        <f t="shared" si="82"/>
        <v>0</v>
      </c>
      <c r="I113" s="24">
        <f t="shared" si="82"/>
        <v>0</v>
      </c>
      <c r="J113" s="24">
        <f t="shared" si="82"/>
        <v>0</v>
      </c>
      <c r="K113" s="24">
        <f t="shared" si="82"/>
        <v>0</v>
      </c>
      <c r="L113" s="24">
        <f t="shared" si="82"/>
        <v>0</v>
      </c>
      <c r="M113" s="24">
        <f t="shared" si="82"/>
        <v>0</v>
      </c>
      <c r="N113" s="24">
        <f t="shared" si="82"/>
        <v>0</v>
      </c>
      <c r="O113" s="24">
        <f t="shared" si="82"/>
        <v>0</v>
      </c>
      <c r="P113" s="24">
        <f t="shared" si="82"/>
        <v>0</v>
      </c>
      <c r="Q113" s="24">
        <f t="shared" si="82"/>
        <v>0</v>
      </c>
      <c r="R113" s="24">
        <f t="shared" si="82"/>
        <v>0</v>
      </c>
      <c r="S113" s="24">
        <f t="shared" si="82"/>
        <v>0</v>
      </c>
      <c r="T113" s="24">
        <f t="shared" si="82"/>
        <v>0</v>
      </c>
      <c r="U113" s="24">
        <f t="shared" si="82"/>
        <v>0</v>
      </c>
      <c r="V113" s="24">
        <f t="shared" si="82"/>
        <v>0</v>
      </c>
      <c r="W113" s="24">
        <f t="shared" si="82"/>
        <v>0</v>
      </c>
      <c r="X113" s="24">
        <f t="shared" si="82"/>
        <v>0</v>
      </c>
      <c r="Y113" s="24">
        <f t="shared" si="82"/>
        <v>0</v>
      </c>
      <c r="Z113" s="24">
        <f t="shared" si="82"/>
        <v>0</v>
      </c>
      <c r="AA113" s="24">
        <f t="shared" si="82"/>
        <v>0</v>
      </c>
      <c r="AB113" s="24">
        <f t="shared" si="82"/>
        <v>0</v>
      </c>
      <c r="AC113" s="24">
        <f t="shared" si="82"/>
        <v>0</v>
      </c>
      <c r="AD113" s="24">
        <f t="shared" si="82"/>
        <v>0</v>
      </c>
      <c r="AE113" s="24">
        <f t="shared" si="82"/>
        <v>0</v>
      </c>
      <c r="AF113" s="24">
        <f t="shared" si="82"/>
        <v>0</v>
      </c>
      <c r="AG113" s="24">
        <f t="shared" si="82"/>
        <v>0</v>
      </c>
      <c r="AH113" s="24">
        <f t="shared" si="82"/>
        <v>0</v>
      </c>
      <c r="AI113" s="24">
        <f t="shared" si="82"/>
        <v>0</v>
      </c>
      <c r="AJ113" s="24">
        <f t="shared" si="82"/>
        <v>0</v>
      </c>
      <c r="AK113" s="24">
        <f t="shared" si="82"/>
        <v>0</v>
      </c>
      <c r="AL113" s="24">
        <f t="shared" si="82"/>
        <v>0</v>
      </c>
      <c r="AM113" s="24">
        <f t="shared" si="82"/>
        <v>0</v>
      </c>
      <c r="AN113" s="24">
        <f t="shared" si="82"/>
        <v>0</v>
      </c>
      <c r="AO113" s="24">
        <f t="shared" si="82"/>
        <v>0</v>
      </c>
      <c r="AP113" s="24">
        <f t="shared" si="82"/>
        <v>0</v>
      </c>
      <c r="AQ113" s="24">
        <f t="shared" si="82"/>
        <v>0</v>
      </c>
      <c r="AR113" s="24">
        <f t="shared" si="82"/>
        <v>0</v>
      </c>
      <c r="AS113" s="24">
        <f t="shared" si="82"/>
        <v>0</v>
      </c>
      <c r="AT113" s="24">
        <f t="shared" si="82"/>
        <v>0</v>
      </c>
      <c r="AU113" s="24">
        <f t="shared" si="82"/>
        <v>0</v>
      </c>
      <c r="AV113" s="24">
        <f t="shared" si="82"/>
        <v>0</v>
      </c>
      <c r="AW113" s="24">
        <f t="shared" si="82"/>
        <v>0</v>
      </c>
      <c r="AX113" s="24">
        <f t="shared" si="82"/>
        <v>0</v>
      </c>
      <c r="AY113" s="24">
        <f t="shared" si="82"/>
        <v>0</v>
      </c>
      <c r="AZ113" s="24">
        <f t="shared" si="82"/>
        <v>0</v>
      </c>
      <c r="BA113" s="24">
        <f t="shared" si="82"/>
        <v>0</v>
      </c>
      <c r="BB113" s="24">
        <f t="shared" si="82"/>
        <v>0</v>
      </c>
      <c r="BC113" s="24">
        <f t="shared" si="82"/>
        <v>0</v>
      </c>
      <c r="BD113" s="24">
        <f t="shared" si="82"/>
        <v>0</v>
      </c>
      <c r="BE113" s="24">
        <f t="shared" si="82"/>
        <v>0</v>
      </c>
      <c r="BF113" s="24">
        <f t="shared" si="82"/>
        <v>0</v>
      </c>
      <c r="BG113" s="24">
        <f t="shared" si="82"/>
        <v>0</v>
      </c>
      <c r="BH113" s="31">
        <f t="shared" si="70"/>
        <v>0</v>
      </c>
    </row>
    <row r="114" spans="1:60" s="31" customFormat="1" x14ac:dyDescent="0.3">
      <c r="A114" s="120"/>
      <c r="B114" s="121">
        <v>12</v>
      </c>
      <c r="C114" s="122" t="str">
        <f>VLOOKUP(B114,'Liste ressources'!A18:B67,2)</f>
        <v>Nanar 12</v>
      </c>
      <c r="D114" s="122"/>
      <c r="E114" s="120">
        <f ca="1">VLOOKUP(B114,'Liste ressources'!$5:$56,$F$1+5)</f>
        <v>39</v>
      </c>
      <c r="F114" s="124">
        <f t="shared" si="72"/>
        <v>0</v>
      </c>
      <c r="G114" s="24">
        <f t="shared" ref="G114:BG114" si="83">SUMIF(F$4:F$99,$C114,G$4:G$99)</f>
        <v>0</v>
      </c>
      <c r="H114" s="24">
        <f t="shared" si="83"/>
        <v>0</v>
      </c>
      <c r="I114" s="24">
        <f t="shared" si="83"/>
        <v>0</v>
      </c>
      <c r="J114" s="24">
        <f t="shared" si="83"/>
        <v>0</v>
      </c>
      <c r="K114" s="24">
        <f t="shared" si="83"/>
        <v>0</v>
      </c>
      <c r="L114" s="24">
        <f t="shared" si="83"/>
        <v>0</v>
      </c>
      <c r="M114" s="24">
        <f t="shared" si="83"/>
        <v>0</v>
      </c>
      <c r="N114" s="24">
        <f t="shared" si="83"/>
        <v>0</v>
      </c>
      <c r="O114" s="24">
        <f t="shared" si="83"/>
        <v>0</v>
      </c>
      <c r="P114" s="24">
        <f t="shared" si="83"/>
        <v>0</v>
      </c>
      <c r="Q114" s="24">
        <f t="shared" si="83"/>
        <v>0</v>
      </c>
      <c r="R114" s="24">
        <f t="shared" si="83"/>
        <v>0</v>
      </c>
      <c r="S114" s="24">
        <f t="shared" si="83"/>
        <v>0</v>
      </c>
      <c r="T114" s="24">
        <f t="shared" si="83"/>
        <v>0</v>
      </c>
      <c r="U114" s="24">
        <f t="shared" si="83"/>
        <v>0</v>
      </c>
      <c r="V114" s="24">
        <f t="shared" si="83"/>
        <v>0</v>
      </c>
      <c r="W114" s="24">
        <f t="shared" si="83"/>
        <v>0</v>
      </c>
      <c r="X114" s="24">
        <f t="shared" si="83"/>
        <v>0</v>
      </c>
      <c r="Y114" s="24">
        <f t="shared" si="83"/>
        <v>0</v>
      </c>
      <c r="Z114" s="24">
        <f t="shared" si="83"/>
        <v>0</v>
      </c>
      <c r="AA114" s="24">
        <f t="shared" si="83"/>
        <v>0</v>
      </c>
      <c r="AB114" s="24">
        <f t="shared" si="83"/>
        <v>0</v>
      </c>
      <c r="AC114" s="24">
        <f t="shared" si="83"/>
        <v>0</v>
      </c>
      <c r="AD114" s="24">
        <f t="shared" si="83"/>
        <v>0</v>
      </c>
      <c r="AE114" s="24">
        <f t="shared" si="83"/>
        <v>0</v>
      </c>
      <c r="AF114" s="24">
        <f t="shared" si="83"/>
        <v>0</v>
      </c>
      <c r="AG114" s="24">
        <f t="shared" si="83"/>
        <v>0</v>
      </c>
      <c r="AH114" s="24">
        <f t="shared" si="83"/>
        <v>0</v>
      </c>
      <c r="AI114" s="24">
        <f t="shared" si="83"/>
        <v>0</v>
      </c>
      <c r="AJ114" s="24">
        <f t="shared" si="83"/>
        <v>0</v>
      </c>
      <c r="AK114" s="24">
        <f t="shared" si="83"/>
        <v>0</v>
      </c>
      <c r="AL114" s="24">
        <f t="shared" si="83"/>
        <v>0</v>
      </c>
      <c r="AM114" s="24">
        <f t="shared" si="83"/>
        <v>0</v>
      </c>
      <c r="AN114" s="24">
        <f t="shared" si="83"/>
        <v>0</v>
      </c>
      <c r="AO114" s="24">
        <f t="shared" si="83"/>
        <v>0</v>
      </c>
      <c r="AP114" s="24">
        <f t="shared" si="83"/>
        <v>0</v>
      </c>
      <c r="AQ114" s="24">
        <f t="shared" si="83"/>
        <v>0</v>
      </c>
      <c r="AR114" s="24">
        <f t="shared" si="83"/>
        <v>0</v>
      </c>
      <c r="AS114" s="24">
        <f t="shared" si="83"/>
        <v>0</v>
      </c>
      <c r="AT114" s="24">
        <f t="shared" si="83"/>
        <v>0</v>
      </c>
      <c r="AU114" s="24">
        <f t="shared" si="83"/>
        <v>0</v>
      </c>
      <c r="AV114" s="24">
        <f t="shared" si="83"/>
        <v>0</v>
      </c>
      <c r="AW114" s="24">
        <f t="shared" si="83"/>
        <v>0</v>
      </c>
      <c r="AX114" s="24">
        <f t="shared" si="83"/>
        <v>0</v>
      </c>
      <c r="AY114" s="24">
        <f t="shared" si="83"/>
        <v>0</v>
      </c>
      <c r="AZ114" s="24">
        <f t="shared" si="83"/>
        <v>0</v>
      </c>
      <c r="BA114" s="24">
        <f t="shared" si="83"/>
        <v>0</v>
      </c>
      <c r="BB114" s="24">
        <f t="shared" si="83"/>
        <v>0</v>
      </c>
      <c r="BC114" s="24">
        <f t="shared" si="83"/>
        <v>0</v>
      </c>
      <c r="BD114" s="24">
        <f t="shared" si="83"/>
        <v>0</v>
      </c>
      <c r="BE114" s="24">
        <f t="shared" si="83"/>
        <v>0</v>
      </c>
      <c r="BF114" s="24">
        <f t="shared" si="83"/>
        <v>0</v>
      </c>
      <c r="BG114" s="24">
        <f t="shared" si="83"/>
        <v>0</v>
      </c>
      <c r="BH114" s="31">
        <f t="shared" si="70"/>
        <v>0</v>
      </c>
    </row>
    <row r="115" spans="1:60" s="31" customFormat="1" x14ac:dyDescent="0.3">
      <c r="A115" s="120"/>
      <c r="B115" s="121">
        <v>13</v>
      </c>
      <c r="C115" s="122" t="str">
        <f>VLOOKUP(B115,'Liste ressources'!A19:B68,2)</f>
        <v>Nanar 13</v>
      </c>
      <c r="D115" s="122"/>
      <c r="E115" s="120">
        <f ca="1">VLOOKUP(B115,'Liste ressources'!$5:$56,$F$1+5)</f>
        <v>39</v>
      </c>
      <c r="F115" s="124">
        <f t="shared" si="72"/>
        <v>0</v>
      </c>
      <c r="G115" s="24">
        <f t="shared" ref="G115:BG115" si="84">SUMIF(F$4:F$99,$C115,G$4:G$99)</f>
        <v>0</v>
      </c>
      <c r="H115" s="24">
        <f t="shared" si="84"/>
        <v>0</v>
      </c>
      <c r="I115" s="24">
        <f t="shared" si="84"/>
        <v>0</v>
      </c>
      <c r="J115" s="24">
        <f t="shared" si="84"/>
        <v>0</v>
      </c>
      <c r="K115" s="24">
        <f t="shared" si="84"/>
        <v>0</v>
      </c>
      <c r="L115" s="24">
        <f t="shared" si="84"/>
        <v>0</v>
      </c>
      <c r="M115" s="24">
        <f t="shared" si="84"/>
        <v>0</v>
      </c>
      <c r="N115" s="24">
        <f t="shared" si="84"/>
        <v>0</v>
      </c>
      <c r="O115" s="24">
        <f t="shared" si="84"/>
        <v>0</v>
      </c>
      <c r="P115" s="24">
        <f t="shared" si="84"/>
        <v>0</v>
      </c>
      <c r="Q115" s="24">
        <f t="shared" si="84"/>
        <v>0</v>
      </c>
      <c r="R115" s="24">
        <f t="shared" si="84"/>
        <v>0</v>
      </c>
      <c r="S115" s="24">
        <f t="shared" si="84"/>
        <v>0</v>
      </c>
      <c r="T115" s="24">
        <f t="shared" si="84"/>
        <v>0</v>
      </c>
      <c r="U115" s="24">
        <f t="shared" si="84"/>
        <v>0</v>
      </c>
      <c r="V115" s="24">
        <f t="shared" si="84"/>
        <v>0</v>
      </c>
      <c r="W115" s="24">
        <f t="shared" si="84"/>
        <v>0</v>
      </c>
      <c r="X115" s="24">
        <f t="shared" si="84"/>
        <v>0</v>
      </c>
      <c r="Y115" s="24">
        <f t="shared" si="84"/>
        <v>0</v>
      </c>
      <c r="Z115" s="24">
        <f t="shared" si="84"/>
        <v>0</v>
      </c>
      <c r="AA115" s="24">
        <f t="shared" si="84"/>
        <v>0</v>
      </c>
      <c r="AB115" s="24">
        <f t="shared" si="84"/>
        <v>0</v>
      </c>
      <c r="AC115" s="24">
        <f t="shared" si="84"/>
        <v>0</v>
      </c>
      <c r="AD115" s="24">
        <f t="shared" si="84"/>
        <v>0</v>
      </c>
      <c r="AE115" s="24">
        <f t="shared" si="84"/>
        <v>0</v>
      </c>
      <c r="AF115" s="24">
        <f t="shared" si="84"/>
        <v>0</v>
      </c>
      <c r="AG115" s="24">
        <f t="shared" si="84"/>
        <v>0</v>
      </c>
      <c r="AH115" s="24">
        <f t="shared" si="84"/>
        <v>0</v>
      </c>
      <c r="AI115" s="24">
        <f t="shared" si="84"/>
        <v>0</v>
      </c>
      <c r="AJ115" s="24">
        <f t="shared" si="84"/>
        <v>0</v>
      </c>
      <c r="AK115" s="24">
        <f t="shared" si="84"/>
        <v>0</v>
      </c>
      <c r="AL115" s="24">
        <f t="shared" si="84"/>
        <v>0</v>
      </c>
      <c r="AM115" s="24">
        <f t="shared" si="84"/>
        <v>0</v>
      </c>
      <c r="AN115" s="24">
        <f t="shared" si="84"/>
        <v>0</v>
      </c>
      <c r="AO115" s="24">
        <f t="shared" si="84"/>
        <v>0</v>
      </c>
      <c r="AP115" s="24">
        <f t="shared" si="84"/>
        <v>0</v>
      </c>
      <c r="AQ115" s="24">
        <f t="shared" si="84"/>
        <v>0</v>
      </c>
      <c r="AR115" s="24">
        <f t="shared" si="84"/>
        <v>0</v>
      </c>
      <c r="AS115" s="24">
        <f t="shared" si="84"/>
        <v>0</v>
      </c>
      <c r="AT115" s="24">
        <f t="shared" si="84"/>
        <v>0</v>
      </c>
      <c r="AU115" s="24">
        <f t="shared" si="84"/>
        <v>0</v>
      </c>
      <c r="AV115" s="24">
        <f t="shared" si="84"/>
        <v>0</v>
      </c>
      <c r="AW115" s="24">
        <f t="shared" si="84"/>
        <v>0</v>
      </c>
      <c r="AX115" s="24">
        <f t="shared" si="84"/>
        <v>0</v>
      </c>
      <c r="AY115" s="24">
        <f t="shared" si="84"/>
        <v>0</v>
      </c>
      <c r="AZ115" s="24">
        <f t="shared" si="84"/>
        <v>0</v>
      </c>
      <c r="BA115" s="24">
        <f t="shared" si="84"/>
        <v>0</v>
      </c>
      <c r="BB115" s="24">
        <f t="shared" si="84"/>
        <v>0</v>
      </c>
      <c r="BC115" s="24">
        <f t="shared" si="84"/>
        <v>0</v>
      </c>
      <c r="BD115" s="24">
        <f t="shared" si="84"/>
        <v>0</v>
      </c>
      <c r="BE115" s="24">
        <f t="shared" si="84"/>
        <v>0</v>
      </c>
      <c r="BF115" s="24">
        <f t="shared" si="84"/>
        <v>0</v>
      </c>
      <c r="BG115" s="24">
        <f t="shared" si="84"/>
        <v>0</v>
      </c>
      <c r="BH115" s="31">
        <f t="shared" si="70"/>
        <v>0</v>
      </c>
    </row>
    <row r="116" spans="1:60" s="31" customFormat="1" x14ac:dyDescent="0.3">
      <c r="A116" s="120"/>
      <c r="B116" s="121">
        <v>14</v>
      </c>
      <c r="C116" s="122" t="str">
        <f>VLOOKUP(B116,'Liste ressources'!A20:B69,2)</f>
        <v>Nanar 14</v>
      </c>
      <c r="D116" s="122"/>
      <c r="E116" s="120">
        <f ca="1">VLOOKUP(B116,'Liste ressources'!$5:$56,$F$1+5)</f>
        <v>39</v>
      </c>
      <c r="F116" s="124">
        <f t="shared" si="72"/>
        <v>0</v>
      </c>
      <c r="G116" s="24">
        <f t="shared" ref="G116:BG116" si="85">SUMIF(F$4:F$99,$C116,G$4:G$99)</f>
        <v>0</v>
      </c>
      <c r="H116" s="24">
        <f t="shared" si="85"/>
        <v>0</v>
      </c>
      <c r="I116" s="24">
        <f t="shared" si="85"/>
        <v>0</v>
      </c>
      <c r="J116" s="24">
        <f t="shared" si="85"/>
        <v>0</v>
      </c>
      <c r="K116" s="24">
        <f t="shared" si="85"/>
        <v>0</v>
      </c>
      <c r="L116" s="24">
        <f t="shared" si="85"/>
        <v>0</v>
      </c>
      <c r="M116" s="24">
        <f t="shared" si="85"/>
        <v>0</v>
      </c>
      <c r="N116" s="24">
        <f t="shared" si="85"/>
        <v>0</v>
      </c>
      <c r="O116" s="24">
        <f t="shared" si="85"/>
        <v>0</v>
      </c>
      <c r="P116" s="24">
        <f t="shared" si="85"/>
        <v>0</v>
      </c>
      <c r="Q116" s="24">
        <f t="shared" si="85"/>
        <v>0</v>
      </c>
      <c r="R116" s="24">
        <f t="shared" si="85"/>
        <v>0</v>
      </c>
      <c r="S116" s="24">
        <f t="shared" si="85"/>
        <v>0</v>
      </c>
      <c r="T116" s="24">
        <f t="shared" si="85"/>
        <v>0</v>
      </c>
      <c r="U116" s="24">
        <f t="shared" si="85"/>
        <v>0</v>
      </c>
      <c r="V116" s="24">
        <f t="shared" si="85"/>
        <v>0</v>
      </c>
      <c r="W116" s="24">
        <f t="shared" si="85"/>
        <v>0</v>
      </c>
      <c r="X116" s="24">
        <f t="shared" si="85"/>
        <v>0</v>
      </c>
      <c r="Y116" s="24">
        <f t="shared" si="85"/>
        <v>0</v>
      </c>
      <c r="Z116" s="24">
        <f t="shared" si="85"/>
        <v>0</v>
      </c>
      <c r="AA116" s="24">
        <f t="shared" si="85"/>
        <v>0</v>
      </c>
      <c r="AB116" s="24">
        <f t="shared" si="85"/>
        <v>0</v>
      </c>
      <c r="AC116" s="24">
        <f t="shared" si="85"/>
        <v>0</v>
      </c>
      <c r="AD116" s="24">
        <f t="shared" si="85"/>
        <v>0</v>
      </c>
      <c r="AE116" s="24">
        <f t="shared" si="85"/>
        <v>0</v>
      </c>
      <c r="AF116" s="24">
        <f t="shared" si="85"/>
        <v>0</v>
      </c>
      <c r="AG116" s="24">
        <f t="shared" si="85"/>
        <v>0</v>
      </c>
      <c r="AH116" s="24">
        <f t="shared" si="85"/>
        <v>0</v>
      </c>
      <c r="AI116" s="24">
        <f t="shared" si="85"/>
        <v>0</v>
      </c>
      <c r="AJ116" s="24">
        <f t="shared" si="85"/>
        <v>0</v>
      </c>
      <c r="AK116" s="24">
        <f t="shared" si="85"/>
        <v>0</v>
      </c>
      <c r="AL116" s="24">
        <f t="shared" si="85"/>
        <v>0</v>
      </c>
      <c r="AM116" s="24">
        <f t="shared" si="85"/>
        <v>0</v>
      </c>
      <c r="AN116" s="24">
        <f t="shared" si="85"/>
        <v>0</v>
      </c>
      <c r="AO116" s="24">
        <f t="shared" si="85"/>
        <v>0</v>
      </c>
      <c r="AP116" s="24">
        <f t="shared" si="85"/>
        <v>0</v>
      </c>
      <c r="AQ116" s="24">
        <f t="shared" si="85"/>
        <v>0</v>
      </c>
      <c r="AR116" s="24">
        <f t="shared" si="85"/>
        <v>0</v>
      </c>
      <c r="AS116" s="24">
        <f t="shared" si="85"/>
        <v>0</v>
      </c>
      <c r="AT116" s="24">
        <f t="shared" si="85"/>
        <v>0</v>
      </c>
      <c r="AU116" s="24">
        <f t="shared" si="85"/>
        <v>0</v>
      </c>
      <c r="AV116" s="24">
        <f t="shared" si="85"/>
        <v>0</v>
      </c>
      <c r="AW116" s="24">
        <f t="shared" si="85"/>
        <v>0</v>
      </c>
      <c r="AX116" s="24">
        <f t="shared" si="85"/>
        <v>0</v>
      </c>
      <c r="AY116" s="24">
        <f t="shared" si="85"/>
        <v>0</v>
      </c>
      <c r="AZ116" s="24">
        <f t="shared" si="85"/>
        <v>0</v>
      </c>
      <c r="BA116" s="24">
        <f t="shared" si="85"/>
        <v>0</v>
      </c>
      <c r="BB116" s="24">
        <f t="shared" si="85"/>
        <v>0</v>
      </c>
      <c r="BC116" s="24">
        <f t="shared" si="85"/>
        <v>0</v>
      </c>
      <c r="BD116" s="24">
        <f t="shared" si="85"/>
        <v>0</v>
      </c>
      <c r="BE116" s="24">
        <f t="shared" si="85"/>
        <v>0</v>
      </c>
      <c r="BF116" s="24">
        <f t="shared" si="85"/>
        <v>0</v>
      </c>
      <c r="BG116" s="24">
        <f t="shared" si="85"/>
        <v>0</v>
      </c>
      <c r="BH116" s="31">
        <f t="shared" si="70"/>
        <v>0</v>
      </c>
    </row>
    <row r="117" spans="1:60" s="31" customFormat="1" x14ac:dyDescent="0.3">
      <c r="A117" s="120"/>
      <c r="B117" s="121">
        <v>15</v>
      </c>
      <c r="C117" s="122" t="str">
        <f>VLOOKUP(B117,'Liste ressources'!A21:B70,2)</f>
        <v>Nanar 15</v>
      </c>
      <c r="D117" s="122"/>
      <c r="E117" s="120">
        <f ca="1">VLOOKUP(B117,'Liste ressources'!$5:$56,$F$1+5)</f>
        <v>39</v>
      </c>
      <c r="F117" s="124">
        <f t="shared" si="72"/>
        <v>0</v>
      </c>
      <c r="G117" s="24">
        <f t="shared" ref="G117:BG117" si="86">SUMIF(F$4:F$99,$C117,G$4:G$99)</f>
        <v>0</v>
      </c>
      <c r="H117" s="24">
        <f t="shared" si="86"/>
        <v>0</v>
      </c>
      <c r="I117" s="24">
        <f t="shared" si="86"/>
        <v>0</v>
      </c>
      <c r="J117" s="24">
        <f t="shared" si="86"/>
        <v>0</v>
      </c>
      <c r="K117" s="24">
        <f t="shared" si="86"/>
        <v>0</v>
      </c>
      <c r="L117" s="24">
        <f t="shared" si="86"/>
        <v>0</v>
      </c>
      <c r="M117" s="24">
        <f t="shared" si="86"/>
        <v>0</v>
      </c>
      <c r="N117" s="24">
        <f t="shared" si="86"/>
        <v>0</v>
      </c>
      <c r="O117" s="24">
        <f t="shared" si="86"/>
        <v>0</v>
      </c>
      <c r="P117" s="24">
        <f t="shared" si="86"/>
        <v>0</v>
      </c>
      <c r="Q117" s="24">
        <f t="shared" si="86"/>
        <v>0</v>
      </c>
      <c r="R117" s="24">
        <f t="shared" si="86"/>
        <v>0</v>
      </c>
      <c r="S117" s="24">
        <f t="shared" si="86"/>
        <v>0</v>
      </c>
      <c r="T117" s="24">
        <f t="shared" si="86"/>
        <v>0</v>
      </c>
      <c r="U117" s="24">
        <f t="shared" si="86"/>
        <v>0</v>
      </c>
      <c r="V117" s="24">
        <f t="shared" si="86"/>
        <v>0</v>
      </c>
      <c r="W117" s="24">
        <f t="shared" si="86"/>
        <v>0</v>
      </c>
      <c r="X117" s="24">
        <f t="shared" si="86"/>
        <v>0</v>
      </c>
      <c r="Y117" s="24">
        <f t="shared" si="86"/>
        <v>0</v>
      </c>
      <c r="Z117" s="24">
        <f t="shared" si="86"/>
        <v>0</v>
      </c>
      <c r="AA117" s="24">
        <f t="shared" si="86"/>
        <v>0</v>
      </c>
      <c r="AB117" s="24">
        <f t="shared" si="86"/>
        <v>0</v>
      </c>
      <c r="AC117" s="24">
        <f t="shared" si="86"/>
        <v>0</v>
      </c>
      <c r="AD117" s="24">
        <f t="shared" si="86"/>
        <v>0</v>
      </c>
      <c r="AE117" s="24">
        <f t="shared" si="86"/>
        <v>0</v>
      </c>
      <c r="AF117" s="24">
        <f t="shared" si="86"/>
        <v>0</v>
      </c>
      <c r="AG117" s="24">
        <f t="shared" si="86"/>
        <v>0</v>
      </c>
      <c r="AH117" s="24">
        <f t="shared" si="86"/>
        <v>0</v>
      </c>
      <c r="AI117" s="24">
        <f t="shared" si="86"/>
        <v>0</v>
      </c>
      <c r="AJ117" s="24">
        <f t="shared" si="86"/>
        <v>0</v>
      </c>
      <c r="AK117" s="24">
        <f t="shared" si="86"/>
        <v>0</v>
      </c>
      <c r="AL117" s="24">
        <f t="shared" si="86"/>
        <v>0</v>
      </c>
      <c r="AM117" s="24">
        <f t="shared" si="86"/>
        <v>0</v>
      </c>
      <c r="AN117" s="24">
        <f t="shared" si="86"/>
        <v>0</v>
      </c>
      <c r="AO117" s="24">
        <f t="shared" si="86"/>
        <v>0</v>
      </c>
      <c r="AP117" s="24">
        <f t="shared" si="86"/>
        <v>0</v>
      </c>
      <c r="AQ117" s="24">
        <f t="shared" si="86"/>
        <v>0</v>
      </c>
      <c r="AR117" s="24">
        <f t="shared" si="86"/>
        <v>0</v>
      </c>
      <c r="AS117" s="24">
        <f t="shared" si="86"/>
        <v>0</v>
      </c>
      <c r="AT117" s="24">
        <f t="shared" si="86"/>
        <v>0</v>
      </c>
      <c r="AU117" s="24">
        <f t="shared" si="86"/>
        <v>0</v>
      </c>
      <c r="AV117" s="24">
        <f t="shared" si="86"/>
        <v>0</v>
      </c>
      <c r="AW117" s="24">
        <f t="shared" si="86"/>
        <v>0</v>
      </c>
      <c r="AX117" s="24">
        <f t="shared" si="86"/>
        <v>0</v>
      </c>
      <c r="AY117" s="24">
        <f t="shared" si="86"/>
        <v>0</v>
      </c>
      <c r="AZ117" s="24">
        <f t="shared" si="86"/>
        <v>0</v>
      </c>
      <c r="BA117" s="24">
        <f t="shared" si="86"/>
        <v>0</v>
      </c>
      <c r="BB117" s="24">
        <f t="shared" si="86"/>
        <v>0</v>
      </c>
      <c r="BC117" s="24">
        <f t="shared" si="86"/>
        <v>0</v>
      </c>
      <c r="BD117" s="24">
        <f t="shared" si="86"/>
        <v>0</v>
      </c>
      <c r="BE117" s="24">
        <f t="shared" si="86"/>
        <v>0</v>
      </c>
      <c r="BF117" s="24">
        <f t="shared" si="86"/>
        <v>0</v>
      </c>
      <c r="BG117" s="24">
        <f t="shared" si="86"/>
        <v>0</v>
      </c>
      <c r="BH117" s="31">
        <f t="shared" si="70"/>
        <v>0</v>
      </c>
    </row>
    <row r="118" spans="1:60" s="31" customFormat="1" x14ac:dyDescent="0.3">
      <c r="A118" s="120"/>
      <c r="B118" s="121">
        <v>16</v>
      </c>
      <c r="C118" s="122" t="str">
        <f>VLOOKUP(B118,'Liste ressources'!A22:B71,2)</f>
        <v>Nanar 16</v>
      </c>
      <c r="D118" s="122"/>
      <c r="E118" s="120">
        <f ca="1">VLOOKUP(B118,'Liste ressources'!$5:$56,$F$1+5)</f>
        <v>39</v>
      </c>
      <c r="F118" s="124">
        <f t="shared" si="72"/>
        <v>0</v>
      </c>
      <c r="G118" s="24">
        <f t="shared" ref="G118:BG118" si="87">SUMIF(F$4:F$99,$C118,G$4:G$99)</f>
        <v>0</v>
      </c>
      <c r="H118" s="24">
        <f t="shared" si="87"/>
        <v>0</v>
      </c>
      <c r="I118" s="24">
        <f t="shared" si="87"/>
        <v>0</v>
      </c>
      <c r="J118" s="24">
        <f t="shared" si="87"/>
        <v>0</v>
      </c>
      <c r="K118" s="24">
        <f t="shared" si="87"/>
        <v>0</v>
      </c>
      <c r="L118" s="24">
        <f t="shared" si="87"/>
        <v>0</v>
      </c>
      <c r="M118" s="24">
        <f t="shared" si="87"/>
        <v>0</v>
      </c>
      <c r="N118" s="24">
        <f t="shared" si="87"/>
        <v>0</v>
      </c>
      <c r="O118" s="24">
        <f t="shared" si="87"/>
        <v>0</v>
      </c>
      <c r="P118" s="24">
        <f t="shared" si="87"/>
        <v>0</v>
      </c>
      <c r="Q118" s="24">
        <f t="shared" si="87"/>
        <v>0</v>
      </c>
      <c r="R118" s="24">
        <f t="shared" si="87"/>
        <v>0</v>
      </c>
      <c r="S118" s="24">
        <f t="shared" si="87"/>
        <v>0</v>
      </c>
      <c r="T118" s="24">
        <f t="shared" si="87"/>
        <v>0</v>
      </c>
      <c r="U118" s="24">
        <f t="shared" si="87"/>
        <v>0</v>
      </c>
      <c r="V118" s="24">
        <f t="shared" si="87"/>
        <v>0</v>
      </c>
      <c r="W118" s="24">
        <f t="shared" si="87"/>
        <v>0</v>
      </c>
      <c r="X118" s="24">
        <f t="shared" si="87"/>
        <v>0</v>
      </c>
      <c r="Y118" s="24">
        <f t="shared" si="87"/>
        <v>0</v>
      </c>
      <c r="Z118" s="24">
        <f t="shared" si="87"/>
        <v>0</v>
      </c>
      <c r="AA118" s="24">
        <f t="shared" si="87"/>
        <v>0</v>
      </c>
      <c r="AB118" s="24">
        <f t="shared" si="87"/>
        <v>0</v>
      </c>
      <c r="AC118" s="24">
        <f t="shared" si="87"/>
        <v>0</v>
      </c>
      <c r="AD118" s="24">
        <f t="shared" si="87"/>
        <v>0</v>
      </c>
      <c r="AE118" s="24">
        <f t="shared" si="87"/>
        <v>0</v>
      </c>
      <c r="AF118" s="24">
        <f t="shared" si="87"/>
        <v>0</v>
      </c>
      <c r="AG118" s="24">
        <f t="shared" si="87"/>
        <v>0</v>
      </c>
      <c r="AH118" s="24">
        <f t="shared" si="87"/>
        <v>0</v>
      </c>
      <c r="AI118" s="24">
        <f t="shared" si="87"/>
        <v>0</v>
      </c>
      <c r="AJ118" s="24">
        <f t="shared" si="87"/>
        <v>0</v>
      </c>
      <c r="AK118" s="24">
        <f t="shared" si="87"/>
        <v>0</v>
      </c>
      <c r="AL118" s="24">
        <f t="shared" si="87"/>
        <v>0</v>
      </c>
      <c r="AM118" s="24">
        <f t="shared" si="87"/>
        <v>0</v>
      </c>
      <c r="AN118" s="24">
        <f t="shared" si="87"/>
        <v>0</v>
      </c>
      <c r="AO118" s="24">
        <f t="shared" si="87"/>
        <v>0</v>
      </c>
      <c r="AP118" s="24">
        <f t="shared" si="87"/>
        <v>0</v>
      </c>
      <c r="AQ118" s="24">
        <f t="shared" si="87"/>
        <v>0</v>
      </c>
      <c r="AR118" s="24">
        <f t="shared" si="87"/>
        <v>0</v>
      </c>
      <c r="AS118" s="24">
        <f t="shared" si="87"/>
        <v>0</v>
      </c>
      <c r="AT118" s="24">
        <f t="shared" si="87"/>
        <v>0</v>
      </c>
      <c r="AU118" s="24">
        <f t="shared" si="87"/>
        <v>0</v>
      </c>
      <c r="AV118" s="24">
        <f t="shared" si="87"/>
        <v>0</v>
      </c>
      <c r="AW118" s="24">
        <f t="shared" si="87"/>
        <v>0</v>
      </c>
      <c r="AX118" s="24">
        <f t="shared" si="87"/>
        <v>0</v>
      </c>
      <c r="AY118" s="24">
        <f t="shared" si="87"/>
        <v>0</v>
      </c>
      <c r="AZ118" s="24">
        <f t="shared" si="87"/>
        <v>0</v>
      </c>
      <c r="BA118" s="24">
        <f t="shared" si="87"/>
        <v>0</v>
      </c>
      <c r="BB118" s="24">
        <f t="shared" si="87"/>
        <v>0</v>
      </c>
      <c r="BC118" s="24">
        <f t="shared" si="87"/>
        <v>0</v>
      </c>
      <c r="BD118" s="24">
        <f t="shared" si="87"/>
        <v>0</v>
      </c>
      <c r="BE118" s="24">
        <f t="shared" si="87"/>
        <v>0</v>
      </c>
      <c r="BF118" s="24">
        <f t="shared" si="87"/>
        <v>0</v>
      </c>
      <c r="BG118" s="24">
        <f t="shared" si="87"/>
        <v>0</v>
      </c>
      <c r="BH118" s="31">
        <f t="shared" si="70"/>
        <v>0</v>
      </c>
    </row>
    <row r="119" spans="1:60" s="31" customFormat="1" x14ac:dyDescent="0.3">
      <c r="A119" s="120"/>
      <c r="B119" s="121">
        <v>17</v>
      </c>
      <c r="C119" s="122" t="str">
        <f>VLOOKUP(B119,'Liste ressources'!A23:B72,2)</f>
        <v>Nanar 17</v>
      </c>
      <c r="D119" s="122"/>
      <c r="E119" s="120">
        <f ca="1">VLOOKUP(B119,'Liste ressources'!$5:$56,$F$1+5)</f>
        <v>39</v>
      </c>
      <c r="F119" s="124">
        <f t="shared" si="72"/>
        <v>0</v>
      </c>
      <c r="G119" s="24">
        <f t="shared" ref="G119:BG119" si="88">SUMIF(F$4:F$99,$C119,G$4:G$99)</f>
        <v>0</v>
      </c>
      <c r="H119" s="24">
        <f t="shared" si="88"/>
        <v>0</v>
      </c>
      <c r="I119" s="24">
        <f t="shared" si="88"/>
        <v>0</v>
      </c>
      <c r="J119" s="24">
        <f t="shared" si="88"/>
        <v>0</v>
      </c>
      <c r="K119" s="24">
        <f t="shared" si="88"/>
        <v>0</v>
      </c>
      <c r="L119" s="24">
        <f t="shared" si="88"/>
        <v>0</v>
      </c>
      <c r="M119" s="24">
        <f t="shared" si="88"/>
        <v>0</v>
      </c>
      <c r="N119" s="24">
        <f t="shared" si="88"/>
        <v>0</v>
      </c>
      <c r="O119" s="24">
        <f t="shared" si="88"/>
        <v>0</v>
      </c>
      <c r="P119" s="24">
        <f t="shared" si="88"/>
        <v>0</v>
      </c>
      <c r="Q119" s="24">
        <f t="shared" si="88"/>
        <v>0</v>
      </c>
      <c r="R119" s="24">
        <f t="shared" si="88"/>
        <v>0</v>
      </c>
      <c r="S119" s="24">
        <f t="shared" si="88"/>
        <v>0</v>
      </c>
      <c r="T119" s="24">
        <f t="shared" si="88"/>
        <v>0</v>
      </c>
      <c r="U119" s="24">
        <f t="shared" si="88"/>
        <v>0</v>
      </c>
      <c r="V119" s="24">
        <f t="shared" si="88"/>
        <v>0</v>
      </c>
      <c r="W119" s="24">
        <f t="shared" si="88"/>
        <v>0</v>
      </c>
      <c r="X119" s="24">
        <f t="shared" si="88"/>
        <v>0</v>
      </c>
      <c r="Y119" s="24">
        <f t="shared" si="88"/>
        <v>0</v>
      </c>
      <c r="Z119" s="24">
        <f t="shared" si="88"/>
        <v>0</v>
      </c>
      <c r="AA119" s="24">
        <f t="shared" si="88"/>
        <v>0</v>
      </c>
      <c r="AB119" s="24">
        <f t="shared" si="88"/>
        <v>0</v>
      </c>
      <c r="AC119" s="24">
        <f t="shared" si="88"/>
        <v>0</v>
      </c>
      <c r="AD119" s="24">
        <f t="shared" si="88"/>
        <v>0</v>
      </c>
      <c r="AE119" s="24">
        <f t="shared" si="88"/>
        <v>0</v>
      </c>
      <c r="AF119" s="24">
        <f t="shared" si="88"/>
        <v>0</v>
      </c>
      <c r="AG119" s="24">
        <f t="shared" si="88"/>
        <v>0</v>
      </c>
      <c r="AH119" s="24">
        <f t="shared" si="88"/>
        <v>0</v>
      </c>
      <c r="AI119" s="24">
        <f t="shared" si="88"/>
        <v>0</v>
      </c>
      <c r="AJ119" s="24">
        <f t="shared" si="88"/>
        <v>0</v>
      </c>
      <c r="AK119" s="24">
        <f t="shared" si="88"/>
        <v>0</v>
      </c>
      <c r="AL119" s="24">
        <f t="shared" si="88"/>
        <v>0</v>
      </c>
      <c r="AM119" s="24">
        <f t="shared" si="88"/>
        <v>0</v>
      </c>
      <c r="AN119" s="24">
        <f t="shared" si="88"/>
        <v>0</v>
      </c>
      <c r="AO119" s="24">
        <f t="shared" si="88"/>
        <v>0</v>
      </c>
      <c r="AP119" s="24">
        <f t="shared" si="88"/>
        <v>0</v>
      </c>
      <c r="AQ119" s="24">
        <f t="shared" si="88"/>
        <v>0</v>
      </c>
      <c r="AR119" s="24">
        <f t="shared" si="88"/>
        <v>0</v>
      </c>
      <c r="AS119" s="24">
        <f t="shared" si="88"/>
        <v>0</v>
      </c>
      <c r="AT119" s="24">
        <f t="shared" si="88"/>
        <v>0</v>
      </c>
      <c r="AU119" s="24">
        <f t="shared" si="88"/>
        <v>0</v>
      </c>
      <c r="AV119" s="24">
        <f t="shared" si="88"/>
        <v>0</v>
      </c>
      <c r="AW119" s="24">
        <f t="shared" si="88"/>
        <v>0</v>
      </c>
      <c r="AX119" s="24">
        <f t="shared" si="88"/>
        <v>0</v>
      </c>
      <c r="AY119" s="24">
        <f t="shared" si="88"/>
        <v>0</v>
      </c>
      <c r="AZ119" s="24">
        <f t="shared" si="88"/>
        <v>0</v>
      </c>
      <c r="BA119" s="24">
        <f t="shared" si="88"/>
        <v>0</v>
      </c>
      <c r="BB119" s="24">
        <f t="shared" si="88"/>
        <v>0</v>
      </c>
      <c r="BC119" s="24">
        <f t="shared" si="88"/>
        <v>0</v>
      </c>
      <c r="BD119" s="24">
        <f t="shared" si="88"/>
        <v>0</v>
      </c>
      <c r="BE119" s="24">
        <f t="shared" si="88"/>
        <v>0</v>
      </c>
      <c r="BF119" s="24">
        <f t="shared" si="88"/>
        <v>0</v>
      </c>
      <c r="BG119" s="24">
        <f t="shared" si="88"/>
        <v>0</v>
      </c>
      <c r="BH119" s="31">
        <f t="shared" si="70"/>
        <v>0</v>
      </c>
    </row>
    <row r="120" spans="1:60" s="31" customFormat="1" x14ac:dyDescent="0.3">
      <c r="A120" s="120"/>
      <c r="B120" s="121">
        <v>18</v>
      </c>
      <c r="C120" s="122" t="str">
        <f>VLOOKUP(B120,'Liste ressources'!A24:B73,2)</f>
        <v>Nanar 18</v>
      </c>
      <c r="D120" s="122"/>
      <c r="E120" s="120">
        <f ca="1">VLOOKUP(B120,'Liste ressources'!$5:$56,$F$1+5)</f>
        <v>35</v>
      </c>
      <c r="F120" s="124">
        <f t="shared" si="72"/>
        <v>0</v>
      </c>
      <c r="G120" s="24">
        <f t="shared" ref="G120:BG120" si="89">SUMIF(F$4:F$99,$C120,G$4:G$99)</f>
        <v>0</v>
      </c>
      <c r="H120" s="24">
        <f t="shared" si="89"/>
        <v>0</v>
      </c>
      <c r="I120" s="24">
        <f t="shared" si="89"/>
        <v>0</v>
      </c>
      <c r="J120" s="24">
        <f t="shared" si="89"/>
        <v>0</v>
      </c>
      <c r="K120" s="24">
        <f t="shared" si="89"/>
        <v>0</v>
      </c>
      <c r="L120" s="24">
        <f t="shared" si="89"/>
        <v>0</v>
      </c>
      <c r="M120" s="24">
        <f t="shared" si="89"/>
        <v>0</v>
      </c>
      <c r="N120" s="24">
        <f t="shared" si="89"/>
        <v>0</v>
      </c>
      <c r="O120" s="24">
        <f t="shared" si="89"/>
        <v>0</v>
      </c>
      <c r="P120" s="24">
        <f t="shared" si="89"/>
        <v>0</v>
      </c>
      <c r="Q120" s="24">
        <f t="shared" si="89"/>
        <v>0</v>
      </c>
      <c r="R120" s="24">
        <f t="shared" si="89"/>
        <v>0</v>
      </c>
      <c r="S120" s="24">
        <f t="shared" si="89"/>
        <v>0</v>
      </c>
      <c r="T120" s="24">
        <f t="shared" si="89"/>
        <v>0</v>
      </c>
      <c r="U120" s="24">
        <f t="shared" si="89"/>
        <v>0</v>
      </c>
      <c r="V120" s="24">
        <f t="shared" si="89"/>
        <v>0</v>
      </c>
      <c r="W120" s="24">
        <f t="shared" si="89"/>
        <v>0</v>
      </c>
      <c r="X120" s="24">
        <f t="shared" si="89"/>
        <v>0</v>
      </c>
      <c r="Y120" s="24">
        <f t="shared" si="89"/>
        <v>0</v>
      </c>
      <c r="Z120" s="24">
        <f t="shared" si="89"/>
        <v>0</v>
      </c>
      <c r="AA120" s="24">
        <f t="shared" si="89"/>
        <v>0</v>
      </c>
      <c r="AB120" s="24">
        <f t="shared" si="89"/>
        <v>0</v>
      </c>
      <c r="AC120" s="24">
        <f t="shared" si="89"/>
        <v>0</v>
      </c>
      <c r="AD120" s="24">
        <f t="shared" si="89"/>
        <v>0</v>
      </c>
      <c r="AE120" s="24">
        <f t="shared" si="89"/>
        <v>0</v>
      </c>
      <c r="AF120" s="24">
        <f t="shared" si="89"/>
        <v>0</v>
      </c>
      <c r="AG120" s="24">
        <f t="shared" si="89"/>
        <v>0</v>
      </c>
      <c r="AH120" s="24">
        <f t="shared" si="89"/>
        <v>0</v>
      </c>
      <c r="AI120" s="24">
        <f t="shared" si="89"/>
        <v>0</v>
      </c>
      <c r="AJ120" s="24">
        <f t="shared" si="89"/>
        <v>0</v>
      </c>
      <c r="AK120" s="24">
        <f t="shared" si="89"/>
        <v>0</v>
      </c>
      <c r="AL120" s="24">
        <f t="shared" si="89"/>
        <v>0</v>
      </c>
      <c r="AM120" s="24">
        <f t="shared" si="89"/>
        <v>0</v>
      </c>
      <c r="AN120" s="24">
        <f t="shared" si="89"/>
        <v>0</v>
      </c>
      <c r="AO120" s="24">
        <f t="shared" si="89"/>
        <v>0</v>
      </c>
      <c r="AP120" s="24">
        <f t="shared" si="89"/>
        <v>0</v>
      </c>
      <c r="AQ120" s="24">
        <f t="shared" si="89"/>
        <v>0</v>
      </c>
      <c r="AR120" s="24">
        <f t="shared" si="89"/>
        <v>0</v>
      </c>
      <c r="AS120" s="24">
        <f t="shared" si="89"/>
        <v>0</v>
      </c>
      <c r="AT120" s="24">
        <f t="shared" si="89"/>
        <v>0</v>
      </c>
      <c r="AU120" s="24">
        <f t="shared" si="89"/>
        <v>0</v>
      </c>
      <c r="AV120" s="24">
        <f t="shared" si="89"/>
        <v>0</v>
      </c>
      <c r="AW120" s="24">
        <f t="shared" si="89"/>
        <v>0</v>
      </c>
      <c r="AX120" s="24">
        <f t="shared" si="89"/>
        <v>0</v>
      </c>
      <c r="AY120" s="24">
        <f t="shared" si="89"/>
        <v>0</v>
      </c>
      <c r="AZ120" s="24">
        <f t="shared" si="89"/>
        <v>0</v>
      </c>
      <c r="BA120" s="24">
        <f t="shared" si="89"/>
        <v>0</v>
      </c>
      <c r="BB120" s="24">
        <f t="shared" si="89"/>
        <v>0</v>
      </c>
      <c r="BC120" s="24">
        <f t="shared" si="89"/>
        <v>0</v>
      </c>
      <c r="BD120" s="24">
        <f t="shared" si="89"/>
        <v>0</v>
      </c>
      <c r="BE120" s="24">
        <f t="shared" si="89"/>
        <v>0</v>
      </c>
      <c r="BF120" s="24">
        <f t="shared" si="89"/>
        <v>0</v>
      </c>
      <c r="BG120" s="24">
        <f t="shared" si="89"/>
        <v>0</v>
      </c>
      <c r="BH120" s="31">
        <f t="shared" si="70"/>
        <v>0</v>
      </c>
    </row>
    <row r="121" spans="1:60" s="31" customFormat="1" x14ac:dyDescent="0.3">
      <c r="A121" s="120"/>
      <c r="B121" s="121">
        <v>19</v>
      </c>
      <c r="C121" s="122" t="str">
        <f>VLOOKUP(B121,'Liste ressources'!A25:B74,2)</f>
        <v>Nanar 19</v>
      </c>
      <c r="D121" s="122"/>
      <c r="E121" s="120">
        <f ca="1">VLOOKUP(B121,'Liste ressources'!$5:$56,$F$1+5)</f>
        <v>39</v>
      </c>
      <c r="F121" s="124">
        <f t="shared" si="72"/>
        <v>0</v>
      </c>
      <c r="G121" s="24">
        <f t="shared" ref="G121:BG121" si="90">SUMIF(F$4:F$99,$C121,G$4:G$99)</f>
        <v>0</v>
      </c>
      <c r="H121" s="24">
        <f t="shared" si="90"/>
        <v>0</v>
      </c>
      <c r="I121" s="24">
        <f t="shared" si="90"/>
        <v>0</v>
      </c>
      <c r="J121" s="24">
        <f t="shared" si="90"/>
        <v>0</v>
      </c>
      <c r="K121" s="24">
        <f t="shared" si="90"/>
        <v>0</v>
      </c>
      <c r="L121" s="24">
        <f t="shared" si="90"/>
        <v>0</v>
      </c>
      <c r="M121" s="24">
        <f t="shared" si="90"/>
        <v>0</v>
      </c>
      <c r="N121" s="24">
        <f t="shared" si="90"/>
        <v>0</v>
      </c>
      <c r="O121" s="24">
        <f t="shared" si="90"/>
        <v>0</v>
      </c>
      <c r="P121" s="24">
        <f t="shared" si="90"/>
        <v>0</v>
      </c>
      <c r="Q121" s="24">
        <f t="shared" si="90"/>
        <v>0</v>
      </c>
      <c r="R121" s="24">
        <f t="shared" si="90"/>
        <v>0</v>
      </c>
      <c r="S121" s="24">
        <f t="shared" si="90"/>
        <v>0</v>
      </c>
      <c r="T121" s="24">
        <f t="shared" si="90"/>
        <v>0</v>
      </c>
      <c r="U121" s="24">
        <f t="shared" si="90"/>
        <v>0</v>
      </c>
      <c r="V121" s="24">
        <f t="shared" si="90"/>
        <v>0</v>
      </c>
      <c r="W121" s="24">
        <f t="shared" si="90"/>
        <v>0</v>
      </c>
      <c r="X121" s="24">
        <f t="shared" si="90"/>
        <v>0</v>
      </c>
      <c r="Y121" s="24">
        <f t="shared" si="90"/>
        <v>0</v>
      </c>
      <c r="Z121" s="24">
        <f t="shared" si="90"/>
        <v>0</v>
      </c>
      <c r="AA121" s="24">
        <f t="shared" si="90"/>
        <v>0</v>
      </c>
      <c r="AB121" s="24">
        <f t="shared" si="90"/>
        <v>0</v>
      </c>
      <c r="AC121" s="24">
        <f t="shared" si="90"/>
        <v>0</v>
      </c>
      <c r="AD121" s="24">
        <f t="shared" si="90"/>
        <v>0</v>
      </c>
      <c r="AE121" s="24">
        <f t="shared" si="90"/>
        <v>0</v>
      </c>
      <c r="AF121" s="24">
        <f t="shared" si="90"/>
        <v>0</v>
      </c>
      <c r="AG121" s="24">
        <f t="shared" si="90"/>
        <v>0</v>
      </c>
      <c r="AH121" s="24">
        <f t="shared" si="90"/>
        <v>0</v>
      </c>
      <c r="AI121" s="24">
        <f t="shared" si="90"/>
        <v>0</v>
      </c>
      <c r="AJ121" s="24">
        <f t="shared" si="90"/>
        <v>0</v>
      </c>
      <c r="AK121" s="24">
        <f t="shared" si="90"/>
        <v>0</v>
      </c>
      <c r="AL121" s="24">
        <f t="shared" si="90"/>
        <v>0</v>
      </c>
      <c r="AM121" s="24">
        <f t="shared" si="90"/>
        <v>0</v>
      </c>
      <c r="AN121" s="24">
        <f t="shared" si="90"/>
        <v>0</v>
      </c>
      <c r="AO121" s="24">
        <f t="shared" si="90"/>
        <v>0</v>
      </c>
      <c r="AP121" s="24">
        <f t="shared" si="90"/>
        <v>0</v>
      </c>
      <c r="AQ121" s="24">
        <f t="shared" si="90"/>
        <v>0</v>
      </c>
      <c r="AR121" s="24">
        <f t="shared" si="90"/>
        <v>0</v>
      </c>
      <c r="AS121" s="24">
        <f t="shared" si="90"/>
        <v>0</v>
      </c>
      <c r="AT121" s="24">
        <f t="shared" si="90"/>
        <v>0</v>
      </c>
      <c r="AU121" s="24">
        <f t="shared" si="90"/>
        <v>0</v>
      </c>
      <c r="AV121" s="24">
        <f t="shared" si="90"/>
        <v>0</v>
      </c>
      <c r="AW121" s="24">
        <f t="shared" si="90"/>
        <v>0</v>
      </c>
      <c r="AX121" s="24">
        <f t="shared" si="90"/>
        <v>0</v>
      </c>
      <c r="AY121" s="24">
        <f t="shared" si="90"/>
        <v>0</v>
      </c>
      <c r="AZ121" s="24">
        <f t="shared" si="90"/>
        <v>0</v>
      </c>
      <c r="BA121" s="24">
        <f t="shared" si="90"/>
        <v>0</v>
      </c>
      <c r="BB121" s="24">
        <f t="shared" si="90"/>
        <v>0</v>
      </c>
      <c r="BC121" s="24">
        <f t="shared" si="90"/>
        <v>0</v>
      </c>
      <c r="BD121" s="24">
        <f t="shared" si="90"/>
        <v>0</v>
      </c>
      <c r="BE121" s="24">
        <f t="shared" si="90"/>
        <v>0</v>
      </c>
      <c r="BF121" s="24">
        <f t="shared" si="90"/>
        <v>0</v>
      </c>
      <c r="BG121" s="24">
        <f t="shared" si="90"/>
        <v>0</v>
      </c>
      <c r="BH121" s="31">
        <f t="shared" si="70"/>
        <v>0</v>
      </c>
    </row>
    <row r="122" spans="1:60" s="31" customFormat="1" x14ac:dyDescent="0.3">
      <c r="A122" s="120"/>
      <c r="B122" s="121">
        <v>20</v>
      </c>
      <c r="C122" s="122" t="str">
        <f>VLOOKUP(B122,'Liste ressources'!A26:B75,2)</f>
        <v>Nanar 20</v>
      </c>
      <c r="D122" s="122"/>
      <c r="E122" s="120">
        <f ca="1">VLOOKUP(B122,'Liste ressources'!$5:$56,$F$1+5)</f>
        <v>39</v>
      </c>
      <c r="F122" s="124">
        <f t="shared" si="72"/>
        <v>0</v>
      </c>
      <c r="G122" s="24">
        <f t="shared" ref="G122:BG122" si="91">SUMIF(F$4:F$99,$C122,G$4:G$99)</f>
        <v>0</v>
      </c>
      <c r="H122" s="24">
        <f t="shared" si="91"/>
        <v>0</v>
      </c>
      <c r="I122" s="24">
        <f t="shared" si="91"/>
        <v>0</v>
      </c>
      <c r="J122" s="24">
        <f t="shared" si="91"/>
        <v>0</v>
      </c>
      <c r="K122" s="24">
        <f t="shared" si="91"/>
        <v>0</v>
      </c>
      <c r="L122" s="24">
        <f t="shared" si="91"/>
        <v>0</v>
      </c>
      <c r="M122" s="24">
        <f t="shared" si="91"/>
        <v>0</v>
      </c>
      <c r="N122" s="24">
        <f t="shared" si="91"/>
        <v>0</v>
      </c>
      <c r="O122" s="24">
        <f t="shared" si="91"/>
        <v>0</v>
      </c>
      <c r="P122" s="24">
        <f t="shared" si="91"/>
        <v>0</v>
      </c>
      <c r="Q122" s="24">
        <f t="shared" si="91"/>
        <v>0</v>
      </c>
      <c r="R122" s="24">
        <f t="shared" si="91"/>
        <v>0</v>
      </c>
      <c r="S122" s="24">
        <f t="shared" si="91"/>
        <v>0</v>
      </c>
      <c r="T122" s="24">
        <f t="shared" si="91"/>
        <v>0</v>
      </c>
      <c r="U122" s="24">
        <f t="shared" si="91"/>
        <v>0</v>
      </c>
      <c r="V122" s="24">
        <f t="shared" si="91"/>
        <v>0</v>
      </c>
      <c r="W122" s="24">
        <f t="shared" si="91"/>
        <v>0</v>
      </c>
      <c r="X122" s="24">
        <f t="shared" si="91"/>
        <v>0</v>
      </c>
      <c r="Y122" s="24">
        <f t="shared" si="91"/>
        <v>0</v>
      </c>
      <c r="Z122" s="24">
        <f t="shared" si="91"/>
        <v>0</v>
      </c>
      <c r="AA122" s="24">
        <f t="shared" si="91"/>
        <v>0</v>
      </c>
      <c r="AB122" s="24">
        <f t="shared" si="91"/>
        <v>0</v>
      </c>
      <c r="AC122" s="24">
        <f t="shared" si="91"/>
        <v>0</v>
      </c>
      <c r="AD122" s="24">
        <f t="shared" si="91"/>
        <v>0</v>
      </c>
      <c r="AE122" s="24">
        <f t="shared" si="91"/>
        <v>0</v>
      </c>
      <c r="AF122" s="24">
        <f t="shared" si="91"/>
        <v>0</v>
      </c>
      <c r="AG122" s="24">
        <f t="shared" si="91"/>
        <v>0</v>
      </c>
      <c r="AH122" s="24">
        <f t="shared" si="91"/>
        <v>0</v>
      </c>
      <c r="AI122" s="24">
        <f t="shared" si="91"/>
        <v>0</v>
      </c>
      <c r="AJ122" s="24">
        <f t="shared" si="91"/>
        <v>0</v>
      </c>
      <c r="AK122" s="24">
        <f t="shared" si="91"/>
        <v>0</v>
      </c>
      <c r="AL122" s="24">
        <f t="shared" si="91"/>
        <v>0</v>
      </c>
      <c r="AM122" s="24">
        <f t="shared" si="91"/>
        <v>0</v>
      </c>
      <c r="AN122" s="24">
        <f t="shared" si="91"/>
        <v>0</v>
      </c>
      <c r="AO122" s="24">
        <f t="shared" si="91"/>
        <v>0</v>
      </c>
      <c r="AP122" s="24">
        <f t="shared" si="91"/>
        <v>0</v>
      </c>
      <c r="AQ122" s="24">
        <f t="shared" si="91"/>
        <v>0</v>
      </c>
      <c r="AR122" s="24">
        <f t="shared" si="91"/>
        <v>0</v>
      </c>
      <c r="AS122" s="24">
        <f t="shared" si="91"/>
        <v>0</v>
      </c>
      <c r="AT122" s="24">
        <f t="shared" si="91"/>
        <v>0</v>
      </c>
      <c r="AU122" s="24">
        <f t="shared" si="91"/>
        <v>0</v>
      </c>
      <c r="AV122" s="24">
        <f t="shared" si="91"/>
        <v>0</v>
      </c>
      <c r="AW122" s="24">
        <f t="shared" si="91"/>
        <v>0</v>
      </c>
      <c r="AX122" s="24">
        <f t="shared" si="91"/>
        <v>0</v>
      </c>
      <c r="AY122" s="24">
        <f t="shared" si="91"/>
        <v>0</v>
      </c>
      <c r="AZ122" s="24">
        <f t="shared" si="91"/>
        <v>0</v>
      </c>
      <c r="BA122" s="24">
        <f t="shared" si="91"/>
        <v>0</v>
      </c>
      <c r="BB122" s="24">
        <f t="shared" si="91"/>
        <v>0</v>
      </c>
      <c r="BC122" s="24">
        <f t="shared" si="91"/>
        <v>0</v>
      </c>
      <c r="BD122" s="24">
        <f t="shared" si="91"/>
        <v>0</v>
      </c>
      <c r="BE122" s="24">
        <f t="shared" si="91"/>
        <v>0</v>
      </c>
      <c r="BF122" s="24">
        <f t="shared" si="91"/>
        <v>0</v>
      </c>
      <c r="BG122" s="24">
        <f t="shared" si="91"/>
        <v>0</v>
      </c>
      <c r="BH122" s="31">
        <f t="shared" si="70"/>
        <v>0</v>
      </c>
    </row>
    <row r="123" spans="1:60" s="31" customFormat="1" x14ac:dyDescent="0.3">
      <c r="A123" s="120"/>
      <c r="B123" s="121">
        <v>21</v>
      </c>
      <c r="C123" s="122" t="str">
        <f>VLOOKUP(B123,'Liste ressources'!A27:B76,2)</f>
        <v>Nanar 21</v>
      </c>
      <c r="D123" s="122"/>
      <c r="E123" s="120">
        <f ca="1">VLOOKUP(B123,'Liste ressources'!$5:$56,$F$1+5)</f>
        <v>39</v>
      </c>
      <c r="F123" s="124">
        <f t="shared" si="72"/>
        <v>0</v>
      </c>
      <c r="G123" s="24">
        <f t="shared" ref="G123:BG123" si="92">SUMIF(F$4:F$99,$C123,G$4:G$99)</f>
        <v>0</v>
      </c>
      <c r="H123" s="24">
        <f t="shared" si="92"/>
        <v>0</v>
      </c>
      <c r="I123" s="24">
        <f t="shared" si="92"/>
        <v>0</v>
      </c>
      <c r="J123" s="24">
        <f t="shared" si="92"/>
        <v>0</v>
      </c>
      <c r="K123" s="24">
        <f t="shared" si="92"/>
        <v>0</v>
      </c>
      <c r="L123" s="24">
        <f t="shared" si="92"/>
        <v>0</v>
      </c>
      <c r="M123" s="24">
        <f t="shared" si="92"/>
        <v>0</v>
      </c>
      <c r="N123" s="24">
        <f t="shared" si="92"/>
        <v>0</v>
      </c>
      <c r="O123" s="24">
        <f t="shared" si="92"/>
        <v>0</v>
      </c>
      <c r="P123" s="24">
        <f t="shared" si="92"/>
        <v>0</v>
      </c>
      <c r="Q123" s="24">
        <f t="shared" si="92"/>
        <v>0</v>
      </c>
      <c r="R123" s="24">
        <f t="shared" si="92"/>
        <v>0</v>
      </c>
      <c r="S123" s="24">
        <f t="shared" si="92"/>
        <v>0</v>
      </c>
      <c r="T123" s="24">
        <f t="shared" si="92"/>
        <v>0</v>
      </c>
      <c r="U123" s="24">
        <f t="shared" si="92"/>
        <v>0</v>
      </c>
      <c r="V123" s="24">
        <f t="shared" si="92"/>
        <v>0</v>
      </c>
      <c r="W123" s="24">
        <f t="shared" si="92"/>
        <v>0</v>
      </c>
      <c r="X123" s="24">
        <f t="shared" si="92"/>
        <v>0</v>
      </c>
      <c r="Y123" s="24">
        <f t="shared" si="92"/>
        <v>0</v>
      </c>
      <c r="Z123" s="24">
        <f t="shared" si="92"/>
        <v>0</v>
      </c>
      <c r="AA123" s="24">
        <f t="shared" si="92"/>
        <v>0</v>
      </c>
      <c r="AB123" s="24">
        <f t="shared" si="92"/>
        <v>0</v>
      </c>
      <c r="AC123" s="24">
        <f t="shared" si="92"/>
        <v>0</v>
      </c>
      <c r="AD123" s="24">
        <f t="shared" si="92"/>
        <v>0</v>
      </c>
      <c r="AE123" s="24">
        <f t="shared" si="92"/>
        <v>0</v>
      </c>
      <c r="AF123" s="24">
        <f t="shared" si="92"/>
        <v>0</v>
      </c>
      <c r="AG123" s="24">
        <f t="shared" si="92"/>
        <v>0</v>
      </c>
      <c r="AH123" s="24">
        <f t="shared" si="92"/>
        <v>0</v>
      </c>
      <c r="AI123" s="24">
        <f t="shared" si="92"/>
        <v>0</v>
      </c>
      <c r="AJ123" s="24">
        <f t="shared" si="92"/>
        <v>0</v>
      </c>
      <c r="AK123" s="24">
        <f t="shared" si="92"/>
        <v>0</v>
      </c>
      <c r="AL123" s="24">
        <f t="shared" si="92"/>
        <v>0</v>
      </c>
      <c r="AM123" s="24">
        <f t="shared" si="92"/>
        <v>0</v>
      </c>
      <c r="AN123" s="24">
        <f t="shared" si="92"/>
        <v>0</v>
      </c>
      <c r="AO123" s="24">
        <f t="shared" si="92"/>
        <v>0</v>
      </c>
      <c r="AP123" s="24">
        <f t="shared" si="92"/>
        <v>0</v>
      </c>
      <c r="AQ123" s="24">
        <f t="shared" si="92"/>
        <v>0</v>
      </c>
      <c r="AR123" s="24">
        <f t="shared" si="92"/>
        <v>0</v>
      </c>
      <c r="AS123" s="24">
        <f t="shared" si="92"/>
        <v>0</v>
      </c>
      <c r="AT123" s="24">
        <f t="shared" si="92"/>
        <v>0</v>
      </c>
      <c r="AU123" s="24">
        <f t="shared" si="92"/>
        <v>0</v>
      </c>
      <c r="AV123" s="24">
        <f t="shared" si="92"/>
        <v>0</v>
      </c>
      <c r="AW123" s="24">
        <f t="shared" si="92"/>
        <v>0</v>
      </c>
      <c r="AX123" s="24">
        <f t="shared" si="92"/>
        <v>0</v>
      </c>
      <c r="AY123" s="24">
        <f t="shared" si="92"/>
        <v>0</v>
      </c>
      <c r="AZ123" s="24">
        <f t="shared" si="92"/>
        <v>0</v>
      </c>
      <c r="BA123" s="24">
        <f t="shared" si="92"/>
        <v>0</v>
      </c>
      <c r="BB123" s="24">
        <f t="shared" si="92"/>
        <v>0</v>
      </c>
      <c r="BC123" s="24">
        <f t="shared" si="92"/>
        <v>0</v>
      </c>
      <c r="BD123" s="24">
        <f t="shared" si="92"/>
        <v>0</v>
      </c>
      <c r="BE123" s="24">
        <f t="shared" si="92"/>
        <v>0</v>
      </c>
      <c r="BF123" s="24">
        <f t="shared" si="92"/>
        <v>0</v>
      </c>
      <c r="BG123" s="24">
        <f t="shared" si="92"/>
        <v>0</v>
      </c>
      <c r="BH123" s="31">
        <f t="shared" si="70"/>
        <v>0</v>
      </c>
    </row>
    <row r="124" spans="1:60" s="31" customFormat="1" x14ac:dyDescent="0.3">
      <c r="A124" s="120"/>
      <c r="B124" s="121">
        <v>22</v>
      </c>
      <c r="C124" s="122" t="str">
        <f>VLOOKUP(B124,'Liste ressources'!A28:B77,2)</f>
        <v>Nanar 22</v>
      </c>
      <c r="D124" s="122"/>
      <c r="E124" s="120">
        <f ca="1">VLOOKUP(B124,'Liste ressources'!$5:$56,$F$1+5)</f>
        <v>39</v>
      </c>
      <c r="F124" s="124">
        <f t="shared" si="72"/>
        <v>0</v>
      </c>
      <c r="G124" s="24">
        <f t="shared" ref="G124:BG124" si="93">SUMIF(F$4:F$99,$C124,G$4:G$99)</f>
        <v>0</v>
      </c>
      <c r="H124" s="24">
        <f t="shared" si="93"/>
        <v>0</v>
      </c>
      <c r="I124" s="24">
        <f t="shared" si="93"/>
        <v>0</v>
      </c>
      <c r="J124" s="24">
        <f t="shared" si="93"/>
        <v>0</v>
      </c>
      <c r="K124" s="24">
        <f t="shared" si="93"/>
        <v>0</v>
      </c>
      <c r="L124" s="24">
        <f t="shared" si="93"/>
        <v>0</v>
      </c>
      <c r="M124" s="24">
        <f t="shared" si="93"/>
        <v>0</v>
      </c>
      <c r="N124" s="24">
        <f t="shared" si="93"/>
        <v>0</v>
      </c>
      <c r="O124" s="24">
        <f t="shared" si="93"/>
        <v>0</v>
      </c>
      <c r="P124" s="24">
        <f t="shared" si="93"/>
        <v>0</v>
      </c>
      <c r="Q124" s="24">
        <f t="shared" si="93"/>
        <v>0</v>
      </c>
      <c r="R124" s="24">
        <f t="shared" si="93"/>
        <v>0</v>
      </c>
      <c r="S124" s="24">
        <f t="shared" si="93"/>
        <v>0</v>
      </c>
      <c r="T124" s="24">
        <f t="shared" si="93"/>
        <v>0</v>
      </c>
      <c r="U124" s="24">
        <f t="shared" si="93"/>
        <v>0</v>
      </c>
      <c r="V124" s="24">
        <f t="shared" si="93"/>
        <v>0</v>
      </c>
      <c r="W124" s="24">
        <f t="shared" si="93"/>
        <v>0</v>
      </c>
      <c r="X124" s="24">
        <f t="shared" si="93"/>
        <v>0</v>
      </c>
      <c r="Y124" s="24">
        <f t="shared" si="93"/>
        <v>0</v>
      </c>
      <c r="Z124" s="24">
        <f t="shared" si="93"/>
        <v>0</v>
      </c>
      <c r="AA124" s="24">
        <f t="shared" si="93"/>
        <v>0</v>
      </c>
      <c r="AB124" s="24">
        <f t="shared" si="93"/>
        <v>0</v>
      </c>
      <c r="AC124" s="24">
        <f t="shared" si="93"/>
        <v>0</v>
      </c>
      <c r="AD124" s="24">
        <f t="shared" si="93"/>
        <v>0</v>
      </c>
      <c r="AE124" s="24">
        <f t="shared" si="93"/>
        <v>0</v>
      </c>
      <c r="AF124" s="24">
        <f t="shared" si="93"/>
        <v>0</v>
      </c>
      <c r="AG124" s="24">
        <f t="shared" si="93"/>
        <v>0</v>
      </c>
      <c r="AH124" s="24">
        <f t="shared" si="93"/>
        <v>0</v>
      </c>
      <c r="AI124" s="24">
        <f t="shared" si="93"/>
        <v>0</v>
      </c>
      <c r="AJ124" s="24">
        <f t="shared" si="93"/>
        <v>0</v>
      </c>
      <c r="AK124" s="24">
        <f t="shared" si="93"/>
        <v>0</v>
      </c>
      <c r="AL124" s="24">
        <f t="shared" si="93"/>
        <v>0</v>
      </c>
      <c r="AM124" s="24">
        <f t="shared" si="93"/>
        <v>0</v>
      </c>
      <c r="AN124" s="24">
        <f t="shared" si="93"/>
        <v>0</v>
      </c>
      <c r="AO124" s="24">
        <f t="shared" si="93"/>
        <v>0</v>
      </c>
      <c r="AP124" s="24">
        <f t="shared" si="93"/>
        <v>0</v>
      </c>
      <c r="AQ124" s="24">
        <f t="shared" si="93"/>
        <v>0</v>
      </c>
      <c r="AR124" s="24">
        <f t="shared" si="93"/>
        <v>0</v>
      </c>
      <c r="AS124" s="24">
        <f t="shared" si="93"/>
        <v>0</v>
      </c>
      <c r="AT124" s="24">
        <f t="shared" si="93"/>
        <v>0</v>
      </c>
      <c r="AU124" s="24">
        <f t="shared" si="93"/>
        <v>0</v>
      </c>
      <c r="AV124" s="24">
        <f t="shared" si="93"/>
        <v>0</v>
      </c>
      <c r="AW124" s="24">
        <f t="shared" si="93"/>
        <v>0</v>
      </c>
      <c r="AX124" s="24">
        <f t="shared" si="93"/>
        <v>0</v>
      </c>
      <c r="AY124" s="24">
        <f t="shared" si="93"/>
        <v>0</v>
      </c>
      <c r="AZ124" s="24">
        <f t="shared" si="93"/>
        <v>0</v>
      </c>
      <c r="BA124" s="24">
        <f t="shared" si="93"/>
        <v>0</v>
      </c>
      <c r="BB124" s="24">
        <f t="shared" si="93"/>
        <v>0</v>
      </c>
      <c r="BC124" s="24">
        <f t="shared" si="93"/>
        <v>0</v>
      </c>
      <c r="BD124" s="24">
        <f t="shared" si="93"/>
        <v>0</v>
      </c>
      <c r="BE124" s="24">
        <f t="shared" si="93"/>
        <v>0</v>
      </c>
      <c r="BF124" s="24">
        <f t="shared" si="93"/>
        <v>0</v>
      </c>
      <c r="BG124" s="24">
        <f t="shared" si="93"/>
        <v>0</v>
      </c>
      <c r="BH124" s="31">
        <f t="shared" si="70"/>
        <v>0</v>
      </c>
    </row>
    <row r="125" spans="1:60" s="31" customFormat="1" x14ac:dyDescent="0.3">
      <c r="A125" s="120"/>
      <c r="B125" s="121">
        <v>23</v>
      </c>
      <c r="C125" s="122" t="str">
        <f>VLOOKUP(B125,'Liste ressources'!A29:B78,2)</f>
        <v>Nanar 23</v>
      </c>
      <c r="D125" s="122"/>
      <c r="E125" s="120">
        <f ca="1">VLOOKUP(B125,'Liste ressources'!$5:$56,$F$1+5)</f>
        <v>35</v>
      </c>
      <c r="F125" s="124">
        <f t="shared" si="72"/>
        <v>0</v>
      </c>
      <c r="G125" s="24">
        <f t="shared" ref="G125:BG125" si="94">SUMIF(F$4:F$99,$C125,G$4:G$99)</f>
        <v>0</v>
      </c>
      <c r="H125" s="24">
        <f t="shared" si="94"/>
        <v>0</v>
      </c>
      <c r="I125" s="24">
        <f t="shared" si="94"/>
        <v>0</v>
      </c>
      <c r="J125" s="24">
        <f t="shared" si="94"/>
        <v>0</v>
      </c>
      <c r="K125" s="24">
        <f t="shared" si="94"/>
        <v>0</v>
      </c>
      <c r="L125" s="24">
        <f t="shared" si="94"/>
        <v>0</v>
      </c>
      <c r="M125" s="24">
        <f t="shared" si="94"/>
        <v>0</v>
      </c>
      <c r="N125" s="24">
        <f t="shared" si="94"/>
        <v>0</v>
      </c>
      <c r="O125" s="24">
        <f t="shared" si="94"/>
        <v>0</v>
      </c>
      <c r="P125" s="24">
        <f t="shared" si="94"/>
        <v>0</v>
      </c>
      <c r="Q125" s="24">
        <f t="shared" si="94"/>
        <v>0</v>
      </c>
      <c r="R125" s="24">
        <f t="shared" si="94"/>
        <v>0</v>
      </c>
      <c r="S125" s="24">
        <f t="shared" si="94"/>
        <v>0</v>
      </c>
      <c r="T125" s="24">
        <f t="shared" si="94"/>
        <v>0</v>
      </c>
      <c r="U125" s="24">
        <f t="shared" si="94"/>
        <v>0</v>
      </c>
      <c r="V125" s="24">
        <f t="shared" si="94"/>
        <v>0</v>
      </c>
      <c r="W125" s="24">
        <f t="shared" si="94"/>
        <v>0</v>
      </c>
      <c r="X125" s="24">
        <f t="shared" si="94"/>
        <v>0</v>
      </c>
      <c r="Y125" s="24">
        <f t="shared" si="94"/>
        <v>0</v>
      </c>
      <c r="Z125" s="24">
        <f t="shared" si="94"/>
        <v>0</v>
      </c>
      <c r="AA125" s="24">
        <f t="shared" si="94"/>
        <v>0</v>
      </c>
      <c r="AB125" s="24">
        <f t="shared" si="94"/>
        <v>0</v>
      </c>
      <c r="AC125" s="24">
        <f t="shared" si="94"/>
        <v>0</v>
      </c>
      <c r="AD125" s="24">
        <f t="shared" si="94"/>
        <v>0</v>
      </c>
      <c r="AE125" s="24">
        <f t="shared" si="94"/>
        <v>0</v>
      </c>
      <c r="AF125" s="24">
        <f t="shared" si="94"/>
        <v>0</v>
      </c>
      <c r="AG125" s="24">
        <f t="shared" si="94"/>
        <v>0</v>
      </c>
      <c r="AH125" s="24">
        <f t="shared" si="94"/>
        <v>0</v>
      </c>
      <c r="AI125" s="24">
        <f t="shared" si="94"/>
        <v>0</v>
      </c>
      <c r="AJ125" s="24">
        <f t="shared" si="94"/>
        <v>0</v>
      </c>
      <c r="AK125" s="24">
        <f t="shared" si="94"/>
        <v>0</v>
      </c>
      <c r="AL125" s="24">
        <f t="shared" si="94"/>
        <v>0</v>
      </c>
      <c r="AM125" s="24">
        <f t="shared" si="94"/>
        <v>0</v>
      </c>
      <c r="AN125" s="24">
        <f t="shared" si="94"/>
        <v>0</v>
      </c>
      <c r="AO125" s="24">
        <f t="shared" si="94"/>
        <v>0</v>
      </c>
      <c r="AP125" s="24">
        <f t="shared" si="94"/>
        <v>0</v>
      </c>
      <c r="AQ125" s="24">
        <f t="shared" si="94"/>
        <v>0</v>
      </c>
      <c r="AR125" s="24">
        <f t="shared" si="94"/>
        <v>0</v>
      </c>
      <c r="AS125" s="24">
        <f t="shared" si="94"/>
        <v>0</v>
      </c>
      <c r="AT125" s="24">
        <f t="shared" si="94"/>
        <v>0</v>
      </c>
      <c r="AU125" s="24">
        <f t="shared" si="94"/>
        <v>0</v>
      </c>
      <c r="AV125" s="24">
        <f t="shared" si="94"/>
        <v>0</v>
      </c>
      <c r="AW125" s="24">
        <f t="shared" si="94"/>
        <v>0</v>
      </c>
      <c r="AX125" s="24">
        <f t="shared" si="94"/>
        <v>0</v>
      </c>
      <c r="AY125" s="24">
        <f t="shared" si="94"/>
        <v>0</v>
      </c>
      <c r="AZ125" s="24">
        <f t="shared" si="94"/>
        <v>0</v>
      </c>
      <c r="BA125" s="24">
        <f t="shared" si="94"/>
        <v>0</v>
      </c>
      <c r="BB125" s="24">
        <f t="shared" si="94"/>
        <v>0</v>
      </c>
      <c r="BC125" s="24">
        <f t="shared" si="94"/>
        <v>0</v>
      </c>
      <c r="BD125" s="24">
        <f t="shared" si="94"/>
        <v>0</v>
      </c>
      <c r="BE125" s="24">
        <f t="shared" si="94"/>
        <v>0</v>
      </c>
      <c r="BF125" s="24">
        <f t="shared" si="94"/>
        <v>0</v>
      </c>
      <c r="BG125" s="24">
        <f t="shared" si="94"/>
        <v>0</v>
      </c>
      <c r="BH125" s="31">
        <f t="shared" si="70"/>
        <v>0</v>
      </c>
    </row>
    <row r="126" spans="1:60" s="31" customFormat="1" x14ac:dyDescent="0.3">
      <c r="A126" s="120"/>
      <c r="B126" s="121">
        <v>24</v>
      </c>
      <c r="C126" s="122" t="str">
        <f>VLOOKUP(B126,'Liste ressources'!A30:B79,2)</f>
        <v>Nanar 24</v>
      </c>
      <c r="D126" s="122"/>
      <c r="E126" s="120">
        <f ca="1">VLOOKUP(B126,'Liste ressources'!$5:$56,$F$1+5)</f>
        <v>39</v>
      </c>
      <c r="F126" s="124">
        <f t="shared" si="72"/>
        <v>0</v>
      </c>
      <c r="G126" s="24">
        <f t="shared" ref="G126:BG126" si="95">SUMIF(F$4:F$99,$C126,G$4:G$99)</f>
        <v>0</v>
      </c>
      <c r="H126" s="24">
        <f t="shared" si="95"/>
        <v>0</v>
      </c>
      <c r="I126" s="24">
        <f t="shared" si="95"/>
        <v>0</v>
      </c>
      <c r="J126" s="24">
        <f t="shared" si="95"/>
        <v>0</v>
      </c>
      <c r="K126" s="24">
        <f t="shared" si="95"/>
        <v>0</v>
      </c>
      <c r="L126" s="24">
        <f t="shared" si="95"/>
        <v>0</v>
      </c>
      <c r="M126" s="24">
        <f t="shared" si="95"/>
        <v>0</v>
      </c>
      <c r="N126" s="24">
        <f t="shared" si="95"/>
        <v>0</v>
      </c>
      <c r="O126" s="24">
        <f t="shared" si="95"/>
        <v>0</v>
      </c>
      <c r="P126" s="24">
        <f t="shared" si="95"/>
        <v>0</v>
      </c>
      <c r="Q126" s="24">
        <f t="shared" si="95"/>
        <v>0</v>
      </c>
      <c r="R126" s="24">
        <f t="shared" si="95"/>
        <v>0</v>
      </c>
      <c r="S126" s="24">
        <f t="shared" si="95"/>
        <v>0</v>
      </c>
      <c r="T126" s="24">
        <f t="shared" si="95"/>
        <v>0</v>
      </c>
      <c r="U126" s="24">
        <f t="shared" si="95"/>
        <v>0</v>
      </c>
      <c r="V126" s="24">
        <f t="shared" si="95"/>
        <v>0</v>
      </c>
      <c r="W126" s="24">
        <f t="shared" si="95"/>
        <v>0</v>
      </c>
      <c r="X126" s="24">
        <f t="shared" si="95"/>
        <v>0</v>
      </c>
      <c r="Y126" s="24">
        <f t="shared" si="95"/>
        <v>0</v>
      </c>
      <c r="Z126" s="24">
        <f t="shared" si="95"/>
        <v>0</v>
      </c>
      <c r="AA126" s="24">
        <f t="shared" si="95"/>
        <v>0</v>
      </c>
      <c r="AB126" s="24">
        <f t="shared" si="95"/>
        <v>0</v>
      </c>
      <c r="AC126" s="24">
        <f t="shared" si="95"/>
        <v>0</v>
      </c>
      <c r="AD126" s="24">
        <f t="shared" si="95"/>
        <v>0</v>
      </c>
      <c r="AE126" s="24">
        <f t="shared" si="95"/>
        <v>0</v>
      </c>
      <c r="AF126" s="24">
        <f t="shared" si="95"/>
        <v>0</v>
      </c>
      <c r="AG126" s="24">
        <f t="shared" si="95"/>
        <v>0</v>
      </c>
      <c r="AH126" s="24">
        <f t="shared" si="95"/>
        <v>0</v>
      </c>
      <c r="AI126" s="24">
        <f t="shared" si="95"/>
        <v>0</v>
      </c>
      <c r="AJ126" s="24">
        <f t="shared" si="95"/>
        <v>0</v>
      </c>
      <c r="AK126" s="24">
        <f t="shared" si="95"/>
        <v>0</v>
      </c>
      <c r="AL126" s="24">
        <f t="shared" si="95"/>
        <v>0</v>
      </c>
      <c r="AM126" s="24">
        <f t="shared" si="95"/>
        <v>0</v>
      </c>
      <c r="AN126" s="24">
        <f t="shared" si="95"/>
        <v>0</v>
      </c>
      <c r="AO126" s="24">
        <f t="shared" si="95"/>
        <v>0</v>
      </c>
      <c r="AP126" s="24">
        <f t="shared" si="95"/>
        <v>0</v>
      </c>
      <c r="AQ126" s="24">
        <f t="shared" si="95"/>
        <v>0</v>
      </c>
      <c r="AR126" s="24">
        <f t="shared" si="95"/>
        <v>0</v>
      </c>
      <c r="AS126" s="24">
        <f t="shared" si="95"/>
        <v>0</v>
      </c>
      <c r="AT126" s="24">
        <f t="shared" si="95"/>
        <v>0</v>
      </c>
      <c r="AU126" s="24">
        <f t="shared" si="95"/>
        <v>0</v>
      </c>
      <c r="AV126" s="24">
        <f t="shared" si="95"/>
        <v>0</v>
      </c>
      <c r="AW126" s="24">
        <f t="shared" si="95"/>
        <v>0</v>
      </c>
      <c r="AX126" s="24">
        <f t="shared" si="95"/>
        <v>0</v>
      </c>
      <c r="AY126" s="24">
        <f t="shared" si="95"/>
        <v>0</v>
      </c>
      <c r="AZ126" s="24">
        <f t="shared" si="95"/>
        <v>0</v>
      </c>
      <c r="BA126" s="24">
        <f t="shared" si="95"/>
        <v>0</v>
      </c>
      <c r="BB126" s="24">
        <f t="shared" si="95"/>
        <v>0</v>
      </c>
      <c r="BC126" s="24">
        <f t="shared" si="95"/>
        <v>0</v>
      </c>
      <c r="BD126" s="24">
        <f t="shared" si="95"/>
        <v>0</v>
      </c>
      <c r="BE126" s="24">
        <f t="shared" si="95"/>
        <v>0</v>
      </c>
      <c r="BF126" s="24">
        <f t="shared" si="95"/>
        <v>0</v>
      </c>
      <c r="BG126" s="24">
        <f t="shared" si="95"/>
        <v>0</v>
      </c>
      <c r="BH126" s="31">
        <f t="shared" si="70"/>
        <v>0</v>
      </c>
    </row>
    <row r="127" spans="1:60" s="31" customFormat="1" x14ac:dyDescent="0.3">
      <c r="A127" s="120"/>
      <c r="B127" s="121">
        <v>25</v>
      </c>
      <c r="C127" s="122" t="str">
        <f>VLOOKUP(B127,'Liste ressources'!A31:B80,2)</f>
        <v>Nanar 25</v>
      </c>
      <c r="D127" s="122"/>
      <c r="E127" s="120">
        <f ca="1">VLOOKUP(B127,'Liste ressources'!$5:$56,$F$1+5)</f>
        <v>39</v>
      </c>
      <c r="F127" s="124">
        <f t="shared" si="72"/>
        <v>0</v>
      </c>
      <c r="G127" s="24">
        <f t="shared" ref="G127:BG127" si="96">SUMIF(F$4:F$99,$C127,G$4:G$99)</f>
        <v>0</v>
      </c>
      <c r="H127" s="24">
        <f t="shared" si="96"/>
        <v>0</v>
      </c>
      <c r="I127" s="24">
        <f t="shared" si="96"/>
        <v>0</v>
      </c>
      <c r="J127" s="24">
        <f t="shared" si="96"/>
        <v>0</v>
      </c>
      <c r="K127" s="24">
        <f t="shared" si="96"/>
        <v>0</v>
      </c>
      <c r="L127" s="24">
        <f t="shared" si="96"/>
        <v>0</v>
      </c>
      <c r="M127" s="24">
        <f t="shared" si="96"/>
        <v>0</v>
      </c>
      <c r="N127" s="24">
        <f t="shared" si="96"/>
        <v>0</v>
      </c>
      <c r="O127" s="24">
        <f t="shared" si="96"/>
        <v>0</v>
      </c>
      <c r="P127" s="24">
        <f t="shared" si="96"/>
        <v>0</v>
      </c>
      <c r="Q127" s="24">
        <f t="shared" si="96"/>
        <v>0</v>
      </c>
      <c r="R127" s="24">
        <f t="shared" si="96"/>
        <v>0</v>
      </c>
      <c r="S127" s="24">
        <f t="shared" si="96"/>
        <v>0</v>
      </c>
      <c r="T127" s="24">
        <f t="shared" si="96"/>
        <v>0</v>
      </c>
      <c r="U127" s="24">
        <f t="shared" si="96"/>
        <v>0</v>
      </c>
      <c r="V127" s="24">
        <f t="shared" si="96"/>
        <v>0</v>
      </c>
      <c r="W127" s="24">
        <f t="shared" si="96"/>
        <v>0</v>
      </c>
      <c r="X127" s="24">
        <f t="shared" si="96"/>
        <v>0</v>
      </c>
      <c r="Y127" s="24">
        <f t="shared" si="96"/>
        <v>0</v>
      </c>
      <c r="Z127" s="24">
        <f t="shared" si="96"/>
        <v>0</v>
      </c>
      <c r="AA127" s="24">
        <f t="shared" si="96"/>
        <v>0</v>
      </c>
      <c r="AB127" s="24">
        <f t="shared" si="96"/>
        <v>0</v>
      </c>
      <c r="AC127" s="24">
        <f t="shared" si="96"/>
        <v>0</v>
      </c>
      <c r="AD127" s="24">
        <f t="shared" si="96"/>
        <v>0</v>
      </c>
      <c r="AE127" s="24">
        <f t="shared" si="96"/>
        <v>0</v>
      </c>
      <c r="AF127" s="24">
        <f t="shared" si="96"/>
        <v>0</v>
      </c>
      <c r="AG127" s="24">
        <f t="shared" si="96"/>
        <v>0</v>
      </c>
      <c r="AH127" s="24">
        <f t="shared" si="96"/>
        <v>0</v>
      </c>
      <c r="AI127" s="24">
        <f t="shared" si="96"/>
        <v>0</v>
      </c>
      <c r="AJ127" s="24">
        <f t="shared" si="96"/>
        <v>0</v>
      </c>
      <c r="AK127" s="24">
        <f t="shared" si="96"/>
        <v>0</v>
      </c>
      <c r="AL127" s="24">
        <f t="shared" si="96"/>
        <v>0</v>
      </c>
      <c r="AM127" s="24">
        <f t="shared" si="96"/>
        <v>0</v>
      </c>
      <c r="AN127" s="24">
        <f t="shared" si="96"/>
        <v>0</v>
      </c>
      <c r="AO127" s="24">
        <f t="shared" si="96"/>
        <v>0</v>
      </c>
      <c r="AP127" s="24">
        <f t="shared" si="96"/>
        <v>0</v>
      </c>
      <c r="AQ127" s="24">
        <f t="shared" si="96"/>
        <v>0</v>
      </c>
      <c r="AR127" s="24">
        <f t="shared" si="96"/>
        <v>0</v>
      </c>
      <c r="AS127" s="24">
        <f t="shared" si="96"/>
        <v>0</v>
      </c>
      <c r="AT127" s="24">
        <f t="shared" si="96"/>
        <v>0</v>
      </c>
      <c r="AU127" s="24">
        <f t="shared" si="96"/>
        <v>0</v>
      </c>
      <c r="AV127" s="24">
        <f t="shared" si="96"/>
        <v>0</v>
      </c>
      <c r="AW127" s="24">
        <f t="shared" si="96"/>
        <v>0</v>
      </c>
      <c r="AX127" s="24">
        <f t="shared" si="96"/>
        <v>0</v>
      </c>
      <c r="AY127" s="24">
        <f t="shared" si="96"/>
        <v>0</v>
      </c>
      <c r="AZ127" s="24">
        <f t="shared" si="96"/>
        <v>0</v>
      </c>
      <c r="BA127" s="24">
        <f t="shared" si="96"/>
        <v>0</v>
      </c>
      <c r="BB127" s="24">
        <f t="shared" si="96"/>
        <v>0</v>
      </c>
      <c r="BC127" s="24">
        <f t="shared" si="96"/>
        <v>0</v>
      </c>
      <c r="BD127" s="24">
        <f t="shared" si="96"/>
        <v>0</v>
      </c>
      <c r="BE127" s="24">
        <f t="shared" si="96"/>
        <v>0</v>
      </c>
      <c r="BF127" s="24">
        <f t="shared" si="96"/>
        <v>0</v>
      </c>
      <c r="BG127" s="24">
        <f t="shared" si="96"/>
        <v>0</v>
      </c>
      <c r="BH127" s="31">
        <f t="shared" si="70"/>
        <v>0</v>
      </c>
    </row>
    <row r="128" spans="1:60" s="31" customFormat="1" x14ac:dyDescent="0.3">
      <c r="A128" s="120"/>
      <c r="B128" s="121">
        <v>26</v>
      </c>
      <c r="C128" s="122" t="str">
        <f>VLOOKUP(B128,'Liste ressources'!A32:B81,2)</f>
        <v>Nanar 26</v>
      </c>
      <c r="D128" s="122"/>
      <c r="E128" s="120">
        <f ca="1">VLOOKUP(B128,'Liste ressources'!$5:$56,$F$1+5)</f>
        <v>39</v>
      </c>
      <c r="F128" s="124">
        <f t="shared" si="72"/>
        <v>0</v>
      </c>
      <c r="G128" s="24">
        <f t="shared" ref="G128:BG128" si="97">SUMIF(F$4:F$99,$C128,G$4:G$99)</f>
        <v>0</v>
      </c>
      <c r="H128" s="24">
        <f t="shared" si="97"/>
        <v>0</v>
      </c>
      <c r="I128" s="24">
        <f t="shared" si="97"/>
        <v>0</v>
      </c>
      <c r="J128" s="24">
        <f t="shared" si="97"/>
        <v>0</v>
      </c>
      <c r="K128" s="24">
        <f t="shared" si="97"/>
        <v>0</v>
      </c>
      <c r="L128" s="24">
        <f t="shared" si="97"/>
        <v>0</v>
      </c>
      <c r="M128" s="24">
        <f t="shared" si="97"/>
        <v>0</v>
      </c>
      <c r="N128" s="24">
        <f t="shared" si="97"/>
        <v>0</v>
      </c>
      <c r="O128" s="24">
        <f t="shared" si="97"/>
        <v>0</v>
      </c>
      <c r="P128" s="24">
        <f t="shared" si="97"/>
        <v>0</v>
      </c>
      <c r="Q128" s="24">
        <f t="shared" si="97"/>
        <v>0</v>
      </c>
      <c r="R128" s="24">
        <f t="shared" si="97"/>
        <v>0</v>
      </c>
      <c r="S128" s="24">
        <f t="shared" si="97"/>
        <v>0</v>
      </c>
      <c r="T128" s="24">
        <f t="shared" si="97"/>
        <v>0</v>
      </c>
      <c r="U128" s="24">
        <f t="shared" si="97"/>
        <v>0</v>
      </c>
      <c r="V128" s="24">
        <f t="shared" si="97"/>
        <v>0</v>
      </c>
      <c r="W128" s="24">
        <f t="shared" si="97"/>
        <v>0</v>
      </c>
      <c r="X128" s="24">
        <f t="shared" si="97"/>
        <v>0</v>
      </c>
      <c r="Y128" s="24">
        <f t="shared" si="97"/>
        <v>0</v>
      </c>
      <c r="Z128" s="24">
        <f t="shared" si="97"/>
        <v>0</v>
      </c>
      <c r="AA128" s="24">
        <f t="shared" si="97"/>
        <v>0</v>
      </c>
      <c r="AB128" s="24">
        <f t="shared" si="97"/>
        <v>0</v>
      </c>
      <c r="AC128" s="24">
        <f t="shared" si="97"/>
        <v>0</v>
      </c>
      <c r="AD128" s="24">
        <f t="shared" si="97"/>
        <v>0</v>
      </c>
      <c r="AE128" s="24">
        <f t="shared" si="97"/>
        <v>0</v>
      </c>
      <c r="AF128" s="24">
        <f t="shared" si="97"/>
        <v>0</v>
      </c>
      <c r="AG128" s="24">
        <f t="shared" si="97"/>
        <v>0</v>
      </c>
      <c r="AH128" s="24">
        <f t="shared" si="97"/>
        <v>0</v>
      </c>
      <c r="AI128" s="24">
        <f t="shared" si="97"/>
        <v>0</v>
      </c>
      <c r="AJ128" s="24">
        <f t="shared" si="97"/>
        <v>0</v>
      </c>
      <c r="AK128" s="24">
        <f t="shared" si="97"/>
        <v>0</v>
      </c>
      <c r="AL128" s="24">
        <f t="shared" si="97"/>
        <v>0</v>
      </c>
      <c r="AM128" s="24">
        <f t="shared" si="97"/>
        <v>0</v>
      </c>
      <c r="AN128" s="24">
        <f t="shared" si="97"/>
        <v>0</v>
      </c>
      <c r="AO128" s="24">
        <f t="shared" si="97"/>
        <v>0</v>
      </c>
      <c r="AP128" s="24">
        <f t="shared" si="97"/>
        <v>0</v>
      </c>
      <c r="AQ128" s="24">
        <f t="shared" si="97"/>
        <v>0</v>
      </c>
      <c r="AR128" s="24">
        <f t="shared" si="97"/>
        <v>0</v>
      </c>
      <c r="AS128" s="24">
        <f t="shared" si="97"/>
        <v>0</v>
      </c>
      <c r="AT128" s="24">
        <f t="shared" si="97"/>
        <v>0</v>
      </c>
      <c r="AU128" s="24">
        <f t="shared" si="97"/>
        <v>0</v>
      </c>
      <c r="AV128" s="24">
        <f t="shared" si="97"/>
        <v>0</v>
      </c>
      <c r="AW128" s="24">
        <f t="shared" si="97"/>
        <v>0</v>
      </c>
      <c r="AX128" s="24">
        <f t="shared" si="97"/>
        <v>0</v>
      </c>
      <c r="AY128" s="24">
        <f t="shared" si="97"/>
        <v>0</v>
      </c>
      <c r="AZ128" s="24">
        <f t="shared" si="97"/>
        <v>0</v>
      </c>
      <c r="BA128" s="24">
        <f t="shared" si="97"/>
        <v>0</v>
      </c>
      <c r="BB128" s="24">
        <f t="shared" si="97"/>
        <v>0</v>
      </c>
      <c r="BC128" s="24">
        <f t="shared" si="97"/>
        <v>0</v>
      </c>
      <c r="BD128" s="24">
        <f t="shared" si="97"/>
        <v>0</v>
      </c>
      <c r="BE128" s="24">
        <f t="shared" si="97"/>
        <v>0</v>
      </c>
      <c r="BF128" s="24">
        <f t="shared" si="97"/>
        <v>0</v>
      </c>
      <c r="BG128" s="24">
        <f t="shared" si="97"/>
        <v>0</v>
      </c>
      <c r="BH128" s="31">
        <f t="shared" si="70"/>
        <v>0</v>
      </c>
    </row>
    <row r="129" spans="1:126" s="31" customFormat="1" x14ac:dyDescent="0.3">
      <c r="A129" s="120"/>
      <c r="B129" s="121">
        <v>27</v>
      </c>
      <c r="C129" s="122" t="str">
        <f>VLOOKUP(B129,'Liste ressources'!A33:B82,2)</f>
        <v>INTERIM (Nanar 27)</v>
      </c>
      <c r="D129" s="122"/>
      <c r="E129" s="120">
        <f ca="1">VLOOKUP(B129,'Liste ressources'!$5:$56,$F$1+5)</f>
        <v>39</v>
      </c>
      <c r="F129" s="124">
        <f t="shared" si="72"/>
        <v>0</v>
      </c>
      <c r="G129" s="24">
        <f t="shared" ref="G129:BG129" si="98">SUMIF(F$4:F$99,$C129,G$4:G$99)</f>
        <v>0</v>
      </c>
      <c r="H129" s="24">
        <f t="shared" si="98"/>
        <v>0</v>
      </c>
      <c r="I129" s="24">
        <f t="shared" si="98"/>
        <v>0</v>
      </c>
      <c r="J129" s="24">
        <f t="shared" si="98"/>
        <v>0</v>
      </c>
      <c r="K129" s="24">
        <f t="shared" si="98"/>
        <v>0</v>
      </c>
      <c r="L129" s="24">
        <f t="shared" si="98"/>
        <v>0</v>
      </c>
      <c r="M129" s="24">
        <f t="shared" si="98"/>
        <v>0</v>
      </c>
      <c r="N129" s="24">
        <f t="shared" si="98"/>
        <v>0</v>
      </c>
      <c r="O129" s="24">
        <f t="shared" si="98"/>
        <v>0</v>
      </c>
      <c r="P129" s="24">
        <f t="shared" si="98"/>
        <v>0</v>
      </c>
      <c r="Q129" s="24">
        <f t="shared" si="98"/>
        <v>0</v>
      </c>
      <c r="R129" s="24">
        <f t="shared" si="98"/>
        <v>0</v>
      </c>
      <c r="S129" s="24">
        <f t="shared" si="98"/>
        <v>0</v>
      </c>
      <c r="T129" s="24">
        <f t="shared" si="98"/>
        <v>0</v>
      </c>
      <c r="U129" s="24">
        <f t="shared" si="98"/>
        <v>0</v>
      </c>
      <c r="V129" s="24">
        <f t="shared" si="98"/>
        <v>0</v>
      </c>
      <c r="W129" s="24">
        <f t="shared" si="98"/>
        <v>0</v>
      </c>
      <c r="X129" s="24">
        <f t="shared" si="98"/>
        <v>0</v>
      </c>
      <c r="Y129" s="24">
        <f t="shared" si="98"/>
        <v>0</v>
      </c>
      <c r="Z129" s="24">
        <f t="shared" si="98"/>
        <v>0</v>
      </c>
      <c r="AA129" s="24">
        <f t="shared" si="98"/>
        <v>0</v>
      </c>
      <c r="AB129" s="24">
        <f t="shared" si="98"/>
        <v>0</v>
      </c>
      <c r="AC129" s="24">
        <f t="shared" si="98"/>
        <v>0</v>
      </c>
      <c r="AD129" s="24">
        <f t="shared" si="98"/>
        <v>0</v>
      </c>
      <c r="AE129" s="24">
        <f t="shared" si="98"/>
        <v>0</v>
      </c>
      <c r="AF129" s="24">
        <f t="shared" si="98"/>
        <v>0</v>
      </c>
      <c r="AG129" s="24">
        <f t="shared" si="98"/>
        <v>0</v>
      </c>
      <c r="AH129" s="24">
        <f t="shared" si="98"/>
        <v>0</v>
      </c>
      <c r="AI129" s="24">
        <f t="shared" si="98"/>
        <v>0</v>
      </c>
      <c r="AJ129" s="24">
        <f t="shared" si="98"/>
        <v>0</v>
      </c>
      <c r="AK129" s="24">
        <f t="shared" si="98"/>
        <v>0</v>
      </c>
      <c r="AL129" s="24">
        <f t="shared" si="98"/>
        <v>0</v>
      </c>
      <c r="AM129" s="24">
        <f t="shared" si="98"/>
        <v>0</v>
      </c>
      <c r="AN129" s="24">
        <f t="shared" si="98"/>
        <v>0</v>
      </c>
      <c r="AO129" s="24">
        <f t="shared" si="98"/>
        <v>0</v>
      </c>
      <c r="AP129" s="24">
        <f t="shared" si="98"/>
        <v>0</v>
      </c>
      <c r="AQ129" s="24">
        <f t="shared" si="98"/>
        <v>0</v>
      </c>
      <c r="AR129" s="24">
        <f t="shared" si="98"/>
        <v>0</v>
      </c>
      <c r="AS129" s="24">
        <f t="shared" si="98"/>
        <v>0</v>
      </c>
      <c r="AT129" s="24">
        <f t="shared" si="98"/>
        <v>0</v>
      </c>
      <c r="AU129" s="24">
        <f t="shared" si="98"/>
        <v>0</v>
      </c>
      <c r="AV129" s="24">
        <f t="shared" si="98"/>
        <v>0</v>
      </c>
      <c r="AW129" s="24">
        <f t="shared" si="98"/>
        <v>0</v>
      </c>
      <c r="AX129" s="24">
        <f t="shared" si="98"/>
        <v>0</v>
      </c>
      <c r="AY129" s="24">
        <f t="shared" si="98"/>
        <v>0</v>
      </c>
      <c r="AZ129" s="24">
        <f t="shared" si="98"/>
        <v>0</v>
      </c>
      <c r="BA129" s="24">
        <f t="shared" si="98"/>
        <v>0</v>
      </c>
      <c r="BB129" s="24">
        <f t="shared" si="98"/>
        <v>0</v>
      </c>
      <c r="BC129" s="24">
        <f t="shared" si="98"/>
        <v>0</v>
      </c>
      <c r="BD129" s="24">
        <f t="shared" si="98"/>
        <v>0</v>
      </c>
      <c r="BE129" s="24">
        <f t="shared" si="98"/>
        <v>0</v>
      </c>
      <c r="BF129" s="24">
        <f t="shared" si="98"/>
        <v>0</v>
      </c>
      <c r="BG129" s="24">
        <f t="shared" si="98"/>
        <v>0</v>
      </c>
      <c r="BH129" s="31">
        <f t="shared" si="70"/>
        <v>0</v>
      </c>
    </row>
    <row r="130" spans="1:126" s="31" customFormat="1" x14ac:dyDescent="0.3">
      <c r="A130" s="120"/>
      <c r="B130" s="121">
        <v>28</v>
      </c>
      <c r="C130" s="122" t="str">
        <f>VLOOKUP(B130,'Liste ressources'!A34:B83,2)</f>
        <v>INTERIM (Nanar 28)</v>
      </c>
      <c r="D130" s="122"/>
      <c r="E130" s="120">
        <f ca="1">VLOOKUP(B130,'Liste ressources'!$5:$56,$F$1+5)</f>
        <v>39</v>
      </c>
      <c r="F130" s="124">
        <f t="shared" si="72"/>
        <v>0</v>
      </c>
      <c r="G130" s="24">
        <f t="shared" ref="G130:BG130" si="99">SUMIF(F$4:F$99,$C130,G$4:G$99)</f>
        <v>0</v>
      </c>
      <c r="H130" s="24">
        <f t="shared" si="99"/>
        <v>0</v>
      </c>
      <c r="I130" s="24">
        <f t="shared" si="99"/>
        <v>0</v>
      </c>
      <c r="J130" s="24">
        <f t="shared" si="99"/>
        <v>0</v>
      </c>
      <c r="K130" s="24">
        <f t="shared" si="99"/>
        <v>0</v>
      </c>
      <c r="L130" s="24">
        <f t="shared" si="99"/>
        <v>0</v>
      </c>
      <c r="M130" s="24">
        <f t="shared" si="99"/>
        <v>0</v>
      </c>
      <c r="N130" s="24">
        <f t="shared" si="99"/>
        <v>0</v>
      </c>
      <c r="O130" s="24">
        <f t="shared" si="99"/>
        <v>0</v>
      </c>
      <c r="P130" s="24">
        <f t="shared" si="99"/>
        <v>0</v>
      </c>
      <c r="Q130" s="24">
        <f t="shared" si="99"/>
        <v>0</v>
      </c>
      <c r="R130" s="24">
        <f t="shared" si="99"/>
        <v>0</v>
      </c>
      <c r="S130" s="24">
        <f t="shared" si="99"/>
        <v>0</v>
      </c>
      <c r="T130" s="24">
        <f t="shared" si="99"/>
        <v>0</v>
      </c>
      <c r="U130" s="24">
        <f t="shared" si="99"/>
        <v>0</v>
      </c>
      <c r="V130" s="24">
        <f t="shared" si="99"/>
        <v>0</v>
      </c>
      <c r="W130" s="24">
        <f t="shared" si="99"/>
        <v>0</v>
      </c>
      <c r="X130" s="24">
        <f t="shared" si="99"/>
        <v>0</v>
      </c>
      <c r="Y130" s="24">
        <f t="shared" si="99"/>
        <v>0</v>
      </c>
      <c r="Z130" s="24">
        <f t="shared" si="99"/>
        <v>0</v>
      </c>
      <c r="AA130" s="24">
        <f t="shared" si="99"/>
        <v>0</v>
      </c>
      <c r="AB130" s="24">
        <f t="shared" si="99"/>
        <v>0</v>
      </c>
      <c r="AC130" s="24">
        <f t="shared" si="99"/>
        <v>0</v>
      </c>
      <c r="AD130" s="24">
        <f t="shared" si="99"/>
        <v>0</v>
      </c>
      <c r="AE130" s="24">
        <f t="shared" si="99"/>
        <v>0</v>
      </c>
      <c r="AF130" s="24">
        <f t="shared" si="99"/>
        <v>0</v>
      </c>
      <c r="AG130" s="24">
        <f t="shared" si="99"/>
        <v>0</v>
      </c>
      <c r="AH130" s="24">
        <f t="shared" si="99"/>
        <v>0</v>
      </c>
      <c r="AI130" s="24">
        <f t="shared" si="99"/>
        <v>0</v>
      </c>
      <c r="AJ130" s="24">
        <f t="shared" si="99"/>
        <v>0</v>
      </c>
      <c r="AK130" s="24">
        <f t="shared" si="99"/>
        <v>0</v>
      </c>
      <c r="AL130" s="24">
        <f t="shared" si="99"/>
        <v>0</v>
      </c>
      <c r="AM130" s="24">
        <f t="shared" si="99"/>
        <v>0</v>
      </c>
      <c r="AN130" s="24">
        <f t="shared" si="99"/>
        <v>0</v>
      </c>
      <c r="AO130" s="24">
        <f t="shared" si="99"/>
        <v>0</v>
      </c>
      <c r="AP130" s="24">
        <f t="shared" si="99"/>
        <v>0</v>
      </c>
      <c r="AQ130" s="24">
        <f t="shared" si="99"/>
        <v>0</v>
      </c>
      <c r="AR130" s="24">
        <f t="shared" si="99"/>
        <v>0</v>
      </c>
      <c r="AS130" s="24">
        <f t="shared" si="99"/>
        <v>0</v>
      </c>
      <c r="AT130" s="24">
        <f t="shared" si="99"/>
        <v>0</v>
      </c>
      <c r="AU130" s="24">
        <f t="shared" si="99"/>
        <v>0</v>
      </c>
      <c r="AV130" s="24">
        <f t="shared" si="99"/>
        <v>0</v>
      </c>
      <c r="AW130" s="24">
        <f t="shared" si="99"/>
        <v>0</v>
      </c>
      <c r="AX130" s="24">
        <f t="shared" si="99"/>
        <v>0</v>
      </c>
      <c r="AY130" s="24">
        <f t="shared" si="99"/>
        <v>0</v>
      </c>
      <c r="AZ130" s="24">
        <f t="shared" si="99"/>
        <v>0</v>
      </c>
      <c r="BA130" s="24">
        <f t="shared" si="99"/>
        <v>0</v>
      </c>
      <c r="BB130" s="24">
        <f t="shared" si="99"/>
        <v>0</v>
      </c>
      <c r="BC130" s="24">
        <f t="shared" si="99"/>
        <v>0</v>
      </c>
      <c r="BD130" s="24">
        <f t="shared" si="99"/>
        <v>0</v>
      </c>
      <c r="BE130" s="24">
        <f t="shared" si="99"/>
        <v>0</v>
      </c>
      <c r="BF130" s="24">
        <f t="shared" si="99"/>
        <v>0</v>
      </c>
      <c r="BG130" s="24">
        <f t="shared" si="99"/>
        <v>0</v>
      </c>
      <c r="BH130" s="31">
        <f t="shared" si="70"/>
        <v>0</v>
      </c>
    </row>
    <row r="131" spans="1:126" x14ac:dyDescent="0.3">
      <c r="A131" s="123"/>
      <c r="B131" s="121">
        <v>29</v>
      </c>
      <c r="C131" s="122" t="str">
        <f>VLOOKUP(B131,'Liste ressources'!A35:B84,2)</f>
        <v>INTERIM (Nanar 29)</v>
      </c>
      <c r="D131" s="122"/>
      <c r="E131" s="120">
        <f ca="1">VLOOKUP(B131,'Liste ressources'!$5:$56,$F$1+5)</f>
        <v>39</v>
      </c>
      <c r="F131" s="124">
        <f t="shared" si="72"/>
        <v>0</v>
      </c>
      <c r="G131" s="24">
        <f t="shared" ref="G131:BG131" si="100">SUMIF(F$4:F$99,$C131,G$4:G$99)</f>
        <v>0</v>
      </c>
      <c r="H131" s="24">
        <f t="shared" si="100"/>
        <v>0</v>
      </c>
      <c r="I131" s="24">
        <f t="shared" si="100"/>
        <v>0</v>
      </c>
      <c r="J131" s="24">
        <f t="shared" si="100"/>
        <v>0</v>
      </c>
      <c r="K131" s="24">
        <f t="shared" si="100"/>
        <v>0</v>
      </c>
      <c r="L131" s="24">
        <f t="shared" si="100"/>
        <v>0</v>
      </c>
      <c r="M131" s="24">
        <f t="shared" si="100"/>
        <v>0</v>
      </c>
      <c r="N131" s="24">
        <f t="shared" si="100"/>
        <v>0</v>
      </c>
      <c r="O131" s="24">
        <f t="shared" si="100"/>
        <v>0</v>
      </c>
      <c r="P131" s="24">
        <f t="shared" si="100"/>
        <v>0</v>
      </c>
      <c r="Q131" s="24">
        <f t="shared" si="100"/>
        <v>0</v>
      </c>
      <c r="R131" s="24">
        <f t="shared" si="100"/>
        <v>0</v>
      </c>
      <c r="S131" s="24">
        <f t="shared" si="100"/>
        <v>0</v>
      </c>
      <c r="T131" s="24">
        <f t="shared" si="100"/>
        <v>0</v>
      </c>
      <c r="U131" s="24">
        <f t="shared" si="100"/>
        <v>0</v>
      </c>
      <c r="V131" s="24">
        <f t="shared" si="100"/>
        <v>0</v>
      </c>
      <c r="W131" s="24">
        <f t="shared" si="100"/>
        <v>0</v>
      </c>
      <c r="X131" s="24">
        <f t="shared" si="100"/>
        <v>0</v>
      </c>
      <c r="Y131" s="24">
        <f t="shared" si="100"/>
        <v>0</v>
      </c>
      <c r="Z131" s="24">
        <f t="shared" si="100"/>
        <v>0</v>
      </c>
      <c r="AA131" s="24">
        <f t="shared" si="100"/>
        <v>0</v>
      </c>
      <c r="AB131" s="24">
        <f t="shared" si="100"/>
        <v>0</v>
      </c>
      <c r="AC131" s="24">
        <f t="shared" si="100"/>
        <v>0</v>
      </c>
      <c r="AD131" s="24">
        <f t="shared" si="100"/>
        <v>0</v>
      </c>
      <c r="AE131" s="24">
        <f t="shared" si="100"/>
        <v>0</v>
      </c>
      <c r="AF131" s="24">
        <f t="shared" si="100"/>
        <v>0</v>
      </c>
      <c r="AG131" s="24">
        <f t="shared" si="100"/>
        <v>0</v>
      </c>
      <c r="AH131" s="24">
        <f t="shared" si="100"/>
        <v>0</v>
      </c>
      <c r="AI131" s="24">
        <f t="shared" si="100"/>
        <v>0</v>
      </c>
      <c r="AJ131" s="24">
        <f t="shared" si="100"/>
        <v>0</v>
      </c>
      <c r="AK131" s="24">
        <f t="shared" si="100"/>
        <v>0</v>
      </c>
      <c r="AL131" s="24">
        <f t="shared" si="100"/>
        <v>0</v>
      </c>
      <c r="AM131" s="24">
        <f t="shared" si="100"/>
        <v>0</v>
      </c>
      <c r="AN131" s="24">
        <f t="shared" si="100"/>
        <v>0</v>
      </c>
      <c r="AO131" s="24">
        <f t="shared" si="100"/>
        <v>0</v>
      </c>
      <c r="AP131" s="24">
        <f t="shared" si="100"/>
        <v>0</v>
      </c>
      <c r="AQ131" s="24">
        <f t="shared" si="100"/>
        <v>0</v>
      </c>
      <c r="AR131" s="24">
        <f t="shared" si="100"/>
        <v>0</v>
      </c>
      <c r="AS131" s="24">
        <f t="shared" si="100"/>
        <v>0</v>
      </c>
      <c r="AT131" s="24">
        <f t="shared" si="100"/>
        <v>0</v>
      </c>
      <c r="AU131" s="24">
        <f t="shared" si="100"/>
        <v>0</v>
      </c>
      <c r="AV131" s="24">
        <f t="shared" si="100"/>
        <v>0</v>
      </c>
      <c r="AW131" s="24">
        <f t="shared" si="100"/>
        <v>0</v>
      </c>
      <c r="AX131" s="24">
        <f t="shared" si="100"/>
        <v>0</v>
      </c>
      <c r="AY131" s="24">
        <f t="shared" si="100"/>
        <v>0</v>
      </c>
      <c r="AZ131" s="24">
        <f t="shared" si="100"/>
        <v>0</v>
      </c>
      <c r="BA131" s="24">
        <f t="shared" si="100"/>
        <v>0</v>
      </c>
      <c r="BB131" s="24">
        <f t="shared" si="100"/>
        <v>0</v>
      </c>
      <c r="BC131" s="24">
        <f t="shared" si="100"/>
        <v>0</v>
      </c>
      <c r="BD131" s="24">
        <f t="shared" si="100"/>
        <v>0</v>
      </c>
      <c r="BE131" s="24">
        <f t="shared" si="100"/>
        <v>0</v>
      </c>
      <c r="BF131" s="24">
        <f t="shared" si="100"/>
        <v>0</v>
      </c>
      <c r="BG131" s="24">
        <f t="shared" si="100"/>
        <v>0</v>
      </c>
      <c r="BI131" s="24"/>
      <c r="BK131" s="24"/>
      <c r="BM131" s="24"/>
      <c r="BN131" s="24"/>
      <c r="BO131" s="29"/>
      <c r="BP131" s="29"/>
      <c r="BQ131" s="29"/>
      <c r="BR131" s="29"/>
      <c r="BS131" s="29"/>
      <c r="DJ131" s="24"/>
      <c r="DL131" s="24"/>
      <c r="DN131" s="24"/>
      <c r="DP131" s="24"/>
      <c r="DQ131" s="24"/>
      <c r="DR131" s="29"/>
      <c r="DS131" s="29"/>
      <c r="DT131" s="29"/>
      <c r="DU131" s="29"/>
      <c r="DV131" s="29"/>
    </row>
    <row r="132" spans="1:126" x14ac:dyDescent="0.3">
      <c r="A132" s="123"/>
      <c r="B132" s="121">
        <v>30</v>
      </c>
      <c r="C132" s="122" t="str">
        <f>VLOOKUP(B132,'Liste ressources'!A36:B85,2)</f>
        <v>INTERIM (Nanar 30)</v>
      </c>
      <c r="D132" s="122"/>
      <c r="E132" s="120">
        <f ca="1">VLOOKUP(B132,'Liste ressources'!$5:$56,$F$1+5)</f>
        <v>39</v>
      </c>
      <c r="F132" s="124">
        <f t="shared" si="72"/>
        <v>0</v>
      </c>
      <c r="G132" s="24">
        <f t="shared" ref="G132:BG132" si="101">SUMIF(F$4:F$99,$C132,G$4:G$99)</f>
        <v>0</v>
      </c>
      <c r="H132" s="24">
        <f t="shared" si="101"/>
        <v>0</v>
      </c>
      <c r="I132" s="24">
        <f t="shared" si="101"/>
        <v>0</v>
      </c>
      <c r="J132" s="24">
        <f t="shared" si="101"/>
        <v>0</v>
      </c>
      <c r="K132" s="24">
        <f t="shared" si="101"/>
        <v>0</v>
      </c>
      <c r="L132" s="24">
        <f t="shared" si="101"/>
        <v>0</v>
      </c>
      <c r="M132" s="24">
        <f t="shared" si="101"/>
        <v>0</v>
      </c>
      <c r="N132" s="24">
        <f t="shared" si="101"/>
        <v>0</v>
      </c>
      <c r="O132" s="24">
        <f t="shared" si="101"/>
        <v>0</v>
      </c>
      <c r="P132" s="24">
        <f t="shared" si="101"/>
        <v>0</v>
      </c>
      <c r="Q132" s="24">
        <f t="shared" si="101"/>
        <v>0</v>
      </c>
      <c r="R132" s="24">
        <f t="shared" si="101"/>
        <v>0</v>
      </c>
      <c r="S132" s="24">
        <f t="shared" si="101"/>
        <v>0</v>
      </c>
      <c r="T132" s="24">
        <f t="shared" si="101"/>
        <v>0</v>
      </c>
      <c r="U132" s="24">
        <f t="shared" si="101"/>
        <v>0</v>
      </c>
      <c r="V132" s="24">
        <f t="shared" si="101"/>
        <v>0</v>
      </c>
      <c r="W132" s="24">
        <f t="shared" si="101"/>
        <v>0</v>
      </c>
      <c r="X132" s="24">
        <f t="shared" si="101"/>
        <v>0</v>
      </c>
      <c r="Y132" s="24">
        <f t="shared" si="101"/>
        <v>0</v>
      </c>
      <c r="Z132" s="24">
        <f t="shared" si="101"/>
        <v>0</v>
      </c>
      <c r="AA132" s="24">
        <f t="shared" si="101"/>
        <v>0</v>
      </c>
      <c r="AB132" s="24">
        <f t="shared" si="101"/>
        <v>0</v>
      </c>
      <c r="AC132" s="24">
        <f t="shared" si="101"/>
        <v>0</v>
      </c>
      <c r="AD132" s="24">
        <f t="shared" si="101"/>
        <v>0</v>
      </c>
      <c r="AE132" s="24">
        <f t="shared" si="101"/>
        <v>0</v>
      </c>
      <c r="AF132" s="24">
        <f t="shared" si="101"/>
        <v>0</v>
      </c>
      <c r="AG132" s="24">
        <f t="shared" si="101"/>
        <v>0</v>
      </c>
      <c r="AH132" s="24">
        <f t="shared" si="101"/>
        <v>0</v>
      </c>
      <c r="AI132" s="24">
        <f t="shared" si="101"/>
        <v>0</v>
      </c>
      <c r="AJ132" s="24">
        <f t="shared" si="101"/>
        <v>0</v>
      </c>
      <c r="AK132" s="24">
        <f t="shared" si="101"/>
        <v>0</v>
      </c>
      <c r="AL132" s="24">
        <f t="shared" si="101"/>
        <v>0</v>
      </c>
      <c r="AM132" s="24">
        <f t="shared" si="101"/>
        <v>0</v>
      </c>
      <c r="AN132" s="24">
        <f t="shared" si="101"/>
        <v>0</v>
      </c>
      <c r="AO132" s="24">
        <f t="shared" si="101"/>
        <v>0</v>
      </c>
      <c r="AP132" s="24">
        <f t="shared" si="101"/>
        <v>0</v>
      </c>
      <c r="AQ132" s="24">
        <f t="shared" si="101"/>
        <v>0</v>
      </c>
      <c r="AR132" s="24">
        <f t="shared" si="101"/>
        <v>0</v>
      </c>
      <c r="AS132" s="24">
        <f t="shared" si="101"/>
        <v>0</v>
      </c>
      <c r="AT132" s="24">
        <f t="shared" si="101"/>
        <v>0</v>
      </c>
      <c r="AU132" s="24">
        <f t="shared" si="101"/>
        <v>0</v>
      </c>
      <c r="AV132" s="24">
        <f t="shared" si="101"/>
        <v>0</v>
      </c>
      <c r="AW132" s="24">
        <f t="shared" si="101"/>
        <v>0</v>
      </c>
      <c r="AX132" s="24">
        <f t="shared" si="101"/>
        <v>0</v>
      </c>
      <c r="AY132" s="24">
        <f t="shared" si="101"/>
        <v>0</v>
      </c>
      <c r="AZ132" s="24">
        <f t="shared" si="101"/>
        <v>0</v>
      </c>
      <c r="BA132" s="24">
        <f t="shared" si="101"/>
        <v>0</v>
      </c>
      <c r="BB132" s="24">
        <f t="shared" si="101"/>
        <v>0</v>
      </c>
      <c r="BC132" s="24">
        <f t="shared" si="101"/>
        <v>0</v>
      </c>
      <c r="BD132" s="24">
        <f t="shared" si="101"/>
        <v>0</v>
      </c>
      <c r="BE132" s="24">
        <f t="shared" si="101"/>
        <v>0</v>
      </c>
      <c r="BF132" s="24">
        <f t="shared" si="101"/>
        <v>0</v>
      </c>
      <c r="BG132" s="24">
        <f t="shared" si="101"/>
        <v>0</v>
      </c>
    </row>
    <row r="133" spans="1:126" x14ac:dyDescent="0.3">
      <c r="A133" s="123"/>
      <c r="B133" s="121">
        <v>31</v>
      </c>
      <c r="C133" s="122" t="str">
        <f>VLOOKUP(B133,'Liste ressources'!A37:B86,2)</f>
        <v>INTERIM (Nanar 31)</v>
      </c>
      <c r="D133" s="122"/>
      <c r="E133" s="120">
        <f ca="1">VLOOKUP(B133,'Liste ressources'!$5:$56,$F$1+5)</f>
        <v>39</v>
      </c>
      <c r="F133" s="124">
        <f t="shared" si="72"/>
        <v>0</v>
      </c>
      <c r="G133" s="24">
        <f t="shared" ref="G133:BG133" si="102">SUMIF(F$4:F$99,$C133,G$4:G$99)</f>
        <v>0</v>
      </c>
      <c r="H133" s="24">
        <f t="shared" si="102"/>
        <v>0</v>
      </c>
      <c r="I133" s="24">
        <f t="shared" si="102"/>
        <v>0</v>
      </c>
      <c r="J133" s="24">
        <f t="shared" si="102"/>
        <v>0</v>
      </c>
      <c r="K133" s="24">
        <f t="shared" si="102"/>
        <v>0</v>
      </c>
      <c r="L133" s="24">
        <f t="shared" si="102"/>
        <v>0</v>
      </c>
      <c r="M133" s="24">
        <f t="shared" si="102"/>
        <v>0</v>
      </c>
      <c r="N133" s="24">
        <f t="shared" si="102"/>
        <v>0</v>
      </c>
      <c r="O133" s="24">
        <f t="shared" si="102"/>
        <v>0</v>
      </c>
      <c r="P133" s="24">
        <f t="shared" si="102"/>
        <v>0</v>
      </c>
      <c r="Q133" s="24">
        <f t="shared" si="102"/>
        <v>0</v>
      </c>
      <c r="R133" s="24">
        <f t="shared" si="102"/>
        <v>0</v>
      </c>
      <c r="S133" s="24">
        <f t="shared" si="102"/>
        <v>0</v>
      </c>
      <c r="T133" s="24">
        <f t="shared" si="102"/>
        <v>0</v>
      </c>
      <c r="U133" s="24">
        <f t="shared" si="102"/>
        <v>0</v>
      </c>
      <c r="V133" s="24">
        <f t="shared" si="102"/>
        <v>0</v>
      </c>
      <c r="W133" s="24">
        <f t="shared" si="102"/>
        <v>0</v>
      </c>
      <c r="X133" s="24">
        <f t="shared" si="102"/>
        <v>0</v>
      </c>
      <c r="Y133" s="24">
        <f t="shared" si="102"/>
        <v>0</v>
      </c>
      <c r="Z133" s="24">
        <f t="shared" si="102"/>
        <v>0</v>
      </c>
      <c r="AA133" s="24">
        <f t="shared" si="102"/>
        <v>0</v>
      </c>
      <c r="AB133" s="24">
        <f t="shared" si="102"/>
        <v>0</v>
      </c>
      <c r="AC133" s="24">
        <f t="shared" si="102"/>
        <v>0</v>
      </c>
      <c r="AD133" s="24">
        <f t="shared" si="102"/>
        <v>0</v>
      </c>
      <c r="AE133" s="24">
        <f t="shared" si="102"/>
        <v>0</v>
      </c>
      <c r="AF133" s="24">
        <f t="shared" si="102"/>
        <v>0</v>
      </c>
      <c r="AG133" s="24">
        <f t="shared" si="102"/>
        <v>0</v>
      </c>
      <c r="AH133" s="24">
        <f t="shared" si="102"/>
        <v>0</v>
      </c>
      <c r="AI133" s="24">
        <f t="shared" si="102"/>
        <v>0</v>
      </c>
      <c r="AJ133" s="24">
        <f t="shared" si="102"/>
        <v>0</v>
      </c>
      <c r="AK133" s="24">
        <f t="shared" si="102"/>
        <v>0</v>
      </c>
      <c r="AL133" s="24">
        <f t="shared" si="102"/>
        <v>0</v>
      </c>
      <c r="AM133" s="24">
        <f t="shared" si="102"/>
        <v>0</v>
      </c>
      <c r="AN133" s="24">
        <f t="shared" si="102"/>
        <v>0</v>
      </c>
      <c r="AO133" s="24">
        <f t="shared" si="102"/>
        <v>0</v>
      </c>
      <c r="AP133" s="24">
        <f t="shared" si="102"/>
        <v>0</v>
      </c>
      <c r="AQ133" s="24">
        <f t="shared" si="102"/>
        <v>0</v>
      </c>
      <c r="AR133" s="24">
        <f t="shared" si="102"/>
        <v>0</v>
      </c>
      <c r="AS133" s="24">
        <f t="shared" si="102"/>
        <v>0</v>
      </c>
      <c r="AT133" s="24">
        <f t="shared" si="102"/>
        <v>0</v>
      </c>
      <c r="AU133" s="24">
        <f t="shared" si="102"/>
        <v>0</v>
      </c>
      <c r="AV133" s="24">
        <f t="shared" si="102"/>
        <v>0</v>
      </c>
      <c r="AW133" s="24">
        <f t="shared" si="102"/>
        <v>0</v>
      </c>
      <c r="AX133" s="24">
        <f t="shared" si="102"/>
        <v>0</v>
      </c>
      <c r="AY133" s="24">
        <f t="shared" si="102"/>
        <v>0</v>
      </c>
      <c r="AZ133" s="24">
        <f t="shared" si="102"/>
        <v>0</v>
      </c>
      <c r="BA133" s="24">
        <f t="shared" si="102"/>
        <v>0</v>
      </c>
      <c r="BB133" s="24">
        <f t="shared" si="102"/>
        <v>0</v>
      </c>
      <c r="BC133" s="24">
        <f t="shared" si="102"/>
        <v>0</v>
      </c>
      <c r="BD133" s="24">
        <f t="shared" si="102"/>
        <v>0</v>
      </c>
      <c r="BE133" s="24">
        <f t="shared" si="102"/>
        <v>0</v>
      </c>
      <c r="BF133" s="24">
        <f t="shared" si="102"/>
        <v>0</v>
      </c>
      <c r="BG133" s="24">
        <f t="shared" si="102"/>
        <v>0</v>
      </c>
    </row>
    <row r="134" spans="1:126" x14ac:dyDescent="0.3">
      <c r="A134" s="123"/>
      <c r="B134" s="121">
        <v>32</v>
      </c>
      <c r="C134" s="122" t="str">
        <f>VLOOKUP(B134,'Liste ressources'!A38:B87,2)</f>
        <v>INTERIM (Nanar 32)</v>
      </c>
      <c r="D134" s="122"/>
      <c r="E134" s="120">
        <f ca="1">VLOOKUP(B134,'Liste ressources'!$5:$56,$F$1+5)</f>
        <v>39</v>
      </c>
      <c r="F134" s="124">
        <f t="shared" si="72"/>
        <v>0</v>
      </c>
      <c r="G134" s="24">
        <f t="shared" ref="G134:BG134" si="103">SUMIF(F$4:F$99,$C134,G$4:G$99)</f>
        <v>0</v>
      </c>
      <c r="H134" s="24">
        <f t="shared" si="103"/>
        <v>0</v>
      </c>
      <c r="I134" s="24">
        <f t="shared" si="103"/>
        <v>0</v>
      </c>
      <c r="J134" s="24">
        <f t="shared" si="103"/>
        <v>0</v>
      </c>
      <c r="K134" s="24">
        <f t="shared" si="103"/>
        <v>0</v>
      </c>
      <c r="L134" s="24">
        <f t="shared" si="103"/>
        <v>0</v>
      </c>
      <c r="M134" s="24">
        <f t="shared" si="103"/>
        <v>0</v>
      </c>
      <c r="N134" s="24">
        <f t="shared" si="103"/>
        <v>0</v>
      </c>
      <c r="O134" s="24">
        <f t="shared" si="103"/>
        <v>0</v>
      </c>
      <c r="P134" s="24">
        <f t="shared" si="103"/>
        <v>0</v>
      </c>
      <c r="Q134" s="24">
        <f t="shared" si="103"/>
        <v>0</v>
      </c>
      <c r="R134" s="24">
        <f t="shared" si="103"/>
        <v>0</v>
      </c>
      <c r="S134" s="24">
        <f t="shared" si="103"/>
        <v>0</v>
      </c>
      <c r="T134" s="24">
        <f t="shared" si="103"/>
        <v>0</v>
      </c>
      <c r="U134" s="24">
        <f t="shared" si="103"/>
        <v>0</v>
      </c>
      <c r="V134" s="24">
        <f t="shared" si="103"/>
        <v>0</v>
      </c>
      <c r="W134" s="24">
        <f t="shared" si="103"/>
        <v>0</v>
      </c>
      <c r="X134" s="24">
        <f t="shared" si="103"/>
        <v>0</v>
      </c>
      <c r="Y134" s="24">
        <f t="shared" si="103"/>
        <v>0</v>
      </c>
      <c r="Z134" s="24">
        <f t="shared" si="103"/>
        <v>0</v>
      </c>
      <c r="AA134" s="24">
        <f t="shared" si="103"/>
        <v>0</v>
      </c>
      <c r="AB134" s="24">
        <f t="shared" si="103"/>
        <v>0</v>
      </c>
      <c r="AC134" s="24">
        <f t="shared" si="103"/>
        <v>0</v>
      </c>
      <c r="AD134" s="24">
        <f t="shared" si="103"/>
        <v>0</v>
      </c>
      <c r="AE134" s="24">
        <f t="shared" si="103"/>
        <v>0</v>
      </c>
      <c r="AF134" s="24">
        <f t="shared" si="103"/>
        <v>0</v>
      </c>
      <c r="AG134" s="24">
        <f t="shared" si="103"/>
        <v>0</v>
      </c>
      <c r="AH134" s="24">
        <f t="shared" si="103"/>
        <v>0</v>
      </c>
      <c r="AI134" s="24">
        <f t="shared" si="103"/>
        <v>0</v>
      </c>
      <c r="AJ134" s="24">
        <f t="shared" si="103"/>
        <v>0</v>
      </c>
      <c r="AK134" s="24">
        <f t="shared" si="103"/>
        <v>0</v>
      </c>
      <c r="AL134" s="24">
        <f t="shared" si="103"/>
        <v>0</v>
      </c>
      <c r="AM134" s="24">
        <f t="shared" si="103"/>
        <v>0</v>
      </c>
      <c r="AN134" s="24">
        <f t="shared" si="103"/>
        <v>0</v>
      </c>
      <c r="AO134" s="24">
        <f t="shared" si="103"/>
        <v>0</v>
      </c>
      <c r="AP134" s="24">
        <f t="shared" si="103"/>
        <v>0</v>
      </c>
      <c r="AQ134" s="24">
        <f t="shared" si="103"/>
        <v>0</v>
      </c>
      <c r="AR134" s="24">
        <f t="shared" si="103"/>
        <v>0</v>
      </c>
      <c r="AS134" s="24">
        <f t="shared" si="103"/>
        <v>0</v>
      </c>
      <c r="AT134" s="24">
        <f t="shared" si="103"/>
        <v>0</v>
      </c>
      <c r="AU134" s="24">
        <f t="shared" si="103"/>
        <v>0</v>
      </c>
      <c r="AV134" s="24">
        <f t="shared" si="103"/>
        <v>0</v>
      </c>
      <c r="AW134" s="24">
        <f t="shared" si="103"/>
        <v>0</v>
      </c>
      <c r="AX134" s="24">
        <f t="shared" si="103"/>
        <v>0</v>
      </c>
      <c r="AY134" s="24">
        <f t="shared" si="103"/>
        <v>0</v>
      </c>
      <c r="AZ134" s="24">
        <f t="shared" si="103"/>
        <v>0</v>
      </c>
      <c r="BA134" s="24">
        <f t="shared" si="103"/>
        <v>0</v>
      </c>
      <c r="BB134" s="24">
        <f t="shared" si="103"/>
        <v>0</v>
      </c>
      <c r="BC134" s="24">
        <f t="shared" si="103"/>
        <v>0</v>
      </c>
      <c r="BD134" s="24">
        <f t="shared" si="103"/>
        <v>0</v>
      </c>
      <c r="BE134" s="24">
        <f t="shared" si="103"/>
        <v>0</v>
      </c>
      <c r="BF134" s="24">
        <f t="shared" si="103"/>
        <v>0</v>
      </c>
      <c r="BG134" s="24">
        <f t="shared" si="103"/>
        <v>0</v>
      </c>
    </row>
    <row r="135" spans="1:126" x14ac:dyDescent="0.3">
      <c r="A135" s="123"/>
      <c r="B135" s="121">
        <v>33</v>
      </c>
      <c r="C135" s="122" t="str">
        <f>VLOOKUP(B135,'Liste ressources'!A39:B88,2)</f>
        <v>-</v>
      </c>
      <c r="D135" s="122"/>
      <c r="E135" s="120">
        <f ca="1">VLOOKUP(B135,'Liste ressources'!$5:$56,$F$1+5)</f>
        <v>0</v>
      </c>
      <c r="F135" s="124">
        <f t="shared" si="72"/>
        <v>0</v>
      </c>
      <c r="G135" s="24">
        <f t="shared" ref="G135:BG135" si="104">SUMIF(F$4:F$99,$C135,G$4:G$99)</f>
        <v>0</v>
      </c>
      <c r="H135" s="24">
        <f t="shared" si="104"/>
        <v>0</v>
      </c>
      <c r="I135" s="24">
        <f t="shared" si="104"/>
        <v>0</v>
      </c>
      <c r="J135" s="24">
        <f t="shared" si="104"/>
        <v>0</v>
      </c>
      <c r="K135" s="24">
        <f t="shared" si="104"/>
        <v>0</v>
      </c>
      <c r="L135" s="24">
        <f t="shared" si="104"/>
        <v>0</v>
      </c>
      <c r="M135" s="24">
        <f t="shared" si="104"/>
        <v>0</v>
      </c>
      <c r="N135" s="24">
        <f t="shared" si="104"/>
        <v>0</v>
      </c>
      <c r="O135" s="24">
        <f t="shared" si="104"/>
        <v>0</v>
      </c>
      <c r="P135" s="24">
        <f t="shared" si="104"/>
        <v>0</v>
      </c>
      <c r="Q135" s="24">
        <f t="shared" si="104"/>
        <v>0</v>
      </c>
      <c r="R135" s="24">
        <f t="shared" si="104"/>
        <v>0</v>
      </c>
      <c r="S135" s="24">
        <f t="shared" si="104"/>
        <v>0</v>
      </c>
      <c r="T135" s="24">
        <f t="shared" si="104"/>
        <v>0</v>
      </c>
      <c r="U135" s="24">
        <f t="shared" si="104"/>
        <v>0</v>
      </c>
      <c r="V135" s="24">
        <f t="shared" si="104"/>
        <v>0</v>
      </c>
      <c r="W135" s="24">
        <f t="shared" si="104"/>
        <v>0</v>
      </c>
      <c r="X135" s="24">
        <f t="shared" si="104"/>
        <v>0</v>
      </c>
      <c r="Y135" s="24">
        <f t="shared" si="104"/>
        <v>0</v>
      </c>
      <c r="Z135" s="24">
        <f t="shared" si="104"/>
        <v>0</v>
      </c>
      <c r="AA135" s="24">
        <f t="shared" si="104"/>
        <v>0</v>
      </c>
      <c r="AB135" s="24">
        <f t="shared" si="104"/>
        <v>0</v>
      </c>
      <c r="AC135" s="24">
        <f t="shared" si="104"/>
        <v>0</v>
      </c>
      <c r="AD135" s="24">
        <f t="shared" si="104"/>
        <v>0</v>
      </c>
      <c r="AE135" s="24">
        <f t="shared" si="104"/>
        <v>0</v>
      </c>
      <c r="AF135" s="24">
        <f t="shared" si="104"/>
        <v>0</v>
      </c>
      <c r="AG135" s="24">
        <f t="shared" si="104"/>
        <v>0</v>
      </c>
      <c r="AH135" s="24">
        <f t="shared" si="104"/>
        <v>0</v>
      </c>
      <c r="AI135" s="24">
        <f t="shared" si="104"/>
        <v>0</v>
      </c>
      <c r="AJ135" s="24">
        <f t="shared" si="104"/>
        <v>0</v>
      </c>
      <c r="AK135" s="24">
        <f t="shared" si="104"/>
        <v>0</v>
      </c>
      <c r="AL135" s="24">
        <f t="shared" si="104"/>
        <v>0</v>
      </c>
      <c r="AM135" s="24">
        <f t="shared" si="104"/>
        <v>0</v>
      </c>
      <c r="AN135" s="24">
        <f t="shared" si="104"/>
        <v>0</v>
      </c>
      <c r="AO135" s="24">
        <f t="shared" si="104"/>
        <v>0</v>
      </c>
      <c r="AP135" s="24">
        <f t="shared" si="104"/>
        <v>0</v>
      </c>
      <c r="AQ135" s="24">
        <f t="shared" si="104"/>
        <v>0</v>
      </c>
      <c r="AR135" s="24">
        <f t="shared" si="104"/>
        <v>0</v>
      </c>
      <c r="AS135" s="24">
        <f t="shared" si="104"/>
        <v>0</v>
      </c>
      <c r="AT135" s="24">
        <f t="shared" si="104"/>
        <v>0</v>
      </c>
      <c r="AU135" s="24">
        <f t="shared" si="104"/>
        <v>0</v>
      </c>
      <c r="AV135" s="24">
        <f t="shared" si="104"/>
        <v>0</v>
      </c>
      <c r="AW135" s="24">
        <f t="shared" si="104"/>
        <v>0</v>
      </c>
      <c r="AX135" s="24">
        <f t="shared" si="104"/>
        <v>0</v>
      </c>
      <c r="AY135" s="24">
        <f t="shared" si="104"/>
        <v>0</v>
      </c>
      <c r="AZ135" s="24">
        <f t="shared" si="104"/>
        <v>0</v>
      </c>
      <c r="BA135" s="24">
        <f t="shared" si="104"/>
        <v>0</v>
      </c>
      <c r="BB135" s="24">
        <f t="shared" si="104"/>
        <v>0</v>
      </c>
      <c r="BC135" s="24">
        <f t="shared" si="104"/>
        <v>0</v>
      </c>
      <c r="BD135" s="24">
        <f t="shared" si="104"/>
        <v>0</v>
      </c>
      <c r="BE135" s="24">
        <f t="shared" si="104"/>
        <v>0</v>
      </c>
      <c r="BF135" s="24">
        <f t="shared" si="104"/>
        <v>0</v>
      </c>
      <c r="BG135" s="24">
        <f t="shared" si="104"/>
        <v>0</v>
      </c>
    </row>
    <row r="136" spans="1:126" x14ac:dyDescent="0.3">
      <c r="A136" s="123"/>
      <c r="B136" s="121">
        <v>34</v>
      </c>
      <c r="C136" s="122" t="str">
        <f>VLOOKUP(B136,'Liste ressources'!A40:B89,2)</f>
        <v>-</v>
      </c>
      <c r="D136" s="122"/>
      <c r="E136" s="120">
        <f ca="1">VLOOKUP(B136,'Liste ressources'!$5:$56,$F$1+5)</f>
        <v>0</v>
      </c>
      <c r="F136" s="124">
        <f t="shared" si="72"/>
        <v>0</v>
      </c>
      <c r="G136" s="24">
        <f t="shared" ref="G136:BG136" si="105">SUMIF(F$4:F$99,$C136,G$4:G$99)</f>
        <v>0</v>
      </c>
      <c r="H136" s="24">
        <f t="shared" si="105"/>
        <v>0</v>
      </c>
      <c r="I136" s="24">
        <f t="shared" si="105"/>
        <v>0</v>
      </c>
      <c r="J136" s="24">
        <f t="shared" si="105"/>
        <v>0</v>
      </c>
      <c r="K136" s="24">
        <f t="shared" si="105"/>
        <v>0</v>
      </c>
      <c r="L136" s="24">
        <f t="shared" si="105"/>
        <v>0</v>
      </c>
      <c r="M136" s="24">
        <f t="shared" si="105"/>
        <v>0</v>
      </c>
      <c r="N136" s="24">
        <f t="shared" si="105"/>
        <v>0</v>
      </c>
      <c r="O136" s="24">
        <f t="shared" si="105"/>
        <v>0</v>
      </c>
      <c r="P136" s="24">
        <f t="shared" si="105"/>
        <v>0</v>
      </c>
      <c r="Q136" s="24">
        <f t="shared" si="105"/>
        <v>0</v>
      </c>
      <c r="R136" s="24">
        <f t="shared" si="105"/>
        <v>0</v>
      </c>
      <c r="S136" s="24">
        <f t="shared" si="105"/>
        <v>0</v>
      </c>
      <c r="T136" s="24">
        <f t="shared" si="105"/>
        <v>0</v>
      </c>
      <c r="U136" s="24">
        <f t="shared" si="105"/>
        <v>0</v>
      </c>
      <c r="V136" s="24">
        <f t="shared" si="105"/>
        <v>0</v>
      </c>
      <c r="W136" s="24">
        <f t="shared" si="105"/>
        <v>0</v>
      </c>
      <c r="X136" s="24">
        <f t="shared" si="105"/>
        <v>0</v>
      </c>
      <c r="Y136" s="24">
        <f t="shared" si="105"/>
        <v>0</v>
      </c>
      <c r="Z136" s="24">
        <f t="shared" si="105"/>
        <v>0</v>
      </c>
      <c r="AA136" s="24">
        <f t="shared" si="105"/>
        <v>0</v>
      </c>
      <c r="AB136" s="24">
        <f t="shared" si="105"/>
        <v>0</v>
      </c>
      <c r="AC136" s="24">
        <f t="shared" si="105"/>
        <v>0</v>
      </c>
      <c r="AD136" s="24">
        <f t="shared" si="105"/>
        <v>0</v>
      </c>
      <c r="AE136" s="24">
        <f t="shared" si="105"/>
        <v>0</v>
      </c>
      <c r="AF136" s="24">
        <f t="shared" si="105"/>
        <v>0</v>
      </c>
      <c r="AG136" s="24">
        <f t="shared" si="105"/>
        <v>0</v>
      </c>
      <c r="AH136" s="24">
        <f t="shared" si="105"/>
        <v>0</v>
      </c>
      <c r="AI136" s="24">
        <f t="shared" si="105"/>
        <v>0</v>
      </c>
      <c r="AJ136" s="24">
        <f t="shared" si="105"/>
        <v>0</v>
      </c>
      <c r="AK136" s="24">
        <f t="shared" si="105"/>
        <v>0</v>
      </c>
      <c r="AL136" s="24">
        <f t="shared" si="105"/>
        <v>0</v>
      </c>
      <c r="AM136" s="24">
        <f t="shared" si="105"/>
        <v>0</v>
      </c>
      <c r="AN136" s="24">
        <f t="shared" si="105"/>
        <v>0</v>
      </c>
      <c r="AO136" s="24">
        <f t="shared" si="105"/>
        <v>0</v>
      </c>
      <c r="AP136" s="24">
        <f t="shared" si="105"/>
        <v>0</v>
      </c>
      <c r="AQ136" s="24">
        <f t="shared" si="105"/>
        <v>0</v>
      </c>
      <c r="AR136" s="24">
        <f t="shared" si="105"/>
        <v>0</v>
      </c>
      <c r="AS136" s="24">
        <f t="shared" si="105"/>
        <v>0</v>
      </c>
      <c r="AT136" s="24">
        <f t="shared" si="105"/>
        <v>0</v>
      </c>
      <c r="AU136" s="24">
        <f t="shared" si="105"/>
        <v>0</v>
      </c>
      <c r="AV136" s="24">
        <f t="shared" si="105"/>
        <v>0</v>
      </c>
      <c r="AW136" s="24">
        <f t="shared" si="105"/>
        <v>0</v>
      </c>
      <c r="AX136" s="24">
        <f t="shared" si="105"/>
        <v>0</v>
      </c>
      <c r="AY136" s="24">
        <f t="shared" si="105"/>
        <v>0</v>
      </c>
      <c r="AZ136" s="24">
        <f t="shared" si="105"/>
        <v>0</v>
      </c>
      <c r="BA136" s="24">
        <f t="shared" si="105"/>
        <v>0</v>
      </c>
      <c r="BB136" s="24">
        <f t="shared" si="105"/>
        <v>0</v>
      </c>
      <c r="BC136" s="24">
        <f t="shared" si="105"/>
        <v>0</v>
      </c>
      <c r="BD136" s="24">
        <f t="shared" si="105"/>
        <v>0</v>
      </c>
      <c r="BE136" s="24">
        <f t="shared" si="105"/>
        <v>0</v>
      </c>
      <c r="BF136" s="24">
        <f t="shared" si="105"/>
        <v>0</v>
      </c>
      <c r="BG136" s="24">
        <f t="shared" si="105"/>
        <v>0</v>
      </c>
    </row>
    <row r="137" spans="1:126" x14ac:dyDescent="0.3">
      <c r="A137" s="123"/>
      <c r="B137" s="121">
        <v>35</v>
      </c>
      <c r="C137" s="122" t="str">
        <f>VLOOKUP(B137,'Liste ressources'!A41:B90,2)</f>
        <v>-</v>
      </c>
      <c r="D137" s="122"/>
      <c r="E137" s="120">
        <f ca="1">VLOOKUP(B137,'Liste ressources'!$5:$56,$F$1+5)</f>
        <v>0</v>
      </c>
      <c r="F137" s="124">
        <f t="shared" si="72"/>
        <v>0</v>
      </c>
      <c r="G137" s="24">
        <f t="shared" ref="G137:BG137" si="106">SUMIF(F$4:F$99,$C137,G$4:G$99)</f>
        <v>0</v>
      </c>
      <c r="H137" s="24">
        <f t="shared" si="106"/>
        <v>0</v>
      </c>
      <c r="I137" s="24">
        <f t="shared" si="106"/>
        <v>0</v>
      </c>
      <c r="J137" s="24">
        <f t="shared" si="106"/>
        <v>0</v>
      </c>
      <c r="K137" s="24">
        <f t="shared" si="106"/>
        <v>0</v>
      </c>
      <c r="L137" s="24">
        <f t="shared" si="106"/>
        <v>0</v>
      </c>
      <c r="M137" s="24">
        <f t="shared" si="106"/>
        <v>0</v>
      </c>
      <c r="N137" s="24">
        <f t="shared" si="106"/>
        <v>0</v>
      </c>
      <c r="O137" s="24">
        <f t="shared" si="106"/>
        <v>0</v>
      </c>
      <c r="P137" s="24">
        <f t="shared" si="106"/>
        <v>0</v>
      </c>
      <c r="Q137" s="24">
        <f t="shared" si="106"/>
        <v>0</v>
      </c>
      <c r="R137" s="24">
        <f t="shared" si="106"/>
        <v>0</v>
      </c>
      <c r="S137" s="24">
        <f t="shared" si="106"/>
        <v>0</v>
      </c>
      <c r="T137" s="24">
        <f t="shared" si="106"/>
        <v>0</v>
      </c>
      <c r="U137" s="24">
        <f t="shared" si="106"/>
        <v>0</v>
      </c>
      <c r="V137" s="24">
        <f t="shared" si="106"/>
        <v>0</v>
      </c>
      <c r="W137" s="24">
        <f t="shared" si="106"/>
        <v>0</v>
      </c>
      <c r="X137" s="24">
        <f t="shared" si="106"/>
        <v>0</v>
      </c>
      <c r="Y137" s="24">
        <f t="shared" si="106"/>
        <v>0</v>
      </c>
      <c r="Z137" s="24">
        <f t="shared" si="106"/>
        <v>0</v>
      </c>
      <c r="AA137" s="24">
        <f t="shared" si="106"/>
        <v>0</v>
      </c>
      <c r="AB137" s="24">
        <f t="shared" si="106"/>
        <v>0</v>
      </c>
      <c r="AC137" s="24">
        <f t="shared" si="106"/>
        <v>0</v>
      </c>
      <c r="AD137" s="24">
        <f t="shared" si="106"/>
        <v>0</v>
      </c>
      <c r="AE137" s="24">
        <f t="shared" si="106"/>
        <v>0</v>
      </c>
      <c r="AF137" s="24">
        <f t="shared" si="106"/>
        <v>0</v>
      </c>
      <c r="AG137" s="24">
        <f t="shared" si="106"/>
        <v>0</v>
      </c>
      <c r="AH137" s="24">
        <f t="shared" si="106"/>
        <v>0</v>
      </c>
      <c r="AI137" s="24">
        <f t="shared" si="106"/>
        <v>0</v>
      </c>
      <c r="AJ137" s="24">
        <f t="shared" si="106"/>
        <v>0</v>
      </c>
      <c r="AK137" s="24">
        <f t="shared" si="106"/>
        <v>0</v>
      </c>
      <c r="AL137" s="24">
        <f t="shared" si="106"/>
        <v>0</v>
      </c>
      <c r="AM137" s="24">
        <f t="shared" si="106"/>
        <v>0</v>
      </c>
      <c r="AN137" s="24">
        <f t="shared" si="106"/>
        <v>0</v>
      </c>
      <c r="AO137" s="24">
        <f t="shared" si="106"/>
        <v>0</v>
      </c>
      <c r="AP137" s="24">
        <f t="shared" si="106"/>
        <v>0</v>
      </c>
      <c r="AQ137" s="24">
        <f t="shared" si="106"/>
        <v>0</v>
      </c>
      <c r="AR137" s="24">
        <f t="shared" si="106"/>
        <v>0</v>
      </c>
      <c r="AS137" s="24">
        <f t="shared" si="106"/>
        <v>0</v>
      </c>
      <c r="AT137" s="24">
        <f t="shared" si="106"/>
        <v>0</v>
      </c>
      <c r="AU137" s="24">
        <f t="shared" si="106"/>
        <v>0</v>
      </c>
      <c r="AV137" s="24">
        <f t="shared" si="106"/>
        <v>0</v>
      </c>
      <c r="AW137" s="24">
        <f t="shared" si="106"/>
        <v>0</v>
      </c>
      <c r="AX137" s="24">
        <f t="shared" si="106"/>
        <v>0</v>
      </c>
      <c r="AY137" s="24">
        <f t="shared" si="106"/>
        <v>0</v>
      </c>
      <c r="AZ137" s="24">
        <f t="shared" si="106"/>
        <v>0</v>
      </c>
      <c r="BA137" s="24">
        <f t="shared" si="106"/>
        <v>0</v>
      </c>
      <c r="BB137" s="24">
        <f t="shared" si="106"/>
        <v>0</v>
      </c>
      <c r="BC137" s="24">
        <f t="shared" si="106"/>
        <v>0</v>
      </c>
      <c r="BD137" s="24">
        <f t="shared" si="106"/>
        <v>0</v>
      </c>
      <c r="BE137" s="24">
        <f t="shared" si="106"/>
        <v>0</v>
      </c>
      <c r="BF137" s="24">
        <f t="shared" si="106"/>
        <v>0</v>
      </c>
      <c r="BG137" s="24">
        <f t="shared" si="106"/>
        <v>0</v>
      </c>
    </row>
    <row r="138" spans="1:126" x14ac:dyDescent="0.3">
      <c r="A138" s="123"/>
      <c r="B138" s="121">
        <v>36</v>
      </c>
      <c r="C138" s="122" t="str">
        <f>VLOOKUP(B138,'Liste ressources'!A42:B91,2)</f>
        <v>-</v>
      </c>
      <c r="D138" s="122"/>
      <c r="E138" s="120">
        <f ca="1">VLOOKUP(B138,'Liste ressources'!$5:$56,$F$1+5)</f>
        <v>0</v>
      </c>
      <c r="F138" s="124">
        <f t="shared" si="72"/>
        <v>0</v>
      </c>
      <c r="G138" s="24">
        <f t="shared" ref="G138:BG138" si="107">SUMIF(F$4:F$99,$C138,G$4:G$99)</f>
        <v>0</v>
      </c>
      <c r="H138" s="24">
        <f t="shared" si="107"/>
        <v>0</v>
      </c>
      <c r="I138" s="24">
        <f t="shared" si="107"/>
        <v>0</v>
      </c>
      <c r="J138" s="24">
        <f t="shared" si="107"/>
        <v>0</v>
      </c>
      <c r="K138" s="24">
        <f t="shared" si="107"/>
        <v>0</v>
      </c>
      <c r="L138" s="24">
        <f t="shared" si="107"/>
        <v>0</v>
      </c>
      <c r="M138" s="24">
        <f t="shared" si="107"/>
        <v>0</v>
      </c>
      <c r="N138" s="24">
        <f t="shared" si="107"/>
        <v>0</v>
      </c>
      <c r="O138" s="24">
        <f t="shared" si="107"/>
        <v>0</v>
      </c>
      <c r="P138" s="24">
        <f t="shared" si="107"/>
        <v>0</v>
      </c>
      <c r="Q138" s="24">
        <f t="shared" si="107"/>
        <v>0</v>
      </c>
      <c r="R138" s="24">
        <f t="shared" si="107"/>
        <v>0</v>
      </c>
      <c r="S138" s="24">
        <f t="shared" si="107"/>
        <v>0</v>
      </c>
      <c r="T138" s="24">
        <f t="shared" si="107"/>
        <v>0</v>
      </c>
      <c r="U138" s="24">
        <f t="shared" si="107"/>
        <v>0</v>
      </c>
      <c r="V138" s="24">
        <f t="shared" si="107"/>
        <v>0</v>
      </c>
      <c r="W138" s="24">
        <f t="shared" si="107"/>
        <v>0</v>
      </c>
      <c r="X138" s="24">
        <f t="shared" si="107"/>
        <v>0</v>
      </c>
      <c r="Y138" s="24">
        <f t="shared" si="107"/>
        <v>0</v>
      </c>
      <c r="Z138" s="24">
        <f t="shared" si="107"/>
        <v>0</v>
      </c>
      <c r="AA138" s="24">
        <f t="shared" si="107"/>
        <v>0</v>
      </c>
      <c r="AB138" s="24">
        <f t="shared" si="107"/>
        <v>0</v>
      </c>
      <c r="AC138" s="24">
        <f t="shared" si="107"/>
        <v>0</v>
      </c>
      <c r="AD138" s="24">
        <f t="shared" si="107"/>
        <v>0</v>
      </c>
      <c r="AE138" s="24">
        <f t="shared" si="107"/>
        <v>0</v>
      </c>
      <c r="AF138" s="24">
        <f t="shared" si="107"/>
        <v>0</v>
      </c>
      <c r="AG138" s="24">
        <f t="shared" si="107"/>
        <v>0</v>
      </c>
      <c r="AH138" s="24">
        <f t="shared" si="107"/>
        <v>0</v>
      </c>
      <c r="AI138" s="24">
        <f t="shared" si="107"/>
        <v>0</v>
      </c>
      <c r="AJ138" s="24">
        <f t="shared" si="107"/>
        <v>0</v>
      </c>
      <c r="AK138" s="24">
        <f t="shared" si="107"/>
        <v>0</v>
      </c>
      <c r="AL138" s="24">
        <f t="shared" si="107"/>
        <v>0</v>
      </c>
      <c r="AM138" s="24">
        <f t="shared" si="107"/>
        <v>0</v>
      </c>
      <c r="AN138" s="24">
        <f t="shared" si="107"/>
        <v>0</v>
      </c>
      <c r="AO138" s="24">
        <f t="shared" si="107"/>
        <v>0</v>
      </c>
      <c r="AP138" s="24">
        <f t="shared" si="107"/>
        <v>0</v>
      </c>
      <c r="AQ138" s="24">
        <f t="shared" si="107"/>
        <v>0</v>
      </c>
      <c r="AR138" s="24">
        <f t="shared" si="107"/>
        <v>0</v>
      </c>
      <c r="AS138" s="24">
        <f t="shared" si="107"/>
        <v>0</v>
      </c>
      <c r="AT138" s="24">
        <f t="shared" si="107"/>
        <v>0</v>
      </c>
      <c r="AU138" s="24">
        <f t="shared" si="107"/>
        <v>0</v>
      </c>
      <c r="AV138" s="24">
        <f t="shared" si="107"/>
        <v>0</v>
      </c>
      <c r="AW138" s="24">
        <f t="shared" si="107"/>
        <v>0</v>
      </c>
      <c r="AX138" s="24">
        <f t="shared" si="107"/>
        <v>0</v>
      </c>
      <c r="AY138" s="24">
        <f t="shared" si="107"/>
        <v>0</v>
      </c>
      <c r="AZ138" s="24">
        <f t="shared" si="107"/>
        <v>0</v>
      </c>
      <c r="BA138" s="24">
        <f t="shared" si="107"/>
        <v>0</v>
      </c>
      <c r="BB138" s="24">
        <f t="shared" si="107"/>
        <v>0</v>
      </c>
      <c r="BC138" s="24">
        <f t="shared" si="107"/>
        <v>0</v>
      </c>
      <c r="BD138" s="24">
        <f t="shared" si="107"/>
        <v>0</v>
      </c>
      <c r="BE138" s="24">
        <f t="shared" si="107"/>
        <v>0</v>
      </c>
      <c r="BF138" s="24">
        <f t="shared" si="107"/>
        <v>0</v>
      </c>
      <c r="BG138" s="24">
        <f t="shared" si="107"/>
        <v>0</v>
      </c>
    </row>
    <row r="139" spans="1:126" x14ac:dyDescent="0.3">
      <c r="A139" s="123"/>
      <c r="B139" s="121">
        <v>37</v>
      </c>
      <c r="C139" s="122" t="str">
        <f>VLOOKUP(B139,'Liste ressources'!A43:B92,2)</f>
        <v>-</v>
      </c>
      <c r="D139" s="122"/>
      <c r="E139" s="120">
        <f ca="1">VLOOKUP(B139,'Liste ressources'!$5:$56,$F$1+5)</f>
        <v>0</v>
      </c>
      <c r="F139" s="124">
        <f t="shared" si="72"/>
        <v>0</v>
      </c>
      <c r="G139" s="24">
        <f t="shared" ref="G139:BG139" si="108">SUMIF(F$4:F$99,$C139,G$4:G$99)</f>
        <v>0</v>
      </c>
      <c r="H139" s="24">
        <f t="shared" si="108"/>
        <v>0</v>
      </c>
      <c r="I139" s="24">
        <f t="shared" si="108"/>
        <v>0</v>
      </c>
      <c r="J139" s="24">
        <f t="shared" si="108"/>
        <v>0</v>
      </c>
      <c r="K139" s="24">
        <f t="shared" si="108"/>
        <v>0</v>
      </c>
      <c r="L139" s="24">
        <f t="shared" si="108"/>
        <v>0</v>
      </c>
      <c r="M139" s="24">
        <f t="shared" si="108"/>
        <v>0</v>
      </c>
      <c r="N139" s="24">
        <f t="shared" si="108"/>
        <v>0</v>
      </c>
      <c r="O139" s="24">
        <f t="shared" si="108"/>
        <v>0</v>
      </c>
      <c r="P139" s="24">
        <f t="shared" si="108"/>
        <v>0</v>
      </c>
      <c r="Q139" s="24">
        <f t="shared" si="108"/>
        <v>0</v>
      </c>
      <c r="R139" s="24">
        <f t="shared" si="108"/>
        <v>0</v>
      </c>
      <c r="S139" s="24">
        <f t="shared" si="108"/>
        <v>0</v>
      </c>
      <c r="T139" s="24">
        <f t="shared" si="108"/>
        <v>0</v>
      </c>
      <c r="U139" s="24">
        <f t="shared" si="108"/>
        <v>0</v>
      </c>
      <c r="V139" s="24">
        <f t="shared" si="108"/>
        <v>0</v>
      </c>
      <c r="W139" s="24">
        <f t="shared" si="108"/>
        <v>0</v>
      </c>
      <c r="X139" s="24">
        <f t="shared" si="108"/>
        <v>0</v>
      </c>
      <c r="Y139" s="24">
        <f t="shared" si="108"/>
        <v>0</v>
      </c>
      <c r="Z139" s="24">
        <f t="shared" si="108"/>
        <v>0</v>
      </c>
      <c r="AA139" s="24">
        <f t="shared" si="108"/>
        <v>0</v>
      </c>
      <c r="AB139" s="24">
        <f t="shared" si="108"/>
        <v>0</v>
      </c>
      <c r="AC139" s="24">
        <f t="shared" si="108"/>
        <v>0</v>
      </c>
      <c r="AD139" s="24">
        <f t="shared" si="108"/>
        <v>0</v>
      </c>
      <c r="AE139" s="24">
        <f t="shared" si="108"/>
        <v>0</v>
      </c>
      <c r="AF139" s="24">
        <f t="shared" si="108"/>
        <v>0</v>
      </c>
      <c r="AG139" s="24">
        <f t="shared" si="108"/>
        <v>0</v>
      </c>
      <c r="AH139" s="24">
        <f t="shared" si="108"/>
        <v>0</v>
      </c>
      <c r="AI139" s="24">
        <f t="shared" si="108"/>
        <v>0</v>
      </c>
      <c r="AJ139" s="24">
        <f t="shared" si="108"/>
        <v>0</v>
      </c>
      <c r="AK139" s="24">
        <f t="shared" si="108"/>
        <v>0</v>
      </c>
      <c r="AL139" s="24">
        <f t="shared" si="108"/>
        <v>0</v>
      </c>
      <c r="AM139" s="24">
        <f t="shared" si="108"/>
        <v>0</v>
      </c>
      <c r="AN139" s="24">
        <f t="shared" si="108"/>
        <v>0</v>
      </c>
      <c r="AO139" s="24">
        <f t="shared" si="108"/>
        <v>0</v>
      </c>
      <c r="AP139" s="24">
        <f t="shared" si="108"/>
        <v>0</v>
      </c>
      <c r="AQ139" s="24">
        <f t="shared" si="108"/>
        <v>0</v>
      </c>
      <c r="AR139" s="24">
        <f t="shared" si="108"/>
        <v>0</v>
      </c>
      <c r="AS139" s="24">
        <f t="shared" si="108"/>
        <v>0</v>
      </c>
      <c r="AT139" s="24">
        <f t="shared" si="108"/>
        <v>0</v>
      </c>
      <c r="AU139" s="24">
        <f t="shared" si="108"/>
        <v>0</v>
      </c>
      <c r="AV139" s="24">
        <f t="shared" si="108"/>
        <v>0</v>
      </c>
      <c r="AW139" s="24">
        <f t="shared" si="108"/>
        <v>0</v>
      </c>
      <c r="AX139" s="24">
        <f t="shared" si="108"/>
        <v>0</v>
      </c>
      <c r="AY139" s="24">
        <f t="shared" si="108"/>
        <v>0</v>
      </c>
      <c r="AZ139" s="24">
        <f t="shared" si="108"/>
        <v>0</v>
      </c>
      <c r="BA139" s="24">
        <f t="shared" si="108"/>
        <v>0</v>
      </c>
      <c r="BB139" s="24">
        <f t="shared" si="108"/>
        <v>0</v>
      </c>
      <c r="BC139" s="24">
        <f t="shared" si="108"/>
        <v>0</v>
      </c>
      <c r="BD139" s="24">
        <f t="shared" si="108"/>
        <v>0</v>
      </c>
      <c r="BE139" s="24">
        <f t="shared" si="108"/>
        <v>0</v>
      </c>
      <c r="BF139" s="24">
        <f t="shared" si="108"/>
        <v>0</v>
      </c>
      <c r="BG139" s="24">
        <f t="shared" si="108"/>
        <v>0</v>
      </c>
    </row>
    <row r="140" spans="1:126" x14ac:dyDescent="0.3">
      <c r="A140" s="123"/>
      <c r="B140" s="121">
        <v>38</v>
      </c>
      <c r="C140" s="122" t="str">
        <f>VLOOKUP(B140,'Liste ressources'!A44:B93,2)</f>
        <v>-</v>
      </c>
      <c r="D140" s="122"/>
      <c r="E140" s="120">
        <f ca="1">VLOOKUP(B140,'Liste ressources'!$5:$56,$F$1+5)</f>
        <v>0</v>
      </c>
      <c r="F140" s="124">
        <f t="shared" si="72"/>
        <v>0</v>
      </c>
      <c r="G140" s="24">
        <f t="shared" ref="G140:BG140" si="109">SUMIF(F$4:F$99,$C140,G$4:G$99)</f>
        <v>0</v>
      </c>
      <c r="H140" s="24">
        <f t="shared" si="109"/>
        <v>0</v>
      </c>
      <c r="I140" s="24">
        <f t="shared" si="109"/>
        <v>0</v>
      </c>
      <c r="J140" s="24">
        <f t="shared" si="109"/>
        <v>0</v>
      </c>
      <c r="K140" s="24">
        <f t="shared" si="109"/>
        <v>0</v>
      </c>
      <c r="L140" s="24">
        <f t="shared" si="109"/>
        <v>0</v>
      </c>
      <c r="M140" s="24">
        <f t="shared" si="109"/>
        <v>0</v>
      </c>
      <c r="N140" s="24">
        <f t="shared" si="109"/>
        <v>0</v>
      </c>
      <c r="O140" s="24">
        <f t="shared" si="109"/>
        <v>0</v>
      </c>
      <c r="P140" s="24">
        <f t="shared" si="109"/>
        <v>0</v>
      </c>
      <c r="Q140" s="24">
        <f t="shared" si="109"/>
        <v>0</v>
      </c>
      <c r="R140" s="24">
        <f t="shared" si="109"/>
        <v>0</v>
      </c>
      <c r="S140" s="24">
        <f t="shared" si="109"/>
        <v>0</v>
      </c>
      <c r="T140" s="24">
        <f t="shared" si="109"/>
        <v>0</v>
      </c>
      <c r="U140" s="24">
        <f t="shared" si="109"/>
        <v>0</v>
      </c>
      <c r="V140" s="24">
        <f t="shared" si="109"/>
        <v>0</v>
      </c>
      <c r="W140" s="24">
        <f t="shared" si="109"/>
        <v>0</v>
      </c>
      <c r="X140" s="24">
        <f t="shared" si="109"/>
        <v>0</v>
      </c>
      <c r="Y140" s="24">
        <f t="shared" si="109"/>
        <v>0</v>
      </c>
      <c r="Z140" s="24">
        <f t="shared" si="109"/>
        <v>0</v>
      </c>
      <c r="AA140" s="24">
        <f t="shared" si="109"/>
        <v>0</v>
      </c>
      <c r="AB140" s="24">
        <f t="shared" si="109"/>
        <v>0</v>
      </c>
      <c r="AC140" s="24">
        <f t="shared" si="109"/>
        <v>0</v>
      </c>
      <c r="AD140" s="24">
        <f t="shared" si="109"/>
        <v>0</v>
      </c>
      <c r="AE140" s="24">
        <f t="shared" si="109"/>
        <v>0</v>
      </c>
      <c r="AF140" s="24">
        <f t="shared" si="109"/>
        <v>0</v>
      </c>
      <c r="AG140" s="24">
        <f t="shared" si="109"/>
        <v>0</v>
      </c>
      <c r="AH140" s="24">
        <f t="shared" si="109"/>
        <v>0</v>
      </c>
      <c r="AI140" s="24">
        <f t="shared" si="109"/>
        <v>0</v>
      </c>
      <c r="AJ140" s="24">
        <f t="shared" si="109"/>
        <v>0</v>
      </c>
      <c r="AK140" s="24">
        <f t="shared" si="109"/>
        <v>0</v>
      </c>
      <c r="AL140" s="24">
        <f t="shared" si="109"/>
        <v>0</v>
      </c>
      <c r="AM140" s="24">
        <f t="shared" si="109"/>
        <v>0</v>
      </c>
      <c r="AN140" s="24">
        <f t="shared" si="109"/>
        <v>0</v>
      </c>
      <c r="AO140" s="24">
        <f t="shared" si="109"/>
        <v>0</v>
      </c>
      <c r="AP140" s="24">
        <f t="shared" si="109"/>
        <v>0</v>
      </c>
      <c r="AQ140" s="24">
        <f t="shared" si="109"/>
        <v>0</v>
      </c>
      <c r="AR140" s="24">
        <f t="shared" si="109"/>
        <v>0</v>
      </c>
      <c r="AS140" s="24">
        <f t="shared" si="109"/>
        <v>0</v>
      </c>
      <c r="AT140" s="24">
        <f t="shared" si="109"/>
        <v>0</v>
      </c>
      <c r="AU140" s="24">
        <f t="shared" si="109"/>
        <v>0</v>
      </c>
      <c r="AV140" s="24">
        <f t="shared" si="109"/>
        <v>0</v>
      </c>
      <c r="AW140" s="24">
        <f t="shared" si="109"/>
        <v>0</v>
      </c>
      <c r="AX140" s="24">
        <f t="shared" si="109"/>
        <v>0</v>
      </c>
      <c r="AY140" s="24">
        <f t="shared" si="109"/>
        <v>0</v>
      </c>
      <c r="AZ140" s="24">
        <f t="shared" si="109"/>
        <v>0</v>
      </c>
      <c r="BA140" s="24">
        <f t="shared" si="109"/>
        <v>0</v>
      </c>
      <c r="BB140" s="24">
        <f t="shared" si="109"/>
        <v>0</v>
      </c>
      <c r="BC140" s="24">
        <f t="shared" si="109"/>
        <v>0</v>
      </c>
      <c r="BD140" s="24">
        <f t="shared" si="109"/>
        <v>0</v>
      </c>
      <c r="BE140" s="24">
        <f t="shared" si="109"/>
        <v>0</v>
      </c>
      <c r="BF140" s="24">
        <f t="shared" si="109"/>
        <v>0</v>
      </c>
      <c r="BG140" s="24">
        <f t="shared" si="109"/>
        <v>0</v>
      </c>
    </row>
    <row r="141" spans="1:126" x14ac:dyDescent="0.3">
      <c r="A141" s="123"/>
      <c r="B141" s="121">
        <v>39</v>
      </c>
      <c r="C141" s="122" t="str">
        <f>VLOOKUP(B141,'Liste ressources'!A45:B94,2)</f>
        <v>-</v>
      </c>
      <c r="D141" s="122"/>
      <c r="E141" s="120">
        <f ca="1">VLOOKUP(B141,'Liste ressources'!$5:$56,$F$1+5)</f>
        <v>0</v>
      </c>
      <c r="F141" s="124">
        <f t="shared" si="72"/>
        <v>0</v>
      </c>
      <c r="G141" s="24">
        <f t="shared" ref="G141:BG141" si="110">SUMIF(F$4:F$99,$C141,G$4:G$99)</f>
        <v>0</v>
      </c>
      <c r="H141" s="24">
        <f t="shared" si="110"/>
        <v>0</v>
      </c>
      <c r="I141" s="24">
        <f t="shared" si="110"/>
        <v>0</v>
      </c>
      <c r="J141" s="24">
        <f t="shared" si="110"/>
        <v>0</v>
      </c>
      <c r="K141" s="24">
        <f t="shared" si="110"/>
        <v>0</v>
      </c>
      <c r="L141" s="24">
        <f t="shared" si="110"/>
        <v>0</v>
      </c>
      <c r="M141" s="24">
        <f t="shared" si="110"/>
        <v>0</v>
      </c>
      <c r="N141" s="24">
        <f t="shared" si="110"/>
        <v>0</v>
      </c>
      <c r="O141" s="24">
        <f t="shared" si="110"/>
        <v>0</v>
      </c>
      <c r="P141" s="24">
        <f t="shared" si="110"/>
        <v>0</v>
      </c>
      <c r="Q141" s="24">
        <f t="shared" si="110"/>
        <v>0</v>
      </c>
      <c r="R141" s="24">
        <f t="shared" si="110"/>
        <v>0</v>
      </c>
      <c r="S141" s="24">
        <f t="shared" si="110"/>
        <v>0</v>
      </c>
      <c r="T141" s="24">
        <f t="shared" si="110"/>
        <v>0</v>
      </c>
      <c r="U141" s="24">
        <f t="shared" si="110"/>
        <v>0</v>
      </c>
      <c r="V141" s="24">
        <f t="shared" si="110"/>
        <v>0</v>
      </c>
      <c r="W141" s="24">
        <f t="shared" si="110"/>
        <v>0</v>
      </c>
      <c r="X141" s="24">
        <f t="shared" si="110"/>
        <v>0</v>
      </c>
      <c r="Y141" s="24">
        <f t="shared" si="110"/>
        <v>0</v>
      </c>
      <c r="Z141" s="24">
        <f t="shared" si="110"/>
        <v>0</v>
      </c>
      <c r="AA141" s="24">
        <f t="shared" si="110"/>
        <v>0</v>
      </c>
      <c r="AB141" s="24">
        <f t="shared" si="110"/>
        <v>0</v>
      </c>
      <c r="AC141" s="24">
        <f t="shared" si="110"/>
        <v>0</v>
      </c>
      <c r="AD141" s="24">
        <f t="shared" si="110"/>
        <v>0</v>
      </c>
      <c r="AE141" s="24">
        <f t="shared" si="110"/>
        <v>0</v>
      </c>
      <c r="AF141" s="24">
        <f t="shared" si="110"/>
        <v>0</v>
      </c>
      <c r="AG141" s="24">
        <f t="shared" si="110"/>
        <v>0</v>
      </c>
      <c r="AH141" s="24">
        <f t="shared" si="110"/>
        <v>0</v>
      </c>
      <c r="AI141" s="24">
        <f t="shared" si="110"/>
        <v>0</v>
      </c>
      <c r="AJ141" s="24">
        <f t="shared" si="110"/>
        <v>0</v>
      </c>
      <c r="AK141" s="24">
        <f t="shared" si="110"/>
        <v>0</v>
      </c>
      <c r="AL141" s="24">
        <f t="shared" si="110"/>
        <v>0</v>
      </c>
      <c r="AM141" s="24">
        <f t="shared" si="110"/>
        <v>0</v>
      </c>
      <c r="AN141" s="24">
        <f t="shared" si="110"/>
        <v>0</v>
      </c>
      <c r="AO141" s="24">
        <f t="shared" si="110"/>
        <v>0</v>
      </c>
      <c r="AP141" s="24">
        <f t="shared" si="110"/>
        <v>0</v>
      </c>
      <c r="AQ141" s="24">
        <f t="shared" si="110"/>
        <v>0</v>
      </c>
      <c r="AR141" s="24">
        <f t="shared" si="110"/>
        <v>0</v>
      </c>
      <c r="AS141" s="24">
        <f t="shared" si="110"/>
        <v>0</v>
      </c>
      <c r="AT141" s="24">
        <f t="shared" si="110"/>
        <v>0</v>
      </c>
      <c r="AU141" s="24">
        <f t="shared" si="110"/>
        <v>0</v>
      </c>
      <c r="AV141" s="24">
        <f t="shared" si="110"/>
        <v>0</v>
      </c>
      <c r="AW141" s="24">
        <f t="shared" si="110"/>
        <v>0</v>
      </c>
      <c r="AX141" s="24">
        <f t="shared" si="110"/>
        <v>0</v>
      </c>
      <c r="AY141" s="24">
        <f t="shared" si="110"/>
        <v>0</v>
      </c>
      <c r="AZ141" s="24">
        <f t="shared" si="110"/>
        <v>0</v>
      </c>
      <c r="BA141" s="24">
        <f t="shared" si="110"/>
        <v>0</v>
      </c>
      <c r="BB141" s="24">
        <f t="shared" si="110"/>
        <v>0</v>
      </c>
      <c r="BC141" s="24">
        <f t="shared" si="110"/>
        <v>0</v>
      </c>
      <c r="BD141" s="24">
        <f t="shared" si="110"/>
        <v>0</v>
      </c>
      <c r="BE141" s="24">
        <f t="shared" si="110"/>
        <v>0</v>
      </c>
      <c r="BF141" s="24">
        <f t="shared" si="110"/>
        <v>0</v>
      </c>
      <c r="BG141" s="24">
        <f t="shared" si="110"/>
        <v>0</v>
      </c>
    </row>
    <row r="142" spans="1:126" x14ac:dyDescent="0.3">
      <c r="A142" s="123"/>
      <c r="B142" s="121">
        <v>40</v>
      </c>
      <c r="C142" s="122" t="str">
        <f>VLOOKUP(B142,'Liste ressources'!A46:B95,2)</f>
        <v>-</v>
      </c>
      <c r="D142" s="122"/>
      <c r="E142" s="120">
        <f ca="1">VLOOKUP(B142,'Liste ressources'!$5:$56,$F$1+5)</f>
        <v>0</v>
      </c>
      <c r="F142" s="124">
        <f t="shared" si="72"/>
        <v>0</v>
      </c>
      <c r="G142" s="24">
        <f t="shared" ref="G142:BG142" si="111">SUMIF(F$4:F$99,$C142,G$4:G$99)</f>
        <v>0</v>
      </c>
      <c r="H142" s="24">
        <f t="shared" si="111"/>
        <v>0</v>
      </c>
      <c r="I142" s="24">
        <f t="shared" si="111"/>
        <v>0</v>
      </c>
      <c r="J142" s="24">
        <f t="shared" si="111"/>
        <v>0</v>
      </c>
      <c r="K142" s="24">
        <f t="shared" si="111"/>
        <v>0</v>
      </c>
      <c r="L142" s="24">
        <f t="shared" si="111"/>
        <v>0</v>
      </c>
      <c r="M142" s="24">
        <f t="shared" si="111"/>
        <v>0</v>
      </c>
      <c r="N142" s="24">
        <f t="shared" si="111"/>
        <v>0</v>
      </c>
      <c r="O142" s="24">
        <f t="shared" si="111"/>
        <v>0</v>
      </c>
      <c r="P142" s="24">
        <f t="shared" si="111"/>
        <v>0</v>
      </c>
      <c r="Q142" s="24">
        <f t="shared" si="111"/>
        <v>0</v>
      </c>
      <c r="R142" s="24">
        <f t="shared" si="111"/>
        <v>0</v>
      </c>
      <c r="S142" s="24">
        <f t="shared" si="111"/>
        <v>0</v>
      </c>
      <c r="T142" s="24">
        <f t="shared" si="111"/>
        <v>0</v>
      </c>
      <c r="U142" s="24">
        <f t="shared" si="111"/>
        <v>0</v>
      </c>
      <c r="V142" s="24">
        <f t="shared" si="111"/>
        <v>0</v>
      </c>
      <c r="W142" s="24">
        <f t="shared" si="111"/>
        <v>0</v>
      </c>
      <c r="X142" s="24">
        <f t="shared" si="111"/>
        <v>0</v>
      </c>
      <c r="Y142" s="24">
        <f t="shared" si="111"/>
        <v>0</v>
      </c>
      <c r="Z142" s="24">
        <f t="shared" si="111"/>
        <v>0</v>
      </c>
      <c r="AA142" s="24">
        <f t="shared" si="111"/>
        <v>0</v>
      </c>
      <c r="AB142" s="24">
        <f t="shared" si="111"/>
        <v>0</v>
      </c>
      <c r="AC142" s="24">
        <f t="shared" si="111"/>
        <v>0</v>
      </c>
      <c r="AD142" s="24">
        <f t="shared" si="111"/>
        <v>0</v>
      </c>
      <c r="AE142" s="24">
        <f t="shared" si="111"/>
        <v>0</v>
      </c>
      <c r="AF142" s="24">
        <f t="shared" si="111"/>
        <v>0</v>
      </c>
      <c r="AG142" s="24">
        <f t="shared" si="111"/>
        <v>0</v>
      </c>
      <c r="AH142" s="24">
        <f t="shared" si="111"/>
        <v>0</v>
      </c>
      <c r="AI142" s="24">
        <f t="shared" si="111"/>
        <v>0</v>
      </c>
      <c r="AJ142" s="24">
        <f t="shared" si="111"/>
        <v>0</v>
      </c>
      <c r="AK142" s="24">
        <f t="shared" si="111"/>
        <v>0</v>
      </c>
      <c r="AL142" s="24">
        <f t="shared" si="111"/>
        <v>0</v>
      </c>
      <c r="AM142" s="24">
        <f t="shared" si="111"/>
        <v>0</v>
      </c>
      <c r="AN142" s="24">
        <f t="shared" si="111"/>
        <v>0</v>
      </c>
      <c r="AO142" s="24">
        <f t="shared" si="111"/>
        <v>0</v>
      </c>
      <c r="AP142" s="24">
        <f t="shared" si="111"/>
        <v>0</v>
      </c>
      <c r="AQ142" s="24">
        <f t="shared" si="111"/>
        <v>0</v>
      </c>
      <c r="AR142" s="24">
        <f t="shared" si="111"/>
        <v>0</v>
      </c>
      <c r="AS142" s="24">
        <f t="shared" si="111"/>
        <v>0</v>
      </c>
      <c r="AT142" s="24">
        <f t="shared" si="111"/>
        <v>0</v>
      </c>
      <c r="AU142" s="24">
        <f t="shared" si="111"/>
        <v>0</v>
      </c>
      <c r="AV142" s="24">
        <f t="shared" si="111"/>
        <v>0</v>
      </c>
      <c r="AW142" s="24">
        <f t="shared" si="111"/>
        <v>0</v>
      </c>
      <c r="AX142" s="24">
        <f t="shared" si="111"/>
        <v>0</v>
      </c>
      <c r="AY142" s="24">
        <f t="shared" si="111"/>
        <v>0</v>
      </c>
      <c r="AZ142" s="24">
        <f t="shared" si="111"/>
        <v>0</v>
      </c>
      <c r="BA142" s="24">
        <f t="shared" si="111"/>
        <v>0</v>
      </c>
      <c r="BB142" s="24">
        <f t="shared" si="111"/>
        <v>0</v>
      </c>
      <c r="BC142" s="24">
        <f t="shared" si="111"/>
        <v>0</v>
      </c>
      <c r="BD142" s="24">
        <f t="shared" si="111"/>
        <v>0</v>
      </c>
      <c r="BE142" s="24">
        <f t="shared" si="111"/>
        <v>0</v>
      </c>
      <c r="BF142" s="24">
        <f t="shared" si="111"/>
        <v>0</v>
      </c>
      <c r="BG142" s="24">
        <f t="shared" si="111"/>
        <v>0</v>
      </c>
    </row>
    <row r="143" spans="1:126" x14ac:dyDescent="0.3">
      <c r="A143" s="123"/>
      <c r="B143" s="121">
        <v>41</v>
      </c>
      <c r="C143" s="122" t="str">
        <f>VLOOKUP(B143,'Liste ressources'!A47:B96,2)</f>
        <v>-</v>
      </c>
      <c r="D143" s="122"/>
      <c r="E143" s="120">
        <f ca="1">VLOOKUP(B143,'Liste ressources'!$5:$56,$F$1+5)</f>
        <v>0</v>
      </c>
      <c r="F143" s="124">
        <f t="shared" si="72"/>
        <v>0</v>
      </c>
      <c r="G143" s="24">
        <f t="shared" ref="G143:BG143" si="112">SUMIF(F$4:F$99,$C143,G$4:G$99)</f>
        <v>0</v>
      </c>
      <c r="H143" s="24">
        <f t="shared" si="112"/>
        <v>0</v>
      </c>
      <c r="I143" s="24">
        <f t="shared" si="112"/>
        <v>0</v>
      </c>
      <c r="J143" s="24">
        <f t="shared" si="112"/>
        <v>0</v>
      </c>
      <c r="K143" s="24">
        <f t="shared" si="112"/>
        <v>0</v>
      </c>
      <c r="L143" s="24">
        <f t="shared" si="112"/>
        <v>0</v>
      </c>
      <c r="M143" s="24">
        <f t="shared" si="112"/>
        <v>0</v>
      </c>
      <c r="N143" s="24">
        <f t="shared" si="112"/>
        <v>0</v>
      </c>
      <c r="O143" s="24">
        <f t="shared" si="112"/>
        <v>0</v>
      </c>
      <c r="P143" s="24">
        <f t="shared" si="112"/>
        <v>0</v>
      </c>
      <c r="Q143" s="24">
        <f t="shared" si="112"/>
        <v>0</v>
      </c>
      <c r="R143" s="24">
        <f t="shared" si="112"/>
        <v>0</v>
      </c>
      <c r="S143" s="24">
        <f t="shared" si="112"/>
        <v>0</v>
      </c>
      <c r="T143" s="24">
        <f t="shared" si="112"/>
        <v>0</v>
      </c>
      <c r="U143" s="24">
        <f t="shared" si="112"/>
        <v>0</v>
      </c>
      <c r="V143" s="24">
        <f t="shared" si="112"/>
        <v>0</v>
      </c>
      <c r="W143" s="24">
        <f t="shared" si="112"/>
        <v>0</v>
      </c>
      <c r="X143" s="24">
        <f t="shared" si="112"/>
        <v>0</v>
      </c>
      <c r="Y143" s="24">
        <f t="shared" si="112"/>
        <v>0</v>
      </c>
      <c r="Z143" s="24">
        <f t="shared" si="112"/>
        <v>0</v>
      </c>
      <c r="AA143" s="24">
        <f t="shared" si="112"/>
        <v>0</v>
      </c>
      <c r="AB143" s="24">
        <f t="shared" si="112"/>
        <v>0</v>
      </c>
      <c r="AC143" s="24">
        <f t="shared" si="112"/>
        <v>0</v>
      </c>
      <c r="AD143" s="24">
        <f t="shared" si="112"/>
        <v>0</v>
      </c>
      <c r="AE143" s="24">
        <f t="shared" si="112"/>
        <v>0</v>
      </c>
      <c r="AF143" s="24">
        <f t="shared" si="112"/>
        <v>0</v>
      </c>
      <c r="AG143" s="24">
        <f t="shared" si="112"/>
        <v>0</v>
      </c>
      <c r="AH143" s="24">
        <f t="shared" si="112"/>
        <v>0</v>
      </c>
      <c r="AI143" s="24">
        <f t="shared" si="112"/>
        <v>0</v>
      </c>
      <c r="AJ143" s="24">
        <f t="shared" si="112"/>
        <v>0</v>
      </c>
      <c r="AK143" s="24">
        <f t="shared" si="112"/>
        <v>0</v>
      </c>
      <c r="AL143" s="24">
        <f t="shared" si="112"/>
        <v>0</v>
      </c>
      <c r="AM143" s="24">
        <f t="shared" si="112"/>
        <v>0</v>
      </c>
      <c r="AN143" s="24">
        <f t="shared" si="112"/>
        <v>0</v>
      </c>
      <c r="AO143" s="24">
        <f t="shared" si="112"/>
        <v>0</v>
      </c>
      <c r="AP143" s="24">
        <f t="shared" si="112"/>
        <v>0</v>
      </c>
      <c r="AQ143" s="24">
        <f t="shared" si="112"/>
        <v>0</v>
      </c>
      <c r="AR143" s="24">
        <f t="shared" si="112"/>
        <v>0</v>
      </c>
      <c r="AS143" s="24">
        <f t="shared" si="112"/>
        <v>0</v>
      </c>
      <c r="AT143" s="24">
        <f t="shared" si="112"/>
        <v>0</v>
      </c>
      <c r="AU143" s="24">
        <f t="shared" si="112"/>
        <v>0</v>
      </c>
      <c r="AV143" s="24">
        <f t="shared" si="112"/>
        <v>0</v>
      </c>
      <c r="AW143" s="24">
        <f t="shared" si="112"/>
        <v>0</v>
      </c>
      <c r="AX143" s="24">
        <f t="shared" si="112"/>
        <v>0</v>
      </c>
      <c r="AY143" s="24">
        <f t="shared" si="112"/>
        <v>0</v>
      </c>
      <c r="AZ143" s="24">
        <f t="shared" si="112"/>
        <v>0</v>
      </c>
      <c r="BA143" s="24">
        <f t="shared" si="112"/>
        <v>0</v>
      </c>
      <c r="BB143" s="24">
        <f t="shared" si="112"/>
        <v>0</v>
      </c>
      <c r="BC143" s="24">
        <f t="shared" si="112"/>
        <v>0</v>
      </c>
      <c r="BD143" s="24">
        <f t="shared" si="112"/>
        <v>0</v>
      </c>
      <c r="BE143" s="24">
        <f t="shared" si="112"/>
        <v>0</v>
      </c>
      <c r="BF143" s="24">
        <f t="shared" si="112"/>
        <v>0</v>
      </c>
      <c r="BG143" s="24">
        <f t="shared" si="112"/>
        <v>0</v>
      </c>
    </row>
    <row r="144" spans="1:126" x14ac:dyDescent="0.3">
      <c r="A144" s="123"/>
      <c r="B144" s="121">
        <v>42</v>
      </c>
      <c r="C144" s="122" t="str">
        <f>VLOOKUP(B144,'Liste ressources'!A48:B97,2)</f>
        <v>-</v>
      </c>
      <c r="D144" s="122"/>
      <c r="E144" s="120">
        <f ca="1">VLOOKUP(B144,'Liste ressources'!$5:$56,$F$1+5)</f>
        <v>0</v>
      </c>
      <c r="F144" s="124">
        <f t="shared" si="72"/>
        <v>0</v>
      </c>
      <c r="G144" s="24">
        <f t="shared" ref="G144:BG144" si="113">SUMIF(F$4:F$99,$C144,G$4:G$99)</f>
        <v>0</v>
      </c>
      <c r="H144" s="24">
        <f t="shared" si="113"/>
        <v>0</v>
      </c>
      <c r="I144" s="24">
        <f t="shared" si="113"/>
        <v>0</v>
      </c>
      <c r="J144" s="24">
        <f t="shared" si="113"/>
        <v>0</v>
      </c>
      <c r="K144" s="24">
        <f t="shared" si="113"/>
        <v>0</v>
      </c>
      <c r="L144" s="24">
        <f t="shared" si="113"/>
        <v>0</v>
      </c>
      <c r="M144" s="24">
        <f t="shared" si="113"/>
        <v>0</v>
      </c>
      <c r="N144" s="24">
        <f t="shared" si="113"/>
        <v>0</v>
      </c>
      <c r="O144" s="24">
        <f t="shared" si="113"/>
        <v>0</v>
      </c>
      <c r="P144" s="24">
        <f t="shared" si="113"/>
        <v>0</v>
      </c>
      <c r="Q144" s="24">
        <f t="shared" si="113"/>
        <v>0</v>
      </c>
      <c r="R144" s="24">
        <f t="shared" si="113"/>
        <v>0</v>
      </c>
      <c r="S144" s="24">
        <f t="shared" si="113"/>
        <v>0</v>
      </c>
      <c r="T144" s="24">
        <f t="shared" si="113"/>
        <v>0</v>
      </c>
      <c r="U144" s="24">
        <f t="shared" si="113"/>
        <v>0</v>
      </c>
      <c r="V144" s="24">
        <f t="shared" si="113"/>
        <v>0</v>
      </c>
      <c r="W144" s="24">
        <f t="shared" si="113"/>
        <v>0</v>
      </c>
      <c r="X144" s="24">
        <f t="shared" si="113"/>
        <v>0</v>
      </c>
      <c r="Y144" s="24">
        <f t="shared" si="113"/>
        <v>0</v>
      </c>
      <c r="Z144" s="24">
        <f t="shared" si="113"/>
        <v>0</v>
      </c>
      <c r="AA144" s="24">
        <f t="shared" si="113"/>
        <v>0</v>
      </c>
      <c r="AB144" s="24">
        <f t="shared" si="113"/>
        <v>0</v>
      </c>
      <c r="AC144" s="24">
        <f t="shared" si="113"/>
        <v>0</v>
      </c>
      <c r="AD144" s="24">
        <f t="shared" si="113"/>
        <v>0</v>
      </c>
      <c r="AE144" s="24">
        <f t="shared" si="113"/>
        <v>0</v>
      </c>
      <c r="AF144" s="24">
        <f t="shared" si="113"/>
        <v>0</v>
      </c>
      <c r="AG144" s="24">
        <f t="shared" si="113"/>
        <v>0</v>
      </c>
      <c r="AH144" s="24">
        <f t="shared" si="113"/>
        <v>0</v>
      </c>
      <c r="AI144" s="24">
        <f t="shared" si="113"/>
        <v>0</v>
      </c>
      <c r="AJ144" s="24">
        <f t="shared" si="113"/>
        <v>0</v>
      </c>
      <c r="AK144" s="24">
        <f t="shared" si="113"/>
        <v>0</v>
      </c>
      <c r="AL144" s="24">
        <f t="shared" si="113"/>
        <v>0</v>
      </c>
      <c r="AM144" s="24">
        <f t="shared" si="113"/>
        <v>0</v>
      </c>
      <c r="AN144" s="24">
        <f t="shared" si="113"/>
        <v>0</v>
      </c>
      <c r="AO144" s="24">
        <f t="shared" si="113"/>
        <v>0</v>
      </c>
      <c r="AP144" s="24">
        <f t="shared" si="113"/>
        <v>0</v>
      </c>
      <c r="AQ144" s="24">
        <f t="shared" si="113"/>
        <v>0</v>
      </c>
      <c r="AR144" s="24">
        <f t="shared" si="113"/>
        <v>0</v>
      </c>
      <c r="AS144" s="24">
        <f t="shared" si="113"/>
        <v>0</v>
      </c>
      <c r="AT144" s="24">
        <f t="shared" si="113"/>
        <v>0</v>
      </c>
      <c r="AU144" s="24">
        <f t="shared" si="113"/>
        <v>0</v>
      </c>
      <c r="AV144" s="24">
        <f t="shared" si="113"/>
        <v>0</v>
      </c>
      <c r="AW144" s="24">
        <f t="shared" si="113"/>
        <v>0</v>
      </c>
      <c r="AX144" s="24">
        <f t="shared" si="113"/>
        <v>0</v>
      </c>
      <c r="AY144" s="24">
        <f t="shared" si="113"/>
        <v>0</v>
      </c>
      <c r="AZ144" s="24">
        <f t="shared" si="113"/>
        <v>0</v>
      </c>
      <c r="BA144" s="24">
        <f t="shared" si="113"/>
        <v>0</v>
      </c>
      <c r="BB144" s="24">
        <f t="shared" si="113"/>
        <v>0</v>
      </c>
      <c r="BC144" s="24">
        <f t="shared" si="113"/>
        <v>0</v>
      </c>
      <c r="BD144" s="24">
        <f t="shared" si="113"/>
        <v>0</v>
      </c>
      <c r="BE144" s="24">
        <f t="shared" si="113"/>
        <v>0</v>
      </c>
      <c r="BF144" s="24">
        <f t="shared" si="113"/>
        <v>0</v>
      </c>
      <c r="BG144" s="24">
        <f t="shared" si="113"/>
        <v>0</v>
      </c>
    </row>
    <row r="145" spans="1:59" x14ac:dyDescent="0.3">
      <c r="A145" s="123"/>
      <c r="B145" s="121">
        <v>43</v>
      </c>
      <c r="C145" s="122" t="str">
        <f>VLOOKUP(B145,'Liste ressources'!A49:B98,2)</f>
        <v>-</v>
      </c>
      <c r="D145" s="122"/>
      <c r="E145" s="120">
        <f ca="1">VLOOKUP(B145,'Liste ressources'!$5:$56,$F$1+5)</f>
        <v>0</v>
      </c>
      <c r="F145" s="124">
        <f t="shared" si="72"/>
        <v>0</v>
      </c>
      <c r="G145" s="24">
        <f t="shared" ref="G145:BG145" si="114">SUMIF(F$4:F$99,$C145,G$4:G$99)</f>
        <v>0</v>
      </c>
      <c r="H145" s="24">
        <f t="shared" si="114"/>
        <v>0</v>
      </c>
      <c r="I145" s="24">
        <f t="shared" si="114"/>
        <v>0</v>
      </c>
      <c r="J145" s="24">
        <f t="shared" si="114"/>
        <v>0</v>
      </c>
      <c r="K145" s="24">
        <f t="shared" si="114"/>
        <v>0</v>
      </c>
      <c r="L145" s="24">
        <f t="shared" si="114"/>
        <v>0</v>
      </c>
      <c r="M145" s="24">
        <f t="shared" si="114"/>
        <v>0</v>
      </c>
      <c r="N145" s="24">
        <f t="shared" si="114"/>
        <v>0</v>
      </c>
      <c r="O145" s="24">
        <f t="shared" si="114"/>
        <v>0</v>
      </c>
      <c r="P145" s="24">
        <f t="shared" si="114"/>
        <v>0</v>
      </c>
      <c r="Q145" s="24">
        <f t="shared" si="114"/>
        <v>0</v>
      </c>
      <c r="R145" s="24">
        <f t="shared" si="114"/>
        <v>0</v>
      </c>
      <c r="S145" s="24">
        <f t="shared" si="114"/>
        <v>0</v>
      </c>
      <c r="T145" s="24">
        <f t="shared" si="114"/>
        <v>0</v>
      </c>
      <c r="U145" s="24">
        <f t="shared" si="114"/>
        <v>0</v>
      </c>
      <c r="V145" s="24">
        <f t="shared" si="114"/>
        <v>0</v>
      </c>
      <c r="W145" s="24">
        <f t="shared" si="114"/>
        <v>0</v>
      </c>
      <c r="X145" s="24">
        <f t="shared" si="114"/>
        <v>0</v>
      </c>
      <c r="Y145" s="24">
        <f t="shared" si="114"/>
        <v>0</v>
      </c>
      <c r="Z145" s="24">
        <f t="shared" si="114"/>
        <v>0</v>
      </c>
      <c r="AA145" s="24">
        <f t="shared" si="114"/>
        <v>0</v>
      </c>
      <c r="AB145" s="24">
        <f t="shared" si="114"/>
        <v>0</v>
      </c>
      <c r="AC145" s="24">
        <f t="shared" si="114"/>
        <v>0</v>
      </c>
      <c r="AD145" s="24">
        <f t="shared" si="114"/>
        <v>0</v>
      </c>
      <c r="AE145" s="24">
        <f t="shared" si="114"/>
        <v>0</v>
      </c>
      <c r="AF145" s="24">
        <f t="shared" si="114"/>
        <v>0</v>
      </c>
      <c r="AG145" s="24">
        <f t="shared" si="114"/>
        <v>0</v>
      </c>
      <c r="AH145" s="24">
        <f t="shared" si="114"/>
        <v>0</v>
      </c>
      <c r="AI145" s="24">
        <f t="shared" si="114"/>
        <v>0</v>
      </c>
      <c r="AJ145" s="24">
        <f t="shared" si="114"/>
        <v>0</v>
      </c>
      <c r="AK145" s="24">
        <f t="shared" si="114"/>
        <v>0</v>
      </c>
      <c r="AL145" s="24">
        <f t="shared" si="114"/>
        <v>0</v>
      </c>
      <c r="AM145" s="24">
        <f t="shared" si="114"/>
        <v>0</v>
      </c>
      <c r="AN145" s="24">
        <f t="shared" si="114"/>
        <v>0</v>
      </c>
      <c r="AO145" s="24">
        <f t="shared" si="114"/>
        <v>0</v>
      </c>
      <c r="AP145" s="24">
        <f t="shared" si="114"/>
        <v>0</v>
      </c>
      <c r="AQ145" s="24">
        <f t="shared" si="114"/>
        <v>0</v>
      </c>
      <c r="AR145" s="24">
        <f t="shared" si="114"/>
        <v>0</v>
      </c>
      <c r="AS145" s="24">
        <f t="shared" si="114"/>
        <v>0</v>
      </c>
      <c r="AT145" s="24">
        <f t="shared" si="114"/>
        <v>0</v>
      </c>
      <c r="AU145" s="24">
        <f t="shared" si="114"/>
        <v>0</v>
      </c>
      <c r="AV145" s="24">
        <f t="shared" si="114"/>
        <v>0</v>
      </c>
      <c r="AW145" s="24">
        <f t="shared" si="114"/>
        <v>0</v>
      </c>
      <c r="AX145" s="24">
        <f t="shared" si="114"/>
        <v>0</v>
      </c>
      <c r="AY145" s="24">
        <f t="shared" si="114"/>
        <v>0</v>
      </c>
      <c r="AZ145" s="24">
        <f t="shared" si="114"/>
        <v>0</v>
      </c>
      <c r="BA145" s="24">
        <f t="shared" si="114"/>
        <v>0</v>
      </c>
      <c r="BB145" s="24">
        <f t="shared" si="114"/>
        <v>0</v>
      </c>
      <c r="BC145" s="24">
        <f t="shared" si="114"/>
        <v>0</v>
      </c>
      <c r="BD145" s="24">
        <f t="shared" si="114"/>
        <v>0</v>
      </c>
      <c r="BE145" s="24">
        <f t="shared" si="114"/>
        <v>0</v>
      </c>
      <c r="BF145" s="24">
        <f t="shared" si="114"/>
        <v>0</v>
      </c>
      <c r="BG145" s="24">
        <f t="shared" si="114"/>
        <v>0</v>
      </c>
    </row>
    <row r="146" spans="1:59" x14ac:dyDescent="0.3">
      <c r="A146" s="123"/>
      <c r="B146" s="121">
        <v>44</v>
      </c>
      <c r="C146" s="122" t="str">
        <f>VLOOKUP(B146,'Liste ressources'!A50:B99,2)</f>
        <v>-</v>
      </c>
      <c r="D146" s="122"/>
      <c r="E146" s="120">
        <f ca="1">VLOOKUP(B146,'Liste ressources'!$5:$56,$F$1+5)</f>
        <v>0</v>
      </c>
      <c r="F146" s="124">
        <f t="shared" si="72"/>
        <v>0</v>
      </c>
      <c r="G146" s="24">
        <f t="shared" ref="G146:BG146" si="115">SUMIF(F$4:F$99,$C146,G$4:G$99)</f>
        <v>0</v>
      </c>
      <c r="H146" s="24">
        <f t="shared" si="115"/>
        <v>0</v>
      </c>
      <c r="I146" s="24">
        <f t="shared" si="115"/>
        <v>0</v>
      </c>
      <c r="J146" s="24">
        <f t="shared" si="115"/>
        <v>0</v>
      </c>
      <c r="K146" s="24">
        <f t="shared" si="115"/>
        <v>0</v>
      </c>
      <c r="L146" s="24">
        <f t="shared" si="115"/>
        <v>0</v>
      </c>
      <c r="M146" s="24">
        <f t="shared" si="115"/>
        <v>0</v>
      </c>
      <c r="N146" s="24">
        <f t="shared" si="115"/>
        <v>0</v>
      </c>
      <c r="O146" s="24">
        <f t="shared" si="115"/>
        <v>0</v>
      </c>
      <c r="P146" s="24">
        <f t="shared" si="115"/>
        <v>0</v>
      </c>
      <c r="Q146" s="24">
        <f t="shared" si="115"/>
        <v>0</v>
      </c>
      <c r="R146" s="24">
        <f t="shared" si="115"/>
        <v>0</v>
      </c>
      <c r="S146" s="24">
        <f t="shared" si="115"/>
        <v>0</v>
      </c>
      <c r="T146" s="24">
        <f t="shared" si="115"/>
        <v>0</v>
      </c>
      <c r="U146" s="24">
        <f t="shared" si="115"/>
        <v>0</v>
      </c>
      <c r="V146" s="24">
        <f t="shared" si="115"/>
        <v>0</v>
      </c>
      <c r="W146" s="24">
        <f t="shared" si="115"/>
        <v>0</v>
      </c>
      <c r="X146" s="24">
        <f t="shared" si="115"/>
        <v>0</v>
      </c>
      <c r="Y146" s="24">
        <f t="shared" si="115"/>
        <v>0</v>
      </c>
      <c r="Z146" s="24">
        <f t="shared" si="115"/>
        <v>0</v>
      </c>
      <c r="AA146" s="24">
        <f t="shared" si="115"/>
        <v>0</v>
      </c>
      <c r="AB146" s="24">
        <f t="shared" si="115"/>
        <v>0</v>
      </c>
      <c r="AC146" s="24">
        <f t="shared" si="115"/>
        <v>0</v>
      </c>
      <c r="AD146" s="24">
        <f t="shared" si="115"/>
        <v>0</v>
      </c>
      <c r="AE146" s="24">
        <f t="shared" si="115"/>
        <v>0</v>
      </c>
      <c r="AF146" s="24">
        <f t="shared" si="115"/>
        <v>0</v>
      </c>
      <c r="AG146" s="24">
        <f t="shared" si="115"/>
        <v>0</v>
      </c>
      <c r="AH146" s="24">
        <f t="shared" si="115"/>
        <v>0</v>
      </c>
      <c r="AI146" s="24">
        <f t="shared" si="115"/>
        <v>0</v>
      </c>
      <c r="AJ146" s="24">
        <f t="shared" si="115"/>
        <v>0</v>
      </c>
      <c r="AK146" s="24">
        <f t="shared" si="115"/>
        <v>0</v>
      </c>
      <c r="AL146" s="24">
        <f t="shared" si="115"/>
        <v>0</v>
      </c>
      <c r="AM146" s="24">
        <f t="shared" si="115"/>
        <v>0</v>
      </c>
      <c r="AN146" s="24">
        <f t="shared" si="115"/>
        <v>0</v>
      </c>
      <c r="AO146" s="24">
        <f t="shared" si="115"/>
        <v>0</v>
      </c>
      <c r="AP146" s="24">
        <f t="shared" si="115"/>
        <v>0</v>
      </c>
      <c r="AQ146" s="24">
        <f t="shared" si="115"/>
        <v>0</v>
      </c>
      <c r="AR146" s="24">
        <f t="shared" si="115"/>
        <v>0</v>
      </c>
      <c r="AS146" s="24">
        <f t="shared" si="115"/>
        <v>0</v>
      </c>
      <c r="AT146" s="24">
        <f t="shared" si="115"/>
        <v>0</v>
      </c>
      <c r="AU146" s="24">
        <f t="shared" si="115"/>
        <v>0</v>
      </c>
      <c r="AV146" s="24">
        <f t="shared" si="115"/>
        <v>0</v>
      </c>
      <c r="AW146" s="24">
        <f t="shared" si="115"/>
        <v>0</v>
      </c>
      <c r="AX146" s="24">
        <f t="shared" si="115"/>
        <v>0</v>
      </c>
      <c r="AY146" s="24">
        <f t="shared" si="115"/>
        <v>0</v>
      </c>
      <c r="AZ146" s="24">
        <f t="shared" si="115"/>
        <v>0</v>
      </c>
      <c r="BA146" s="24">
        <f t="shared" si="115"/>
        <v>0</v>
      </c>
      <c r="BB146" s="24">
        <f t="shared" si="115"/>
        <v>0</v>
      </c>
      <c r="BC146" s="24">
        <f t="shared" si="115"/>
        <v>0</v>
      </c>
      <c r="BD146" s="24">
        <f t="shared" si="115"/>
        <v>0</v>
      </c>
      <c r="BE146" s="24">
        <f t="shared" si="115"/>
        <v>0</v>
      </c>
      <c r="BF146" s="24">
        <f t="shared" si="115"/>
        <v>0</v>
      </c>
      <c r="BG146" s="24">
        <f t="shared" si="115"/>
        <v>0</v>
      </c>
    </row>
    <row r="147" spans="1:59" x14ac:dyDescent="0.3">
      <c r="A147" s="123"/>
      <c r="B147" s="121">
        <v>45</v>
      </c>
      <c r="C147" s="122" t="str">
        <f>VLOOKUP(B147,'Liste ressources'!A51:B100,2)</f>
        <v>-</v>
      </c>
      <c r="D147" s="122"/>
      <c r="E147" s="120">
        <f ca="1">VLOOKUP(B147,'Liste ressources'!$5:$56,$F$1+5)</f>
        <v>0</v>
      </c>
      <c r="F147" s="124">
        <f t="shared" si="72"/>
        <v>0</v>
      </c>
      <c r="G147" s="24">
        <f t="shared" ref="G147:BG147" si="116">SUMIF(F$4:F$99,$C147,G$4:G$99)</f>
        <v>0</v>
      </c>
      <c r="H147" s="24">
        <f t="shared" si="116"/>
        <v>0</v>
      </c>
      <c r="I147" s="24">
        <f t="shared" si="116"/>
        <v>0</v>
      </c>
      <c r="J147" s="24">
        <f t="shared" si="116"/>
        <v>0</v>
      </c>
      <c r="K147" s="24">
        <f t="shared" si="116"/>
        <v>0</v>
      </c>
      <c r="L147" s="24">
        <f t="shared" si="116"/>
        <v>0</v>
      </c>
      <c r="M147" s="24">
        <f t="shared" si="116"/>
        <v>0</v>
      </c>
      <c r="N147" s="24">
        <f t="shared" si="116"/>
        <v>0</v>
      </c>
      <c r="O147" s="24">
        <f t="shared" si="116"/>
        <v>0</v>
      </c>
      <c r="P147" s="24">
        <f t="shared" si="116"/>
        <v>0</v>
      </c>
      <c r="Q147" s="24">
        <f t="shared" si="116"/>
        <v>0</v>
      </c>
      <c r="R147" s="24">
        <f t="shared" si="116"/>
        <v>0</v>
      </c>
      <c r="S147" s="24">
        <f t="shared" si="116"/>
        <v>0</v>
      </c>
      <c r="T147" s="24">
        <f t="shared" si="116"/>
        <v>0</v>
      </c>
      <c r="U147" s="24">
        <f t="shared" si="116"/>
        <v>0</v>
      </c>
      <c r="V147" s="24">
        <f t="shared" si="116"/>
        <v>0</v>
      </c>
      <c r="W147" s="24">
        <f t="shared" si="116"/>
        <v>0</v>
      </c>
      <c r="X147" s="24">
        <f t="shared" si="116"/>
        <v>0</v>
      </c>
      <c r="Y147" s="24">
        <f t="shared" si="116"/>
        <v>0</v>
      </c>
      <c r="Z147" s="24">
        <f t="shared" si="116"/>
        <v>0</v>
      </c>
      <c r="AA147" s="24">
        <f t="shared" si="116"/>
        <v>0</v>
      </c>
      <c r="AB147" s="24">
        <f t="shared" si="116"/>
        <v>0</v>
      </c>
      <c r="AC147" s="24">
        <f t="shared" si="116"/>
        <v>0</v>
      </c>
      <c r="AD147" s="24">
        <f t="shared" si="116"/>
        <v>0</v>
      </c>
      <c r="AE147" s="24">
        <f t="shared" si="116"/>
        <v>0</v>
      </c>
      <c r="AF147" s="24">
        <f t="shared" si="116"/>
        <v>0</v>
      </c>
      <c r="AG147" s="24">
        <f t="shared" si="116"/>
        <v>0</v>
      </c>
      <c r="AH147" s="24">
        <f t="shared" si="116"/>
        <v>0</v>
      </c>
      <c r="AI147" s="24">
        <f t="shared" si="116"/>
        <v>0</v>
      </c>
      <c r="AJ147" s="24">
        <f t="shared" si="116"/>
        <v>0</v>
      </c>
      <c r="AK147" s="24">
        <f t="shared" si="116"/>
        <v>0</v>
      </c>
      <c r="AL147" s="24">
        <f t="shared" si="116"/>
        <v>0</v>
      </c>
      <c r="AM147" s="24">
        <f t="shared" si="116"/>
        <v>0</v>
      </c>
      <c r="AN147" s="24">
        <f t="shared" si="116"/>
        <v>0</v>
      </c>
      <c r="AO147" s="24">
        <f t="shared" si="116"/>
        <v>0</v>
      </c>
      <c r="AP147" s="24">
        <f t="shared" si="116"/>
        <v>0</v>
      </c>
      <c r="AQ147" s="24">
        <f t="shared" si="116"/>
        <v>0</v>
      </c>
      <c r="AR147" s="24">
        <f t="shared" si="116"/>
        <v>0</v>
      </c>
      <c r="AS147" s="24">
        <f t="shared" si="116"/>
        <v>0</v>
      </c>
      <c r="AT147" s="24">
        <f t="shared" si="116"/>
        <v>0</v>
      </c>
      <c r="AU147" s="24">
        <f t="shared" si="116"/>
        <v>0</v>
      </c>
      <c r="AV147" s="24">
        <f t="shared" si="116"/>
        <v>0</v>
      </c>
      <c r="AW147" s="24">
        <f t="shared" si="116"/>
        <v>0</v>
      </c>
      <c r="AX147" s="24">
        <f t="shared" si="116"/>
        <v>0</v>
      </c>
      <c r="AY147" s="24">
        <f t="shared" si="116"/>
        <v>0</v>
      </c>
      <c r="AZ147" s="24">
        <f t="shared" si="116"/>
        <v>0</v>
      </c>
      <c r="BA147" s="24">
        <f t="shared" si="116"/>
        <v>0</v>
      </c>
      <c r="BB147" s="24">
        <f t="shared" si="116"/>
        <v>0</v>
      </c>
      <c r="BC147" s="24">
        <f t="shared" si="116"/>
        <v>0</v>
      </c>
      <c r="BD147" s="24">
        <f t="shared" si="116"/>
        <v>0</v>
      </c>
      <c r="BE147" s="24">
        <f t="shared" si="116"/>
        <v>0</v>
      </c>
      <c r="BF147" s="24">
        <f t="shared" si="116"/>
        <v>0</v>
      </c>
      <c r="BG147" s="24">
        <f t="shared" si="116"/>
        <v>0</v>
      </c>
    </row>
    <row r="148" spans="1:59" x14ac:dyDescent="0.3">
      <c r="A148" s="123"/>
      <c r="B148" s="121">
        <v>46</v>
      </c>
      <c r="C148" s="122" t="str">
        <f>VLOOKUP(B148,'Liste ressources'!A52:B101,2)</f>
        <v>-</v>
      </c>
      <c r="D148" s="122"/>
      <c r="E148" s="120">
        <f ca="1">VLOOKUP(B148,'Liste ressources'!$5:$56,$F$1+5)</f>
        <v>0</v>
      </c>
      <c r="F148" s="124">
        <f t="shared" si="72"/>
        <v>0</v>
      </c>
      <c r="G148" s="24">
        <f t="shared" ref="G148:BG148" si="117">SUMIF(F$4:F$99,$C148,G$4:G$99)</f>
        <v>0</v>
      </c>
      <c r="H148" s="24">
        <f t="shared" si="117"/>
        <v>0</v>
      </c>
      <c r="I148" s="24">
        <f t="shared" si="117"/>
        <v>0</v>
      </c>
      <c r="J148" s="24">
        <f t="shared" si="117"/>
        <v>0</v>
      </c>
      <c r="K148" s="24">
        <f t="shared" si="117"/>
        <v>0</v>
      </c>
      <c r="L148" s="24">
        <f t="shared" si="117"/>
        <v>0</v>
      </c>
      <c r="M148" s="24">
        <f t="shared" si="117"/>
        <v>0</v>
      </c>
      <c r="N148" s="24">
        <f t="shared" si="117"/>
        <v>0</v>
      </c>
      <c r="O148" s="24">
        <f t="shared" si="117"/>
        <v>0</v>
      </c>
      <c r="P148" s="24">
        <f t="shared" si="117"/>
        <v>0</v>
      </c>
      <c r="Q148" s="24">
        <f t="shared" si="117"/>
        <v>0</v>
      </c>
      <c r="R148" s="24">
        <f t="shared" si="117"/>
        <v>0</v>
      </c>
      <c r="S148" s="24">
        <f t="shared" si="117"/>
        <v>0</v>
      </c>
      <c r="T148" s="24">
        <f t="shared" si="117"/>
        <v>0</v>
      </c>
      <c r="U148" s="24">
        <f t="shared" si="117"/>
        <v>0</v>
      </c>
      <c r="V148" s="24">
        <f t="shared" si="117"/>
        <v>0</v>
      </c>
      <c r="W148" s="24">
        <f t="shared" si="117"/>
        <v>0</v>
      </c>
      <c r="X148" s="24">
        <f t="shared" si="117"/>
        <v>0</v>
      </c>
      <c r="Y148" s="24">
        <f t="shared" si="117"/>
        <v>0</v>
      </c>
      <c r="Z148" s="24">
        <f t="shared" si="117"/>
        <v>0</v>
      </c>
      <c r="AA148" s="24">
        <f t="shared" si="117"/>
        <v>0</v>
      </c>
      <c r="AB148" s="24">
        <f t="shared" si="117"/>
        <v>0</v>
      </c>
      <c r="AC148" s="24">
        <f t="shared" si="117"/>
        <v>0</v>
      </c>
      <c r="AD148" s="24">
        <f t="shared" si="117"/>
        <v>0</v>
      </c>
      <c r="AE148" s="24">
        <f t="shared" si="117"/>
        <v>0</v>
      </c>
      <c r="AF148" s="24">
        <f t="shared" si="117"/>
        <v>0</v>
      </c>
      <c r="AG148" s="24">
        <f t="shared" si="117"/>
        <v>0</v>
      </c>
      <c r="AH148" s="24">
        <f t="shared" si="117"/>
        <v>0</v>
      </c>
      <c r="AI148" s="24">
        <f t="shared" si="117"/>
        <v>0</v>
      </c>
      <c r="AJ148" s="24">
        <f t="shared" si="117"/>
        <v>0</v>
      </c>
      <c r="AK148" s="24">
        <f t="shared" si="117"/>
        <v>0</v>
      </c>
      <c r="AL148" s="24">
        <f t="shared" si="117"/>
        <v>0</v>
      </c>
      <c r="AM148" s="24">
        <f t="shared" si="117"/>
        <v>0</v>
      </c>
      <c r="AN148" s="24">
        <f t="shared" si="117"/>
        <v>0</v>
      </c>
      <c r="AO148" s="24">
        <f t="shared" si="117"/>
        <v>0</v>
      </c>
      <c r="AP148" s="24">
        <f t="shared" si="117"/>
        <v>0</v>
      </c>
      <c r="AQ148" s="24">
        <f t="shared" si="117"/>
        <v>0</v>
      </c>
      <c r="AR148" s="24">
        <f t="shared" si="117"/>
        <v>0</v>
      </c>
      <c r="AS148" s="24">
        <f t="shared" si="117"/>
        <v>0</v>
      </c>
      <c r="AT148" s="24">
        <f t="shared" si="117"/>
        <v>0</v>
      </c>
      <c r="AU148" s="24">
        <f t="shared" si="117"/>
        <v>0</v>
      </c>
      <c r="AV148" s="24">
        <f t="shared" si="117"/>
        <v>0</v>
      </c>
      <c r="AW148" s="24">
        <f t="shared" si="117"/>
        <v>0</v>
      </c>
      <c r="AX148" s="24">
        <f t="shared" si="117"/>
        <v>0</v>
      </c>
      <c r="AY148" s="24">
        <f t="shared" si="117"/>
        <v>0</v>
      </c>
      <c r="AZ148" s="24">
        <f t="shared" si="117"/>
        <v>0</v>
      </c>
      <c r="BA148" s="24">
        <f t="shared" si="117"/>
        <v>0</v>
      </c>
      <c r="BB148" s="24">
        <f t="shared" si="117"/>
        <v>0</v>
      </c>
      <c r="BC148" s="24">
        <f t="shared" si="117"/>
        <v>0</v>
      </c>
      <c r="BD148" s="24">
        <f t="shared" si="117"/>
        <v>0</v>
      </c>
      <c r="BE148" s="24">
        <f t="shared" si="117"/>
        <v>0</v>
      </c>
      <c r="BF148" s="24">
        <f t="shared" si="117"/>
        <v>0</v>
      </c>
      <c r="BG148" s="24">
        <f t="shared" si="117"/>
        <v>0</v>
      </c>
    </row>
    <row r="149" spans="1:59" x14ac:dyDescent="0.3">
      <c r="A149" s="123"/>
      <c r="B149" s="121">
        <v>47</v>
      </c>
      <c r="C149" s="122" t="str">
        <f>VLOOKUP(B149,'Liste ressources'!A53:B102,2)</f>
        <v>-</v>
      </c>
      <c r="D149" s="122"/>
      <c r="E149" s="120">
        <f ca="1">VLOOKUP(B149,'Liste ressources'!$5:$56,$F$1+5)</f>
        <v>0</v>
      </c>
      <c r="F149" s="124">
        <f t="shared" si="72"/>
        <v>0</v>
      </c>
      <c r="G149" s="24">
        <f t="shared" ref="G149:BG149" si="118">SUMIF(F$4:F$99,$C149,G$4:G$99)</f>
        <v>0</v>
      </c>
      <c r="H149" s="24">
        <f t="shared" si="118"/>
        <v>0</v>
      </c>
      <c r="I149" s="24">
        <f t="shared" si="118"/>
        <v>0</v>
      </c>
      <c r="J149" s="24">
        <f t="shared" si="118"/>
        <v>0</v>
      </c>
      <c r="K149" s="24">
        <f t="shared" si="118"/>
        <v>0</v>
      </c>
      <c r="L149" s="24">
        <f t="shared" si="118"/>
        <v>0</v>
      </c>
      <c r="M149" s="24">
        <f t="shared" si="118"/>
        <v>0</v>
      </c>
      <c r="N149" s="24">
        <f t="shared" si="118"/>
        <v>0</v>
      </c>
      <c r="O149" s="24">
        <f t="shared" si="118"/>
        <v>0</v>
      </c>
      <c r="P149" s="24">
        <f t="shared" si="118"/>
        <v>0</v>
      </c>
      <c r="Q149" s="24">
        <f t="shared" si="118"/>
        <v>0</v>
      </c>
      <c r="R149" s="24">
        <f t="shared" si="118"/>
        <v>0</v>
      </c>
      <c r="S149" s="24">
        <f t="shared" si="118"/>
        <v>0</v>
      </c>
      <c r="T149" s="24">
        <f t="shared" si="118"/>
        <v>0</v>
      </c>
      <c r="U149" s="24">
        <f t="shared" si="118"/>
        <v>0</v>
      </c>
      <c r="V149" s="24">
        <f t="shared" si="118"/>
        <v>0</v>
      </c>
      <c r="W149" s="24">
        <f t="shared" si="118"/>
        <v>0</v>
      </c>
      <c r="X149" s="24">
        <f t="shared" si="118"/>
        <v>0</v>
      </c>
      <c r="Y149" s="24">
        <f t="shared" si="118"/>
        <v>0</v>
      </c>
      <c r="Z149" s="24">
        <f t="shared" si="118"/>
        <v>0</v>
      </c>
      <c r="AA149" s="24">
        <f t="shared" si="118"/>
        <v>0</v>
      </c>
      <c r="AB149" s="24">
        <f t="shared" si="118"/>
        <v>0</v>
      </c>
      <c r="AC149" s="24">
        <f t="shared" si="118"/>
        <v>0</v>
      </c>
      <c r="AD149" s="24">
        <f t="shared" si="118"/>
        <v>0</v>
      </c>
      <c r="AE149" s="24">
        <f t="shared" si="118"/>
        <v>0</v>
      </c>
      <c r="AF149" s="24">
        <f t="shared" si="118"/>
        <v>0</v>
      </c>
      <c r="AG149" s="24">
        <f t="shared" si="118"/>
        <v>0</v>
      </c>
      <c r="AH149" s="24">
        <f t="shared" si="118"/>
        <v>0</v>
      </c>
      <c r="AI149" s="24">
        <f t="shared" si="118"/>
        <v>0</v>
      </c>
      <c r="AJ149" s="24">
        <f t="shared" si="118"/>
        <v>0</v>
      </c>
      <c r="AK149" s="24">
        <f t="shared" si="118"/>
        <v>0</v>
      </c>
      <c r="AL149" s="24">
        <f t="shared" si="118"/>
        <v>0</v>
      </c>
      <c r="AM149" s="24">
        <f t="shared" si="118"/>
        <v>0</v>
      </c>
      <c r="AN149" s="24">
        <f t="shared" si="118"/>
        <v>0</v>
      </c>
      <c r="AO149" s="24">
        <f t="shared" si="118"/>
        <v>0</v>
      </c>
      <c r="AP149" s="24">
        <f t="shared" si="118"/>
        <v>0</v>
      </c>
      <c r="AQ149" s="24">
        <f t="shared" si="118"/>
        <v>0</v>
      </c>
      <c r="AR149" s="24">
        <f t="shared" si="118"/>
        <v>0</v>
      </c>
      <c r="AS149" s="24">
        <f t="shared" si="118"/>
        <v>0</v>
      </c>
      <c r="AT149" s="24">
        <f t="shared" si="118"/>
        <v>0</v>
      </c>
      <c r="AU149" s="24">
        <f t="shared" si="118"/>
        <v>0</v>
      </c>
      <c r="AV149" s="24">
        <f t="shared" si="118"/>
        <v>0</v>
      </c>
      <c r="AW149" s="24">
        <f t="shared" si="118"/>
        <v>0</v>
      </c>
      <c r="AX149" s="24">
        <f t="shared" si="118"/>
        <v>0</v>
      </c>
      <c r="AY149" s="24">
        <f t="shared" si="118"/>
        <v>0</v>
      </c>
      <c r="AZ149" s="24">
        <f t="shared" si="118"/>
        <v>0</v>
      </c>
      <c r="BA149" s="24">
        <f t="shared" si="118"/>
        <v>0</v>
      </c>
      <c r="BB149" s="24">
        <f t="shared" si="118"/>
        <v>0</v>
      </c>
      <c r="BC149" s="24">
        <f t="shared" si="118"/>
        <v>0</v>
      </c>
      <c r="BD149" s="24">
        <f t="shared" si="118"/>
        <v>0</v>
      </c>
      <c r="BE149" s="24">
        <f t="shared" si="118"/>
        <v>0</v>
      </c>
      <c r="BF149" s="24">
        <f t="shared" si="118"/>
        <v>0</v>
      </c>
      <c r="BG149" s="24">
        <f t="shared" si="118"/>
        <v>0</v>
      </c>
    </row>
    <row r="150" spans="1:59" x14ac:dyDescent="0.3">
      <c r="A150" s="123"/>
      <c r="B150" s="121">
        <v>48</v>
      </c>
      <c r="C150" s="122" t="str">
        <f>VLOOKUP(B150,'Liste ressources'!A54:B103,2)</f>
        <v>-</v>
      </c>
      <c r="D150" s="122"/>
      <c r="E150" s="120">
        <f ca="1">VLOOKUP(B150,'Liste ressources'!$5:$56,$F$1+5)</f>
        <v>0</v>
      </c>
      <c r="F150" s="124">
        <f t="shared" si="72"/>
        <v>0</v>
      </c>
      <c r="G150" s="24">
        <f t="shared" ref="G150:BG150" si="119">SUMIF(F$4:F$99,$C150,G$4:G$99)</f>
        <v>0</v>
      </c>
      <c r="H150" s="24">
        <f t="shared" si="119"/>
        <v>0</v>
      </c>
      <c r="I150" s="24">
        <f t="shared" si="119"/>
        <v>0</v>
      </c>
      <c r="J150" s="24">
        <f t="shared" si="119"/>
        <v>0</v>
      </c>
      <c r="K150" s="24">
        <f t="shared" si="119"/>
        <v>0</v>
      </c>
      <c r="L150" s="24">
        <f t="shared" si="119"/>
        <v>0</v>
      </c>
      <c r="M150" s="24">
        <f t="shared" si="119"/>
        <v>0</v>
      </c>
      <c r="N150" s="24">
        <f t="shared" si="119"/>
        <v>0</v>
      </c>
      <c r="O150" s="24">
        <f t="shared" si="119"/>
        <v>0</v>
      </c>
      <c r="P150" s="24">
        <f t="shared" si="119"/>
        <v>0</v>
      </c>
      <c r="Q150" s="24">
        <f t="shared" si="119"/>
        <v>0</v>
      </c>
      <c r="R150" s="24">
        <f t="shared" si="119"/>
        <v>0</v>
      </c>
      <c r="S150" s="24">
        <f t="shared" si="119"/>
        <v>0</v>
      </c>
      <c r="T150" s="24">
        <f t="shared" si="119"/>
        <v>0</v>
      </c>
      <c r="U150" s="24">
        <f t="shared" si="119"/>
        <v>0</v>
      </c>
      <c r="V150" s="24">
        <f t="shared" si="119"/>
        <v>0</v>
      </c>
      <c r="W150" s="24">
        <f t="shared" si="119"/>
        <v>0</v>
      </c>
      <c r="X150" s="24">
        <f t="shared" si="119"/>
        <v>0</v>
      </c>
      <c r="Y150" s="24">
        <f t="shared" si="119"/>
        <v>0</v>
      </c>
      <c r="Z150" s="24">
        <f t="shared" si="119"/>
        <v>0</v>
      </c>
      <c r="AA150" s="24">
        <f t="shared" si="119"/>
        <v>0</v>
      </c>
      <c r="AB150" s="24">
        <f t="shared" si="119"/>
        <v>0</v>
      </c>
      <c r="AC150" s="24">
        <f t="shared" si="119"/>
        <v>0</v>
      </c>
      <c r="AD150" s="24">
        <f t="shared" si="119"/>
        <v>0</v>
      </c>
      <c r="AE150" s="24">
        <f t="shared" si="119"/>
        <v>0</v>
      </c>
      <c r="AF150" s="24">
        <f t="shared" si="119"/>
        <v>0</v>
      </c>
      <c r="AG150" s="24">
        <f t="shared" si="119"/>
        <v>0</v>
      </c>
      <c r="AH150" s="24">
        <f t="shared" si="119"/>
        <v>0</v>
      </c>
      <c r="AI150" s="24">
        <f t="shared" si="119"/>
        <v>0</v>
      </c>
      <c r="AJ150" s="24">
        <f t="shared" si="119"/>
        <v>0</v>
      </c>
      <c r="AK150" s="24">
        <f t="shared" si="119"/>
        <v>0</v>
      </c>
      <c r="AL150" s="24">
        <f t="shared" si="119"/>
        <v>0</v>
      </c>
      <c r="AM150" s="24">
        <f t="shared" si="119"/>
        <v>0</v>
      </c>
      <c r="AN150" s="24">
        <f t="shared" si="119"/>
        <v>0</v>
      </c>
      <c r="AO150" s="24">
        <f t="shared" si="119"/>
        <v>0</v>
      </c>
      <c r="AP150" s="24">
        <f t="shared" si="119"/>
        <v>0</v>
      </c>
      <c r="AQ150" s="24">
        <f t="shared" si="119"/>
        <v>0</v>
      </c>
      <c r="AR150" s="24">
        <f t="shared" si="119"/>
        <v>0</v>
      </c>
      <c r="AS150" s="24">
        <f t="shared" si="119"/>
        <v>0</v>
      </c>
      <c r="AT150" s="24">
        <f t="shared" si="119"/>
        <v>0</v>
      </c>
      <c r="AU150" s="24">
        <f t="shared" si="119"/>
        <v>0</v>
      </c>
      <c r="AV150" s="24">
        <f t="shared" si="119"/>
        <v>0</v>
      </c>
      <c r="AW150" s="24">
        <f t="shared" si="119"/>
        <v>0</v>
      </c>
      <c r="AX150" s="24">
        <f t="shared" si="119"/>
        <v>0</v>
      </c>
      <c r="AY150" s="24">
        <f t="shared" si="119"/>
        <v>0</v>
      </c>
      <c r="AZ150" s="24">
        <f t="shared" si="119"/>
        <v>0</v>
      </c>
      <c r="BA150" s="24">
        <f t="shared" si="119"/>
        <v>0</v>
      </c>
      <c r="BB150" s="24">
        <f t="shared" si="119"/>
        <v>0</v>
      </c>
      <c r="BC150" s="24">
        <f t="shared" si="119"/>
        <v>0</v>
      </c>
      <c r="BD150" s="24">
        <f t="shared" si="119"/>
        <v>0</v>
      </c>
      <c r="BE150" s="24">
        <f t="shared" si="119"/>
        <v>0</v>
      </c>
      <c r="BF150" s="24">
        <f t="shared" si="119"/>
        <v>0</v>
      </c>
      <c r="BG150" s="24">
        <f t="shared" si="119"/>
        <v>0</v>
      </c>
    </row>
    <row r="151" spans="1:59" x14ac:dyDescent="0.3">
      <c r="A151" s="123"/>
      <c r="B151" s="121">
        <v>49</v>
      </c>
      <c r="C151" s="122" t="str">
        <f>VLOOKUP(B151,'Liste ressources'!A55:B104,2)</f>
        <v>-</v>
      </c>
      <c r="D151" s="122"/>
      <c r="E151" s="120">
        <f ca="1">VLOOKUP(B151,'Liste ressources'!$5:$56,$F$1+5)</f>
        <v>0</v>
      </c>
      <c r="F151" s="124">
        <f t="shared" si="72"/>
        <v>0</v>
      </c>
      <c r="G151" s="24">
        <f t="shared" ref="G151:BG151" si="120">SUMIF(F$4:F$99,$C151,G$4:G$99)</f>
        <v>0</v>
      </c>
      <c r="H151" s="24">
        <f t="shared" si="120"/>
        <v>0</v>
      </c>
      <c r="I151" s="24">
        <f t="shared" si="120"/>
        <v>0</v>
      </c>
      <c r="J151" s="24">
        <f t="shared" si="120"/>
        <v>0</v>
      </c>
      <c r="K151" s="24">
        <f t="shared" si="120"/>
        <v>0</v>
      </c>
      <c r="L151" s="24">
        <f t="shared" si="120"/>
        <v>0</v>
      </c>
      <c r="M151" s="24">
        <f t="shared" si="120"/>
        <v>0</v>
      </c>
      <c r="N151" s="24">
        <f t="shared" si="120"/>
        <v>0</v>
      </c>
      <c r="O151" s="24">
        <f t="shared" si="120"/>
        <v>0</v>
      </c>
      <c r="P151" s="24">
        <f t="shared" si="120"/>
        <v>0</v>
      </c>
      <c r="Q151" s="24">
        <f t="shared" si="120"/>
        <v>0</v>
      </c>
      <c r="R151" s="24">
        <f t="shared" si="120"/>
        <v>0</v>
      </c>
      <c r="S151" s="24">
        <f t="shared" si="120"/>
        <v>0</v>
      </c>
      <c r="T151" s="24">
        <f t="shared" si="120"/>
        <v>0</v>
      </c>
      <c r="U151" s="24">
        <f t="shared" si="120"/>
        <v>0</v>
      </c>
      <c r="V151" s="24">
        <f t="shared" si="120"/>
        <v>0</v>
      </c>
      <c r="W151" s="24">
        <f t="shared" si="120"/>
        <v>0</v>
      </c>
      <c r="X151" s="24">
        <f t="shared" si="120"/>
        <v>0</v>
      </c>
      <c r="Y151" s="24">
        <f t="shared" si="120"/>
        <v>0</v>
      </c>
      <c r="Z151" s="24">
        <f t="shared" si="120"/>
        <v>0</v>
      </c>
      <c r="AA151" s="24">
        <f t="shared" si="120"/>
        <v>0</v>
      </c>
      <c r="AB151" s="24">
        <f t="shared" si="120"/>
        <v>0</v>
      </c>
      <c r="AC151" s="24">
        <f t="shared" si="120"/>
        <v>0</v>
      </c>
      <c r="AD151" s="24">
        <f t="shared" si="120"/>
        <v>0</v>
      </c>
      <c r="AE151" s="24">
        <f t="shared" si="120"/>
        <v>0</v>
      </c>
      <c r="AF151" s="24">
        <f t="shared" si="120"/>
        <v>0</v>
      </c>
      <c r="AG151" s="24">
        <f t="shared" si="120"/>
        <v>0</v>
      </c>
      <c r="AH151" s="24">
        <f t="shared" si="120"/>
        <v>0</v>
      </c>
      <c r="AI151" s="24">
        <f t="shared" si="120"/>
        <v>0</v>
      </c>
      <c r="AJ151" s="24">
        <f t="shared" si="120"/>
        <v>0</v>
      </c>
      <c r="AK151" s="24">
        <f t="shared" si="120"/>
        <v>0</v>
      </c>
      <c r="AL151" s="24">
        <f t="shared" si="120"/>
        <v>0</v>
      </c>
      <c r="AM151" s="24">
        <f t="shared" si="120"/>
        <v>0</v>
      </c>
      <c r="AN151" s="24">
        <f t="shared" si="120"/>
        <v>0</v>
      </c>
      <c r="AO151" s="24">
        <f t="shared" si="120"/>
        <v>0</v>
      </c>
      <c r="AP151" s="24">
        <f t="shared" si="120"/>
        <v>0</v>
      </c>
      <c r="AQ151" s="24">
        <f t="shared" si="120"/>
        <v>0</v>
      </c>
      <c r="AR151" s="24">
        <f t="shared" si="120"/>
        <v>0</v>
      </c>
      <c r="AS151" s="24">
        <f t="shared" si="120"/>
        <v>0</v>
      </c>
      <c r="AT151" s="24">
        <f t="shared" si="120"/>
        <v>0</v>
      </c>
      <c r="AU151" s="24">
        <f t="shared" si="120"/>
        <v>0</v>
      </c>
      <c r="AV151" s="24">
        <f t="shared" si="120"/>
        <v>0</v>
      </c>
      <c r="AW151" s="24">
        <f t="shared" si="120"/>
        <v>0</v>
      </c>
      <c r="AX151" s="24">
        <f t="shared" si="120"/>
        <v>0</v>
      </c>
      <c r="AY151" s="24">
        <f t="shared" si="120"/>
        <v>0</v>
      </c>
      <c r="AZ151" s="24">
        <f t="shared" si="120"/>
        <v>0</v>
      </c>
      <c r="BA151" s="24">
        <f t="shared" si="120"/>
        <v>0</v>
      </c>
      <c r="BB151" s="24">
        <f t="shared" si="120"/>
        <v>0</v>
      </c>
      <c r="BC151" s="24">
        <f t="shared" si="120"/>
        <v>0</v>
      </c>
      <c r="BD151" s="24">
        <f t="shared" si="120"/>
        <v>0</v>
      </c>
      <c r="BE151" s="24">
        <f t="shared" si="120"/>
        <v>0</v>
      </c>
      <c r="BF151" s="24">
        <f t="shared" si="120"/>
        <v>0</v>
      </c>
      <c r="BG151" s="24">
        <f t="shared" si="120"/>
        <v>0</v>
      </c>
    </row>
    <row r="152" spans="1:59" x14ac:dyDescent="0.3">
      <c r="A152" s="123"/>
      <c r="B152" s="121">
        <v>50</v>
      </c>
      <c r="C152" s="122" t="str">
        <f>VLOOKUP(B152,'Liste ressources'!A56:B105,2)</f>
        <v>-</v>
      </c>
      <c r="D152" s="122"/>
      <c r="E152" s="120">
        <f ca="1">VLOOKUP(B152,'Liste ressources'!$5:$56,$F$1+5)</f>
        <v>0</v>
      </c>
      <c r="F152" s="124">
        <f t="shared" si="72"/>
        <v>0</v>
      </c>
      <c r="G152" s="24">
        <f t="shared" ref="G152:BG152" si="121">SUMIF(F$4:F$99,$C152,G$4:G$99)</f>
        <v>0</v>
      </c>
      <c r="H152" s="24">
        <f t="shared" si="121"/>
        <v>0</v>
      </c>
      <c r="I152" s="24">
        <f t="shared" si="121"/>
        <v>0</v>
      </c>
      <c r="J152" s="24">
        <f t="shared" si="121"/>
        <v>0</v>
      </c>
      <c r="K152" s="24">
        <f t="shared" si="121"/>
        <v>0</v>
      </c>
      <c r="L152" s="24">
        <f t="shared" si="121"/>
        <v>0</v>
      </c>
      <c r="M152" s="24">
        <f t="shared" si="121"/>
        <v>0</v>
      </c>
      <c r="N152" s="24">
        <f t="shared" si="121"/>
        <v>0</v>
      </c>
      <c r="O152" s="24">
        <f t="shared" si="121"/>
        <v>0</v>
      </c>
      <c r="P152" s="24">
        <f t="shared" si="121"/>
        <v>0</v>
      </c>
      <c r="Q152" s="24">
        <f t="shared" si="121"/>
        <v>0</v>
      </c>
      <c r="R152" s="24">
        <f t="shared" si="121"/>
        <v>0</v>
      </c>
      <c r="S152" s="24">
        <f t="shared" si="121"/>
        <v>0</v>
      </c>
      <c r="T152" s="24">
        <f t="shared" si="121"/>
        <v>0</v>
      </c>
      <c r="U152" s="24">
        <f t="shared" si="121"/>
        <v>0</v>
      </c>
      <c r="V152" s="24">
        <f t="shared" si="121"/>
        <v>0</v>
      </c>
      <c r="W152" s="24">
        <f t="shared" si="121"/>
        <v>0</v>
      </c>
      <c r="X152" s="24">
        <f t="shared" si="121"/>
        <v>0</v>
      </c>
      <c r="Y152" s="24">
        <f t="shared" si="121"/>
        <v>0</v>
      </c>
      <c r="Z152" s="24">
        <f t="shared" si="121"/>
        <v>0</v>
      </c>
      <c r="AA152" s="24">
        <f t="shared" si="121"/>
        <v>0</v>
      </c>
      <c r="AB152" s="24">
        <f t="shared" si="121"/>
        <v>0</v>
      </c>
      <c r="AC152" s="24">
        <f t="shared" si="121"/>
        <v>0</v>
      </c>
      <c r="AD152" s="24">
        <f t="shared" si="121"/>
        <v>0</v>
      </c>
      <c r="AE152" s="24">
        <f t="shared" si="121"/>
        <v>0</v>
      </c>
      <c r="AF152" s="24">
        <f t="shared" si="121"/>
        <v>0</v>
      </c>
      <c r="AG152" s="24">
        <f t="shared" si="121"/>
        <v>0</v>
      </c>
      <c r="AH152" s="24">
        <f t="shared" si="121"/>
        <v>0</v>
      </c>
      <c r="AI152" s="24">
        <f t="shared" si="121"/>
        <v>0</v>
      </c>
      <c r="AJ152" s="24">
        <f t="shared" si="121"/>
        <v>0</v>
      </c>
      <c r="AK152" s="24">
        <f t="shared" si="121"/>
        <v>0</v>
      </c>
      <c r="AL152" s="24">
        <f t="shared" si="121"/>
        <v>0</v>
      </c>
      <c r="AM152" s="24">
        <f t="shared" si="121"/>
        <v>0</v>
      </c>
      <c r="AN152" s="24">
        <f t="shared" si="121"/>
        <v>0</v>
      </c>
      <c r="AO152" s="24">
        <f t="shared" si="121"/>
        <v>0</v>
      </c>
      <c r="AP152" s="24">
        <f t="shared" si="121"/>
        <v>0</v>
      </c>
      <c r="AQ152" s="24">
        <f t="shared" si="121"/>
        <v>0</v>
      </c>
      <c r="AR152" s="24">
        <f t="shared" si="121"/>
        <v>0</v>
      </c>
      <c r="AS152" s="24">
        <f t="shared" si="121"/>
        <v>0</v>
      </c>
      <c r="AT152" s="24">
        <f t="shared" si="121"/>
        <v>0</v>
      </c>
      <c r="AU152" s="24">
        <f t="shared" si="121"/>
        <v>0</v>
      </c>
      <c r="AV152" s="24">
        <f t="shared" si="121"/>
        <v>0</v>
      </c>
      <c r="AW152" s="24">
        <f t="shared" si="121"/>
        <v>0</v>
      </c>
      <c r="AX152" s="24">
        <f t="shared" si="121"/>
        <v>0</v>
      </c>
      <c r="AY152" s="24">
        <f t="shared" si="121"/>
        <v>0</v>
      </c>
      <c r="AZ152" s="24">
        <f t="shared" si="121"/>
        <v>0</v>
      </c>
      <c r="BA152" s="24">
        <f t="shared" si="121"/>
        <v>0</v>
      </c>
      <c r="BB152" s="24">
        <f t="shared" si="121"/>
        <v>0</v>
      </c>
      <c r="BC152" s="24">
        <f t="shared" si="121"/>
        <v>0</v>
      </c>
      <c r="BD152" s="24">
        <f t="shared" si="121"/>
        <v>0</v>
      </c>
      <c r="BE152" s="24">
        <f t="shared" si="121"/>
        <v>0</v>
      </c>
      <c r="BF152" s="24">
        <f t="shared" si="121"/>
        <v>0</v>
      </c>
      <c r="BG152" s="24">
        <f t="shared" si="121"/>
        <v>0</v>
      </c>
    </row>
  </sheetData>
  <autoFilter ref="A2:DV99"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  <filterColumn colId="44" showButton="0"/>
    <filterColumn colId="45" showButton="0"/>
    <filterColumn colId="46" showButton="0"/>
    <filterColumn colId="47" showButton="0"/>
    <filterColumn colId="48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</autoFilter>
  <mergeCells count="8">
    <mergeCell ref="AY2:BG2"/>
    <mergeCell ref="F1:BH1"/>
    <mergeCell ref="F2:N2"/>
    <mergeCell ref="O2:W2"/>
    <mergeCell ref="A101:E101"/>
    <mergeCell ref="X2:AF2"/>
    <mergeCell ref="AG2:AO2"/>
    <mergeCell ref="AP2:AX2"/>
  </mergeCells>
  <conditionalFormatting sqref="A1 FL101:XFD131 F1:XFD1 AN101:CL101 F101:AL101 BH132:XFD152 F102:DH103 BH104:DH131 F104:BG152 D4:XFD99 A4:A99 B103:D152 A153:XFD1048576 A2:XFD3 A100:XFD100">
    <cfRule type="cellIs" dxfId="8" priority="266" operator="equal">
      <formula>0</formula>
    </cfRule>
  </conditionalFormatting>
  <conditionalFormatting sqref="BH101:BH130">
    <cfRule type="cellIs" dxfId="7" priority="155" operator="greaterThan">
      <formula>F101</formula>
    </cfRule>
    <cfRule type="expression" dxfId="6" priority="264">
      <formula>"&gt;RECHERCHEV($D$304;'Liste ressources'!$B$2:$BE$30;RECHERCHEH(E1;'Liste ressources'!$B$2:$BE$3;2;FAUX))"</formula>
    </cfRule>
  </conditionalFormatting>
  <conditionalFormatting sqref="F1:BH1">
    <cfRule type="cellIs" dxfId="5" priority="262" operator="equal">
      <formula>#REF!</formula>
    </cfRule>
  </conditionalFormatting>
  <conditionalFormatting sqref="FK101">
    <cfRule type="expression" dxfId="4" priority="156">
      <formula>"&gt;RECHERCHEV($D$304;'Liste ressources'!$B$2:$BE$30;RECHERCHEH(E1;'Liste ressources'!$B$2:$BE$3;2;FAUX))"</formula>
    </cfRule>
  </conditionalFormatting>
  <conditionalFormatting sqref="CN101:DH101">
    <cfRule type="cellIs" dxfId="3" priority="159" operator="equal">
      <formula>0</formula>
    </cfRule>
  </conditionalFormatting>
  <conditionalFormatting sqref="DH101">
    <cfRule type="expression" dxfId="2" priority="158">
      <formula>"&gt;RECHERCHEV($D$304;'Liste ressources'!$B$2:$BE$30;RECHERCHEH(E1;'Liste ressources'!$B$2:$BE$3;2;FAUX))"</formula>
    </cfRule>
  </conditionalFormatting>
  <conditionalFormatting sqref="EQ101:FK101 DI101:EO101 DI102:FK131">
    <cfRule type="cellIs" dxfId="1" priority="157" operator="equal">
      <formula>0</formula>
    </cfRule>
  </conditionalFormatting>
  <conditionalFormatting sqref="F103:F152">
    <cfRule type="cellIs" dxfId="0" priority="1" operator="greaterThan">
      <formula>$E103</formula>
    </cfRule>
  </conditionalFormatting>
  <dataValidations disablePrompts="1" count="1">
    <dataValidation type="list" allowBlank="1" showInputMessage="1" showErrorMessage="1" sqref="H4:H99 L4:L99 AY4:AY99 BC4:BC99 BA4:BA99 BE4:BE99 AP4:AP99 AT4:AT99 AR4:AR99 AV4:AV99 AG4:AG99 AK4:AK99 AI4:AI99 AM4:AM99 X4:X99 AB4:AB99 Z4:Z99 AD4:AD99 O4:O99 S4:S99 Q4:Q99 U4:U99 F4:F99 J4:J99">
      <formula1>$C$103:$C$152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</vt:lpstr>
      <vt:lpstr>Liste ressources</vt:lpstr>
      <vt:lpstr>Planning ressources</vt:lpstr>
      <vt:lpstr>planning!Zone_d_impression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y.zuliani</dc:creator>
  <cp:lastModifiedBy>André BOSCHI</cp:lastModifiedBy>
  <cp:lastPrinted>2015-10-16T12:24:00Z</cp:lastPrinted>
  <dcterms:created xsi:type="dcterms:W3CDTF">2014-12-16T15:33:31Z</dcterms:created>
  <dcterms:modified xsi:type="dcterms:W3CDTF">2015-10-28T08:31:53Z</dcterms:modified>
</cp:coreProperties>
</file>