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24226"/>
  <bookViews>
    <workbookView xWindow="0" yWindow="0" windowWidth="23040" windowHeight="6504" activeTab="1"/>
  </bookViews>
  <sheets>
    <sheet name="Suivi secteur" sheetId="11" r:id="rId1"/>
    <sheet name="Suivi mensualités" sheetId="9" r:id="rId2"/>
    <sheet name="Calcul_Des_Effectifs" sheetId="4" r:id="rId3"/>
    <sheet name="TCD_Et_Graphiques" sheetId="8" r:id="rId4"/>
  </sheets>
  <calcPr calcId="152511"/>
  <pivotCaches>
    <pivotCache cacheId="0" r:id="rId5"/>
  </pivotCaches>
</workbook>
</file>

<file path=xl/calcChain.xml><?xml version="1.0" encoding="utf-8"?>
<calcChain xmlns="http://schemas.openxmlformats.org/spreadsheetml/2006/main">
  <c r="G7" i="9" l="1"/>
  <c r="H7" i="9"/>
  <c r="I7" i="9"/>
  <c r="J7" i="9"/>
  <c r="K7" i="9"/>
  <c r="L7" i="9"/>
  <c r="M7" i="9"/>
  <c r="N7" i="9"/>
  <c r="O7" i="9"/>
  <c r="P7" i="9"/>
  <c r="Q7" i="9"/>
  <c r="R7" i="9"/>
  <c r="S7" i="9"/>
  <c r="T7" i="9"/>
  <c r="U7" i="9"/>
  <c r="V7" i="9"/>
  <c r="W7" i="9"/>
  <c r="X7" i="9"/>
  <c r="Y7" i="9"/>
  <c r="Z7" i="9"/>
  <c r="AA7" i="9"/>
  <c r="AB7" i="9"/>
  <c r="AC7" i="9"/>
  <c r="AD7" i="9"/>
  <c r="AE7" i="9"/>
  <c r="AF7" i="9"/>
  <c r="AG7" i="9"/>
  <c r="AH7" i="9"/>
  <c r="AI7" i="9"/>
  <c r="AJ7" i="9"/>
  <c r="AK7" i="9"/>
  <c r="AL7" i="9"/>
  <c r="AM7" i="9"/>
  <c r="AN7" i="9"/>
  <c r="AO7" i="9"/>
  <c r="AP7" i="9"/>
  <c r="AQ7" i="9"/>
  <c r="AR7" i="9"/>
  <c r="AS7" i="9"/>
  <c r="AT7" i="9"/>
  <c r="AU7" i="9"/>
  <c r="AV7" i="9"/>
  <c r="AW7" i="9"/>
  <c r="AX7" i="9"/>
  <c r="AY7" i="9"/>
  <c r="AZ7" i="9"/>
  <c r="BA7" i="9"/>
  <c r="BB7" i="9"/>
  <c r="BC7" i="9"/>
  <c r="BD7" i="9"/>
  <c r="BE7" i="9"/>
  <c r="BF7" i="9"/>
  <c r="BG7" i="9"/>
  <c r="BH7" i="9"/>
  <c r="BI7" i="9"/>
  <c r="BJ7" i="9"/>
  <c r="BK7" i="9"/>
  <c r="BL7" i="9"/>
  <c r="BM7" i="9"/>
  <c r="BN7" i="9"/>
  <c r="BO7" i="9"/>
  <c r="BP7" i="9"/>
  <c r="BQ7" i="9"/>
  <c r="BR7" i="9"/>
  <c r="BS7" i="9"/>
  <c r="BT7" i="9"/>
  <c r="BU7" i="9"/>
  <c r="BV7" i="9"/>
  <c r="BW7" i="9"/>
  <c r="BX7" i="9"/>
  <c r="BY7" i="9"/>
  <c r="BZ7" i="9"/>
  <c r="CA7" i="9"/>
  <c r="CB7" i="9"/>
  <c r="CC7" i="9"/>
  <c r="CD7" i="9"/>
  <c r="CE7" i="9"/>
  <c r="CF7" i="9"/>
  <c r="CG7" i="9"/>
  <c r="CH7" i="9"/>
  <c r="CI7" i="9"/>
  <c r="CJ7" i="9"/>
  <c r="CK7" i="9"/>
  <c r="F7" i="9"/>
  <c r="CH9" i="11"/>
  <c r="CG9" i="11"/>
  <c r="CF9" i="11"/>
  <c r="CE9" i="11"/>
  <c r="CD9" i="11"/>
  <c r="CC9" i="11"/>
  <c r="CB9" i="11"/>
  <c r="CA9" i="11"/>
  <c r="BZ9" i="11"/>
  <c r="BY9" i="11"/>
  <c r="BX9" i="11"/>
  <c r="BW9" i="11"/>
  <c r="BV9" i="11"/>
  <c r="BU9" i="11"/>
  <c r="BT9" i="11"/>
  <c r="BS9" i="11"/>
  <c r="BR9" i="11"/>
  <c r="BQ9" i="11"/>
  <c r="BP9" i="11"/>
  <c r="BO9" i="11"/>
  <c r="BN9" i="11"/>
  <c r="BM9" i="11"/>
  <c r="BL9" i="11"/>
  <c r="BK9" i="11"/>
  <c r="BJ9" i="11"/>
  <c r="BI9" i="11"/>
  <c r="BH9" i="11"/>
  <c r="BG9" i="11"/>
  <c r="BF9" i="11"/>
  <c r="BE9" i="11"/>
  <c r="BD9" i="11"/>
  <c r="BC9" i="11"/>
  <c r="BB9" i="11"/>
  <c r="BA9" i="11"/>
  <c r="AZ9" i="11"/>
  <c r="AY9" i="11"/>
  <c r="AX9" i="11"/>
  <c r="AW9" i="11"/>
  <c r="AV9" i="11"/>
  <c r="AU9" i="11"/>
  <c r="AT9" i="11"/>
  <c r="AS9" i="11"/>
  <c r="AR9" i="11"/>
  <c r="AQ9" i="11"/>
  <c r="AP9" i="11"/>
  <c r="AO9" i="11"/>
  <c r="AN9" i="11"/>
  <c r="AM9" i="11"/>
  <c r="AL9" i="11"/>
  <c r="AK9" i="11"/>
  <c r="AJ9" i="11"/>
  <c r="AI9" i="11"/>
  <c r="AH9" i="11"/>
  <c r="AG9" i="11"/>
  <c r="AF9" i="11"/>
  <c r="AE9" i="11"/>
  <c r="AD9" i="11"/>
  <c r="AC9" i="11"/>
  <c r="AB9" i="11"/>
  <c r="AA9" i="11"/>
  <c r="Z9" i="11"/>
  <c r="Y9" i="11"/>
  <c r="X9" i="11"/>
  <c r="W9" i="11"/>
  <c r="V9" i="11"/>
  <c r="U9" i="11"/>
  <c r="T9" i="11"/>
  <c r="S9" i="11"/>
  <c r="R9" i="11"/>
  <c r="Q9" i="11"/>
  <c r="P9" i="11"/>
  <c r="O9" i="11"/>
  <c r="N9" i="11"/>
  <c r="M9" i="11"/>
  <c r="L9" i="11"/>
  <c r="K9" i="11"/>
  <c r="J9" i="11"/>
  <c r="I9" i="11"/>
  <c r="H9" i="11"/>
  <c r="G9" i="11"/>
  <c r="F9" i="11"/>
  <c r="E9" i="11"/>
  <c r="D9" i="11"/>
  <c r="C9" i="11"/>
  <c r="CH8" i="11"/>
  <c r="CG8" i="11"/>
  <c r="CF8" i="11"/>
  <c r="CE8" i="11"/>
  <c r="CD8" i="11"/>
  <c r="CC8" i="11"/>
  <c r="CB8" i="11"/>
  <c r="CA8" i="11"/>
  <c r="BZ8" i="11"/>
  <c r="BY8" i="11"/>
  <c r="BX8" i="11"/>
  <c r="BW8" i="11"/>
  <c r="BV8" i="11"/>
  <c r="BU8" i="11"/>
  <c r="BT8" i="11"/>
  <c r="BS8" i="11"/>
  <c r="BR8" i="11"/>
  <c r="BQ8" i="11"/>
  <c r="BP8" i="11"/>
  <c r="BO8" i="11"/>
  <c r="BN8" i="11"/>
  <c r="BM8" i="11"/>
  <c r="BL8" i="11"/>
  <c r="BK8" i="11"/>
  <c r="BJ8" i="11"/>
  <c r="BI8" i="11"/>
  <c r="BH8" i="11"/>
  <c r="BG8" i="11"/>
  <c r="BF8" i="11"/>
  <c r="BE8" i="11"/>
  <c r="BD8" i="11"/>
  <c r="BC8" i="11"/>
  <c r="BB8" i="11"/>
  <c r="BA8" i="11"/>
  <c r="AZ8" i="11"/>
  <c r="AY8" i="11"/>
  <c r="AX8" i="11"/>
  <c r="AW8" i="11"/>
  <c r="AV8" i="11"/>
  <c r="AU8" i="11"/>
  <c r="AT8" i="11"/>
  <c r="AS8" i="11"/>
  <c r="AR8" i="11"/>
  <c r="AQ8" i="11"/>
  <c r="AP8" i="11"/>
  <c r="AO8" i="11"/>
  <c r="AN8" i="11"/>
  <c r="AM8" i="11"/>
  <c r="AL8" i="11"/>
  <c r="AK8" i="11"/>
  <c r="AJ8" i="11"/>
  <c r="AI8" i="11"/>
  <c r="AH8" i="11"/>
  <c r="AG8" i="11"/>
  <c r="AF8" i="11"/>
  <c r="AE8" i="11"/>
  <c r="AD8" i="11"/>
  <c r="AC8" i="11"/>
  <c r="AB8" i="11"/>
  <c r="AA8" i="11"/>
  <c r="Z8" i="11"/>
  <c r="Y8" i="11"/>
  <c r="X8" i="11"/>
  <c r="W8" i="11"/>
  <c r="V8" i="11"/>
  <c r="U8" i="11"/>
  <c r="T8" i="11"/>
  <c r="S8" i="11"/>
  <c r="R8" i="11"/>
  <c r="Q8" i="11"/>
  <c r="P8" i="11"/>
  <c r="O8" i="11"/>
  <c r="N8" i="11"/>
  <c r="M8" i="11"/>
  <c r="L8" i="11"/>
  <c r="K8" i="11"/>
  <c r="J8" i="11"/>
  <c r="I8" i="11"/>
  <c r="H8" i="11"/>
  <c r="G8" i="11"/>
  <c r="F8" i="11"/>
  <c r="E8" i="11"/>
  <c r="D8" i="11"/>
  <c r="C8" i="11"/>
  <c r="CH7" i="11"/>
  <c r="CG7" i="11"/>
  <c r="CF7" i="11"/>
  <c r="CE7" i="11"/>
  <c r="CD7" i="11"/>
  <c r="CC7" i="11"/>
  <c r="CB7" i="11"/>
  <c r="CA7" i="11"/>
  <c r="BZ7" i="11"/>
  <c r="BY7" i="11"/>
  <c r="BX7" i="11"/>
  <c r="BW7" i="11"/>
  <c r="BV7" i="11"/>
  <c r="BU7" i="11"/>
  <c r="BT7" i="11"/>
  <c r="BS7" i="11"/>
  <c r="BR7" i="11"/>
  <c r="BQ7" i="11"/>
  <c r="BP7" i="11"/>
  <c r="BO7" i="11"/>
  <c r="BN7" i="11"/>
  <c r="BM7" i="11"/>
  <c r="BL7" i="11"/>
  <c r="BK7" i="11"/>
  <c r="BJ7" i="11"/>
  <c r="BI7" i="11"/>
  <c r="BH7" i="11"/>
  <c r="BG7" i="11"/>
  <c r="BF7" i="11"/>
  <c r="BE7" i="11"/>
  <c r="BD7" i="11"/>
  <c r="BC7" i="11"/>
  <c r="BB7" i="11"/>
  <c r="BA7" i="11"/>
  <c r="AZ7" i="11"/>
  <c r="AY7" i="11"/>
  <c r="AX7" i="11"/>
  <c r="AW7" i="11"/>
  <c r="AV7" i="11"/>
  <c r="AU7" i="11"/>
  <c r="AT7" i="11"/>
  <c r="AS7" i="11"/>
  <c r="AR7" i="11"/>
  <c r="AQ7" i="11"/>
  <c r="AP7" i="11"/>
  <c r="AO7" i="11"/>
  <c r="AN7" i="11"/>
  <c r="AM7" i="11"/>
  <c r="AL7" i="11"/>
  <c r="AK7" i="11"/>
  <c r="AJ7" i="11"/>
  <c r="AI7" i="11"/>
  <c r="AH7" i="11"/>
  <c r="AG7" i="11"/>
  <c r="AF7" i="11"/>
  <c r="AE7" i="11"/>
  <c r="AD7" i="11"/>
  <c r="AC7" i="11"/>
  <c r="AB7" i="11"/>
  <c r="AA7" i="11"/>
  <c r="Z7" i="11"/>
  <c r="Y7" i="11"/>
  <c r="X7" i="11"/>
  <c r="W7" i="11"/>
  <c r="V7" i="11"/>
  <c r="U7" i="11"/>
  <c r="T7" i="11"/>
  <c r="S7" i="11"/>
  <c r="R7" i="11"/>
  <c r="Q7" i="11"/>
  <c r="P7" i="11"/>
  <c r="O7" i="11"/>
  <c r="N7" i="11"/>
  <c r="M7" i="11"/>
  <c r="L7" i="11"/>
  <c r="K7" i="11"/>
  <c r="J7" i="11"/>
  <c r="I7" i="11"/>
  <c r="H7" i="11"/>
  <c r="G7" i="11"/>
  <c r="F7" i="11"/>
  <c r="E7" i="11"/>
  <c r="D7" i="11"/>
  <c r="C7" i="11"/>
  <c r="CH6" i="11"/>
  <c r="CG6" i="11"/>
  <c r="CF6" i="11"/>
  <c r="CE6" i="11"/>
  <c r="CD6" i="11"/>
  <c r="CC6" i="11"/>
  <c r="CB6" i="11"/>
  <c r="CA6" i="11"/>
  <c r="BZ6" i="11"/>
  <c r="BY6" i="11"/>
  <c r="BX6" i="11"/>
  <c r="BW6" i="11"/>
  <c r="BV6" i="11"/>
  <c r="BU6" i="11"/>
  <c r="BT6" i="11"/>
  <c r="BS6" i="11"/>
  <c r="BR6" i="11"/>
  <c r="BQ6" i="11"/>
  <c r="BP6" i="11"/>
  <c r="BO6" i="11"/>
  <c r="BN6" i="11"/>
  <c r="BM6" i="11"/>
  <c r="BL6" i="11"/>
  <c r="BK6" i="11"/>
  <c r="BJ6" i="11"/>
  <c r="BI6" i="11"/>
  <c r="BH6" i="11"/>
  <c r="BG6" i="11"/>
  <c r="BF6" i="11"/>
  <c r="BE6" i="11"/>
  <c r="BD6" i="11"/>
  <c r="BC6" i="11"/>
  <c r="BB6" i="11"/>
  <c r="BA6" i="11"/>
  <c r="AZ6" i="11"/>
  <c r="AY6" i="11"/>
  <c r="AX6" i="11"/>
  <c r="AW6" i="11"/>
  <c r="AV6" i="11"/>
  <c r="AU6" i="11"/>
  <c r="AT6" i="11"/>
  <c r="AS6" i="11"/>
  <c r="AR6" i="11"/>
  <c r="AQ6" i="11"/>
  <c r="AP6" i="11"/>
  <c r="AO6" i="11"/>
  <c r="AN6" i="11"/>
  <c r="AM6" i="11"/>
  <c r="AL6" i="11"/>
  <c r="AK6" i="11"/>
  <c r="AJ6" i="11"/>
  <c r="AI6" i="11"/>
  <c r="AH6" i="11"/>
  <c r="AG6" i="11"/>
  <c r="AF6" i="11"/>
  <c r="AE6" i="11"/>
  <c r="AD6" i="11"/>
  <c r="AC6" i="11"/>
  <c r="AB6" i="11"/>
  <c r="AA6" i="11"/>
  <c r="Z6" i="11"/>
  <c r="Y6" i="11"/>
  <c r="X6" i="11"/>
  <c r="W6" i="11"/>
  <c r="V6" i="11"/>
  <c r="U6" i="11"/>
  <c r="T6" i="11"/>
  <c r="S6" i="11"/>
  <c r="R6" i="11"/>
  <c r="Q6" i="11"/>
  <c r="P6" i="11"/>
  <c r="O6" i="11"/>
  <c r="N6" i="11"/>
  <c r="M6" i="11"/>
  <c r="L6" i="11"/>
  <c r="K6" i="11"/>
  <c r="J6" i="11"/>
  <c r="I6" i="11"/>
  <c r="H6" i="11"/>
  <c r="G6" i="11"/>
  <c r="F6" i="11"/>
  <c r="E6" i="11"/>
  <c r="D6" i="11"/>
  <c r="C6" i="11"/>
  <c r="CK22" i="9"/>
  <c r="CJ22" i="9"/>
  <c r="CI22" i="9"/>
  <c r="CH22" i="9"/>
  <c r="CG22" i="9"/>
  <c r="CF22" i="9"/>
  <c r="CE22" i="9"/>
  <c r="CD22" i="9"/>
  <c r="CC22" i="9"/>
  <c r="CB22" i="9"/>
  <c r="CA22" i="9"/>
  <c r="BZ22" i="9"/>
  <c r="BY22" i="9"/>
  <c r="BX22" i="9"/>
  <c r="BW22" i="9"/>
  <c r="BV22" i="9"/>
  <c r="BU22" i="9"/>
  <c r="BT22" i="9"/>
  <c r="BS22" i="9"/>
  <c r="BR22" i="9"/>
  <c r="BQ22" i="9"/>
  <c r="BP22" i="9"/>
  <c r="BO22" i="9"/>
  <c r="BN22" i="9"/>
  <c r="BM22" i="9"/>
  <c r="BL22" i="9"/>
  <c r="BK22" i="9"/>
  <c r="BJ22" i="9"/>
  <c r="BI22" i="9"/>
  <c r="BH22" i="9"/>
  <c r="BG22" i="9"/>
  <c r="BF22" i="9"/>
  <c r="BE22" i="9"/>
  <c r="BD22" i="9"/>
  <c r="BC22" i="9"/>
  <c r="BB22" i="9"/>
  <c r="BA22" i="9"/>
  <c r="AZ22" i="9"/>
  <c r="AY22" i="9"/>
  <c r="AX22" i="9"/>
  <c r="AW22" i="9"/>
  <c r="AV22" i="9"/>
  <c r="AU22" i="9"/>
  <c r="AT22" i="9"/>
  <c r="AS22" i="9"/>
  <c r="AR22" i="9"/>
  <c r="AQ22" i="9"/>
  <c r="AP22" i="9"/>
  <c r="AO22" i="9"/>
  <c r="AN22" i="9"/>
  <c r="AM22" i="9"/>
  <c r="AL22" i="9"/>
  <c r="AK22" i="9"/>
  <c r="AJ22" i="9"/>
  <c r="AI22" i="9"/>
  <c r="AH22" i="9"/>
  <c r="AG22" i="9"/>
  <c r="AF22" i="9"/>
  <c r="AE22" i="9"/>
  <c r="AD22" i="9"/>
  <c r="AC22" i="9"/>
  <c r="AB22" i="9"/>
  <c r="AA22" i="9"/>
  <c r="Z22" i="9"/>
  <c r="Y22" i="9"/>
  <c r="X22" i="9"/>
  <c r="W22" i="9"/>
  <c r="V22" i="9"/>
  <c r="U22" i="9"/>
  <c r="T22" i="9"/>
  <c r="S22" i="9"/>
  <c r="R22" i="9"/>
  <c r="Q22" i="9"/>
  <c r="P22" i="9"/>
  <c r="O22" i="9"/>
  <c r="N22" i="9"/>
  <c r="M22" i="9"/>
  <c r="L22" i="9"/>
  <c r="K22" i="9"/>
  <c r="J22" i="9"/>
  <c r="I22" i="9"/>
  <c r="H22" i="9"/>
  <c r="G22" i="9"/>
  <c r="F22" i="9"/>
  <c r="CK21" i="9"/>
  <c r="CJ21" i="9"/>
  <c r="CI21" i="9"/>
  <c r="CH21" i="9"/>
  <c r="CG21" i="9"/>
  <c r="CF21" i="9"/>
  <c r="CE21" i="9"/>
  <c r="CD21" i="9"/>
  <c r="CC21" i="9"/>
  <c r="CB21" i="9"/>
  <c r="CA21" i="9"/>
  <c r="BZ21" i="9"/>
  <c r="BY21" i="9"/>
  <c r="BX21" i="9"/>
  <c r="BW21" i="9"/>
  <c r="BV21" i="9"/>
  <c r="BU21" i="9"/>
  <c r="BT21" i="9"/>
  <c r="BS21" i="9"/>
  <c r="BR21" i="9"/>
  <c r="BQ21" i="9"/>
  <c r="BP21" i="9"/>
  <c r="BO21" i="9"/>
  <c r="BN21" i="9"/>
  <c r="BM21" i="9"/>
  <c r="BL21" i="9"/>
  <c r="BK21" i="9"/>
  <c r="BJ21" i="9"/>
  <c r="BI21" i="9"/>
  <c r="BH21" i="9"/>
  <c r="BG21" i="9"/>
  <c r="BF21" i="9"/>
  <c r="BE21" i="9"/>
  <c r="BD21" i="9"/>
  <c r="BC21" i="9"/>
  <c r="BB21" i="9"/>
  <c r="BA21" i="9"/>
  <c r="AZ21" i="9"/>
  <c r="AY21" i="9"/>
  <c r="AX21" i="9"/>
  <c r="AW21" i="9"/>
  <c r="AV21" i="9"/>
  <c r="AU21" i="9"/>
  <c r="AT21" i="9"/>
  <c r="AS21" i="9"/>
  <c r="AR21" i="9"/>
  <c r="AQ21" i="9"/>
  <c r="AP21" i="9"/>
  <c r="AO21" i="9"/>
  <c r="AN21" i="9"/>
  <c r="AM21" i="9"/>
  <c r="AL21" i="9"/>
  <c r="AK21" i="9"/>
  <c r="AJ21" i="9"/>
  <c r="AI21" i="9"/>
  <c r="AH21" i="9"/>
  <c r="AG21" i="9"/>
  <c r="AF21" i="9"/>
  <c r="AE21" i="9"/>
  <c r="AD21" i="9"/>
  <c r="AC21" i="9"/>
  <c r="AB21" i="9"/>
  <c r="AA21" i="9"/>
  <c r="Z21" i="9"/>
  <c r="Y21" i="9"/>
  <c r="X21" i="9"/>
  <c r="W21" i="9"/>
  <c r="V21" i="9"/>
  <c r="U21" i="9"/>
  <c r="T21" i="9"/>
  <c r="S21" i="9"/>
  <c r="R21" i="9"/>
  <c r="Q21" i="9"/>
  <c r="P21" i="9"/>
  <c r="O21" i="9"/>
  <c r="N21" i="9"/>
  <c r="M21" i="9"/>
  <c r="L21" i="9"/>
  <c r="K21" i="9"/>
  <c r="J21" i="9"/>
  <c r="I21" i="9"/>
  <c r="H21" i="9"/>
  <c r="G21" i="9"/>
  <c r="F21" i="9"/>
  <c r="CK20" i="9"/>
  <c r="CJ20" i="9"/>
  <c r="CI20" i="9"/>
  <c r="CH20" i="9"/>
  <c r="CG20" i="9"/>
  <c r="CF20" i="9"/>
  <c r="CE20" i="9"/>
  <c r="CD20" i="9"/>
  <c r="CC20" i="9"/>
  <c r="CB20" i="9"/>
  <c r="CA20" i="9"/>
  <c r="BZ20" i="9"/>
  <c r="BY20" i="9"/>
  <c r="BX20" i="9"/>
  <c r="BW20" i="9"/>
  <c r="BV20" i="9"/>
  <c r="BU20" i="9"/>
  <c r="BT20" i="9"/>
  <c r="BS20" i="9"/>
  <c r="BR20" i="9"/>
  <c r="BQ20" i="9"/>
  <c r="BP20" i="9"/>
  <c r="BO20" i="9"/>
  <c r="BN20" i="9"/>
  <c r="BM20" i="9"/>
  <c r="BL20" i="9"/>
  <c r="BK20" i="9"/>
  <c r="BJ20" i="9"/>
  <c r="BI20" i="9"/>
  <c r="BH20" i="9"/>
  <c r="BG20" i="9"/>
  <c r="BF20" i="9"/>
  <c r="BE20" i="9"/>
  <c r="BD20" i="9"/>
  <c r="BC20" i="9"/>
  <c r="BB20" i="9"/>
  <c r="BA20" i="9"/>
  <c r="AZ20" i="9"/>
  <c r="AY20" i="9"/>
  <c r="AX20" i="9"/>
  <c r="AW20" i="9"/>
  <c r="AV20" i="9"/>
  <c r="AU20" i="9"/>
  <c r="AT20" i="9"/>
  <c r="AS20" i="9"/>
  <c r="AR20" i="9"/>
  <c r="AQ20" i="9"/>
  <c r="AP20" i="9"/>
  <c r="AO20" i="9"/>
  <c r="AN20" i="9"/>
  <c r="AM20" i="9"/>
  <c r="AL20" i="9"/>
  <c r="AK20" i="9"/>
  <c r="AJ20" i="9"/>
  <c r="AI20" i="9"/>
  <c r="AH20" i="9"/>
  <c r="AG20" i="9"/>
  <c r="AF20" i="9"/>
  <c r="AE20" i="9"/>
  <c r="AD20" i="9"/>
  <c r="AC20" i="9"/>
  <c r="AB20" i="9"/>
  <c r="AA20" i="9"/>
  <c r="Z20" i="9"/>
  <c r="Y20" i="9"/>
  <c r="X20" i="9"/>
  <c r="W20" i="9"/>
  <c r="V20" i="9"/>
  <c r="U20" i="9"/>
  <c r="T20" i="9"/>
  <c r="S20" i="9"/>
  <c r="R20" i="9"/>
  <c r="Q20" i="9"/>
  <c r="P20" i="9"/>
  <c r="O20" i="9"/>
  <c r="N20" i="9"/>
  <c r="M20" i="9"/>
  <c r="L20" i="9"/>
  <c r="K20" i="9"/>
  <c r="J20" i="9"/>
  <c r="I20" i="9"/>
  <c r="H20" i="9"/>
  <c r="G20" i="9"/>
  <c r="F20" i="9"/>
  <c r="CK19" i="9"/>
  <c r="CJ19" i="9"/>
  <c r="CI19" i="9"/>
  <c r="CH19" i="9"/>
  <c r="CG19" i="9"/>
  <c r="CF19" i="9"/>
  <c r="CE19" i="9"/>
  <c r="CD19" i="9"/>
  <c r="CC19" i="9"/>
  <c r="CB19" i="9"/>
  <c r="CA19" i="9"/>
  <c r="BZ19" i="9"/>
  <c r="BY19" i="9"/>
  <c r="BX19" i="9"/>
  <c r="BW19" i="9"/>
  <c r="BV19" i="9"/>
  <c r="BU19" i="9"/>
  <c r="BT19" i="9"/>
  <c r="BS19" i="9"/>
  <c r="BR19" i="9"/>
  <c r="BQ19" i="9"/>
  <c r="BP19" i="9"/>
  <c r="BO19" i="9"/>
  <c r="BN19" i="9"/>
  <c r="BM19" i="9"/>
  <c r="BL19" i="9"/>
  <c r="BK19" i="9"/>
  <c r="BJ19" i="9"/>
  <c r="BI19" i="9"/>
  <c r="BH19" i="9"/>
  <c r="BG19" i="9"/>
  <c r="BF19" i="9"/>
  <c r="BE19" i="9"/>
  <c r="BD19" i="9"/>
  <c r="BC19" i="9"/>
  <c r="BB19" i="9"/>
  <c r="BA19" i="9"/>
  <c r="AZ19" i="9"/>
  <c r="AY19" i="9"/>
  <c r="AX19" i="9"/>
  <c r="AW19" i="9"/>
  <c r="AV19" i="9"/>
  <c r="AU19" i="9"/>
  <c r="AT19" i="9"/>
  <c r="AS19" i="9"/>
  <c r="AR19" i="9"/>
  <c r="AQ19" i="9"/>
  <c r="AP19" i="9"/>
  <c r="AO19" i="9"/>
  <c r="AN19" i="9"/>
  <c r="AM19" i="9"/>
  <c r="AL19" i="9"/>
  <c r="AK19" i="9"/>
  <c r="AJ19" i="9"/>
  <c r="AI19" i="9"/>
  <c r="AH19" i="9"/>
  <c r="AG19" i="9"/>
  <c r="AF19" i="9"/>
  <c r="AE19" i="9"/>
  <c r="AD19" i="9"/>
  <c r="AC19" i="9"/>
  <c r="AB19" i="9"/>
  <c r="AA19" i="9"/>
  <c r="Z19" i="9"/>
  <c r="Y19" i="9"/>
  <c r="X19" i="9"/>
  <c r="W19" i="9"/>
  <c r="V19" i="9"/>
  <c r="U19" i="9"/>
  <c r="T19" i="9"/>
  <c r="S19" i="9"/>
  <c r="R19" i="9"/>
  <c r="Q19" i="9"/>
  <c r="P19" i="9"/>
  <c r="O19" i="9"/>
  <c r="N19" i="9"/>
  <c r="M19" i="9"/>
  <c r="L19" i="9"/>
  <c r="K19" i="9"/>
  <c r="J19" i="9"/>
  <c r="I19" i="9"/>
  <c r="H19" i="9"/>
  <c r="G19" i="9"/>
  <c r="F19" i="9"/>
  <c r="CK18" i="9"/>
  <c r="CJ18" i="9"/>
  <c r="CI18" i="9"/>
  <c r="CH18" i="9"/>
  <c r="CG18" i="9"/>
  <c r="CF18" i="9"/>
  <c r="CE18" i="9"/>
  <c r="CD18" i="9"/>
  <c r="CC18" i="9"/>
  <c r="CB18" i="9"/>
  <c r="CA18" i="9"/>
  <c r="BZ18" i="9"/>
  <c r="BY18" i="9"/>
  <c r="BX18" i="9"/>
  <c r="BW18" i="9"/>
  <c r="BV18" i="9"/>
  <c r="BU18" i="9"/>
  <c r="BT18" i="9"/>
  <c r="BS18" i="9"/>
  <c r="BR18" i="9"/>
  <c r="BQ18" i="9"/>
  <c r="BP18" i="9"/>
  <c r="BO18" i="9"/>
  <c r="BN18" i="9"/>
  <c r="BM18" i="9"/>
  <c r="BL18" i="9"/>
  <c r="BK18" i="9"/>
  <c r="BJ18" i="9"/>
  <c r="BI18" i="9"/>
  <c r="BH18" i="9"/>
  <c r="BG18" i="9"/>
  <c r="BF18" i="9"/>
  <c r="BE18" i="9"/>
  <c r="BD18" i="9"/>
  <c r="BC18" i="9"/>
  <c r="BB18" i="9"/>
  <c r="BA18" i="9"/>
  <c r="AZ18" i="9"/>
  <c r="AY18" i="9"/>
  <c r="AX18" i="9"/>
  <c r="AW18" i="9"/>
  <c r="AV18" i="9"/>
  <c r="AU18" i="9"/>
  <c r="AT18" i="9"/>
  <c r="AS18" i="9"/>
  <c r="AR18" i="9"/>
  <c r="AQ18" i="9"/>
  <c r="AP18" i="9"/>
  <c r="AO18" i="9"/>
  <c r="AN18" i="9"/>
  <c r="AM18" i="9"/>
  <c r="AL18" i="9"/>
  <c r="AK18" i="9"/>
  <c r="AJ18" i="9"/>
  <c r="AI18" i="9"/>
  <c r="AH18" i="9"/>
  <c r="AG18" i="9"/>
  <c r="AF18" i="9"/>
  <c r="AE18" i="9"/>
  <c r="AD18" i="9"/>
  <c r="AC18" i="9"/>
  <c r="AB18" i="9"/>
  <c r="AA18" i="9"/>
  <c r="Z18" i="9"/>
  <c r="Y18" i="9"/>
  <c r="X18" i="9"/>
  <c r="W18" i="9"/>
  <c r="V18" i="9"/>
  <c r="U18" i="9"/>
  <c r="T18" i="9"/>
  <c r="S18" i="9"/>
  <c r="R18" i="9"/>
  <c r="Q18" i="9"/>
  <c r="P18" i="9"/>
  <c r="O18" i="9"/>
  <c r="N18" i="9"/>
  <c r="M18" i="9"/>
  <c r="L18" i="9"/>
  <c r="K18" i="9"/>
  <c r="J18" i="9"/>
  <c r="I18" i="9"/>
  <c r="H18" i="9"/>
  <c r="G18" i="9"/>
  <c r="F18" i="9"/>
  <c r="CK17" i="9"/>
  <c r="CJ17" i="9"/>
  <c r="CI17" i="9"/>
  <c r="CH17" i="9"/>
  <c r="CG17" i="9"/>
  <c r="CF17" i="9"/>
  <c r="CE17" i="9"/>
  <c r="CD17" i="9"/>
  <c r="CC17" i="9"/>
  <c r="CB17" i="9"/>
  <c r="CA17" i="9"/>
  <c r="BZ17" i="9"/>
  <c r="BY17" i="9"/>
  <c r="BX17" i="9"/>
  <c r="BW17" i="9"/>
  <c r="BV17" i="9"/>
  <c r="BU17" i="9"/>
  <c r="BT17" i="9"/>
  <c r="BS17" i="9"/>
  <c r="BR17" i="9"/>
  <c r="BQ17" i="9"/>
  <c r="BP17" i="9"/>
  <c r="BO17" i="9"/>
  <c r="BN17" i="9"/>
  <c r="BM17" i="9"/>
  <c r="BL17" i="9"/>
  <c r="BK17" i="9"/>
  <c r="BJ17" i="9"/>
  <c r="BI17" i="9"/>
  <c r="BH17" i="9"/>
  <c r="BG17" i="9"/>
  <c r="BF17" i="9"/>
  <c r="BE17" i="9"/>
  <c r="BD17" i="9"/>
  <c r="BC17" i="9"/>
  <c r="BB17" i="9"/>
  <c r="BA17" i="9"/>
  <c r="AZ17" i="9"/>
  <c r="AY17" i="9"/>
  <c r="AX17" i="9"/>
  <c r="AW17" i="9"/>
  <c r="AV17" i="9"/>
  <c r="AU17" i="9"/>
  <c r="AT17" i="9"/>
  <c r="AS17" i="9"/>
  <c r="AR17" i="9"/>
  <c r="AQ17" i="9"/>
  <c r="AP17" i="9"/>
  <c r="AO17" i="9"/>
  <c r="AN17" i="9"/>
  <c r="AM17" i="9"/>
  <c r="AL17" i="9"/>
  <c r="AK17" i="9"/>
  <c r="AJ17" i="9"/>
  <c r="AI17" i="9"/>
  <c r="AH17" i="9"/>
  <c r="AG17" i="9"/>
  <c r="AF17" i="9"/>
  <c r="AE17" i="9"/>
  <c r="AD17" i="9"/>
  <c r="AC17" i="9"/>
  <c r="AB17" i="9"/>
  <c r="AA17" i="9"/>
  <c r="Z17" i="9"/>
  <c r="Y17" i="9"/>
  <c r="X17" i="9"/>
  <c r="W17" i="9"/>
  <c r="V17" i="9"/>
  <c r="U17" i="9"/>
  <c r="T17" i="9"/>
  <c r="S17" i="9"/>
  <c r="R17" i="9"/>
  <c r="Q17" i="9"/>
  <c r="P17" i="9"/>
  <c r="O17" i="9"/>
  <c r="N17" i="9"/>
  <c r="M17" i="9"/>
  <c r="L17" i="9"/>
  <c r="K17" i="9"/>
  <c r="J17" i="9"/>
  <c r="I17" i="9"/>
  <c r="H17" i="9"/>
  <c r="G17" i="9"/>
  <c r="F17" i="9"/>
  <c r="CK16" i="9"/>
  <c r="CJ16" i="9"/>
  <c r="CI16" i="9"/>
  <c r="CH16" i="9"/>
  <c r="CG16" i="9"/>
  <c r="CF16" i="9"/>
  <c r="CE16" i="9"/>
  <c r="CD16" i="9"/>
  <c r="CC16" i="9"/>
  <c r="CB16" i="9"/>
  <c r="CA16" i="9"/>
  <c r="BZ16" i="9"/>
  <c r="BY16" i="9"/>
  <c r="BX16" i="9"/>
  <c r="BW16" i="9"/>
  <c r="BV16" i="9"/>
  <c r="BU16" i="9"/>
  <c r="BT16" i="9"/>
  <c r="BS16" i="9"/>
  <c r="BR16" i="9"/>
  <c r="BQ16" i="9"/>
  <c r="BP16" i="9"/>
  <c r="BO16" i="9"/>
  <c r="BN16" i="9"/>
  <c r="BM16" i="9"/>
  <c r="BL16" i="9"/>
  <c r="BK16" i="9"/>
  <c r="BJ16" i="9"/>
  <c r="BI16" i="9"/>
  <c r="BH16" i="9"/>
  <c r="BG16" i="9"/>
  <c r="BF16" i="9"/>
  <c r="BE16" i="9"/>
  <c r="BD16" i="9"/>
  <c r="BC16" i="9"/>
  <c r="BB16" i="9"/>
  <c r="BA16" i="9"/>
  <c r="AZ16" i="9"/>
  <c r="AY16" i="9"/>
  <c r="AX16" i="9"/>
  <c r="AW16" i="9"/>
  <c r="AV16" i="9"/>
  <c r="AU16" i="9"/>
  <c r="AT16" i="9"/>
  <c r="AS16" i="9"/>
  <c r="AR16" i="9"/>
  <c r="AQ16" i="9"/>
  <c r="AP16" i="9"/>
  <c r="AO16" i="9"/>
  <c r="AN16" i="9"/>
  <c r="AM16" i="9"/>
  <c r="AL16" i="9"/>
  <c r="AK16" i="9"/>
  <c r="AJ16" i="9"/>
  <c r="AI16" i="9"/>
  <c r="AH16" i="9"/>
  <c r="AG16" i="9"/>
  <c r="AF16" i="9"/>
  <c r="AE16" i="9"/>
  <c r="AD16" i="9"/>
  <c r="AC16" i="9"/>
  <c r="AB16" i="9"/>
  <c r="AA16" i="9"/>
  <c r="Z16" i="9"/>
  <c r="Y16" i="9"/>
  <c r="X16" i="9"/>
  <c r="W16" i="9"/>
  <c r="V16" i="9"/>
  <c r="U16" i="9"/>
  <c r="T16" i="9"/>
  <c r="S16" i="9"/>
  <c r="R16" i="9"/>
  <c r="Q16" i="9"/>
  <c r="P16" i="9"/>
  <c r="O16" i="9"/>
  <c r="N16" i="9"/>
  <c r="M16" i="9"/>
  <c r="L16" i="9"/>
  <c r="K16" i="9"/>
  <c r="J16" i="9"/>
  <c r="I16" i="9"/>
  <c r="H16" i="9"/>
  <c r="G16" i="9"/>
  <c r="F16" i="9"/>
  <c r="CK15" i="9"/>
  <c r="CJ15" i="9"/>
  <c r="CI15" i="9"/>
  <c r="CH15" i="9"/>
  <c r="CG15" i="9"/>
  <c r="CF15" i="9"/>
  <c r="CE15" i="9"/>
  <c r="CD15" i="9"/>
  <c r="CC15" i="9"/>
  <c r="CB15" i="9"/>
  <c r="CA15" i="9"/>
  <c r="BZ15" i="9"/>
  <c r="BY15" i="9"/>
  <c r="BX15" i="9"/>
  <c r="BW15" i="9"/>
  <c r="BV15" i="9"/>
  <c r="BU15" i="9"/>
  <c r="BT15" i="9"/>
  <c r="BS15" i="9"/>
  <c r="BR15" i="9"/>
  <c r="BQ15" i="9"/>
  <c r="BP15" i="9"/>
  <c r="BO15" i="9"/>
  <c r="BN15" i="9"/>
  <c r="BM15" i="9"/>
  <c r="BL15" i="9"/>
  <c r="BK15" i="9"/>
  <c r="BJ15" i="9"/>
  <c r="BI15" i="9"/>
  <c r="BH15" i="9"/>
  <c r="BG15" i="9"/>
  <c r="BF15" i="9"/>
  <c r="BE15" i="9"/>
  <c r="BD15" i="9"/>
  <c r="BC15" i="9"/>
  <c r="BB15" i="9"/>
  <c r="BA15" i="9"/>
  <c r="AZ15" i="9"/>
  <c r="AY15" i="9"/>
  <c r="AX15" i="9"/>
  <c r="AW15" i="9"/>
  <c r="AV15" i="9"/>
  <c r="AU15" i="9"/>
  <c r="AT15" i="9"/>
  <c r="AS15" i="9"/>
  <c r="AR15" i="9"/>
  <c r="AQ15" i="9"/>
  <c r="AP15" i="9"/>
  <c r="AO15" i="9"/>
  <c r="AN15" i="9"/>
  <c r="AM15" i="9"/>
  <c r="AL15" i="9"/>
  <c r="AK15" i="9"/>
  <c r="AJ15" i="9"/>
  <c r="AI15" i="9"/>
  <c r="AH15" i="9"/>
  <c r="AG15" i="9"/>
  <c r="AF15" i="9"/>
  <c r="AE15" i="9"/>
  <c r="AD15" i="9"/>
  <c r="AC15" i="9"/>
  <c r="AB15" i="9"/>
  <c r="AA15" i="9"/>
  <c r="Z15" i="9"/>
  <c r="Y15" i="9"/>
  <c r="X15" i="9"/>
  <c r="W15" i="9"/>
  <c r="V15" i="9"/>
  <c r="U15" i="9"/>
  <c r="T15" i="9"/>
  <c r="S15" i="9"/>
  <c r="R15" i="9"/>
  <c r="Q15" i="9"/>
  <c r="P15" i="9"/>
  <c r="O15" i="9"/>
  <c r="N15" i="9"/>
  <c r="M15" i="9"/>
  <c r="L15" i="9"/>
  <c r="K15" i="9"/>
  <c r="J15" i="9"/>
  <c r="I15" i="9"/>
  <c r="H15" i="9"/>
  <c r="G15" i="9"/>
  <c r="F15" i="9"/>
  <c r="CK14" i="9"/>
  <c r="CJ14" i="9"/>
  <c r="CI14" i="9"/>
  <c r="CH14" i="9"/>
  <c r="CG14" i="9"/>
  <c r="CF14" i="9"/>
  <c r="CE14" i="9"/>
  <c r="CE5" i="9" s="1"/>
  <c r="CD14" i="9"/>
  <c r="CD6" i="9" s="1"/>
  <c r="CC14" i="9"/>
  <c r="CB14" i="9"/>
  <c r="CA14" i="9"/>
  <c r="BZ14" i="9"/>
  <c r="BY14" i="9"/>
  <c r="BX14" i="9"/>
  <c r="BW14" i="9"/>
  <c r="BW5" i="9" s="1"/>
  <c r="BV14" i="9"/>
  <c r="BV6" i="9" s="1"/>
  <c r="BU14" i="9"/>
  <c r="BT14" i="9"/>
  <c r="BS14" i="9"/>
  <c r="BR14" i="9"/>
  <c r="BQ14" i="9"/>
  <c r="BP14" i="9"/>
  <c r="BO14" i="9"/>
  <c r="BO5" i="9" s="1"/>
  <c r="BN14" i="9"/>
  <c r="BN6" i="9" s="1"/>
  <c r="BM14" i="9"/>
  <c r="BL14" i="9"/>
  <c r="BK14" i="9"/>
  <c r="BJ14" i="9"/>
  <c r="BI14" i="9"/>
  <c r="BH14" i="9"/>
  <c r="BG14" i="9"/>
  <c r="BG5" i="9" s="1"/>
  <c r="BF14" i="9"/>
  <c r="BF6" i="9" s="1"/>
  <c r="BE14" i="9"/>
  <c r="BD14" i="9"/>
  <c r="BC14" i="9"/>
  <c r="BB14" i="9"/>
  <c r="BA14" i="9"/>
  <c r="AZ14" i="9"/>
  <c r="AY14" i="9"/>
  <c r="AY5" i="9" s="1"/>
  <c r="AX14" i="9"/>
  <c r="AX6" i="9" s="1"/>
  <c r="AW14" i="9"/>
  <c r="AV14" i="9"/>
  <c r="AU14" i="9"/>
  <c r="AT14" i="9"/>
  <c r="AS14" i="9"/>
  <c r="AR14" i="9"/>
  <c r="AQ14" i="9"/>
  <c r="AQ5" i="9" s="1"/>
  <c r="AP14" i="9"/>
  <c r="AP6" i="9" s="1"/>
  <c r="AO14" i="9"/>
  <c r="AN14" i="9"/>
  <c r="AM14" i="9"/>
  <c r="AL14" i="9"/>
  <c r="AK14" i="9"/>
  <c r="AJ14" i="9"/>
  <c r="AI14" i="9"/>
  <c r="AI5" i="9" s="1"/>
  <c r="AH14" i="9"/>
  <c r="AH6" i="9" s="1"/>
  <c r="AG14" i="9"/>
  <c r="AF14" i="9"/>
  <c r="AE14" i="9"/>
  <c r="AD14" i="9"/>
  <c r="AC14" i="9"/>
  <c r="AB14" i="9"/>
  <c r="AA14" i="9"/>
  <c r="AA5" i="9" s="1"/>
  <c r="Z14" i="9"/>
  <c r="Z6" i="9" s="1"/>
  <c r="Y14" i="9"/>
  <c r="X14" i="9"/>
  <c r="W14" i="9"/>
  <c r="V14" i="9"/>
  <c r="U14" i="9"/>
  <c r="T14" i="9"/>
  <c r="S14" i="9"/>
  <c r="S5" i="9" s="1"/>
  <c r="R14" i="9"/>
  <c r="R6" i="9" s="1"/>
  <c r="Q14" i="9"/>
  <c r="P14" i="9"/>
  <c r="O14" i="9"/>
  <c r="N14" i="9"/>
  <c r="M14" i="9"/>
  <c r="L14" i="9"/>
  <c r="K14" i="9"/>
  <c r="K5" i="9" s="1"/>
  <c r="J14" i="9"/>
  <c r="J6" i="9" s="1"/>
  <c r="I14" i="9"/>
  <c r="H14" i="9"/>
  <c r="G14" i="9"/>
  <c r="F14" i="9"/>
  <c r="CK13" i="9"/>
  <c r="CJ13" i="9"/>
  <c r="CJ6" i="9" s="1"/>
  <c r="CI13" i="9"/>
  <c r="CI6" i="9" s="1"/>
  <c r="CH13" i="9"/>
  <c r="CH5" i="9" s="1"/>
  <c r="CG13" i="9"/>
  <c r="CF13" i="9"/>
  <c r="CE13" i="9"/>
  <c r="CD13" i="9"/>
  <c r="CC13" i="9"/>
  <c r="CB13" i="9"/>
  <c r="CB6" i="9" s="1"/>
  <c r="CA13" i="9"/>
  <c r="CA6" i="9" s="1"/>
  <c r="BZ13" i="9"/>
  <c r="BZ5" i="9" s="1"/>
  <c r="BY13" i="9"/>
  <c r="BX13" i="9"/>
  <c r="BW13" i="9"/>
  <c r="BV13" i="9"/>
  <c r="BU13" i="9"/>
  <c r="BT13" i="9"/>
  <c r="BT6" i="9" s="1"/>
  <c r="BS13" i="9"/>
  <c r="BS6" i="9" s="1"/>
  <c r="BR13" i="9"/>
  <c r="BR5" i="9" s="1"/>
  <c r="BQ13" i="9"/>
  <c r="BP13" i="9"/>
  <c r="BO13" i="9"/>
  <c r="BN13" i="9"/>
  <c r="BM13" i="9"/>
  <c r="BL13" i="9"/>
  <c r="BL6" i="9" s="1"/>
  <c r="BK13" i="9"/>
  <c r="BK6" i="9" s="1"/>
  <c r="BJ13" i="9"/>
  <c r="BJ5" i="9" s="1"/>
  <c r="BI13" i="9"/>
  <c r="BH13" i="9"/>
  <c r="BG13" i="9"/>
  <c r="BF13" i="9"/>
  <c r="BE13" i="9"/>
  <c r="BD13" i="9"/>
  <c r="BD6" i="9" s="1"/>
  <c r="BC13" i="9"/>
  <c r="BC6" i="9" s="1"/>
  <c r="BB13" i="9"/>
  <c r="BB5" i="9" s="1"/>
  <c r="BA13" i="9"/>
  <c r="AZ13" i="9"/>
  <c r="AY13" i="9"/>
  <c r="AX13" i="9"/>
  <c r="AW13" i="9"/>
  <c r="AV13" i="9"/>
  <c r="AV6" i="9" s="1"/>
  <c r="AU13" i="9"/>
  <c r="AU6" i="9" s="1"/>
  <c r="AT13" i="9"/>
  <c r="AT5" i="9" s="1"/>
  <c r="AS13" i="9"/>
  <c r="AR13" i="9"/>
  <c r="AQ13" i="9"/>
  <c r="AP13" i="9"/>
  <c r="AO13" i="9"/>
  <c r="AN13" i="9"/>
  <c r="AN6" i="9" s="1"/>
  <c r="AM13" i="9"/>
  <c r="AM6" i="9" s="1"/>
  <c r="AL13" i="9"/>
  <c r="AL5" i="9" s="1"/>
  <c r="AK13" i="9"/>
  <c r="AJ13" i="9"/>
  <c r="AI13" i="9"/>
  <c r="AH13" i="9"/>
  <c r="AG13" i="9"/>
  <c r="AF13" i="9"/>
  <c r="AF6" i="9" s="1"/>
  <c r="AE13" i="9"/>
  <c r="AE6" i="9" s="1"/>
  <c r="AD13" i="9"/>
  <c r="AD5" i="9" s="1"/>
  <c r="AC13" i="9"/>
  <c r="AB13" i="9"/>
  <c r="AA13" i="9"/>
  <c r="Z13" i="9"/>
  <c r="Y13" i="9"/>
  <c r="X13" i="9"/>
  <c r="X6" i="9" s="1"/>
  <c r="W13" i="9"/>
  <c r="W6" i="9" s="1"/>
  <c r="V13" i="9"/>
  <c r="V5" i="9" s="1"/>
  <c r="U13" i="9"/>
  <c r="T13" i="9"/>
  <c r="S13" i="9"/>
  <c r="R13" i="9"/>
  <c r="Q13" i="9"/>
  <c r="P13" i="9"/>
  <c r="P6" i="9" s="1"/>
  <c r="O13" i="9"/>
  <c r="O6" i="9" s="1"/>
  <c r="N13" i="9"/>
  <c r="N5" i="9" s="1"/>
  <c r="M13" i="9"/>
  <c r="L13" i="9"/>
  <c r="K13" i="9"/>
  <c r="J13" i="9"/>
  <c r="I13" i="9"/>
  <c r="H13" i="9"/>
  <c r="H6" i="9" s="1"/>
  <c r="G13" i="9"/>
  <c r="G6" i="9" s="1"/>
  <c r="F13" i="9"/>
  <c r="F5" i="9" s="1"/>
  <c r="CK6" i="9"/>
  <c r="CG6" i="9"/>
  <c r="CF6" i="9"/>
  <c r="CC6" i="9"/>
  <c r="BY6" i="9"/>
  <c r="BX6" i="9"/>
  <c r="BU6" i="9"/>
  <c r="BQ6" i="9"/>
  <c r="BP6" i="9"/>
  <c r="BM6" i="9"/>
  <c r="BI6" i="9"/>
  <c r="BH6" i="9"/>
  <c r="BE6" i="9"/>
  <c r="BA6" i="9"/>
  <c r="AZ6" i="9"/>
  <c r="AW6" i="9"/>
  <c r="AS6" i="9"/>
  <c r="AR6" i="9"/>
  <c r="AO6" i="9"/>
  <c r="AK6" i="9"/>
  <c r="AJ6" i="9"/>
  <c r="AG6" i="9"/>
  <c r="AC6" i="9"/>
  <c r="AB6" i="9"/>
  <c r="Y6" i="9"/>
  <c r="U6" i="9"/>
  <c r="T6" i="9"/>
  <c r="Q6" i="9"/>
  <c r="M6" i="9"/>
  <c r="L6" i="9"/>
  <c r="I6" i="9"/>
  <c r="CK5" i="9"/>
  <c r="CJ5" i="9"/>
  <c r="CG5" i="9"/>
  <c r="CC5" i="9"/>
  <c r="CB5" i="9"/>
  <c r="BY5" i="9"/>
  <c r="BU5" i="9"/>
  <c r="BT5" i="9"/>
  <c r="BQ5" i="9"/>
  <c r="BM5" i="9"/>
  <c r="BL5" i="9"/>
  <c r="BI5" i="9"/>
  <c r="BE5" i="9"/>
  <c r="BA5" i="9"/>
  <c r="AW5" i="9"/>
  <c r="AV5" i="9"/>
  <c r="AS5" i="9"/>
  <c r="AO5" i="9"/>
  <c r="AK5" i="9"/>
  <c r="AG5" i="9"/>
  <c r="AF5" i="9"/>
  <c r="AC5" i="9"/>
  <c r="Y5" i="9"/>
  <c r="U5" i="9"/>
  <c r="Q5" i="9"/>
  <c r="M5" i="9"/>
  <c r="I5" i="9"/>
  <c r="H5" i="9"/>
  <c r="CK4" i="9"/>
  <c r="CM12" i="9" s="1"/>
  <c r="CJ4" i="9"/>
  <c r="CI4" i="9"/>
  <c r="CH4" i="9"/>
  <c r="CG4" i="9"/>
  <c r="CF4" i="9"/>
  <c r="CE4" i="9"/>
  <c r="CD4" i="9"/>
  <c r="CC4" i="9"/>
  <c r="CB4" i="9"/>
  <c r="CA4" i="9"/>
  <c r="BZ4" i="9"/>
  <c r="BY4" i="9"/>
  <c r="BX4" i="9"/>
  <c r="BW4" i="9"/>
  <c r="BV4" i="9"/>
  <c r="BU4" i="9"/>
  <c r="BT4" i="9"/>
  <c r="BS4" i="9"/>
  <c r="BR4" i="9"/>
  <c r="BQ4" i="9"/>
  <c r="BP4" i="9"/>
  <c r="BO4" i="9"/>
  <c r="BN4" i="9"/>
  <c r="BM4" i="9"/>
  <c r="BL4" i="9"/>
  <c r="BK4" i="9"/>
  <c r="BJ4" i="9"/>
  <c r="BI4" i="9"/>
  <c r="BH4" i="9"/>
  <c r="BG4" i="9"/>
  <c r="BF4" i="9"/>
  <c r="BE4" i="9"/>
  <c r="BD4" i="9"/>
  <c r="BC4" i="9"/>
  <c r="BB4" i="9"/>
  <c r="BA4" i="9"/>
  <c r="AZ4" i="9"/>
  <c r="AY4" i="9"/>
  <c r="AX4" i="9"/>
  <c r="AW4" i="9"/>
  <c r="AV4" i="9"/>
  <c r="AU4" i="9"/>
  <c r="AT4" i="9"/>
  <c r="AS4" i="9"/>
  <c r="AR4" i="9"/>
  <c r="AQ4" i="9"/>
  <c r="AP4" i="9"/>
  <c r="AO4" i="9"/>
  <c r="AN4" i="9"/>
  <c r="AM4" i="9"/>
  <c r="AL4" i="9"/>
  <c r="AK4" i="9"/>
  <c r="AJ4" i="9"/>
  <c r="AI4" i="9"/>
  <c r="AH4" i="9"/>
  <c r="AG4" i="9"/>
  <c r="AF4" i="9"/>
  <c r="AE4" i="9"/>
  <c r="AD4" i="9"/>
  <c r="AC4" i="9"/>
  <c r="AB4" i="9"/>
  <c r="AA4" i="9"/>
  <c r="Z4" i="9"/>
  <c r="Y4" i="9"/>
  <c r="X4" i="9"/>
  <c r="W4" i="9"/>
  <c r="V4" i="9"/>
  <c r="U4" i="9"/>
  <c r="T4" i="9"/>
  <c r="S4" i="9"/>
  <c r="R4" i="9"/>
  <c r="Q4" i="9"/>
  <c r="P4" i="9"/>
  <c r="O4" i="9"/>
  <c r="N4" i="9"/>
  <c r="M4" i="9"/>
  <c r="L4" i="9"/>
  <c r="K4" i="9"/>
  <c r="J4" i="9"/>
  <c r="I4" i="9"/>
  <c r="H4" i="9"/>
  <c r="G4" i="9"/>
  <c r="F4" i="9"/>
  <c r="CK3" i="9"/>
  <c r="CJ3" i="9"/>
  <c r="CI3" i="9"/>
  <c r="CH3" i="9"/>
  <c r="CG3" i="9"/>
  <c r="CF3" i="9"/>
  <c r="CE3" i="9"/>
  <c r="CD3" i="9"/>
  <c r="CC3" i="9"/>
  <c r="CB3" i="9"/>
  <c r="CA3" i="9"/>
  <c r="BZ3" i="9"/>
  <c r="BY3" i="9"/>
  <c r="BX3" i="9"/>
  <c r="BW3" i="9"/>
  <c r="BV3" i="9"/>
  <c r="BU3" i="9"/>
  <c r="BT3" i="9"/>
  <c r="BS3" i="9"/>
  <c r="BR3" i="9"/>
  <c r="BQ3" i="9"/>
  <c r="BP3" i="9"/>
  <c r="BO3" i="9"/>
  <c r="BN3" i="9"/>
  <c r="BM3" i="9"/>
  <c r="BL3" i="9"/>
  <c r="BK3" i="9"/>
  <c r="BJ3" i="9"/>
  <c r="BI3" i="9"/>
  <c r="BH3" i="9"/>
  <c r="BG3" i="9"/>
  <c r="BF3" i="9"/>
  <c r="BE3" i="9"/>
  <c r="BD3" i="9"/>
  <c r="BC3" i="9"/>
  <c r="BB3" i="9"/>
  <c r="BA3" i="9"/>
  <c r="AZ3" i="9"/>
  <c r="AY3" i="9"/>
  <c r="AX3" i="9"/>
  <c r="AW3" i="9"/>
  <c r="AV3" i="9"/>
  <c r="AU3" i="9"/>
  <c r="AT3" i="9"/>
  <c r="AS3" i="9"/>
  <c r="AR3" i="9"/>
  <c r="AQ3" i="9"/>
  <c r="AP3" i="9"/>
  <c r="AO3" i="9"/>
  <c r="AN3" i="9"/>
  <c r="AM3" i="9"/>
  <c r="AL3" i="9"/>
  <c r="AK3" i="9"/>
  <c r="AJ3" i="9"/>
  <c r="AI3" i="9"/>
  <c r="AH3" i="9"/>
  <c r="AG3" i="9"/>
  <c r="AF3" i="9"/>
  <c r="AE3" i="9"/>
  <c r="AD3" i="9"/>
  <c r="AC3" i="9"/>
  <c r="AB3" i="9"/>
  <c r="AA3" i="9"/>
  <c r="Z3" i="9"/>
  <c r="Y3" i="9"/>
  <c r="X3" i="9"/>
  <c r="W3" i="9"/>
  <c r="V3" i="9"/>
  <c r="U3" i="9"/>
  <c r="T3" i="9"/>
  <c r="S3" i="9"/>
  <c r="R3" i="9"/>
  <c r="Q3" i="9"/>
  <c r="P3" i="9"/>
  <c r="O3" i="9"/>
  <c r="N3" i="9"/>
  <c r="M3" i="9"/>
  <c r="L3" i="9"/>
  <c r="K3" i="9"/>
  <c r="J3" i="9"/>
  <c r="I3" i="9"/>
  <c r="H3" i="9"/>
  <c r="G3" i="9"/>
  <c r="F3" i="9"/>
  <c r="CK2" i="9"/>
  <c r="CJ2" i="9"/>
  <c r="CI2" i="9"/>
  <c r="CH2" i="9"/>
  <c r="CG2" i="9"/>
  <c r="CF2" i="9"/>
  <c r="CE2" i="9"/>
  <c r="CD2" i="9"/>
  <c r="CC2" i="9"/>
  <c r="CB2" i="9"/>
  <c r="CA2" i="9"/>
  <c r="BZ2" i="9"/>
  <c r="BY2" i="9"/>
  <c r="BX2" i="9"/>
  <c r="BW2" i="9"/>
  <c r="BV2" i="9"/>
  <c r="BU2" i="9"/>
  <c r="BT2" i="9"/>
  <c r="BS2" i="9"/>
  <c r="BR2" i="9"/>
  <c r="BQ2" i="9"/>
  <c r="BP2" i="9"/>
  <c r="BO2" i="9"/>
  <c r="BN2" i="9"/>
  <c r="BM2" i="9"/>
  <c r="BL2" i="9"/>
  <c r="BK2" i="9"/>
  <c r="BJ2" i="9"/>
  <c r="BI2" i="9"/>
  <c r="BH2" i="9"/>
  <c r="BG2" i="9"/>
  <c r="BF2" i="9"/>
  <c r="BE2" i="9"/>
  <c r="BD2" i="9"/>
  <c r="BC2" i="9"/>
  <c r="BB2" i="9"/>
  <c r="BA2" i="9"/>
  <c r="AZ2" i="9"/>
  <c r="AY2" i="9"/>
  <c r="AX2" i="9"/>
  <c r="AW2" i="9"/>
  <c r="AV2" i="9"/>
  <c r="AU2" i="9"/>
  <c r="AT2" i="9"/>
  <c r="AS2" i="9"/>
  <c r="AR2" i="9"/>
  <c r="AQ2" i="9"/>
  <c r="AP2" i="9"/>
  <c r="AO2" i="9"/>
  <c r="AN2" i="9"/>
  <c r="AM2" i="9"/>
  <c r="AL2" i="9"/>
  <c r="AK2" i="9"/>
  <c r="AJ2" i="9"/>
  <c r="AI2" i="9"/>
  <c r="AH2" i="9"/>
  <c r="AG2" i="9"/>
  <c r="AF2" i="9"/>
  <c r="AE2" i="9"/>
  <c r="AD2" i="9"/>
  <c r="AC2" i="9"/>
  <c r="AB2" i="9"/>
  <c r="AA2" i="9"/>
  <c r="Z2" i="9"/>
  <c r="Y2" i="9"/>
  <c r="X2" i="9"/>
  <c r="W2" i="9"/>
  <c r="V2" i="9"/>
  <c r="U2" i="9"/>
  <c r="T2" i="9"/>
  <c r="S2" i="9"/>
  <c r="R2" i="9"/>
  <c r="Q2" i="9"/>
  <c r="P2" i="9"/>
  <c r="O2" i="9"/>
  <c r="N2" i="9"/>
  <c r="M2" i="9"/>
  <c r="L2" i="9"/>
  <c r="K2" i="9"/>
  <c r="J2" i="9"/>
  <c r="I2" i="9"/>
  <c r="H2" i="9"/>
  <c r="G2" i="9"/>
  <c r="F2" i="9"/>
  <c r="B12" i="4"/>
  <c r="B4" i="4"/>
  <c r="B3" i="4"/>
  <c r="A4" i="4" s="1"/>
  <c r="A3" i="4"/>
  <c r="D2" i="4"/>
  <c r="C2" i="4"/>
  <c r="L5" i="9" l="1"/>
  <c r="T5" i="9"/>
  <c r="AB5" i="9"/>
  <c r="AJ5" i="9"/>
  <c r="AR5" i="9"/>
  <c r="AZ5" i="9"/>
  <c r="BH5" i="9"/>
  <c r="BP5" i="9"/>
  <c r="BX5" i="9"/>
  <c r="CF5" i="9"/>
  <c r="BD5" i="9"/>
  <c r="P5" i="9"/>
  <c r="AN5" i="9"/>
  <c r="X5" i="9"/>
  <c r="G5" i="9"/>
  <c r="O5" i="9"/>
  <c r="W5" i="9"/>
  <c r="AE5" i="9"/>
  <c r="AM5" i="9"/>
  <c r="AU5" i="9"/>
  <c r="BC5" i="9"/>
  <c r="BK5" i="9"/>
  <c r="BS5" i="9"/>
  <c r="CA5" i="9"/>
  <c r="CI5" i="9"/>
  <c r="K6" i="9"/>
  <c r="S6" i="9"/>
  <c r="AA6" i="9"/>
  <c r="AI6" i="9"/>
  <c r="AQ6" i="9"/>
  <c r="AY6" i="9"/>
  <c r="BG6" i="9"/>
  <c r="BO6" i="9"/>
  <c r="BW6" i="9"/>
  <c r="CE6" i="9"/>
  <c r="J5" i="9"/>
  <c r="R5" i="9"/>
  <c r="Z5" i="9"/>
  <c r="AH5" i="9"/>
  <c r="AP5" i="9"/>
  <c r="AX5" i="9"/>
  <c r="BF5" i="9"/>
  <c r="BN5" i="9"/>
  <c r="BV5" i="9"/>
  <c r="CD5" i="9"/>
  <c r="F6" i="9"/>
  <c r="N6" i="9"/>
  <c r="V6" i="9"/>
  <c r="AD6" i="9"/>
  <c r="AL6" i="9"/>
  <c r="AT6" i="9"/>
  <c r="BB6" i="9"/>
  <c r="BJ6" i="9"/>
  <c r="BR6" i="9"/>
  <c r="BZ6" i="9"/>
  <c r="CH6" i="9"/>
  <c r="E86" i="4"/>
  <c r="E87" i="4"/>
  <c r="E88" i="4"/>
  <c r="E89" i="4"/>
  <c r="E90" i="4"/>
  <c r="E91" i="4"/>
  <c r="E92" i="4"/>
  <c r="E93" i="4"/>
  <c r="E94" i="4"/>
  <c r="E95" i="4"/>
  <c r="E96" i="4"/>
  <c r="E97" i="4"/>
  <c r="E98" i="4"/>
  <c r="E99" i="4"/>
  <c r="E100" i="4"/>
  <c r="E101" i="4"/>
  <c r="E102" i="4"/>
  <c r="E103" i="4"/>
  <c r="E104" i="4"/>
  <c r="E105" i="4"/>
  <c r="E106" i="4"/>
  <c r="E107" i="4"/>
  <c r="E108" i="4"/>
  <c r="E109" i="4"/>
  <c r="E110" i="4"/>
  <c r="E111" i="4"/>
  <c r="E112" i="4"/>
  <c r="E113" i="4"/>
  <c r="E114" i="4"/>
  <c r="E115" i="4"/>
  <c r="E116" i="4"/>
  <c r="E117" i="4"/>
  <c r="E118" i="4"/>
  <c r="E119" i="4"/>
  <c r="E120" i="4"/>
  <c r="E121" i="4"/>
  <c r="E122" i="4"/>
  <c r="E123" i="4"/>
  <c r="E124" i="4"/>
  <c r="E125" i="4"/>
  <c r="E126" i="4"/>
  <c r="E127" i="4"/>
  <c r="E128" i="4"/>
  <c r="E129" i="4"/>
  <c r="E130" i="4"/>
  <c r="E131" i="4"/>
  <c r="E132" i="4"/>
  <c r="E133" i="4"/>
  <c r="E134" i="4"/>
  <c r="E135" i="4"/>
  <c r="E136" i="4"/>
  <c r="E137" i="4"/>
  <c r="E138" i="4"/>
  <c r="E139" i="4"/>
  <c r="E140" i="4"/>
  <c r="E141" i="4"/>
  <c r="E142" i="4"/>
  <c r="E143" i="4"/>
  <c r="E144" i="4"/>
  <c r="E145" i="4"/>
  <c r="A86" i="4" l="1"/>
  <c r="A87" i="4"/>
  <c r="A88" i="4"/>
  <c r="A89" i="4"/>
  <c r="A90" i="4"/>
  <c r="A91" i="4"/>
  <c r="A92" i="4"/>
  <c r="A93" i="4"/>
  <c r="A94" i="4"/>
  <c r="A95" i="4"/>
  <c r="A96" i="4"/>
  <c r="A97" i="4"/>
  <c r="A98" i="4"/>
  <c r="A99" i="4"/>
  <c r="A100" i="4"/>
  <c r="A101" i="4"/>
  <c r="A102" i="4"/>
  <c r="A103" i="4"/>
  <c r="A104" i="4"/>
  <c r="A105" i="4"/>
  <c r="A106" i="4"/>
  <c r="A107" i="4"/>
  <c r="A108" i="4"/>
  <c r="A109" i="4"/>
  <c r="A110" i="4"/>
  <c r="A111" i="4"/>
  <c r="A112" i="4"/>
  <c r="A113" i="4"/>
  <c r="A114" i="4"/>
  <c r="A115" i="4"/>
  <c r="A116" i="4"/>
  <c r="A117" i="4"/>
  <c r="A118" i="4"/>
  <c r="A119" i="4"/>
  <c r="A120" i="4"/>
  <c r="A121" i="4"/>
  <c r="A122" i="4"/>
  <c r="A123" i="4"/>
  <c r="A124" i="4"/>
  <c r="A125" i="4"/>
  <c r="A126" i="4"/>
  <c r="A127" i="4"/>
  <c r="A128" i="4"/>
  <c r="A129" i="4"/>
  <c r="A130" i="4"/>
  <c r="A131" i="4"/>
  <c r="A132" i="4"/>
  <c r="A133" i="4"/>
  <c r="A134" i="4"/>
  <c r="A135" i="4"/>
  <c r="A136" i="4"/>
  <c r="A137" i="4"/>
  <c r="A138" i="4"/>
  <c r="A139" i="4"/>
  <c r="A140" i="4"/>
  <c r="A141" i="4"/>
  <c r="A142" i="4"/>
  <c r="A143" i="4"/>
  <c r="A144" i="4"/>
  <c r="A145" i="4"/>
  <c r="E2" i="4"/>
  <c r="E3" i="4"/>
  <c r="D3" i="4"/>
  <c r="C3" i="4"/>
  <c r="A5" i="4" l="1"/>
  <c r="D4" i="4"/>
  <c r="B5" i="4" s="1"/>
  <c r="C4" i="4"/>
  <c r="C5" i="4" l="1"/>
  <c r="D5" i="4"/>
  <c r="B6" i="4" s="1"/>
  <c r="A6" i="4"/>
  <c r="E4" i="4"/>
  <c r="E5" i="4" l="1"/>
  <c r="A7" i="4" l="1"/>
  <c r="C6" i="4"/>
  <c r="D6" i="4"/>
  <c r="B7" i="4" s="1"/>
  <c r="A8" i="4" l="1"/>
  <c r="E6" i="4"/>
  <c r="C7" i="4"/>
  <c r="D7" i="4"/>
  <c r="B8" i="4" s="1"/>
  <c r="E7" i="4" l="1"/>
  <c r="A9" i="4"/>
  <c r="C8" i="4" l="1"/>
  <c r="D8" i="4"/>
  <c r="B9" i="4" s="1"/>
  <c r="E8" i="4" l="1"/>
  <c r="A10" i="4" l="1"/>
  <c r="D9" i="4"/>
  <c r="B10" i="4" s="1"/>
  <c r="C9" i="4"/>
  <c r="E9" i="4" l="1"/>
  <c r="A11" i="4"/>
  <c r="C10" i="4" l="1"/>
  <c r="D10" i="4"/>
  <c r="B11" i="4" s="1"/>
  <c r="E10" i="4" l="1"/>
  <c r="A12" i="4" l="1"/>
  <c r="D11" i="4"/>
  <c r="C11" i="4"/>
  <c r="E11" i="4" l="1"/>
  <c r="A13" i="4"/>
  <c r="D12" i="4"/>
  <c r="B13" i="4" s="1"/>
  <c r="A14" i="4" l="1"/>
  <c r="E12" i="4"/>
  <c r="C12" i="4"/>
  <c r="C13" i="4"/>
  <c r="D13" i="4"/>
  <c r="B14" i="4" s="1"/>
  <c r="A15" i="4" l="1"/>
  <c r="E13" i="4"/>
  <c r="C14" i="4"/>
  <c r="D14" i="4"/>
  <c r="B15" i="4" s="1"/>
  <c r="A16" i="4" l="1"/>
  <c r="E14" i="4"/>
  <c r="D15" i="4"/>
  <c r="B16" i="4" s="1"/>
  <c r="C15" i="4"/>
  <c r="A17" i="4" l="1"/>
  <c r="E15" i="4"/>
  <c r="C16" i="4"/>
  <c r="D16" i="4"/>
  <c r="B17" i="4" s="1"/>
  <c r="E16" i="4" l="1"/>
  <c r="A18" i="4" l="1"/>
  <c r="D17" i="4"/>
  <c r="B18" i="4" s="1"/>
  <c r="C17" i="4"/>
  <c r="E17" i="4" l="1"/>
  <c r="C18" i="4" l="1"/>
  <c r="A19" i="4"/>
  <c r="D18" i="4"/>
  <c r="B19" i="4" s="1"/>
  <c r="E18" i="4" l="1"/>
  <c r="A20" i="4" l="1"/>
  <c r="C19" i="4"/>
  <c r="D19" i="4"/>
  <c r="B20" i="4" s="1"/>
  <c r="E19" i="4" l="1"/>
  <c r="D20" i="4" l="1"/>
  <c r="B21" i="4" s="1"/>
  <c r="A21" i="4"/>
  <c r="C20" i="4"/>
  <c r="A22" i="4" l="1"/>
  <c r="E20" i="4"/>
  <c r="C21" i="4" l="1"/>
  <c r="D21" i="4"/>
  <c r="B22" i="4" s="1"/>
  <c r="E21" i="4" l="1"/>
  <c r="A23" i="4" l="1"/>
  <c r="C22" i="4"/>
  <c r="D22" i="4"/>
  <c r="B23" i="4" s="1"/>
  <c r="A24" i="4" l="1"/>
  <c r="E22" i="4"/>
  <c r="C23" i="4"/>
  <c r="D23" i="4"/>
  <c r="B24" i="4" s="1"/>
  <c r="A25" i="4" l="1"/>
  <c r="E23" i="4"/>
  <c r="C24" i="4"/>
  <c r="D24" i="4"/>
  <c r="B25" i="4" s="1"/>
  <c r="E24" i="4" l="1"/>
  <c r="A26" i="4" l="1"/>
  <c r="C25" i="4"/>
  <c r="D25" i="4"/>
  <c r="B26" i="4" s="1"/>
  <c r="E25" i="4" l="1"/>
  <c r="C26" i="4" l="1"/>
  <c r="D26" i="4"/>
  <c r="B27" i="4" s="1"/>
  <c r="A27" i="4"/>
  <c r="A28" i="4" l="1"/>
  <c r="E26" i="4"/>
  <c r="C27" i="4"/>
  <c r="D27" i="4"/>
  <c r="B28" i="4" s="1"/>
  <c r="E27" i="4" l="1"/>
  <c r="A29" i="4" l="1"/>
  <c r="D28" i="4"/>
  <c r="B29" i="4" s="1"/>
  <c r="C28" i="4"/>
  <c r="E28" i="4" l="1"/>
  <c r="D29" i="4" l="1"/>
  <c r="B30" i="4" s="1"/>
  <c r="A30" i="4"/>
  <c r="C29" i="4"/>
  <c r="E29" i="4" l="1"/>
  <c r="A31" i="4" l="1"/>
  <c r="C30" i="4"/>
  <c r="D30" i="4"/>
  <c r="B31" i="4" s="1"/>
  <c r="E30" i="4" l="1"/>
  <c r="C31" i="4" l="1"/>
  <c r="D31" i="4"/>
  <c r="B32" i="4" s="1"/>
  <c r="A32" i="4"/>
  <c r="E31" i="4" l="1"/>
  <c r="A33" i="4" l="1"/>
  <c r="C32" i="4"/>
  <c r="D32" i="4"/>
  <c r="B33" i="4" s="1"/>
  <c r="E32" i="4" l="1"/>
  <c r="C33" i="4" l="1"/>
  <c r="D33" i="4"/>
  <c r="B34" i="4" s="1"/>
  <c r="A34" i="4"/>
  <c r="E33" i="4" l="1"/>
  <c r="A35" i="4" l="1"/>
  <c r="C34" i="4"/>
  <c r="D34" i="4"/>
  <c r="B35" i="4" s="1"/>
  <c r="E34" i="4" l="1"/>
  <c r="C35" i="4" l="1"/>
  <c r="D35" i="4"/>
  <c r="B36" i="4" s="1"/>
  <c r="A36" i="4"/>
  <c r="A37" i="4" l="1"/>
  <c r="E35" i="4"/>
  <c r="C36" i="4"/>
  <c r="D36" i="4"/>
  <c r="B37" i="4" s="1"/>
  <c r="E36" i="4" l="1"/>
  <c r="A38" i="4"/>
  <c r="C37" i="4"/>
  <c r="D37" i="4" l="1"/>
  <c r="B38" i="4" s="1"/>
  <c r="E37" i="4" l="1"/>
  <c r="A39" i="4" l="1"/>
  <c r="C38" i="4"/>
  <c r="D38" i="4"/>
  <c r="B39" i="4" s="1"/>
  <c r="E38" i="4" l="1"/>
  <c r="A40" i="4"/>
  <c r="D39" i="4"/>
  <c r="B40" i="4" s="1"/>
  <c r="A41" i="4" l="1"/>
  <c r="E39" i="4"/>
  <c r="C39" i="4"/>
  <c r="D40" i="4"/>
  <c r="B41" i="4" s="1"/>
  <c r="C40" i="4"/>
  <c r="E40" i="4" l="1"/>
  <c r="A42" i="4"/>
  <c r="C41" i="4" l="1"/>
  <c r="D41" i="4"/>
  <c r="B42" i="4" s="1"/>
  <c r="E41" i="4" l="1"/>
  <c r="A43" i="4" l="1"/>
  <c r="C42" i="4"/>
  <c r="D42" i="4"/>
  <c r="B43" i="4" s="1"/>
  <c r="E42" i="4" l="1"/>
  <c r="A44" i="4"/>
  <c r="D43" i="4"/>
  <c r="B44" i="4" s="1"/>
  <c r="C43" i="4" l="1"/>
  <c r="A45" i="4"/>
  <c r="E43" i="4"/>
  <c r="D44" i="4"/>
  <c r="B45" i="4" s="1"/>
  <c r="C44" i="4"/>
  <c r="A46" i="4" l="1"/>
  <c r="E44" i="4"/>
  <c r="C45" i="4"/>
  <c r="D45" i="4"/>
  <c r="B46" i="4" s="1"/>
  <c r="E45" i="4" l="1"/>
  <c r="A47" i="4"/>
  <c r="C46" i="4"/>
  <c r="D46" i="4"/>
  <c r="B47" i="4" s="1"/>
  <c r="E46" i="4" l="1"/>
  <c r="A48" i="4" l="1"/>
  <c r="C47" i="4"/>
  <c r="D47" i="4"/>
  <c r="B48" i="4" s="1"/>
  <c r="E47" i="4" l="1"/>
  <c r="C48" i="4" l="1"/>
  <c r="A49" i="4"/>
  <c r="D48" i="4"/>
  <c r="B49" i="4" s="1"/>
  <c r="A50" i="4" l="1"/>
  <c r="E48" i="4"/>
  <c r="D49" i="4" l="1"/>
  <c r="B50" i="4" s="1"/>
  <c r="C49" i="4"/>
  <c r="E49" i="4" l="1"/>
  <c r="A51" i="4" l="1"/>
  <c r="C50" i="4"/>
  <c r="D50" i="4"/>
  <c r="B51" i="4" s="1"/>
  <c r="A52" i="4" l="1"/>
  <c r="E50" i="4"/>
  <c r="D51" i="4"/>
  <c r="B52" i="4" s="1"/>
  <c r="C51" i="4"/>
  <c r="E51" i="4" l="1"/>
  <c r="A53" i="4"/>
  <c r="C52" i="4"/>
  <c r="D52" i="4"/>
  <c r="B53" i="4" s="1"/>
  <c r="A54" i="4" l="1"/>
  <c r="E52" i="4"/>
  <c r="C53" i="4"/>
  <c r="D53" i="4"/>
  <c r="B54" i="4" s="1"/>
  <c r="E53" i="4" l="1"/>
  <c r="C54" i="4"/>
  <c r="A55" i="4" l="1"/>
  <c r="D54" i="4"/>
  <c r="B55" i="4" s="1"/>
  <c r="E54" i="4" l="1"/>
  <c r="A56" i="4" l="1"/>
  <c r="C55" i="4"/>
  <c r="D55" i="4"/>
  <c r="B56" i="4" s="1"/>
  <c r="E55" i="4" l="1"/>
  <c r="A57" i="4"/>
  <c r="D56" i="4"/>
  <c r="B57" i="4" s="1"/>
  <c r="E56" i="4" l="1"/>
  <c r="A58" i="4"/>
  <c r="C56" i="4"/>
  <c r="D57" i="4"/>
  <c r="B58" i="4" s="1"/>
  <c r="C57" i="4"/>
  <c r="A59" i="4" l="1"/>
  <c r="E57" i="4"/>
  <c r="C58" i="4"/>
  <c r="D58" i="4"/>
  <c r="B59" i="4" s="1"/>
  <c r="E58" i="4" l="1"/>
  <c r="A60" i="4"/>
  <c r="C59" i="4"/>
  <c r="D59" i="4"/>
  <c r="B60" i="4" s="1"/>
  <c r="E59" i="4" l="1"/>
  <c r="A61" i="4"/>
  <c r="C60" i="4" l="1"/>
  <c r="D60" i="4"/>
  <c r="B61" i="4" s="1"/>
  <c r="E60" i="4" l="1"/>
  <c r="A62" i="4" l="1"/>
  <c r="D61" i="4"/>
  <c r="B62" i="4" s="1"/>
  <c r="C61" i="4"/>
  <c r="A63" i="4" l="1"/>
  <c r="E61" i="4"/>
  <c r="C62" i="4"/>
  <c r="D62" i="4" l="1"/>
  <c r="B63" i="4" s="1"/>
  <c r="E62" i="4" l="1"/>
  <c r="A64" i="4" l="1"/>
  <c r="D63" i="4"/>
  <c r="B64" i="4" s="1"/>
  <c r="C63" i="4"/>
  <c r="A65" i="4" l="1"/>
  <c r="E63" i="4"/>
  <c r="C64" i="4"/>
  <c r="D64" i="4"/>
  <c r="B65" i="4" s="1"/>
  <c r="E64" i="4" l="1"/>
  <c r="A66" i="4"/>
  <c r="D65" i="4"/>
  <c r="B66" i="4" s="1"/>
  <c r="C65" i="4"/>
  <c r="A67" i="4" l="1"/>
  <c r="E65" i="4"/>
  <c r="D66" i="4"/>
  <c r="B67" i="4" s="1"/>
  <c r="A68" i="4" l="1"/>
  <c r="E66" i="4"/>
  <c r="C66" i="4"/>
  <c r="D67" i="4"/>
  <c r="B68" i="4" s="1"/>
  <c r="C67" i="4"/>
  <c r="E67" i="4" l="1"/>
  <c r="A69" i="4"/>
  <c r="D68" i="4"/>
  <c r="B69" i="4" s="1"/>
  <c r="C68" i="4" l="1"/>
  <c r="E68" i="4"/>
  <c r="A70" i="4"/>
  <c r="C69" i="4"/>
  <c r="D69" i="4"/>
  <c r="B70" i="4" s="1"/>
  <c r="A71" i="4" l="1"/>
  <c r="E69" i="4"/>
  <c r="C70" i="4"/>
  <c r="D70" i="4"/>
  <c r="B71" i="4" s="1"/>
  <c r="A72" i="4" l="1"/>
  <c r="E70" i="4"/>
  <c r="C71" i="4"/>
  <c r="D71" i="4" l="1"/>
  <c r="B72" i="4" s="1"/>
  <c r="E71" i="4" l="1"/>
  <c r="A73" i="4" l="1"/>
  <c r="C72" i="4"/>
  <c r="D72" i="4"/>
  <c r="B73" i="4" s="1"/>
  <c r="E72" i="4" l="1"/>
  <c r="A74" i="4"/>
  <c r="C73" i="4"/>
  <c r="D73" i="4" l="1"/>
  <c r="B74" i="4" s="1"/>
  <c r="A75" i="4" s="1"/>
  <c r="E73" i="4"/>
  <c r="D74" i="4"/>
  <c r="B75" i="4" s="1"/>
  <c r="C74" i="4" l="1"/>
  <c r="A76" i="4"/>
  <c r="E74" i="4"/>
  <c r="D75" i="4"/>
  <c r="B76" i="4" s="1"/>
  <c r="C75" i="4"/>
  <c r="A77" i="4" l="1"/>
  <c r="E75" i="4"/>
  <c r="D76" i="4"/>
  <c r="B77" i="4" s="1"/>
  <c r="C76" i="4"/>
  <c r="A78" i="4" l="1"/>
  <c r="E76" i="4"/>
  <c r="D77" i="4"/>
  <c r="B78" i="4" s="1"/>
  <c r="C77" i="4"/>
  <c r="A79" i="4" l="1"/>
  <c r="E77" i="4"/>
  <c r="D78" i="4"/>
  <c r="B79" i="4" s="1"/>
  <c r="C78" i="4"/>
  <c r="E78" i="4" l="1"/>
  <c r="A80" i="4"/>
  <c r="D79" i="4"/>
  <c r="B80" i="4" s="1"/>
  <c r="C79" i="4"/>
  <c r="A81" i="4" l="1"/>
  <c r="E79" i="4"/>
  <c r="C80" i="4"/>
  <c r="D80" i="4"/>
  <c r="B81" i="4" s="1"/>
  <c r="A82" i="4" l="1"/>
  <c r="E80" i="4"/>
  <c r="C81" i="4"/>
  <c r="D81" i="4"/>
  <c r="B82" i="4" s="1"/>
  <c r="E81" i="4" l="1"/>
  <c r="A83" i="4"/>
  <c r="D82" i="4"/>
  <c r="B83" i="4" s="1"/>
  <c r="C82" i="4" l="1"/>
  <c r="E82" i="4"/>
  <c r="A84" i="4"/>
  <c r="C83" i="4"/>
  <c r="D83" i="4" l="1"/>
  <c r="B84" i="4" s="1"/>
  <c r="A85" i="4" s="1"/>
  <c r="E83" i="4"/>
  <c r="D84" i="4" l="1"/>
  <c r="B85" i="4" s="1"/>
  <c r="C84" i="4"/>
  <c r="E84" i="4"/>
  <c r="D85" i="4"/>
  <c r="E85" i="4" s="1"/>
  <c r="C85" i="4"/>
</calcChain>
</file>

<file path=xl/sharedStrings.xml><?xml version="1.0" encoding="utf-8"?>
<sst xmlns="http://schemas.openxmlformats.org/spreadsheetml/2006/main" count="208" uniqueCount="111">
  <si>
    <t>Secteur_Court</t>
  </si>
  <si>
    <t>Nom</t>
  </si>
  <si>
    <t>Prénom</t>
  </si>
  <si>
    <t>Date_Début</t>
  </si>
  <si>
    <t>Date_Départ_Effectif</t>
  </si>
  <si>
    <t>Année</t>
  </si>
  <si>
    <t>Mois</t>
  </si>
  <si>
    <t>Effectif</t>
  </si>
  <si>
    <t>Étiquettes de lignes</t>
  </si>
  <si>
    <t>Total général</t>
  </si>
  <si>
    <t>Somme de Effectif</t>
  </si>
  <si>
    <t>(Plusieurs éléments)</t>
  </si>
  <si>
    <t>Fin_Mois</t>
  </si>
  <si>
    <t>Début_Mois</t>
  </si>
  <si>
    <t>az</t>
  </si>
  <si>
    <t>ae</t>
  </si>
  <si>
    <t>rr</t>
  </si>
  <si>
    <t>tr</t>
  </si>
  <si>
    <t>nbj Trav</t>
  </si>
  <si>
    <t>Nbag</t>
  </si>
  <si>
    <t>Formule</t>
  </si>
  <si>
    <t>Prés janv 2009</t>
  </si>
  <si>
    <t>Prés févr 2009</t>
  </si>
  <si>
    <t>Prés mars 2009</t>
  </si>
  <si>
    <t>Prés avr 2009</t>
  </si>
  <si>
    <t>Prés mai 2009</t>
  </si>
  <si>
    <t>Prés juin 2009</t>
  </si>
  <si>
    <t>Prés juil 2009</t>
  </si>
  <si>
    <t>Prés août 2009</t>
  </si>
  <si>
    <t>Prés sept 2009</t>
  </si>
  <si>
    <t>Prés oct 2009</t>
  </si>
  <si>
    <t>Prés nov 2009</t>
  </si>
  <si>
    <t>Prés déc 2009</t>
  </si>
  <si>
    <t>Prés janv 2010</t>
  </si>
  <si>
    <t>Prés févr 2010</t>
  </si>
  <si>
    <t>Prés mars 2010</t>
  </si>
  <si>
    <t>Prés avr 2010</t>
  </si>
  <si>
    <t>Prés mai 2010</t>
  </si>
  <si>
    <t>Prés juin 2010</t>
  </si>
  <si>
    <t>Prés juil 2010</t>
  </si>
  <si>
    <t>Prés août 2010</t>
  </si>
  <si>
    <t>Prés sept 2010</t>
  </si>
  <si>
    <t>Prés oct 2010</t>
  </si>
  <si>
    <t>Prés nov 2010</t>
  </si>
  <si>
    <t>Prés déc 2010</t>
  </si>
  <si>
    <t>Prés janv 2011</t>
  </si>
  <si>
    <t>Prés févr 2011</t>
  </si>
  <si>
    <t>Prés mars 2011</t>
  </si>
  <si>
    <t>Prés avr 2011</t>
  </si>
  <si>
    <t>Prés mai 2011</t>
  </si>
  <si>
    <t>Prés juin 2011</t>
  </si>
  <si>
    <t>Prés juil 2011</t>
  </si>
  <si>
    <t>Prés août 2011</t>
  </si>
  <si>
    <t>Prés sept 2011</t>
  </si>
  <si>
    <t>Prés oct 2011</t>
  </si>
  <si>
    <t>Prés nov 2011</t>
  </si>
  <si>
    <t>Prés déc 2011</t>
  </si>
  <si>
    <t>Prés janv 2012</t>
  </si>
  <si>
    <t>Prés févr 2012</t>
  </si>
  <si>
    <t>Prés mars 2012</t>
  </si>
  <si>
    <t>Prés avr 2012</t>
  </si>
  <si>
    <t>Prés mai 2012</t>
  </si>
  <si>
    <t>Prés juin 2012</t>
  </si>
  <si>
    <t>Prés juil 2012</t>
  </si>
  <si>
    <t>Prés août 2012</t>
  </si>
  <si>
    <t>Prés sept 2012</t>
  </si>
  <si>
    <t>Prés oct 2012</t>
  </si>
  <si>
    <t>Prés nov 2012</t>
  </si>
  <si>
    <t>Prés déc 2012</t>
  </si>
  <si>
    <t>Prés janv 2013</t>
  </si>
  <si>
    <t>Prés févr 2013</t>
  </si>
  <si>
    <t>Prés mars 2013</t>
  </si>
  <si>
    <t>Prés avr 2013</t>
  </si>
  <si>
    <t>Prés mai 2013</t>
  </si>
  <si>
    <t>Prés juin 2013</t>
  </si>
  <si>
    <t>Prés juil 2013</t>
  </si>
  <si>
    <t>Prés août 2013</t>
  </si>
  <si>
    <t>Prés sept 2013</t>
  </si>
  <si>
    <t>Prés oct 2013</t>
  </si>
  <si>
    <t>Prés nov 2013</t>
  </si>
  <si>
    <t>Prés déc 2013</t>
  </si>
  <si>
    <t>Prés janv 2014</t>
  </si>
  <si>
    <t>Prés févr 2014</t>
  </si>
  <si>
    <t>Prés mars 2014</t>
  </si>
  <si>
    <t>Prés avr 2014</t>
  </si>
  <si>
    <t>Prés mai 2014</t>
  </si>
  <si>
    <t>Prés juin 2014</t>
  </si>
  <si>
    <t>Prés juil 2014</t>
  </si>
  <si>
    <t>Prés août 2014</t>
  </si>
  <si>
    <t>Prés sept 2014</t>
  </si>
  <si>
    <t>Prés oct 2014</t>
  </si>
  <si>
    <t>Prés nov 2014</t>
  </si>
  <si>
    <t>Prés déc 2014</t>
  </si>
  <si>
    <t>Prés janv 2015</t>
  </si>
  <si>
    <t>Prés févr 2015</t>
  </si>
  <si>
    <t>Prés mars 2015</t>
  </si>
  <si>
    <t>Prés avr 2015</t>
  </si>
  <si>
    <t>Prés mai 2015</t>
  </si>
  <si>
    <t>Prés juin 2015</t>
  </si>
  <si>
    <t>Prés juil 2015</t>
  </si>
  <si>
    <t>Prés août 2015</t>
  </si>
  <si>
    <t>Prés sept 2015</t>
  </si>
  <si>
    <t>Prés oct 2015</t>
  </si>
  <si>
    <t>Prés nov 2015</t>
  </si>
  <si>
    <t>Prés déc 2015</t>
  </si>
  <si>
    <t>2009  à 2013 masqué</t>
  </si>
  <si>
    <t>Mois nb</t>
  </si>
  <si>
    <t>Secteur</t>
  </si>
  <si>
    <t>Lib_Long</t>
  </si>
  <si>
    <t>Effectifs en ETP= nb jours/ nb jours du mois nb arrondi  2décimales</t>
  </si>
  <si>
    <t>NbEtp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</si>
</sst>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/yyyy"/>
  </numFmts>
  <fonts count="5" x14ac:knownFonts="1">
    <font>
      <sz val="11"/>
      <color theme="1"/>
      <name val="Calibri"/>
      <family val="2"/>
      <scheme val="minor"/>
    </font>
    <font>
      <sz val="10"/>
      <color theme="0"/>
      <name val="Verdana"/>
      <family val="2"/>
    </font>
    <font>
      <b/>
      <sz val="11"/>
      <color theme="1"/>
      <name val="Times New Roman"/>
      <family val="1"/>
    </font>
    <font>
      <b/>
      <sz val="11"/>
      <color theme="0"/>
      <name val="Times New Roman"/>
      <family val="1"/>
    </font>
    <font>
      <b/>
      <sz val="11"/>
      <color rgb="FFFF0000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28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dashed">
        <color auto="1"/>
      </bottom>
      <diagonal/>
    </border>
    <border>
      <left style="medium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medium">
        <color auto="1"/>
      </left>
      <right style="thin">
        <color auto="1"/>
      </right>
      <top style="dashed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dashed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dashed">
        <color auto="1"/>
      </bottom>
      <diagonal/>
    </border>
    <border>
      <left style="thin">
        <color auto="1"/>
      </left>
      <right/>
      <top style="dashed">
        <color auto="1"/>
      </top>
      <bottom style="dashed">
        <color auto="1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3" xfId="0" applyBorder="1"/>
    <xf numFmtId="14" fontId="0" fillId="0" borderId="0" xfId="0" applyNumberFormat="1"/>
    <xf numFmtId="14" fontId="0" fillId="0" borderId="4" xfId="0" applyNumberFormat="1" applyBorder="1"/>
    <xf numFmtId="0" fontId="0" fillId="0" borderId="2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1" fillId="0" borderId="1" xfId="0" applyFont="1" applyBorder="1"/>
    <xf numFmtId="164" fontId="0" fillId="0" borderId="4" xfId="0" applyNumberFormat="1" applyBorder="1"/>
    <xf numFmtId="164" fontId="0" fillId="0" borderId="6" xfId="0" applyNumberFormat="1" applyBorder="1"/>
    <xf numFmtId="164" fontId="0" fillId="0" borderId="3" xfId="0" applyNumberFormat="1" applyBorder="1"/>
    <xf numFmtId="0" fontId="0" fillId="0" borderId="0" xfId="0" pivotButton="1"/>
    <xf numFmtId="164" fontId="0" fillId="0" borderId="0" xfId="0" applyNumberFormat="1" applyAlignment="1">
      <alignment horizontal="left"/>
    </xf>
    <xf numFmtId="0" fontId="0" fillId="0" borderId="0" xfId="0" applyNumberFormat="1"/>
    <xf numFmtId="1" fontId="0" fillId="0" borderId="3" xfId="0" applyNumberFormat="1" applyBorder="1"/>
    <xf numFmtId="0" fontId="2" fillId="0" borderId="0" xfId="0" applyFont="1"/>
    <xf numFmtId="0" fontId="2" fillId="0" borderId="3" xfId="0" applyFont="1" applyBorder="1"/>
    <xf numFmtId="0" fontId="2" fillId="0" borderId="4" xfId="0" applyFont="1" applyBorder="1"/>
    <xf numFmtId="14" fontId="2" fillId="0" borderId="4" xfId="0" applyNumberFormat="1" applyFont="1" applyBorder="1"/>
    <xf numFmtId="14" fontId="2" fillId="0" borderId="9" xfId="0" applyNumberFormat="1" applyFont="1" applyBorder="1"/>
    <xf numFmtId="14" fontId="2" fillId="0" borderId="13" xfId="0" applyNumberFormat="1" applyFont="1" applyBorder="1"/>
    <xf numFmtId="14" fontId="2" fillId="0" borderId="14" xfId="0" applyNumberFormat="1" applyFont="1" applyBorder="1"/>
    <xf numFmtId="14" fontId="2" fillId="0" borderId="15" xfId="0" applyNumberFormat="1" applyFont="1" applyBorder="1"/>
    <xf numFmtId="14" fontId="2" fillId="0" borderId="0" xfId="0" applyNumberFormat="1" applyFont="1" applyBorder="1"/>
    <xf numFmtId="0" fontId="2" fillId="0" borderId="0" xfId="0" applyFont="1" applyAlignment="1">
      <alignment wrapText="1"/>
    </xf>
    <xf numFmtId="0" fontId="2" fillId="0" borderId="16" xfId="0" applyFont="1" applyBorder="1"/>
    <xf numFmtId="0" fontId="2" fillId="0" borderId="17" xfId="0" applyFont="1" applyBorder="1"/>
    <xf numFmtId="0" fontId="2" fillId="0" borderId="18" xfId="0" applyFont="1" applyBorder="1"/>
    <xf numFmtId="0" fontId="2" fillId="0" borderId="19" xfId="0" applyFont="1" applyBorder="1"/>
    <xf numFmtId="0" fontId="2" fillId="0" borderId="20" xfId="0" applyFont="1" applyBorder="1"/>
    <xf numFmtId="0" fontId="2" fillId="0" borderId="21" xfId="0" applyFont="1" applyBorder="1"/>
    <xf numFmtId="0" fontId="2" fillId="0" borderId="22" xfId="0" applyFont="1" applyBorder="1"/>
    <xf numFmtId="0" fontId="2" fillId="0" borderId="10" xfId="0" applyFont="1" applyBorder="1"/>
    <xf numFmtId="0" fontId="2" fillId="0" borderId="11" xfId="0" applyFont="1" applyBorder="1"/>
    <xf numFmtId="14" fontId="2" fillId="0" borderId="11" xfId="0" applyNumberFormat="1" applyFont="1" applyBorder="1"/>
    <xf numFmtId="14" fontId="2" fillId="0" borderId="12" xfId="0" applyNumberFormat="1" applyFont="1" applyBorder="1"/>
    <xf numFmtId="0" fontId="2" fillId="0" borderId="23" xfId="0" applyFont="1" applyBorder="1"/>
    <xf numFmtId="0" fontId="2" fillId="0" borderId="24" xfId="0" applyFont="1" applyBorder="1"/>
    <xf numFmtId="0" fontId="2" fillId="0" borderId="25" xfId="0" applyFont="1" applyBorder="1" applyAlignment="1">
      <alignment horizontal="center" wrapText="1"/>
    </xf>
    <xf numFmtId="0" fontId="2" fillId="0" borderId="26" xfId="0" applyFont="1" applyBorder="1" applyAlignment="1">
      <alignment horizontal="center" wrapText="1"/>
    </xf>
    <xf numFmtId="0" fontId="2" fillId="0" borderId="27" xfId="0" applyFont="1" applyBorder="1" applyAlignment="1">
      <alignment horizontal="center" wrapText="1"/>
    </xf>
    <xf numFmtId="0" fontId="0" fillId="0" borderId="0" xfId="0" applyAlignment="1">
      <alignment wrapText="1"/>
    </xf>
    <xf numFmtId="0" fontId="4" fillId="0" borderId="0" xfId="0" applyFont="1"/>
    <xf numFmtId="0" fontId="3" fillId="2" borderId="14" xfId="0" applyFont="1" applyFill="1" applyBorder="1" applyAlignment="1">
      <alignment horizontal="center" wrapText="1"/>
    </xf>
    <xf numFmtId="0" fontId="3" fillId="2" borderId="15" xfId="0" applyFont="1" applyFill="1" applyBorder="1" applyAlignment="1">
      <alignment horizontal="center" wrapText="1"/>
    </xf>
    <xf numFmtId="0" fontId="3" fillId="2" borderId="13" xfId="0" applyFont="1" applyFill="1" applyBorder="1" applyAlignment="1">
      <alignment horizontal="center" wrapText="1"/>
    </xf>
  </cellXfs>
  <cellStyles count="1">
    <cellStyle name="Normal" xfId="0" builtinId="0"/>
  </cellStyles>
  <dxfs count="101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border diagonalUp="0" diagonalDown="0">
        <left style="thin">
          <color auto="1"/>
        </left>
        <right/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border diagonalUp="0" diagonalDown="0">
        <left style="thin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border diagonalUp="0" diagonalDown="0">
        <left style="medium">
          <color auto="1"/>
        </left>
        <right style="thin">
          <color auto="1"/>
        </right>
        <top style="dashed">
          <color auto="1"/>
        </top>
        <bottom style="dashed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19" formatCode="dd/mm/yyyy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left style="medium">
          <color indexed="64"/>
        </left>
        <right style="medium">
          <color auto="1"/>
        </right>
        <top style="medium">
          <color indexed="64"/>
        </top>
      </border>
    </dxf>
    <dxf>
      <numFmt numFmtId="0" formatCode="General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mm/yyyy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numFmt numFmtId="164" formatCode="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mm/yyyy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[Cpt effectifs.xlsx]TCD_Et_Graphiques!Tableau croisé dynamique1</c:name>
    <c:fmtId val="0"/>
  </c:pivotSource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TCD_Et_Graphiques!$B$3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TCD_Et_Graphiques!$A$4:$A$28</c:f>
              <c:strCache>
                <c:ptCount val="24"/>
                <c:pt idx="0">
                  <c:v>01/2014</c:v>
                </c:pt>
                <c:pt idx="1">
                  <c:v>02/2014</c:v>
                </c:pt>
                <c:pt idx="2">
                  <c:v>03/2014</c:v>
                </c:pt>
                <c:pt idx="3">
                  <c:v>04/2014</c:v>
                </c:pt>
                <c:pt idx="4">
                  <c:v>05/2014</c:v>
                </c:pt>
                <c:pt idx="5">
                  <c:v>06/2014</c:v>
                </c:pt>
                <c:pt idx="6">
                  <c:v>07/2014</c:v>
                </c:pt>
                <c:pt idx="7">
                  <c:v>08/2014</c:v>
                </c:pt>
                <c:pt idx="8">
                  <c:v>09/2014</c:v>
                </c:pt>
                <c:pt idx="9">
                  <c:v>10/2014</c:v>
                </c:pt>
                <c:pt idx="10">
                  <c:v>11/2014</c:v>
                </c:pt>
                <c:pt idx="11">
                  <c:v>12/2014</c:v>
                </c:pt>
                <c:pt idx="12">
                  <c:v>01/2015</c:v>
                </c:pt>
                <c:pt idx="13">
                  <c:v>02/2015</c:v>
                </c:pt>
                <c:pt idx="14">
                  <c:v>03/2015</c:v>
                </c:pt>
                <c:pt idx="15">
                  <c:v>04/2015</c:v>
                </c:pt>
                <c:pt idx="16">
                  <c:v>05/2015</c:v>
                </c:pt>
                <c:pt idx="17">
                  <c:v>06/2015</c:v>
                </c:pt>
                <c:pt idx="18">
                  <c:v>07/2015</c:v>
                </c:pt>
                <c:pt idx="19">
                  <c:v>08/2015</c:v>
                </c:pt>
                <c:pt idx="20">
                  <c:v>09/2015</c:v>
                </c:pt>
                <c:pt idx="21">
                  <c:v>10/2015</c:v>
                </c:pt>
                <c:pt idx="22">
                  <c:v>11/2015</c:v>
                </c:pt>
                <c:pt idx="23">
                  <c:v>12/2015</c:v>
                </c:pt>
              </c:strCache>
            </c:strRef>
          </c:cat>
          <c:val>
            <c:numRef>
              <c:f>TCD_Et_Graphiques!$B$4:$B$28</c:f>
              <c:numCache>
                <c:formatCode>General</c:formatCode>
                <c:ptCount val="24"/>
                <c:pt idx="0">
                  <c:v>2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4</c:v>
                </c:pt>
                <c:pt idx="5">
                  <c:v>3</c:v>
                </c:pt>
                <c:pt idx="6">
                  <c:v>3</c:v>
                </c:pt>
                <c:pt idx="7">
                  <c:v>4</c:v>
                </c:pt>
                <c:pt idx="8">
                  <c:v>4</c:v>
                </c:pt>
                <c:pt idx="9">
                  <c:v>2</c:v>
                </c:pt>
                <c:pt idx="10">
                  <c:v>1</c:v>
                </c:pt>
                <c:pt idx="11">
                  <c:v>2</c:v>
                </c:pt>
                <c:pt idx="12">
                  <c:v>2</c:v>
                </c:pt>
                <c:pt idx="13">
                  <c:v>2</c:v>
                </c:pt>
                <c:pt idx="14">
                  <c:v>2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  <c:pt idx="19">
                  <c:v>1</c:v>
                </c:pt>
                <c:pt idx="20">
                  <c:v>1</c:v>
                </c:pt>
                <c:pt idx="21">
                  <c:v>1</c:v>
                </c:pt>
                <c:pt idx="22">
                  <c:v>1</c:v>
                </c:pt>
                <c:pt idx="23">
                  <c:v>1</c:v>
                </c:pt>
              </c:numCache>
            </c:numRef>
          </c:val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219"/>
        <c:overlap val="-27"/>
        <c:axId val="426730528"/>
        <c:axId val="426737192"/>
      </c:barChart>
      <c:catAx>
        <c:axId val="4267305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6737192"/>
        <c:crosses val="autoZero"/>
        <c:auto val="1"/>
        <c:lblAlgn val="ctr"/>
        <c:lblOffset val="100"/>
        <c:noMultiLvlLbl val="0"/>
      </c:catAx>
      <c:valAx>
        <c:axId val="4267371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673052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6</xdr:row>
      <xdr:rowOff>14287</xdr:rowOff>
    </xdr:from>
    <xdr:to>
      <xdr:col>9</xdr:col>
      <xdr:colOff>0</xdr:colOff>
      <xdr:row>20</xdr:row>
      <xdr:rowOff>90487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M\Desktop\Travail\THALES\Suivi_Int&#233;rimaires\Exemple_Final.xlsx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1964.63029872685" createdVersion="5" refreshedVersion="5" minRefreshableVersion="3" recordCount="144">
  <cacheSource type="worksheet">
    <worksheetSource name="Tableau3" r:id="rId2"/>
  </cacheSource>
  <cacheFields count="5">
    <cacheField name="Année" numFmtId="0">
      <sharedItems containsSemiMixedTypes="0" containsString="0" containsNumber="1" containsInteger="1" minValue="2009" maxValue="2020" count="12">
        <n v="2009"/>
        <n v="2010"/>
        <n v="2011"/>
        <n v="2012"/>
        <n v="2013"/>
        <n v="2014"/>
        <n v="2015"/>
        <n v="2016"/>
        <n v="2017"/>
        <n v="2018"/>
        <n v="2019"/>
        <n v="2020"/>
      </sharedItems>
    </cacheField>
    <cacheField name="Mois" numFmtId="164">
      <sharedItems containsSemiMixedTypes="0" containsNonDate="0" containsDate="1" containsString="0" minDate="2009-01-01T00:00:00" maxDate="2020-12-02T00:00:00" count="144">
        <d v="2009-01-01T00:00:00"/>
        <d v="2009-02-01T00:00:00"/>
        <d v="2009-03-01T00:00:00"/>
        <d v="2009-04-01T00:00:00"/>
        <d v="2009-05-01T00:00:00"/>
        <d v="2009-06-01T00:00:00"/>
        <d v="2009-07-01T00:00:00"/>
        <d v="2009-08-01T00:00:00"/>
        <d v="2009-09-01T00:00:00"/>
        <d v="2009-10-01T00:00:00"/>
        <d v="2009-11-01T00:00:00"/>
        <d v="2009-12-01T00:00:00"/>
        <d v="2010-01-01T00:00:00"/>
        <d v="2010-02-01T00:00:00"/>
        <d v="2010-03-01T00:00:00"/>
        <d v="2010-04-01T00:00:00"/>
        <d v="2010-05-01T00:00:00"/>
        <d v="2010-06-01T00:00:00"/>
        <d v="2010-07-01T00:00:00"/>
        <d v="2010-08-01T00:00:00"/>
        <d v="2010-09-01T00:00:00"/>
        <d v="2010-10-01T00:00:00"/>
        <d v="2010-11-01T00:00:00"/>
        <d v="2010-12-01T00:00:00"/>
        <d v="2011-01-01T00:00:00"/>
        <d v="2011-02-01T00:00:00"/>
        <d v="2011-03-01T00:00:00"/>
        <d v="2011-04-01T00:00:00"/>
        <d v="2011-05-01T00:00:00"/>
        <d v="2011-06-01T00:00:00"/>
        <d v="2011-07-01T00:00:00"/>
        <d v="2011-08-01T00:00:00"/>
        <d v="2011-09-01T00:00:00"/>
        <d v="2011-10-01T00:00:00"/>
        <d v="2011-11-01T00:00:00"/>
        <d v="2011-12-01T00:00:00"/>
        <d v="2012-01-01T00:00:00"/>
        <d v="2012-02-01T00:00:00"/>
        <d v="2012-03-01T00:00:00"/>
        <d v="2012-04-01T00:00:00"/>
        <d v="2012-05-01T00:00:00"/>
        <d v="2012-06-01T00:00:00"/>
        <d v="2012-07-01T00:00:00"/>
        <d v="2012-08-01T00:00:00"/>
        <d v="2012-09-01T00:00:00"/>
        <d v="2012-10-01T00:00:00"/>
        <d v="2012-11-01T00:00:00"/>
        <d v="2012-12-01T00:00:00"/>
        <d v="2013-01-01T00:00:00"/>
        <d v="2013-02-01T00:00:00"/>
        <d v="2013-03-01T00:00:00"/>
        <d v="2013-04-01T00:00:00"/>
        <d v="2013-05-01T00:00:00"/>
        <d v="2013-06-01T00:00:00"/>
        <d v="2013-07-01T00:00:00"/>
        <d v="2013-08-01T00:00:00"/>
        <d v="2013-09-01T00:00:00"/>
        <d v="2013-10-01T00:00:00"/>
        <d v="2013-11-01T00:00:00"/>
        <d v="2013-12-01T00:00:00"/>
        <d v="2014-01-01T00:00:00"/>
        <d v="2014-02-01T00:00:00"/>
        <d v="2014-03-01T00:00:00"/>
        <d v="2014-04-01T00:00:00"/>
        <d v="2014-05-01T00:00:00"/>
        <d v="2014-06-01T00:00:00"/>
        <d v="2014-07-01T00:00:00"/>
        <d v="2014-08-01T00:00:00"/>
        <d v="2014-09-01T00:00:00"/>
        <d v="2014-10-01T00:00:00"/>
        <d v="2014-11-01T00:00:00"/>
        <d v="2014-12-01T00:00:00"/>
        <d v="2015-01-01T00:00:00"/>
        <d v="2015-02-01T00:00:00"/>
        <d v="2015-03-01T00:00:00"/>
        <d v="2015-04-01T00:00:00"/>
        <d v="2015-05-01T00:00:00"/>
        <d v="2015-06-01T00:00:00"/>
        <d v="2015-07-01T00:00:00"/>
        <d v="2015-08-01T00:00:00"/>
        <d v="2015-09-01T00:00:00"/>
        <d v="2015-10-01T00:00:00"/>
        <d v="2015-11-01T00:00:00"/>
        <d v="2015-12-01T00:00:00"/>
        <d v="2016-01-01T00:00:00"/>
        <d v="2016-02-01T00:00:00"/>
        <d v="2016-03-01T00:00:00"/>
        <d v="2016-04-01T00:00:00"/>
        <d v="2016-05-01T00:00:00"/>
        <d v="2016-06-01T00:00:00"/>
        <d v="2016-07-01T00:00:00"/>
        <d v="2016-08-01T00:00:00"/>
        <d v="2016-09-01T00:00:00"/>
        <d v="2016-10-01T00:00:00"/>
        <d v="2016-11-01T00:00:00"/>
        <d v="2016-12-01T00:00:00"/>
        <d v="2017-01-01T00:00:00"/>
        <d v="2017-02-01T00:00:00"/>
        <d v="2017-03-01T00:00:00"/>
        <d v="2017-04-01T00:00:00"/>
        <d v="2017-05-01T00:00:00"/>
        <d v="2017-06-01T00:00:00"/>
        <d v="2017-07-01T00:00:00"/>
        <d v="2017-08-01T00:00:00"/>
        <d v="2017-09-01T00:00:00"/>
        <d v="2017-10-01T00:00:00"/>
        <d v="2017-11-01T00:00:00"/>
        <d v="2017-12-01T00:00:00"/>
        <d v="2018-01-01T00:00:00"/>
        <d v="2018-02-01T00:00:00"/>
        <d v="2018-03-01T00:00:00"/>
        <d v="2018-04-01T00:00:00"/>
        <d v="2018-05-01T00:00:00"/>
        <d v="2018-06-01T00:00:00"/>
        <d v="2018-07-01T00:00:00"/>
        <d v="2018-08-01T00:00:00"/>
        <d v="2018-09-01T00:00:00"/>
        <d v="2018-10-01T00:00:00"/>
        <d v="2018-11-01T00:00:00"/>
        <d v="2018-12-01T00:00:00"/>
        <d v="2019-01-01T00:00:00"/>
        <d v="2019-02-01T00:00:00"/>
        <d v="2019-03-01T00:00:00"/>
        <d v="2019-04-01T00:00:00"/>
        <d v="2019-05-01T00:00:00"/>
        <d v="2019-06-01T00:00:00"/>
        <d v="2019-07-01T00:00:00"/>
        <d v="2019-08-01T00:00:00"/>
        <d v="2019-09-01T00:00:00"/>
        <d v="2019-10-01T00:00:00"/>
        <d v="2019-11-01T00:00:00"/>
        <d v="2019-12-01T00:00:00"/>
        <d v="2020-01-01T00:00:00"/>
        <d v="2020-02-01T00:00:00"/>
        <d v="2020-03-01T00:00:00"/>
        <d v="2020-04-01T00:00:00"/>
        <d v="2020-05-01T00:00:00"/>
        <d v="2020-06-01T00:00:00"/>
        <d v="2020-07-01T00:00:00"/>
        <d v="2020-08-01T00:00:00"/>
        <d v="2020-09-01T00:00:00"/>
        <d v="2020-10-01T00:00:00"/>
        <d v="2020-11-01T00:00:00"/>
        <d v="2020-12-01T00:00:00"/>
      </sharedItems>
    </cacheField>
    <cacheField name="Début_Mois" numFmtId="164">
      <sharedItems containsSemiMixedTypes="0" containsNonDate="0" containsDate="1" containsString="0" minDate="2009-01-01T00:00:00" maxDate="2020-12-02T00:00:00"/>
    </cacheField>
    <cacheField name="Fin_Mois" numFmtId="164">
      <sharedItems containsSemiMixedTypes="0" containsNonDate="0" containsDate="1" containsString="0" minDate="2009-01-31T00:00:00" maxDate="2021-01-01T00:00:00"/>
    </cacheField>
    <cacheField name="Effectif" numFmtId="0">
      <sharedItems containsSemiMixedTypes="0" containsString="0" containsNumber="1" containsInteger="1" minValue="0" maxValue="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4">
  <r>
    <x v="0"/>
    <x v="0"/>
    <d v="2009-01-01T00:00:00"/>
    <d v="2009-01-31T00:00:00"/>
    <n v="0"/>
  </r>
  <r>
    <x v="0"/>
    <x v="1"/>
    <d v="2009-02-01T00:00:00"/>
    <d v="2009-02-28T00:00:00"/>
    <n v="0"/>
  </r>
  <r>
    <x v="0"/>
    <x v="2"/>
    <d v="2009-03-01T00:00:00"/>
    <d v="2009-03-31T00:00:00"/>
    <n v="0"/>
  </r>
  <r>
    <x v="0"/>
    <x v="3"/>
    <d v="2009-04-01T00:00:00"/>
    <d v="2009-04-30T00:00:00"/>
    <n v="0"/>
  </r>
  <r>
    <x v="0"/>
    <x v="4"/>
    <d v="2009-05-01T00:00:00"/>
    <d v="2009-05-31T00:00:00"/>
    <n v="0"/>
  </r>
  <r>
    <x v="0"/>
    <x v="5"/>
    <d v="2009-06-01T00:00:00"/>
    <d v="2009-06-30T00:00:00"/>
    <n v="0"/>
  </r>
  <r>
    <x v="0"/>
    <x v="6"/>
    <d v="2009-07-01T00:00:00"/>
    <d v="2009-07-31T00:00:00"/>
    <n v="0"/>
  </r>
  <r>
    <x v="0"/>
    <x v="7"/>
    <d v="2009-08-01T00:00:00"/>
    <d v="2009-08-31T00:00:00"/>
    <n v="0"/>
  </r>
  <r>
    <x v="0"/>
    <x v="8"/>
    <d v="2009-09-01T00:00:00"/>
    <d v="2009-09-30T00:00:00"/>
    <n v="0"/>
  </r>
  <r>
    <x v="0"/>
    <x v="9"/>
    <d v="2009-10-01T00:00:00"/>
    <d v="2009-10-31T00:00:00"/>
    <n v="0"/>
  </r>
  <r>
    <x v="0"/>
    <x v="10"/>
    <d v="2009-11-01T00:00:00"/>
    <d v="2009-11-30T00:00:00"/>
    <n v="0"/>
  </r>
  <r>
    <x v="0"/>
    <x v="11"/>
    <d v="2009-12-01T00:00:00"/>
    <d v="2009-12-31T00:00:00"/>
    <n v="0"/>
  </r>
  <r>
    <x v="1"/>
    <x v="12"/>
    <d v="2010-01-01T00:00:00"/>
    <d v="2010-01-31T00:00:00"/>
    <n v="0"/>
  </r>
  <r>
    <x v="1"/>
    <x v="13"/>
    <d v="2010-02-01T00:00:00"/>
    <d v="2010-02-28T00:00:00"/>
    <n v="0"/>
  </r>
  <r>
    <x v="1"/>
    <x v="14"/>
    <d v="2010-03-01T00:00:00"/>
    <d v="2010-03-31T00:00:00"/>
    <n v="0"/>
  </r>
  <r>
    <x v="1"/>
    <x v="15"/>
    <d v="2010-04-01T00:00:00"/>
    <d v="2010-04-30T00:00:00"/>
    <n v="0"/>
  </r>
  <r>
    <x v="1"/>
    <x v="16"/>
    <d v="2010-05-01T00:00:00"/>
    <d v="2010-05-31T00:00:00"/>
    <n v="0"/>
  </r>
  <r>
    <x v="1"/>
    <x v="17"/>
    <d v="2010-06-01T00:00:00"/>
    <d v="2010-06-30T00:00:00"/>
    <n v="0"/>
  </r>
  <r>
    <x v="1"/>
    <x v="18"/>
    <d v="2010-07-01T00:00:00"/>
    <d v="2010-07-31T00:00:00"/>
    <n v="0"/>
  </r>
  <r>
    <x v="1"/>
    <x v="19"/>
    <d v="2010-08-01T00:00:00"/>
    <d v="2010-08-31T00:00:00"/>
    <n v="0"/>
  </r>
  <r>
    <x v="1"/>
    <x v="20"/>
    <d v="2010-09-01T00:00:00"/>
    <d v="2010-09-30T00:00:00"/>
    <n v="0"/>
  </r>
  <r>
    <x v="1"/>
    <x v="21"/>
    <d v="2010-10-01T00:00:00"/>
    <d v="2010-10-31T00:00:00"/>
    <n v="0"/>
  </r>
  <r>
    <x v="1"/>
    <x v="22"/>
    <d v="2010-11-01T00:00:00"/>
    <d v="2010-11-30T00:00:00"/>
    <n v="0"/>
  </r>
  <r>
    <x v="1"/>
    <x v="23"/>
    <d v="2010-12-01T00:00:00"/>
    <d v="2010-12-31T00:00:00"/>
    <n v="0"/>
  </r>
  <r>
    <x v="2"/>
    <x v="24"/>
    <d v="2011-01-01T00:00:00"/>
    <d v="2011-01-31T00:00:00"/>
    <n v="0"/>
  </r>
  <r>
    <x v="2"/>
    <x v="25"/>
    <d v="2011-02-01T00:00:00"/>
    <d v="2011-02-28T00:00:00"/>
    <n v="0"/>
  </r>
  <r>
    <x v="2"/>
    <x v="26"/>
    <d v="2011-03-01T00:00:00"/>
    <d v="2011-03-31T00:00:00"/>
    <n v="0"/>
  </r>
  <r>
    <x v="2"/>
    <x v="27"/>
    <d v="2011-04-01T00:00:00"/>
    <d v="2011-04-30T00:00:00"/>
    <n v="0"/>
  </r>
  <r>
    <x v="2"/>
    <x v="28"/>
    <d v="2011-05-01T00:00:00"/>
    <d v="2011-05-31T00:00:00"/>
    <n v="0"/>
  </r>
  <r>
    <x v="2"/>
    <x v="29"/>
    <d v="2011-06-01T00:00:00"/>
    <d v="2011-06-30T00:00:00"/>
    <n v="0"/>
  </r>
  <r>
    <x v="2"/>
    <x v="30"/>
    <d v="2011-07-01T00:00:00"/>
    <d v="2011-07-31T00:00:00"/>
    <n v="0"/>
  </r>
  <r>
    <x v="2"/>
    <x v="31"/>
    <d v="2011-08-01T00:00:00"/>
    <d v="2011-08-31T00:00:00"/>
    <n v="0"/>
  </r>
  <r>
    <x v="2"/>
    <x v="32"/>
    <d v="2011-09-01T00:00:00"/>
    <d v="2011-09-30T00:00:00"/>
    <n v="0"/>
  </r>
  <r>
    <x v="2"/>
    <x v="33"/>
    <d v="2011-10-01T00:00:00"/>
    <d v="2011-10-31T00:00:00"/>
    <n v="0"/>
  </r>
  <r>
    <x v="2"/>
    <x v="34"/>
    <d v="2011-11-01T00:00:00"/>
    <d v="2011-11-30T00:00:00"/>
    <n v="0"/>
  </r>
  <r>
    <x v="2"/>
    <x v="35"/>
    <d v="2011-12-01T00:00:00"/>
    <d v="2011-12-31T00:00:00"/>
    <n v="0"/>
  </r>
  <r>
    <x v="3"/>
    <x v="36"/>
    <d v="2012-01-01T00:00:00"/>
    <d v="2012-01-31T00:00:00"/>
    <n v="0"/>
  </r>
  <r>
    <x v="3"/>
    <x v="37"/>
    <d v="2012-02-01T00:00:00"/>
    <d v="2012-02-29T00:00:00"/>
    <n v="0"/>
  </r>
  <r>
    <x v="3"/>
    <x v="38"/>
    <d v="2012-03-01T00:00:00"/>
    <d v="2012-03-31T00:00:00"/>
    <n v="0"/>
  </r>
  <r>
    <x v="3"/>
    <x v="39"/>
    <d v="2012-04-01T00:00:00"/>
    <d v="2012-04-30T00:00:00"/>
    <n v="0"/>
  </r>
  <r>
    <x v="3"/>
    <x v="40"/>
    <d v="2012-05-01T00:00:00"/>
    <d v="2012-05-31T00:00:00"/>
    <n v="0"/>
  </r>
  <r>
    <x v="3"/>
    <x v="41"/>
    <d v="2012-06-01T00:00:00"/>
    <d v="2012-06-30T00:00:00"/>
    <n v="0"/>
  </r>
  <r>
    <x v="3"/>
    <x v="42"/>
    <d v="2012-07-01T00:00:00"/>
    <d v="2012-07-31T00:00:00"/>
    <n v="0"/>
  </r>
  <r>
    <x v="3"/>
    <x v="43"/>
    <d v="2012-08-01T00:00:00"/>
    <d v="2012-08-31T00:00:00"/>
    <n v="0"/>
  </r>
  <r>
    <x v="3"/>
    <x v="44"/>
    <d v="2012-09-01T00:00:00"/>
    <d v="2012-09-30T00:00:00"/>
    <n v="0"/>
  </r>
  <r>
    <x v="3"/>
    <x v="45"/>
    <d v="2012-10-01T00:00:00"/>
    <d v="2012-10-31T00:00:00"/>
    <n v="0"/>
  </r>
  <r>
    <x v="3"/>
    <x v="46"/>
    <d v="2012-11-01T00:00:00"/>
    <d v="2012-11-30T00:00:00"/>
    <n v="0"/>
  </r>
  <r>
    <x v="3"/>
    <x v="47"/>
    <d v="2012-12-01T00:00:00"/>
    <d v="2012-12-31T00:00:00"/>
    <n v="0"/>
  </r>
  <r>
    <x v="4"/>
    <x v="48"/>
    <d v="2013-01-01T00:00:00"/>
    <d v="2013-01-31T00:00:00"/>
    <n v="0"/>
  </r>
  <r>
    <x v="4"/>
    <x v="49"/>
    <d v="2013-02-01T00:00:00"/>
    <d v="2013-02-28T00:00:00"/>
    <n v="0"/>
  </r>
  <r>
    <x v="4"/>
    <x v="50"/>
    <d v="2013-03-01T00:00:00"/>
    <d v="2013-03-31T00:00:00"/>
    <n v="0"/>
  </r>
  <r>
    <x v="4"/>
    <x v="51"/>
    <d v="2013-04-01T00:00:00"/>
    <d v="2013-04-30T00:00:00"/>
    <n v="0"/>
  </r>
  <r>
    <x v="4"/>
    <x v="52"/>
    <d v="2013-05-01T00:00:00"/>
    <d v="2013-05-31T00:00:00"/>
    <n v="0"/>
  </r>
  <r>
    <x v="4"/>
    <x v="53"/>
    <d v="2013-06-01T00:00:00"/>
    <d v="2013-06-30T00:00:00"/>
    <n v="0"/>
  </r>
  <r>
    <x v="4"/>
    <x v="54"/>
    <d v="2013-07-01T00:00:00"/>
    <d v="2013-07-31T00:00:00"/>
    <n v="0"/>
  </r>
  <r>
    <x v="4"/>
    <x v="55"/>
    <d v="2013-08-01T00:00:00"/>
    <d v="2013-08-31T00:00:00"/>
    <n v="0"/>
  </r>
  <r>
    <x v="4"/>
    <x v="56"/>
    <d v="2013-09-01T00:00:00"/>
    <d v="2013-09-30T00:00:00"/>
    <n v="0"/>
  </r>
  <r>
    <x v="4"/>
    <x v="57"/>
    <d v="2013-10-01T00:00:00"/>
    <d v="2013-10-31T00:00:00"/>
    <n v="0"/>
  </r>
  <r>
    <x v="4"/>
    <x v="58"/>
    <d v="2013-11-01T00:00:00"/>
    <d v="2013-11-30T00:00:00"/>
    <n v="0"/>
  </r>
  <r>
    <x v="4"/>
    <x v="59"/>
    <d v="2013-12-01T00:00:00"/>
    <d v="2013-12-31T00:00:00"/>
    <n v="0"/>
  </r>
  <r>
    <x v="5"/>
    <x v="60"/>
    <d v="2014-01-01T00:00:00"/>
    <d v="2014-01-31T00:00:00"/>
    <n v="2"/>
  </r>
  <r>
    <x v="5"/>
    <x v="61"/>
    <d v="2014-02-01T00:00:00"/>
    <d v="2014-02-28T00:00:00"/>
    <n v="2"/>
  </r>
  <r>
    <x v="5"/>
    <x v="62"/>
    <d v="2014-03-01T00:00:00"/>
    <d v="2014-03-31T00:00:00"/>
    <n v="3"/>
  </r>
  <r>
    <x v="5"/>
    <x v="63"/>
    <d v="2014-04-01T00:00:00"/>
    <d v="2014-04-30T00:00:00"/>
    <n v="4"/>
  </r>
  <r>
    <x v="5"/>
    <x v="64"/>
    <d v="2014-05-01T00:00:00"/>
    <d v="2014-05-31T00:00:00"/>
    <n v="4"/>
  </r>
  <r>
    <x v="5"/>
    <x v="65"/>
    <d v="2014-06-01T00:00:00"/>
    <d v="2014-06-30T00:00:00"/>
    <n v="3"/>
  </r>
  <r>
    <x v="5"/>
    <x v="66"/>
    <d v="2014-07-01T00:00:00"/>
    <d v="2014-07-31T00:00:00"/>
    <n v="3"/>
  </r>
  <r>
    <x v="5"/>
    <x v="67"/>
    <d v="2014-08-01T00:00:00"/>
    <d v="2014-08-31T00:00:00"/>
    <n v="4"/>
  </r>
  <r>
    <x v="5"/>
    <x v="68"/>
    <d v="2014-09-01T00:00:00"/>
    <d v="2014-09-30T00:00:00"/>
    <n v="4"/>
  </r>
  <r>
    <x v="5"/>
    <x v="69"/>
    <d v="2014-10-01T00:00:00"/>
    <d v="2014-10-31T00:00:00"/>
    <n v="2"/>
  </r>
  <r>
    <x v="5"/>
    <x v="70"/>
    <d v="2014-11-01T00:00:00"/>
    <d v="2014-11-30T00:00:00"/>
    <n v="1"/>
  </r>
  <r>
    <x v="5"/>
    <x v="71"/>
    <d v="2014-12-01T00:00:00"/>
    <d v="2014-12-31T00:00:00"/>
    <n v="2"/>
  </r>
  <r>
    <x v="6"/>
    <x v="72"/>
    <d v="2015-01-01T00:00:00"/>
    <d v="2015-01-31T00:00:00"/>
    <n v="2"/>
  </r>
  <r>
    <x v="6"/>
    <x v="73"/>
    <d v="2015-02-01T00:00:00"/>
    <d v="2015-02-28T00:00:00"/>
    <n v="2"/>
  </r>
  <r>
    <x v="6"/>
    <x v="74"/>
    <d v="2015-03-01T00:00:00"/>
    <d v="2015-03-31T00:00:00"/>
    <n v="2"/>
  </r>
  <r>
    <x v="6"/>
    <x v="75"/>
    <d v="2015-04-01T00:00:00"/>
    <d v="2015-04-30T00:00:00"/>
    <n v="1"/>
  </r>
  <r>
    <x v="6"/>
    <x v="76"/>
    <d v="2015-05-01T00:00:00"/>
    <d v="2015-05-31T00:00:00"/>
    <n v="1"/>
  </r>
  <r>
    <x v="6"/>
    <x v="77"/>
    <d v="2015-06-01T00:00:00"/>
    <d v="2015-06-30T00:00:00"/>
    <n v="1"/>
  </r>
  <r>
    <x v="6"/>
    <x v="78"/>
    <d v="2015-07-01T00:00:00"/>
    <d v="2015-07-31T00:00:00"/>
    <n v="1"/>
  </r>
  <r>
    <x v="6"/>
    <x v="79"/>
    <d v="2015-08-01T00:00:00"/>
    <d v="2015-08-31T00:00:00"/>
    <n v="1"/>
  </r>
  <r>
    <x v="6"/>
    <x v="80"/>
    <d v="2015-09-01T00:00:00"/>
    <d v="2015-09-30T00:00:00"/>
    <n v="1"/>
  </r>
  <r>
    <x v="6"/>
    <x v="81"/>
    <d v="2015-10-01T00:00:00"/>
    <d v="2015-10-31T00:00:00"/>
    <n v="1"/>
  </r>
  <r>
    <x v="6"/>
    <x v="82"/>
    <d v="2015-11-01T00:00:00"/>
    <d v="2015-11-30T00:00:00"/>
    <n v="1"/>
  </r>
  <r>
    <x v="6"/>
    <x v="83"/>
    <d v="2015-12-01T00:00:00"/>
    <d v="2015-12-31T00:00:00"/>
    <n v="1"/>
  </r>
  <r>
    <x v="7"/>
    <x v="84"/>
    <d v="2016-01-01T00:00:00"/>
    <d v="2016-01-31T00:00:00"/>
    <n v="0"/>
  </r>
  <r>
    <x v="7"/>
    <x v="85"/>
    <d v="2016-02-01T00:00:00"/>
    <d v="2016-02-29T00:00:00"/>
    <n v="0"/>
  </r>
  <r>
    <x v="7"/>
    <x v="86"/>
    <d v="2016-03-01T00:00:00"/>
    <d v="2016-03-31T00:00:00"/>
    <n v="0"/>
  </r>
  <r>
    <x v="7"/>
    <x v="87"/>
    <d v="2016-04-01T00:00:00"/>
    <d v="2016-04-30T00:00:00"/>
    <n v="0"/>
  </r>
  <r>
    <x v="7"/>
    <x v="88"/>
    <d v="2016-05-01T00:00:00"/>
    <d v="2016-05-31T00:00:00"/>
    <n v="0"/>
  </r>
  <r>
    <x v="7"/>
    <x v="89"/>
    <d v="2016-06-01T00:00:00"/>
    <d v="2016-06-30T00:00:00"/>
    <n v="0"/>
  </r>
  <r>
    <x v="7"/>
    <x v="90"/>
    <d v="2016-07-01T00:00:00"/>
    <d v="2016-07-31T00:00:00"/>
    <n v="0"/>
  </r>
  <r>
    <x v="7"/>
    <x v="91"/>
    <d v="2016-08-01T00:00:00"/>
    <d v="2016-08-31T00:00:00"/>
    <n v="0"/>
  </r>
  <r>
    <x v="7"/>
    <x v="92"/>
    <d v="2016-09-01T00:00:00"/>
    <d v="2016-09-30T00:00:00"/>
    <n v="0"/>
  </r>
  <r>
    <x v="7"/>
    <x v="93"/>
    <d v="2016-10-01T00:00:00"/>
    <d v="2016-10-31T00:00:00"/>
    <n v="0"/>
  </r>
  <r>
    <x v="7"/>
    <x v="94"/>
    <d v="2016-11-01T00:00:00"/>
    <d v="2016-11-30T00:00:00"/>
    <n v="0"/>
  </r>
  <r>
    <x v="7"/>
    <x v="95"/>
    <d v="2016-12-01T00:00:00"/>
    <d v="2016-12-31T00:00:00"/>
    <n v="0"/>
  </r>
  <r>
    <x v="8"/>
    <x v="96"/>
    <d v="2017-01-01T00:00:00"/>
    <d v="2017-01-31T00:00:00"/>
    <n v="0"/>
  </r>
  <r>
    <x v="8"/>
    <x v="97"/>
    <d v="2017-02-01T00:00:00"/>
    <d v="2017-02-28T00:00:00"/>
    <n v="0"/>
  </r>
  <r>
    <x v="8"/>
    <x v="98"/>
    <d v="2017-03-01T00:00:00"/>
    <d v="2017-03-31T00:00:00"/>
    <n v="0"/>
  </r>
  <r>
    <x v="8"/>
    <x v="99"/>
    <d v="2017-04-01T00:00:00"/>
    <d v="2017-04-30T00:00:00"/>
    <n v="0"/>
  </r>
  <r>
    <x v="8"/>
    <x v="100"/>
    <d v="2017-05-01T00:00:00"/>
    <d v="2017-05-31T00:00:00"/>
    <n v="0"/>
  </r>
  <r>
    <x v="8"/>
    <x v="101"/>
    <d v="2017-06-01T00:00:00"/>
    <d v="2017-06-30T00:00:00"/>
    <n v="0"/>
  </r>
  <r>
    <x v="8"/>
    <x v="102"/>
    <d v="2017-07-01T00:00:00"/>
    <d v="2017-07-31T00:00:00"/>
    <n v="0"/>
  </r>
  <r>
    <x v="8"/>
    <x v="103"/>
    <d v="2017-08-01T00:00:00"/>
    <d v="2017-08-31T00:00:00"/>
    <n v="0"/>
  </r>
  <r>
    <x v="8"/>
    <x v="104"/>
    <d v="2017-09-01T00:00:00"/>
    <d v="2017-09-30T00:00:00"/>
    <n v="0"/>
  </r>
  <r>
    <x v="8"/>
    <x v="105"/>
    <d v="2017-10-01T00:00:00"/>
    <d v="2017-10-31T00:00:00"/>
    <n v="0"/>
  </r>
  <r>
    <x v="8"/>
    <x v="106"/>
    <d v="2017-11-01T00:00:00"/>
    <d v="2017-11-30T00:00:00"/>
    <n v="0"/>
  </r>
  <r>
    <x v="8"/>
    <x v="107"/>
    <d v="2017-12-01T00:00:00"/>
    <d v="2017-12-31T00:00:00"/>
    <n v="0"/>
  </r>
  <r>
    <x v="9"/>
    <x v="108"/>
    <d v="2018-01-01T00:00:00"/>
    <d v="2018-01-31T00:00:00"/>
    <n v="0"/>
  </r>
  <r>
    <x v="9"/>
    <x v="109"/>
    <d v="2018-02-01T00:00:00"/>
    <d v="2018-02-28T00:00:00"/>
    <n v="0"/>
  </r>
  <r>
    <x v="9"/>
    <x v="110"/>
    <d v="2018-03-01T00:00:00"/>
    <d v="2018-03-31T00:00:00"/>
    <n v="0"/>
  </r>
  <r>
    <x v="9"/>
    <x v="111"/>
    <d v="2018-04-01T00:00:00"/>
    <d v="2018-04-30T00:00:00"/>
    <n v="0"/>
  </r>
  <r>
    <x v="9"/>
    <x v="112"/>
    <d v="2018-05-01T00:00:00"/>
    <d v="2018-05-31T00:00:00"/>
    <n v="0"/>
  </r>
  <r>
    <x v="9"/>
    <x v="113"/>
    <d v="2018-06-01T00:00:00"/>
    <d v="2018-06-30T00:00:00"/>
    <n v="0"/>
  </r>
  <r>
    <x v="9"/>
    <x v="114"/>
    <d v="2018-07-01T00:00:00"/>
    <d v="2018-07-31T00:00:00"/>
    <n v="0"/>
  </r>
  <r>
    <x v="9"/>
    <x v="115"/>
    <d v="2018-08-01T00:00:00"/>
    <d v="2018-08-31T00:00:00"/>
    <n v="0"/>
  </r>
  <r>
    <x v="9"/>
    <x v="116"/>
    <d v="2018-09-01T00:00:00"/>
    <d v="2018-09-30T00:00:00"/>
    <n v="0"/>
  </r>
  <r>
    <x v="9"/>
    <x v="117"/>
    <d v="2018-10-01T00:00:00"/>
    <d v="2018-10-31T00:00:00"/>
    <n v="0"/>
  </r>
  <r>
    <x v="9"/>
    <x v="118"/>
    <d v="2018-11-01T00:00:00"/>
    <d v="2018-11-30T00:00:00"/>
    <n v="0"/>
  </r>
  <r>
    <x v="9"/>
    <x v="119"/>
    <d v="2018-12-01T00:00:00"/>
    <d v="2018-12-31T00:00:00"/>
    <n v="0"/>
  </r>
  <r>
    <x v="10"/>
    <x v="120"/>
    <d v="2019-01-01T00:00:00"/>
    <d v="2019-01-31T00:00:00"/>
    <n v="0"/>
  </r>
  <r>
    <x v="10"/>
    <x v="121"/>
    <d v="2019-02-01T00:00:00"/>
    <d v="2019-02-28T00:00:00"/>
    <n v="0"/>
  </r>
  <r>
    <x v="10"/>
    <x v="122"/>
    <d v="2019-03-01T00:00:00"/>
    <d v="2019-03-31T00:00:00"/>
    <n v="0"/>
  </r>
  <r>
    <x v="10"/>
    <x v="123"/>
    <d v="2019-04-01T00:00:00"/>
    <d v="2019-04-30T00:00:00"/>
    <n v="0"/>
  </r>
  <r>
    <x v="10"/>
    <x v="124"/>
    <d v="2019-05-01T00:00:00"/>
    <d v="2019-05-31T00:00:00"/>
    <n v="0"/>
  </r>
  <r>
    <x v="10"/>
    <x v="125"/>
    <d v="2019-06-01T00:00:00"/>
    <d v="2019-06-30T00:00:00"/>
    <n v="0"/>
  </r>
  <r>
    <x v="10"/>
    <x v="126"/>
    <d v="2019-07-01T00:00:00"/>
    <d v="2019-07-31T00:00:00"/>
    <n v="0"/>
  </r>
  <r>
    <x v="10"/>
    <x v="127"/>
    <d v="2019-08-01T00:00:00"/>
    <d v="2019-08-31T00:00:00"/>
    <n v="0"/>
  </r>
  <r>
    <x v="10"/>
    <x v="128"/>
    <d v="2019-09-01T00:00:00"/>
    <d v="2019-09-30T00:00:00"/>
    <n v="0"/>
  </r>
  <r>
    <x v="10"/>
    <x v="129"/>
    <d v="2019-10-01T00:00:00"/>
    <d v="2019-10-31T00:00:00"/>
    <n v="0"/>
  </r>
  <r>
    <x v="10"/>
    <x v="130"/>
    <d v="2019-11-01T00:00:00"/>
    <d v="2019-11-30T00:00:00"/>
    <n v="0"/>
  </r>
  <r>
    <x v="10"/>
    <x v="131"/>
    <d v="2019-12-01T00:00:00"/>
    <d v="2019-12-31T00:00:00"/>
    <n v="0"/>
  </r>
  <r>
    <x v="11"/>
    <x v="132"/>
    <d v="2020-01-01T00:00:00"/>
    <d v="2020-01-31T00:00:00"/>
    <n v="0"/>
  </r>
  <r>
    <x v="11"/>
    <x v="133"/>
    <d v="2020-02-01T00:00:00"/>
    <d v="2020-02-29T00:00:00"/>
    <n v="0"/>
  </r>
  <r>
    <x v="11"/>
    <x v="134"/>
    <d v="2020-03-01T00:00:00"/>
    <d v="2020-03-31T00:00:00"/>
    <n v="0"/>
  </r>
  <r>
    <x v="11"/>
    <x v="135"/>
    <d v="2020-04-01T00:00:00"/>
    <d v="2020-04-30T00:00:00"/>
    <n v="0"/>
  </r>
  <r>
    <x v="11"/>
    <x v="136"/>
    <d v="2020-05-01T00:00:00"/>
    <d v="2020-05-31T00:00:00"/>
    <n v="0"/>
  </r>
  <r>
    <x v="11"/>
    <x v="137"/>
    <d v="2020-06-01T00:00:00"/>
    <d v="2020-06-30T00:00:00"/>
    <n v="0"/>
  </r>
  <r>
    <x v="11"/>
    <x v="138"/>
    <d v="2020-07-01T00:00:00"/>
    <d v="2020-07-31T00:00:00"/>
    <n v="0"/>
  </r>
  <r>
    <x v="11"/>
    <x v="139"/>
    <d v="2020-08-01T00:00:00"/>
    <d v="2020-08-31T00:00:00"/>
    <n v="0"/>
  </r>
  <r>
    <x v="11"/>
    <x v="140"/>
    <d v="2020-09-01T00:00:00"/>
    <d v="2020-09-30T00:00:00"/>
    <n v="0"/>
  </r>
  <r>
    <x v="11"/>
    <x v="141"/>
    <d v="2020-10-01T00:00:00"/>
    <d v="2020-10-31T00:00:00"/>
    <n v="0"/>
  </r>
  <r>
    <x v="11"/>
    <x v="142"/>
    <d v="2020-11-01T00:00:00"/>
    <d v="2020-11-30T00:00:00"/>
    <n v="0"/>
  </r>
  <r>
    <x v="11"/>
    <x v="143"/>
    <d v="2020-12-01T00:00:00"/>
    <d v="2020-12-31T00:00:0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1">
  <location ref="A3:B28" firstHeaderRow="1" firstDataRow="1" firstDataCol="1" rowPageCount="1" colPageCount="1"/>
  <pivotFields count="5">
    <pivotField axis="axisPage" multipleItemSelectionAllowed="1" showAll="0">
      <items count="13">
        <item h="1" x="0"/>
        <item h="1" x="1"/>
        <item h="1" x="2"/>
        <item h="1" x="3"/>
        <item h="1" x="4"/>
        <item x="5"/>
        <item x="6"/>
        <item h="1" x="7"/>
        <item h="1" x="8"/>
        <item h="1" x="9"/>
        <item h="1" x="10"/>
        <item h="1" x="11"/>
        <item t="default"/>
      </items>
    </pivotField>
    <pivotField axis="axisRow" numFmtId="164" showAll="0">
      <items count="14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t="default"/>
      </items>
    </pivotField>
    <pivotField numFmtId="164" showAll="0"/>
    <pivotField numFmtId="164" showAll="0"/>
    <pivotField dataField="1" showAll="0"/>
  </pivotFields>
  <rowFields count="1">
    <field x="1"/>
  </rowFields>
  <rowItems count="25"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 t="grand">
      <x/>
    </i>
  </rowItems>
  <colItems count="1">
    <i/>
  </colItems>
  <pageFields count="1">
    <pageField fld="0" hier="-1"/>
  </pageFields>
  <dataFields count="1">
    <dataField name="Somme de Effectif" fld="4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ableau2" displayName="Tableau2" ref="A12:CK21" totalsRowShown="0" headerRowDxfId="0" dataDxfId="1" tableBorderDxfId="91">
  <autoFilter ref="A12:CK21"/>
  <tableColumns count="89">
    <tableColumn id="1" name="Secteur_Court" dataDxfId="90"/>
    <tableColumn id="2" name="Nom" dataDxfId="89"/>
    <tableColumn id="3" name="Prénom" dataDxfId="88"/>
    <tableColumn id="4" name="Date_Début" dataDxfId="87"/>
    <tableColumn id="5" name="Date_Départ_Effectif" dataDxfId="86"/>
    <tableColumn id="6" name="Prés janv 2009" dataDxfId="85">
      <calculatedColumnFormula>IF(OR($D13&gt;F$10,$E13&lt;F$9),0,IF(AND($D13&lt;=F$9,$E13&gt;=F$10),F$10-F$9+1,IF(AND($D13&gt;=F$9,$E13&lt;F$10),$E13-$D13+1,IF(AND($D13&gt;F$9,$E13&gt;F$10),F$10-$D13+1,IF(AND($D13&lt;=F$9,$E13&lt;F$10),$E13-F$9)))))</calculatedColumnFormula>
    </tableColumn>
    <tableColumn id="7" name="Prés févr 2009" dataDxfId="84">
      <calculatedColumnFormula>IF(OR($D13&gt;G$10,$E13&lt;G$9),0,IF(AND($D13&lt;=G$9,$E13&gt;=G$10),G$10-G$9+1,IF(AND($D13&gt;=G$9,$E13&lt;G$10),$E13-$D13+1,IF(AND($D13&gt;G$9,$E13&gt;G$10),G$10-$D13+1,IF(AND($D13&lt;=G$9,$E13&lt;G$10),$E13-G$9)))))</calculatedColumnFormula>
    </tableColumn>
    <tableColumn id="8" name="Prés mars 2009" dataDxfId="83">
      <calculatedColumnFormula>IF(OR($D13&gt;H$10,$E13&lt;H$9),0,IF(AND($D13&lt;=H$9,$E13&gt;=H$10),H$10-H$9+1,IF(AND($D13&gt;=H$9,$E13&lt;H$10),$E13-$D13+1,IF(AND($D13&gt;H$9,$E13&gt;H$10),H$10-$D13+1,IF(AND($D13&lt;=H$9,$E13&lt;H$10),$E13-H$9)))))</calculatedColumnFormula>
    </tableColumn>
    <tableColumn id="9" name="Prés avr 2009" dataDxfId="82">
      <calculatedColumnFormula>IF(OR($D13&gt;I$10,$E13&lt;I$9),0,IF(AND($D13&lt;=I$9,$E13&gt;=I$10),I$10-I$9+1,IF(AND($D13&gt;=I$9,$E13&lt;I$10),$E13-$D13+1,IF(AND($D13&gt;I$9,$E13&gt;I$10),I$10-$D13+1,IF(AND($D13&lt;=I$9,$E13&lt;I$10),$E13-I$9)))))</calculatedColumnFormula>
    </tableColumn>
    <tableColumn id="10" name="Prés mai 2009" dataDxfId="81">
      <calculatedColumnFormula>IF(OR($D13&gt;J$10,$E13&lt;J$9),0,IF(AND($D13&lt;=J$9,$E13&gt;=J$10),J$10-J$9+1,IF(AND($D13&gt;=J$9,$E13&lt;J$10),$E13-$D13+1,IF(AND($D13&gt;J$9,$E13&gt;J$10),J$10-$D13+1,IF(AND($D13&lt;=J$9,$E13&lt;J$10),$E13-J$9)))))</calculatedColumnFormula>
    </tableColumn>
    <tableColumn id="11" name="Prés juin 2009" dataDxfId="80">
      <calculatedColumnFormula>IF(OR($D13&gt;K$10,$E13&lt;K$9),0,IF(AND($D13&lt;=K$9,$E13&gt;=K$10),K$10-K$9+1,IF(AND($D13&gt;=K$9,$E13&lt;K$10),$E13-$D13+1,IF(AND($D13&gt;K$9,$E13&gt;K$10),K$10-$D13+1,IF(AND($D13&lt;=K$9,$E13&lt;K$10),$E13-K$9)))))</calculatedColumnFormula>
    </tableColumn>
    <tableColumn id="12" name="Prés juil 2009" dataDxfId="79">
      <calculatedColumnFormula>IF(OR($D13&gt;L$10,$E13&lt;L$9),0,IF(AND($D13&lt;=L$9,$E13&gt;=L$10),L$10-L$9+1,IF(AND($D13&gt;=L$9,$E13&lt;L$10),$E13-$D13+1,IF(AND($D13&gt;L$9,$E13&gt;L$10),L$10-$D13+1,IF(AND($D13&lt;=L$9,$E13&lt;L$10),$E13-L$9)))))</calculatedColumnFormula>
    </tableColumn>
    <tableColumn id="13" name="Prés août 2009" dataDxfId="78">
      <calculatedColumnFormula>IF(OR($D13&gt;M$10,$E13&lt;M$9),0,IF(AND($D13&lt;=M$9,$E13&gt;=M$10),M$10-M$9+1,IF(AND($D13&gt;=M$9,$E13&lt;M$10),$E13-$D13+1,IF(AND($D13&gt;M$9,$E13&gt;M$10),M$10-$D13+1,IF(AND($D13&lt;=M$9,$E13&lt;M$10),$E13-M$9)))))</calculatedColumnFormula>
    </tableColumn>
    <tableColumn id="14" name="Prés sept 2009" dataDxfId="77">
      <calculatedColumnFormula>IF(OR($D13&gt;N$10,$E13&lt;N$9),0,IF(AND($D13&lt;=N$9,$E13&gt;=N$10),N$10-N$9+1,IF(AND($D13&gt;=N$9,$E13&lt;N$10),$E13-$D13+1,IF(AND($D13&gt;N$9,$E13&gt;N$10),N$10-$D13+1,IF(AND($D13&lt;=N$9,$E13&lt;N$10),$E13-N$9)))))</calculatedColumnFormula>
    </tableColumn>
    <tableColumn id="15" name="Prés oct 2009" dataDxfId="76">
      <calculatedColumnFormula>IF(OR($D13&gt;O$10,$E13&lt;O$9),0,IF(AND($D13&lt;=O$9,$E13&gt;=O$10),O$10-O$9+1,IF(AND($D13&gt;=O$9,$E13&lt;O$10),$E13-$D13+1,IF(AND($D13&gt;O$9,$E13&gt;O$10),O$10-$D13+1,IF(AND($D13&lt;=O$9,$E13&lt;O$10),$E13-O$9)))))</calculatedColumnFormula>
    </tableColumn>
    <tableColumn id="16" name="Prés nov 2009" dataDxfId="75">
      <calculatedColumnFormula>IF(OR($D13&gt;P$10,$E13&lt;P$9),0,IF(AND($D13&lt;=P$9,$E13&gt;=P$10),P$10-P$9+1,IF(AND($D13&gt;=P$9,$E13&lt;P$10),$E13-$D13+1,IF(AND($D13&gt;P$9,$E13&gt;P$10),P$10-$D13+1,IF(AND($D13&lt;=P$9,$E13&lt;P$10),$E13-P$9)))))</calculatedColumnFormula>
    </tableColumn>
    <tableColumn id="17" name="Prés déc 2009" dataDxfId="74">
      <calculatedColumnFormula>IF(OR($D13&gt;Q$10,$E13&lt;Q$9),0,IF(AND($D13&lt;=Q$9,$E13&gt;=Q$10),Q$10-Q$9+1,IF(AND($D13&gt;=Q$9,$E13&lt;Q$10),$E13-$D13+1,IF(AND($D13&gt;Q$9,$E13&gt;Q$10),Q$10-$D13+1,IF(AND($D13&lt;=Q$9,$E13&lt;Q$10),$E13-Q$9)))))</calculatedColumnFormula>
    </tableColumn>
    <tableColumn id="18" name="Prés janv 2010" dataDxfId="73">
      <calculatedColumnFormula>IF(OR($D13&gt;R$10,$E13&lt;R$9),0,IF(AND($D13&lt;=R$9,$E13&gt;=R$10),R$10-R$9+1,IF(AND($D13&gt;=R$9,$E13&lt;R$10),$E13-$D13+1,IF(AND($D13&gt;R$9,$E13&gt;R$10),R$10-$D13+1,IF(AND($D13&lt;=R$9,$E13&lt;R$10),$E13-R$9)))))</calculatedColumnFormula>
    </tableColumn>
    <tableColumn id="19" name="Prés févr 2010" dataDxfId="72">
      <calculatedColumnFormula>IF(OR($D13&gt;S$10,$E13&lt;S$9),0,IF(AND($D13&lt;=S$9,$E13&gt;=S$10),S$10-S$9+1,IF(AND($D13&gt;=S$9,$E13&lt;S$10),$E13-$D13+1,IF(AND($D13&gt;S$9,$E13&gt;S$10),S$10-$D13+1,IF(AND($D13&lt;=S$9,$E13&lt;S$10),$E13-S$9)))))</calculatedColumnFormula>
    </tableColumn>
    <tableColumn id="20" name="Prés mars 2010" dataDxfId="71">
      <calculatedColumnFormula>IF(OR($D13&gt;T$10,$E13&lt;T$9),0,IF(AND($D13&lt;=T$9,$E13&gt;=T$10),T$10-T$9+1,IF(AND($D13&gt;=T$9,$E13&lt;T$10),$E13-$D13+1,IF(AND($D13&gt;T$9,$E13&gt;T$10),T$10-$D13+1,IF(AND($D13&lt;=T$9,$E13&lt;T$10),$E13-T$9)))))</calculatedColumnFormula>
    </tableColumn>
    <tableColumn id="21" name="Prés avr 2010" dataDxfId="70">
      <calculatedColumnFormula>IF(OR($D13&gt;U$10,$E13&lt;U$9),0,IF(AND($D13&lt;=U$9,$E13&gt;=U$10),U$10-U$9+1,IF(AND($D13&gt;=U$9,$E13&lt;U$10),$E13-$D13+1,IF(AND($D13&gt;U$9,$E13&gt;U$10),U$10-$D13+1,IF(AND($D13&lt;=U$9,$E13&lt;U$10),$E13-U$9)))))</calculatedColumnFormula>
    </tableColumn>
    <tableColumn id="22" name="Prés mai 2010" dataDxfId="69">
      <calculatedColumnFormula>IF(OR($D13&gt;V$10,$E13&lt;V$9),0,IF(AND($D13&lt;=V$9,$E13&gt;=V$10),V$10-V$9+1,IF(AND($D13&gt;=V$9,$E13&lt;V$10),$E13-$D13+1,IF(AND($D13&gt;V$9,$E13&gt;V$10),V$10-$D13+1,IF(AND($D13&lt;=V$9,$E13&lt;V$10),$E13-V$9)))))</calculatedColumnFormula>
    </tableColumn>
    <tableColumn id="23" name="Prés juin 2010" dataDxfId="68">
      <calculatedColumnFormula>IF(OR($D13&gt;W$10,$E13&lt;W$9),0,IF(AND($D13&lt;=W$9,$E13&gt;=W$10),W$10-W$9+1,IF(AND($D13&gt;=W$9,$E13&lt;W$10),$E13-$D13+1,IF(AND($D13&gt;W$9,$E13&gt;W$10),W$10-$D13+1,IF(AND($D13&lt;=W$9,$E13&lt;W$10),$E13-W$9)))))</calculatedColumnFormula>
    </tableColumn>
    <tableColumn id="24" name="Prés juil 2010" dataDxfId="67">
      <calculatedColumnFormula>IF(OR($D13&gt;X$10,$E13&lt;X$9),0,IF(AND($D13&lt;=X$9,$E13&gt;=X$10),X$10-X$9+1,IF(AND($D13&gt;=X$9,$E13&lt;X$10),$E13-$D13+1,IF(AND($D13&gt;X$9,$E13&gt;X$10),X$10-$D13+1,IF(AND($D13&lt;=X$9,$E13&lt;X$10),$E13-X$9)))))</calculatedColumnFormula>
    </tableColumn>
    <tableColumn id="25" name="Prés août 2010" dataDxfId="66">
      <calculatedColumnFormula>IF(OR($D13&gt;Y$10,$E13&lt;Y$9),0,IF(AND($D13&lt;=Y$9,$E13&gt;=Y$10),Y$10-Y$9+1,IF(AND($D13&gt;=Y$9,$E13&lt;Y$10),$E13-$D13+1,IF(AND($D13&gt;Y$9,$E13&gt;Y$10),Y$10-$D13+1,IF(AND($D13&lt;=Y$9,$E13&lt;Y$10),$E13-Y$9)))))</calculatedColumnFormula>
    </tableColumn>
    <tableColumn id="26" name="Prés sept 2010" dataDxfId="65">
      <calculatedColumnFormula>IF(OR($D13&gt;Z$10,$E13&lt;Z$9),0,IF(AND($D13&lt;=Z$9,$E13&gt;=Z$10),Z$10-Z$9+1,IF(AND($D13&gt;=Z$9,$E13&lt;Z$10),$E13-$D13+1,IF(AND($D13&gt;Z$9,$E13&gt;Z$10),Z$10-$D13+1,IF(AND($D13&lt;=Z$9,$E13&lt;Z$10),$E13-Z$9)))))</calculatedColumnFormula>
    </tableColumn>
    <tableColumn id="27" name="Prés oct 2010" dataDxfId="64">
      <calculatedColumnFormula>IF(OR($D13&gt;AA$10,$E13&lt;AA$9),0,IF(AND($D13&lt;=AA$9,$E13&gt;=AA$10),AA$10-AA$9+1,IF(AND($D13&gt;=AA$9,$E13&lt;AA$10),$E13-$D13+1,IF(AND($D13&gt;AA$9,$E13&gt;AA$10),AA$10-$D13+1,IF(AND($D13&lt;=AA$9,$E13&lt;AA$10),$E13-AA$9)))))</calculatedColumnFormula>
    </tableColumn>
    <tableColumn id="28" name="Prés nov 2010" dataDxfId="63">
      <calculatedColumnFormula>IF(OR($D13&gt;AB$10,$E13&lt;AB$9),0,IF(AND($D13&lt;=AB$9,$E13&gt;=AB$10),AB$10-AB$9+1,IF(AND($D13&gt;=AB$9,$E13&lt;AB$10),$E13-$D13+1,IF(AND($D13&gt;AB$9,$E13&gt;AB$10),AB$10-$D13+1,IF(AND($D13&lt;=AB$9,$E13&lt;AB$10),$E13-AB$9)))))</calculatedColumnFormula>
    </tableColumn>
    <tableColumn id="29" name="Prés déc 2010" dataDxfId="62">
      <calculatedColumnFormula>IF(OR($D13&gt;AC$10,$E13&lt;AC$9),0,IF(AND($D13&lt;=AC$9,$E13&gt;=AC$10),AC$10-AC$9+1,IF(AND($D13&gt;=AC$9,$E13&lt;AC$10),$E13-$D13+1,IF(AND($D13&gt;AC$9,$E13&gt;AC$10),AC$10-$D13+1,IF(AND($D13&lt;=AC$9,$E13&lt;AC$10),$E13-AC$9)))))</calculatedColumnFormula>
    </tableColumn>
    <tableColumn id="30" name="Prés janv 2011" dataDxfId="61">
      <calculatedColumnFormula>IF(OR($D13&gt;AD$10,$E13&lt;AD$9),0,IF(AND($D13&lt;=AD$9,$E13&gt;=AD$10),AD$10-AD$9+1,IF(AND($D13&gt;=AD$9,$E13&lt;AD$10),$E13-$D13+1,IF(AND($D13&gt;AD$9,$E13&gt;AD$10),AD$10-$D13+1,IF(AND($D13&lt;=AD$9,$E13&lt;AD$10),$E13-AD$9)))))</calculatedColumnFormula>
    </tableColumn>
    <tableColumn id="31" name="Prés févr 2011" dataDxfId="60">
      <calculatedColumnFormula>IF(OR($D13&gt;AE$10,$E13&lt;AE$9),0,IF(AND($D13&lt;=AE$9,$E13&gt;=AE$10),AE$10-AE$9+1,IF(AND($D13&gt;=AE$9,$E13&lt;AE$10),$E13-$D13+1,IF(AND($D13&gt;AE$9,$E13&gt;AE$10),AE$10-$D13+1,IF(AND($D13&lt;=AE$9,$E13&lt;AE$10),$E13-AE$9)))))</calculatedColumnFormula>
    </tableColumn>
    <tableColumn id="32" name="Prés mars 2011" dataDxfId="59">
      <calculatedColumnFormula>IF(OR($D13&gt;AF$10,$E13&lt;AF$9),0,IF(AND($D13&lt;=AF$9,$E13&gt;=AF$10),AF$10-AF$9+1,IF(AND($D13&gt;=AF$9,$E13&lt;AF$10),$E13-$D13+1,IF(AND($D13&gt;AF$9,$E13&gt;AF$10),AF$10-$D13+1,IF(AND($D13&lt;=AF$9,$E13&lt;AF$10),$E13-AF$9)))))</calculatedColumnFormula>
    </tableColumn>
    <tableColumn id="33" name="Prés avr 2011" dataDxfId="58">
      <calculatedColumnFormula>IF(OR($D13&gt;AG$10,$E13&lt;AG$9),0,IF(AND($D13&lt;=AG$9,$E13&gt;=AG$10),AG$10-AG$9+1,IF(AND($D13&gt;=AG$9,$E13&lt;AG$10),$E13-$D13+1,IF(AND($D13&gt;AG$9,$E13&gt;AG$10),AG$10-$D13+1,IF(AND($D13&lt;=AG$9,$E13&lt;AG$10),$E13-AG$9)))))</calculatedColumnFormula>
    </tableColumn>
    <tableColumn id="34" name="Prés mai 2011" dataDxfId="57">
      <calculatedColumnFormula>IF(OR($D13&gt;AH$10,$E13&lt;AH$9),0,IF(AND($D13&lt;=AH$9,$E13&gt;=AH$10),AH$10-AH$9+1,IF(AND($D13&gt;=AH$9,$E13&lt;AH$10),$E13-$D13+1,IF(AND($D13&gt;AH$9,$E13&gt;AH$10),AH$10-$D13+1,IF(AND($D13&lt;=AH$9,$E13&lt;AH$10),$E13-AH$9)))))</calculatedColumnFormula>
    </tableColumn>
    <tableColumn id="35" name="Prés juin 2011" dataDxfId="56">
      <calculatedColumnFormula>IF(OR($D13&gt;AI$10,$E13&lt;AI$9),0,IF(AND($D13&lt;=AI$9,$E13&gt;=AI$10),AI$10-AI$9+1,IF(AND($D13&gt;=AI$9,$E13&lt;AI$10),$E13-$D13+1,IF(AND($D13&gt;AI$9,$E13&gt;AI$10),AI$10-$D13+1,IF(AND($D13&lt;=AI$9,$E13&lt;AI$10),$E13-AI$9)))))</calculatedColumnFormula>
    </tableColumn>
    <tableColumn id="36" name="Prés juil 2011" dataDxfId="55">
      <calculatedColumnFormula>IF(OR($D13&gt;AJ$10,$E13&lt;AJ$9),0,IF(AND($D13&lt;=AJ$9,$E13&gt;=AJ$10),AJ$10-AJ$9+1,IF(AND($D13&gt;=AJ$9,$E13&lt;AJ$10),$E13-$D13+1,IF(AND($D13&gt;AJ$9,$E13&gt;AJ$10),AJ$10-$D13+1,IF(AND($D13&lt;=AJ$9,$E13&lt;AJ$10),$E13-AJ$9)))))</calculatedColumnFormula>
    </tableColumn>
    <tableColumn id="37" name="Prés août 2011" dataDxfId="54">
      <calculatedColumnFormula>IF(OR($D13&gt;AK$10,$E13&lt;AK$9),0,IF(AND($D13&lt;=AK$9,$E13&gt;=AK$10),AK$10-AK$9+1,IF(AND($D13&gt;=AK$9,$E13&lt;AK$10),$E13-$D13+1,IF(AND($D13&gt;AK$9,$E13&gt;AK$10),AK$10-$D13+1,IF(AND($D13&lt;=AK$9,$E13&lt;AK$10),$E13-AK$9)))))</calculatedColumnFormula>
    </tableColumn>
    <tableColumn id="38" name="Prés sept 2011" dataDxfId="53">
      <calculatedColumnFormula>IF(OR($D13&gt;AL$10,$E13&lt;AL$9),0,IF(AND($D13&lt;=AL$9,$E13&gt;=AL$10),AL$10-AL$9+1,IF(AND($D13&gt;=AL$9,$E13&lt;AL$10),$E13-$D13+1,IF(AND($D13&gt;AL$9,$E13&gt;AL$10),AL$10-$D13+1,IF(AND($D13&lt;=AL$9,$E13&lt;AL$10),$E13-AL$9)))))</calculatedColumnFormula>
    </tableColumn>
    <tableColumn id="39" name="Prés oct 2011" dataDxfId="52">
      <calculatedColumnFormula>IF(OR($D13&gt;AM$10,$E13&lt;AM$9),0,IF(AND($D13&lt;=AM$9,$E13&gt;=AM$10),AM$10-AM$9+1,IF(AND($D13&gt;=AM$9,$E13&lt;AM$10),$E13-$D13+1,IF(AND($D13&gt;AM$9,$E13&gt;AM$10),AM$10-$D13+1,IF(AND($D13&lt;=AM$9,$E13&lt;AM$10),$E13-AM$9)))))</calculatedColumnFormula>
    </tableColumn>
    <tableColumn id="40" name="Prés nov 2011" dataDxfId="51">
      <calculatedColumnFormula>IF(OR($D13&gt;AN$10,$E13&lt;AN$9),0,IF(AND($D13&lt;=AN$9,$E13&gt;=AN$10),AN$10-AN$9+1,IF(AND($D13&gt;=AN$9,$E13&lt;AN$10),$E13-$D13+1,IF(AND($D13&gt;AN$9,$E13&gt;AN$10),AN$10-$D13+1,IF(AND($D13&lt;=AN$9,$E13&lt;AN$10),$E13-AN$9)))))</calculatedColumnFormula>
    </tableColumn>
    <tableColumn id="41" name="Prés déc 2011" dataDxfId="50">
      <calculatedColumnFormula>IF(OR($D13&gt;AO$10,$E13&lt;AO$9),0,IF(AND($D13&lt;=AO$9,$E13&gt;=AO$10),AO$10-AO$9+1,IF(AND($D13&gt;=AO$9,$E13&lt;AO$10),$E13-$D13+1,IF(AND($D13&gt;AO$9,$E13&gt;AO$10),AO$10-$D13+1,IF(AND($D13&lt;=AO$9,$E13&lt;AO$10),$E13-AO$9)))))</calculatedColumnFormula>
    </tableColumn>
    <tableColumn id="42" name="Prés janv 2012" dataDxfId="49">
      <calculatedColumnFormula>IF(OR($D13&gt;AP$10,$E13&lt;AP$9),0,IF(AND($D13&lt;=AP$9,$E13&gt;=AP$10),AP$10-AP$9+1,IF(AND($D13&gt;=AP$9,$E13&lt;AP$10),$E13-$D13+1,IF(AND($D13&gt;AP$9,$E13&gt;AP$10),AP$10-$D13+1,IF(AND($D13&lt;=AP$9,$E13&lt;AP$10),$E13-AP$9)))))</calculatedColumnFormula>
    </tableColumn>
    <tableColumn id="43" name="Prés févr 2012" dataDxfId="48">
      <calculatedColumnFormula>IF(OR($D13&gt;AQ$10,$E13&lt;AQ$9),0,IF(AND($D13&lt;=AQ$9,$E13&gt;=AQ$10),AQ$10-AQ$9+1,IF(AND($D13&gt;=AQ$9,$E13&lt;AQ$10),$E13-$D13+1,IF(AND($D13&gt;AQ$9,$E13&gt;AQ$10),AQ$10-$D13+1,IF(AND($D13&lt;=AQ$9,$E13&lt;AQ$10),$E13-AQ$9)))))</calculatedColumnFormula>
    </tableColumn>
    <tableColumn id="44" name="Prés mars 2012" dataDxfId="47">
      <calculatedColumnFormula>IF(OR($D13&gt;AR$10,$E13&lt;AR$9),0,IF(AND($D13&lt;=AR$9,$E13&gt;=AR$10),AR$10-AR$9+1,IF(AND($D13&gt;=AR$9,$E13&lt;AR$10),$E13-$D13+1,IF(AND($D13&gt;AR$9,$E13&gt;AR$10),AR$10-$D13+1,IF(AND($D13&lt;=AR$9,$E13&lt;AR$10),$E13-AR$9)))))</calculatedColumnFormula>
    </tableColumn>
    <tableColumn id="45" name="Prés avr 2012" dataDxfId="46">
      <calculatedColumnFormula>IF(OR($D13&gt;AS$10,$E13&lt;AS$9),0,IF(AND($D13&lt;=AS$9,$E13&gt;=AS$10),AS$10-AS$9+1,IF(AND($D13&gt;=AS$9,$E13&lt;AS$10),$E13-$D13+1,IF(AND($D13&gt;AS$9,$E13&gt;AS$10),AS$10-$D13+1,IF(AND($D13&lt;=AS$9,$E13&lt;AS$10),$E13-AS$9)))))</calculatedColumnFormula>
    </tableColumn>
    <tableColumn id="46" name="Prés mai 2012" dataDxfId="45">
      <calculatedColumnFormula>IF(OR($D13&gt;AT$10,$E13&lt;AT$9),0,IF(AND($D13&lt;=AT$9,$E13&gt;=AT$10),AT$10-AT$9+1,IF(AND($D13&gt;=AT$9,$E13&lt;AT$10),$E13-$D13+1,IF(AND($D13&gt;AT$9,$E13&gt;AT$10),AT$10-$D13+1,IF(AND($D13&lt;=AT$9,$E13&lt;AT$10),$E13-AT$9)))))</calculatedColumnFormula>
    </tableColumn>
    <tableColumn id="47" name="Prés juin 2012" dataDxfId="44">
      <calculatedColumnFormula>IF(OR($D13&gt;AU$10,$E13&lt;AU$9),0,IF(AND($D13&lt;=AU$9,$E13&gt;=AU$10),AU$10-AU$9+1,IF(AND($D13&gt;=AU$9,$E13&lt;AU$10),$E13-$D13+1,IF(AND($D13&gt;AU$9,$E13&gt;AU$10),AU$10-$D13+1,IF(AND($D13&lt;=AU$9,$E13&lt;AU$10),$E13-AU$9)))))</calculatedColumnFormula>
    </tableColumn>
    <tableColumn id="48" name="Prés juil 2012" dataDxfId="43">
      <calculatedColumnFormula>IF(OR($D13&gt;AV$10,$E13&lt;AV$9),0,IF(AND($D13&lt;=AV$9,$E13&gt;=AV$10),AV$10-AV$9+1,IF(AND($D13&gt;=AV$9,$E13&lt;AV$10),$E13-$D13+1,IF(AND($D13&gt;AV$9,$E13&gt;AV$10),AV$10-$D13+1,IF(AND($D13&lt;=AV$9,$E13&lt;AV$10),$E13-AV$9)))))</calculatedColumnFormula>
    </tableColumn>
    <tableColumn id="49" name="Prés août 2012" dataDxfId="42">
      <calculatedColumnFormula>IF(OR($D13&gt;AW$10,$E13&lt;AW$9),0,IF(AND($D13&lt;=AW$9,$E13&gt;=AW$10),AW$10-AW$9+1,IF(AND($D13&gt;=AW$9,$E13&lt;AW$10),$E13-$D13+1,IF(AND($D13&gt;AW$9,$E13&gt;AW$10),AW$10-$D13+1,IF(AND($D13&lt;=AW$9,$E13&lt;AW$10),$E13-AW$9)))))</calculatedColumnFormula>
    </tableColumn>
    <tableColumn id="50" name="Prés sept 2012" dataDxfId="41">
      <calculatedColumnFormula>IF(OR($D13&gt;AX$10,$E13&lt;AX$9),0,IF(AND($D13&lt;=AX$9,$E13&gt;=AX$10),AX$10-AX$9+1,IF(AND($D13&gt;=AX$9,$E13&lt;AX$10),$E13-$D13+1,IF(AND($D13&gt;AX$9,$E13&gt;AX$10),AX$10-$D13+1,IF(AND($D13&lt;=AX$9,$E13&lt;AX$10),$E13-AX$9)))))</calculatedColumnFormula>
    </tableColumn>
    <tableColumn id="51" name="Prés oct 2012" dataDxfId="40">
      <calculatedColumnFormula>IF(OR($D13&gt;AY$10,$E13&lt;AY$9),0,IF(AND($D13&lt;=AY$9,$E13&gt;=AY$10),AY$10-AY$9+1,IF(AND($D13&gt;=AY$9,$E13&lt;AY$10),$E13-$D13+1,IF(AND($D13&gt;AY$9,$E13&gt;AY$10),AY$10-$D13+1,IF(AND($D13&lt;=AY$9,$E13&lt;AY$10),$E13-AY$9)))))</calculatedColumnFormula>
    </tableColumn>
    <tableColumn id="52" name="Prés nov 2012" dataDxfId="39">
      <calculatedColumnFormula>IF(OR($D13&gt;AZ$10,$E13&lt;AZ$9),0,IF(AND($D13&lt;=AZ$9,$E13&gt;=AZ$10),AZ$10-AZ$9+1,IF(AND($D13&gt;=AZ$9,$E13&lt;AZ$10),$E13-$D13+1,IF(AND($D13&gt;AZ$9,$E13&gt;AZ$10),AZ$10-$D13+1,IF(AND($D13&lt;=AZ$9,$E13&lt;AZ$10),$E13-AZ$9)))))</calculatedColumnFormula>
    </tableColumn>
    <tableColumn id="53" name="Prés déc 2012" dataDxfId="38">
      <calculatedColumnFormula>IF(OR($D13&gt;BA$10,$E13&lt;BA$9),0,IF(AND($D13&lt;=BA$9,$E13&gt;=BA$10),BA$10-BA$9+1,IF(AND($D13&gt;=BA$9,$E13&lt;BA$10),$E13-$D13+1,IF(AND($D13&gt;BA$9,$E13&gt;BA$10),BA$10-$D13+1,IF(AND($D13&lt;=BA$9,$E13&lt;BA$10),$E13-BA$9)))))</calculatedColumnFormula>
    </tableColumn>
    <tableColumn id="54" name="Prés janv 2013" dataDxfId="37">
      <calculatedColumnFormula>IF(OR($D13&gt;BB$10,$E13&lt;BB$9),0,IF(AND($D13&lt;=BB$9,$E13&gt;=BB$10),BB$10-BB$9+1,IF(AND($D13&gt;=BB$9,$E13&lt;BB$10),$E13-$D13+1,IF(AND($D13&gt;BB$9,$E13&gt;BB$10),BB$10-$D13+1,IF(AND($D13&lt;=BB$9,$E13&lt;BB$10),$E13-BB$9)))))</calculatedColumnFormula>
    </tableColumn>
    <tableColumn id="55" name="Prés févr 2013" dataDxfId="36">
      <calculatedColumnFormula>IF(OR($D13&gt;BC$10,$E13&lt;BC$9),0,IF(AND($D13&lt;=BC$9,$E13&gt;=BC$10),BC$10-BC$9+1,IF(AND($D13&gt;=BC$9,$E13&lt;BC$10),$E13-$D13+1,IF(AND($D13&gt;BC$9,$E13&gt;BC$10),BC$10-$D13+1,IF(AND($D13&lt;=BC$9,$E13&lt;BC$10),$E13-BC$9)))))</calculatedColumnFormula>
    </tableColumn>
    <tableColumn id="56" name="Prés mars 2013" dataDxfId="35">
      <calculatedColumnFormula>IF(OR($D13&gt;BD$10,$E13&lt;BD$9),0,IF(AND($D13&lt;=BD$9,$E13&gt;=BD$10),BD$10-BD$9+1,IF(AND($D13&gt;=BD$9,$E13&lt;BD$10),$E13-$D13+1,IF(AND($D13&gt;BD$9,$E13&gt;BD$10),BD$10-$D13+1,IF(AND($D13&lt;=BD$9,$E13&lt;BD$10),$E13-BD$9)))))</calculatedColumnFormula>
    </tableColumn>
    <tableColumn id="57" name="Prés avr 2013" dataDxfId="34">
      <calculatedColumnFormula>IF(OR($D13&gt;BE$10,$E13&lt;BE$9),0,IF(AND($D13&lt;=BE$9,$E13&gt;=BE$10),BE$10-BE$9+1,IF(AND($D13&gt;=BE$9,$E13&lt;BE$10),$E13-$D13+1,IF(AND($D13&gt;BE$9,$E13&gt;BE$10),BE$10-$D13+1,IF(AND($D13&lt;=BE$9,$E13&lt;BE$10),$E13-BE$9)))))</calculatedColumnFormula>
    </tableColumn>
    <tableColumn id="58" name="Prés mai 2013" dataDxfId="33">
      <calculatedColumnFormula>IF(OR($D13&gt;BF$10,$E13&lt;BF$9),0,IF(AND($D13&lt;=BF$9,$E13&gt;=BF$10),BF$10-BF$9+1,IF(AND($D13&gt;=BF$9,$E13&lt;BF$10),$E13-$D13+1,IF(AND($D13&gt;BF$9,$E13&gt;BF$10),BF$10-$D13+1,IF(AND($D13&lt;=BF$9,$E13&lt;BF$10),$E13-BF$9)))))</calculatedColumnFormula>
    </tableColumn>
    <tableColumn id="59" name="Prés juin 2013" dataDxfId="32">
      <calculatedColumnFormula>IF(OR($D13&gt;BG$10,$E13&lt;BG$9),0,IF(AND($D13&lt;=BG$9,$E13&gt;=BG$10),BG$10-BG$9+1,IF(AND($D13&gt;=BG$9,$E13&lt;BG$10),$E13-$D13+1,IF(AND($D13&gt;BG$9,$E13&gt;BG$10),BG$10-$D13+1,IF(AND($D13&lt;=BG$9,$E13&lt;BG$10),$E13-BG$9)))))</calculatedColumnFormula>
    </tableColumn>
    <tableColumn id="60" name="Prés juil 2013" dataDxfId="31">
      <calculatedColumnFormula>IF(OR($D13&gt;BH$10,$E13&lt;BH$9),0,IF(AND($D13&lt;=BH$9,$E13&gt;=BH$10),BH$10-BH$9+1,IF(AND($D13&gt;=BH$9,$E13&lt;BH$10),$E13-$D13+1,IF(AND($D13&gt;BH$9,$E13&gt;BH$10),BH$10-$D13+1,IF(AND($D13&lt;=BH$9,$E13&lt;BH$10),$E13-BH$9)))))</calculatedColumnFormula>
    </tableColumn>
    <tableColumn id="61" name="Prés août 2013" dataDxfId="30">
      <calculatedColumnFormula>IF(OR($D13&gt;BI$10,$E13&lt;BI$9),0,IF(AND($D13&lt;=BI$9,$E13&gt;=BI$10),BI$10-BI$9+1,IF(AND($D13&gt;=BI$9,$E13&lt;BI$10),$E13-$D13+1,IF(AND($D13&gt;BI$9,$E13&gt;BI$10),BI$10-$D13+1,IF(AND($D13&lt;=BI$9,$E13&lt;BI$10),$E13-BI$9)))))</calculatedColumnFormula>
    </tableColumn>
    <tableColumn id="62" name="Prés sept 2013" dataDxfId="29">
      <calculatedColumnFormula>IF(OR($D13&gt;BJ$10,$E13&lt;BJ$9),0,IF(AND($D13&lt;=BJ$9,$E13&gt;=BJ$10),BJ$10-BJ$9+1,IF(AND($D13&gt;=BJ$9,$E13&lt;BJ$10),$E13-$D13+1,IF(AND($D13&gt;BJ$9,$E13&gt;BJ$10),BJ$10-$D13+1,IF(AND($D13&lt;=BJ$9,$E13&lt;BJ$10),$E13-BJ$9)))))</calculatedColumnFormula>
    </tableColumn>
    <tableColumn id="63" name="Prés oct 2013" dataDxfId="28">
      <calculatedColumnFormula>IF(OR($D13&gt;BK$10,$E13&lt;BK$9),0,IF(AND($D13&lt;=BK$9,$E13&gt;=BK$10),BK$10-BK$9+1,IF(AND($D13&gt;=BK$9,$E13&lt;BK$10),$E13-$D13+1,IF(AND($D13&gt;BK$9,$E13&gt;BK$10),BK$10-$D13+1,IF(AND($D13&lt;=BK$9,$E13&lt;BK$10),$E13-BK$9)))))</calculatedColumnFormula>
    </tableColumn>
    <tableColumn id="64" name="Prés nov 2013" dataDxfId="27">
      <calculatedColumnFormula>IF(OR($D13&gt;BL$10,$E13&lt;BL$9),0,IF(AND($D13&lt;=BL$9,$E13&gt;=BL$10),BL$10-BL$9+1,IF(AND($D13&gt;=BL$9,$E13&lt;BL$10),$E13-$D13+1,IF(AND($D13&gt;BL$9,$E13&gt;BL$10),BL$10-$D13+1,IF(AND($D13&lt;=BL$9,$E13&lt;BL$10),$E13-BL$9)))))</calculatedColumnFormula>
    </tableColumn>
    <tableColumn id="65" name="Prés déc 2013" dataDxfId="26">
      <calculatedColumnFormula>IF(OR($D13&gt;BM$10,$E13&lt;BM$9),0,IF(AND($D13&lt;=BM$9,$E13&gt;=BM$10),BM$10-BM$9+1,IF(AND($D13&gt;=BM$9,$E13&lt;BM$10),$E13-$D13+1,IF(AND($D13&gt;BM$9,$E13&gt;BM$10),BM$10-$D13+1,IF(AND($D13&lt;=BM$9,$E13&lt;BM$10),$E13-BM$9)))))</calculatedColumnFormula>
    </tableColumn>
    <tableColumn id="66" name="Prés janv 2014" dataDxfId="25">
      <calculatedColumnFormula>IF(OR($D13&gt;BN$10,$E13&lt;BN$9),0,IF(AND($D13&lt;=BN$9,$E13&gt;=BN$10),BN$10-BN$9+1,IF(AND($D13&gt;=BN$9,$E13&lt;BN$10),$E13-$D13+1,IF(AND($D13&gt;BN$9,$E13&gt;BN$10),BN$10-$D13+1,IF(AND($D13&lt;=BN$9,$E13&lt;BN$10),$E13-BN$9)))))</calculatedColumnFormula>
    </tableColumn>
    <tableColumn id="67" name="Prés févr 2014" dataDxfId="24">
      <calculatedColumnFormula>IF(OR($D13&gt;BO$10,$E13&lt;BO$9),0,IF(AND($D13&lt;=BO$9,$E13&gt;=BO$10),BO$10-BO$9+1,IF(AND($D13&gt;=BO$9,$E13&lt;BO$10),$E13-$D13+1,IF(AND($D13&gt;BO$9,$E13&gt;BO$10),BO$10-$D13+1,IF(AND($D13&lt;=BO$9,$E13&lt;BO$10),$E13-BO$9)))))</calculatedColumnFormula>
    </tableColumn>
    <tableColumn id="68" name="Prés mars 2014" dataDxfId="23">
      <calculatedColumnFormula>IF(OR($D13&gt;BP$10,$E13&lt;BP$9),0,IF(AND($D13&lt;=BP$9,$E13&gt;=BP$10),BP$10-BP$9+1,IF(AND($D13&gt;=BP$9,$E13&lt;BP$10),$E13-$D13+1,IF(AND($D13&gt;BP$9,$E13&gt;BP$10),BP$10-$D13+1,IF(AND($D13&lt;=BP$9,$E13&lt;BP$10),$E13-BP$9)))))</calculatedColumnFormula>
    </tableColumn>
    <tableColumn id="69" name="Prés avr 2014" dataDxfId="22">
      <calculatedColumnFormula>IF(OR($D13&gt;BQ$10,$E13&lt;BQ$9),0,IF(AND($D13&lt;=BQ$9,$E13&gt;=BQ$10),BQ$10-BQ$9+1,IF(AND($D13&gt;=BQ$9,$E13&lt;BQ$10),$E13-$D13+1,IF(AND($D13&gt;BQ$9,$E13&gt;BQ$10),BQ$10-$D13+1,IF(AND($D13&lt;=BQ$9,$E13&lt;BQ$10),$E13-BQ$9)))))</calculatedColumnFormula>
    </tableColumn>
    <tableColumn id="70" name="Prés mai 2014" dataDxfId="21">
      <calculatedColumnFormula>IF(OR($D13&gt;BR$10,$E13&lt;BR$9),0,IF(AND($D13&lt;=BR$9,$E13&gt;=BR$10),BR$10-BR$9+1,IF(AND($D13&gt;=BR$9,$E13&lt;BR$10),$E13-$D13+1,IF(AND($D13&gt;BR$9,$E13&gt;BR$10),BR$10-$D13+1,IF(AND($D13&lt;=BR$9,$E13&lt;BR$10),$E13-BR$9)))))</calculatedColumnFormula>
    </tableColumn>
    <tableColumn id="71" name="Prés juin 2014" dataDxfId="20">
      <calculatedColumnFormula>IF(OR($D13&gt;BS$10,$E13&lt;BS$9),0,IF(AND($D13&lt;=BS$9,$E13&gt;=BS$10),BS$10-BS$9+1,IF(AND($D13&gt;=BS$9,$E13&lt;BS$10),$E13-$D13+1,IF(AND($D13&gt;BS$9,$E13&gt;BS$10),BS$10-$D13+1,IF(AND($D13&lt;=BS$9,$E13&lt;BS$10),$E13-BS$9)))))</calculatedColumnFormula>
    </tableColumn>
    <tableColumn id="72" name="Prés juil 2014" dataDxfId="19">
      <calculatedColumnFormula>IF(OR($D13&gt;BT$10,$E13&lt;BT$9),0,IF(AND($D13&lt;=BT$9,$E13&gt;=BT$10),BT$10-BT$9+1,IF(AND($D13&gt;=BT$9,$E13&lt;BT$10),$E13-$D13+1,IF(AND($D13&gt;BT$9,$E13&gt;BT$10),BT$10-$D13+1,IF(AND($D13&lt;=BT$9,$E13&lt;BT$10),$E13-BT$9)))))</calculatedColumnFormula>
    </tableColumn>
    <tableColumn id="73" name="Prés août 2014" dataDxfId="18">
      <calculatedColumnFormula>IF(OR($D13&gt;BU$10,$E13&lt;BU$9),0,IF(AND($D13&lt;=BU$9,$E13&gt;=BU$10),BU$10-BU$9+1,IF(AND($D13&gt;=BU$9,$E13&lt;BU$10),$E13-$D13+1,IF(AND($D13&gt;BU$9,$E13&gt;BU$10),BU$10-$D13+1,IF(AND($D13&lt;=BU$9,$E13&lt;BU$10),$E13-BU$9)))))</calculatedColumnFormula>
    </tableColumn>
    <tableColumn id="74" name="Prés sept 2014" dataDxfId="17">
      <calculatedColumnFormula>IF(OR($D13&gt;BV$10,$E13&lt;BV$9),0,IF(AND($D13&lt;=BV$9,$E13&gt;=BV$10),BV$10-BV$9+1,IF(AND($D13&gt;=BV$9,$E13&lt;BV$10),$E13-$D13+1,IF(AND($D13&gt;BV$9,$E13&gt;BV$10),BV$10-$D13+1,IF(AND($D13&lt;=BV$9,$E13&lt;BV$10),$E13-BV$9)))))</calculatedColumnFormula>
    </tableColumn>
    <tableColumn id="75" name="Prés oct 2014" dataDxfId="16">
      <calculatedColumnFormula>IF(OR($D13&gt;BW$10,$E13&lt;BW$9),0,IF(AND($D13&lt;=BW$9,$E13&gt;=BW$10),BW$10-BW$9+1,IF(AND($D13&gt;=BW$9,$E13&lt;BW$10),$E13-$D13+1,IF(AND($D13&gt;BW$9,$E13&gt;BW$10),BW$10-$D13+1,IF(AND($D13&lt;=BW$9,$E13&lt;BW$10),$E13-BW$9)))))</calculatedColumnFormula>
    </tableColumn>
    <tableColumn id="76" name="Prés nov 2014" dataDxfId="15">
      <calculatedColumnFormula>IF(OR($D13&gt;BX$10,$E13&lt;BX$9),0,IF(AND($D13&lt;=BX$9,$E13&gt;=BX$10),BX$10-BX$9+1,IF(AND($D13&gt;=BX$9,$E13&lt;BX$10),$E13-$D13+1,IF(AND($D13&gt;BX$9,$E13&gt;BX$10),BX$10-$D13+1,IF(AND($D13&lt;=BX$9,$E13&lt;BX$10),$E13-BX$9)))))</calculatedColumnFormula>
    </tableColumn>
    <tableColumn id="77" name="Prés déc 2014" dataDxfId="14">
      <calculatedColumnFormula>IF(OR($D13&gt;BY$10,$E13&lt;BY$9),0,IF(AND($D13&lt;=BY$9,$E13&gt;=BY$10),BY$10-BY$9+1,IF(AND($D13&gt;=BY$9,$E13&lt;BY$10),$E13-$D13+1,IF(AND($D13&gt;BY$9,$E13&gt;BY$10),BY$10-$D13+1,IF(AND($D13&lt;=BY$9,$E13&lt;BY$10),$E13-BY$9)))))</calculatedColumnFormula>
    </tableColumn>
    <tableColumn id="78" name="Prés janv 2015" dataDxfId="13">
      <calculatedColumnFormula>IF(OR($D13&gt;BZ$10,$E13&lt;BZ$9),0,IF(AND($D13&lt;=BZ$9,$E13&gt;=BZ$10),BZ$10-BZ$9+1,IF(AND($D13&gt;=BZ$9,$E13&lt;BZ$10),$E13-$D13+1,IF(AND($D13&gt;BZ$9,$E13&gt;BZ$10),BZ$10-$D13+1,IF(AND($D13&lt;=BZ$9,$E13&lt;BZ$10),$E13-BZ$9)))))</calculatedColumnFormula>
    </tableColumn>
    <tableColumn id="79" name="Prés févr 2015" dataDxfId="12">
      <calculatedColumnFormula>IF(OR($D13&gt;CA$10,$E13&lt;CA$9),0,IF(AND($D13&lt;=CA$9,$E13&gt;=CA$10),CA$10-CA$9+1,IF(AND($D13&gt;=CA$9,$E13&lt;CA$10),$E13-$D13+1,IF(AND($D13&gt;CA$9,$E13&gt;CA$10),CA$10-$D13+1,IF(AND($D13&lt;=CA$9,$E13&lt;CA$10),$E13-CA$9)))))</calculatedColumnFormula>
    </tableColumn>
    <tableColumn id="80" name="Prés mars 2015" dataDxfId="11">
      <calculatedColumnFormula>IF(OR($D13&gt;CB$10,$E13&lt;CB$9),0,IF(AND($D13&lt;=CB$9,$E13&gt;=CB$10),CB$10-CB$9+1,IF(AND($D13&gt;=CB$9,$E13&lt;CB$10),$E13-$D13+1,IF(AND($D13&gt;CB$9,$E13&gt;CB$10),CB$10-$D13+1,IF(AND($D13&lt;=CB$9,$E13&lt;CB$10),$E13-CB$9)))))</calculatedColumnFormula>
    </tableColumn>
    <tableColumn id="81" name="Prés avr 2015" dataDxfId="10">
      <calculatedColumnFormula>IF(OR($D13&gt;CC$10,$E13&lt;CC$9),0,IF(AND($D13&lt;=CC$9,$E13&gt;=CC$10),CC$10-CC$9+1,IF(AND($D13&gt;=CC$9,$E13&lt;CC$10),$E13-$D13+1,IF(AND($D13&gt;CC$9,$E13&gt;CC$10),CC$10-$D13+1,IF(AND($D13&lt;=CC$9,$E13&lt;CC$10),$E13-CC$9)))))</calculatedColumnFormula>
    </tableColumn>
    <tableColumn id="82" name="Prés mai 2015" dataDxfId="9">
      <calculatedColumnFormula>IF(OR($D13&gt;CD$10,$E13&lt;CD$9),0,IF(AND($D13&lt;=CD$9,$E13&gt;=CD$10),CD$10-CD$9+1,IF(AND($D13&gt;=CD$9,$E13&lt;CD$10),$E13-$D13+1,IF(AND($D13&gt;CD$9,$E13&gt;CD$10),CD$10-$D13+1,IF(AND($D13&lt;=CD$9,$E13&lt;CD$10),$E13-CD$9)))))</calculatedColumnFormula>
    </tableColumn>
    <tableColumn id="83" name="Prés juin 2015" dataDxfId="8">
      <calculatedColumnFormula>IF(OR($D13&gt;CE$10,$E13&lt;CE$9),0,IF(AND($D13&lt;=CE$9,$E13&gt;=CE$10),CE$10-CE$9+1,IF(AND($D13&gt;=CE$9,$E13&lt;CE$10),$E13-$D13+1,IF(AND($D13&gt;CE$9,$E13&gt;CE$10),CE$10-$D13+1,IF(AND($D13&lt;=CE$9,$E13&lt;CE$10),$E13-CE$9)))))</calculatedColumnFormula>
    </tableColumn>
    <tableColumn id="84" name="Prés juil 2015" dataDxfId="7">
      <calculatedColumnFormula>IF(OR($D13&gt;CF$10,$E13&lt;CF$9),0,IF(AND($D13&lt;=CF$9,$E13&gt;=CF$10),CF$10-CF$9+1,IF(AND($D13&gt;=CF$9,$E13&lt;CF$10),$E13-$D13+1,IF(AND($D13&gt;CF$9,$E13&gt;CF$10),CF$10-$D13+1,IF(AND($D13&lt;=CF$9,$E13&lt;CF$10),$E13-CF$9)))))</calculatedColumnFormula>
    </tableColumn>
    <tableColumn id="85" name="Prés août 2015" dataDxfId="6">
      <calculatedColumnFormula>IF(OR($D13&gt;CG$10,$E13&lt;CG$9),0,IF(AND($D13&lt;=CG$9,$E13&gt;=CG$10),CG$10-CG$9+1,IF(AND($D13&gt;=CG$9,$E13&lt;CG$10),$E13-$D13+1,IF(AND($D13&gt;CG$9,$E13&gt;CG$10),CG$10-$D13+1,IF(AND($D13&lt;=CG$9,$E13&lt;CG$10),$E13-CG$9)))))</calculatedColumnFormula>
    </tableColumn>
    <tableColumn id="86" name="Prés sept 2015" dataDxfId="5">
      <calculatedColumnFormula>IF(OR($D13&gt;CH$10,$E13&lt;CH$9),0,IF(AND($D13&lt;=CH$9,$E13&gt;=CH$10),CH$10-CH$9+1,IF(AND($D13&gt;=CH$9,$E13&lt;CH$10),$E13-$D13+1,IF(AND($D13&gt;CH$9,$E13&gt;CH$10),CH$10-$D13+1,IF(AND($D13&lt;=CH$9,$E13&lt;CH$10),$E13-CH$9)))))</calculatedColumnFormula>
    </tableColumn>
    <tableColumn id="87" name="Prés oct 2015" dataDxfId="4">
      <calculatedColumnFormula>IF(OR($D13&gt;CI$10,$E13&lt;CI$9),0,IF(AND($D13&lt;=CI$9,$E13&gt;=CI$10),CI$10-CI$9+1,IF(AND($D13&gt;=CI$9,$E13&lt;CI$10),$E13-$D13+1,IF(AND($D13&gt;CI$9,$E13&gt;CI$10),CI$10-$D13+1,IF(AND($D13&lt;=CI$9,$E13&lt;CI$10),$E13-CI$9)))))</calculatedColumnFormula>
    </tableColumn>
    <tableColumn id="88" name="Prés nov 2015" dataDxfId="3">
      <calculatedColumnFormula>IF(OR($D13&gt;CJ$10,$E13&lt;CJ$9),0,IF(AND($D13&lt;=CJ$9,$E13&gt;=CJ$10),CJ$10-CJ$9+1,IF(AND($D13&gt;=CJ$9,$E13&lt;CJ$10),$E13-$D13+1,IF(AND($D13&gt;CJ$9,$E13&gt;CJ$10),CJ$10-$D13+1,IF(AND($D13&lt;=CJ$9,$E13&lt;CJ$10),$E13-CJ$9)))))</calculatedColumnFormula>
    </tableColumn>
    <tableColumn id="89" name="Prés déc 2015" dataDxfId="2">
      <calculatedColumnFormula>IF(OR($D13&gt;CK$10,$E13&lt;CK$9),0,IF(AND($D13&lt;=CK$9,$E13&gt;=CK$10),CK$10-CK$9+1,IF(AND($D13&gt;=CK$9,$E13&lt;CK$10),$E13-$D13+1,IF(AND($D13&gt;CK$9,$E13&gt;CK$10),CK$10-$D13+1,IF(AND($D13&lt;=CK$9,$E13&lt;CK$10),$E13-CK$9)))))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1:E145" totalsRowShown="0" headerRowDxfId="100" headerRowBorderDxfId="99" tableBorderDxfId="98" totalsRowBorderDxfId="97">
  <autoFilter ref="A1:E145">
    <filterColumn colId="0">
      <filters>
        <filter val="2014"/>
        <filter val="2015"/>
      </filters>
    </filterColumn>
  </autoFilter>
  <tableColumns count="5">
    <tableColumn id="1" name="Année" dataDxfId="96">
      <calculatedColumnFormula>YEAR(Tableau3[[#This Row],[Début_Mois]])</calculatedColumnFormula>
    </tableColumn>
    <tableColumn id="7" name="Mois" dataDxfId="95"/>
    <tableColumn id="2" name="Début_Mois" dataDxfId="94"/>
    <tableColumn id="6" name="Fin_Mois" dataDxfId="93"/>
    <tableColumn id="3" name="Effectif" dataDxfId="92">
      <calculatedColumnFormula>SUMPRODUCT((#REF!&lt;=Tableau3[[#This Row],[Fin_Mois]])*(#REF!&gt;=Tableau3[[#This Row],[Début_Mois]]))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H9"/>
  <sheetViews>
    <sheetView workbookViewId="0">
      <selection activeCell="C1" sqref="C1:C1048576"/>
    </sheetView>
  </sheetViews>
  <sheetFormatPr baseColWidth="10" defaultRowHeight="14.4" x14ac:dyDescent="0.3"/>
  <sheetData>
    <row r="3" spans="1:86" x14ac:dyDescent="0.3">
      <c r="B3" t="s">
        <v>109</v>
      </c>
    </row>
    <row r="4" spans="1:86" ht="15" thickBot="1" x14ac:dyDescent="0.35"/>
    <row r="5" spans="1:86" ht="28.8" thickBot="1" x14ac:dyDescent="0.35">
      <c r="A5" t="s">
        <v>107</v>
      </c>
      <c r="B5" t="s">
        <v>108</v>
      </c>
      <c r="C5" s="47" t="s">
        <v>21</v>
      </c>
      <c r="D5" s="45" t="s">
        <v>22</v>
      </c>
      <c r="E5" s="45" t="s">
        <v>23</v>
      </c>
      <c r="F5" s="45" t="s">
        <v>24</v>
      </c>
      <c r="G5" s="45" t="s">
        <v>25</v>
      </c>
      <c r="H5" s="45" t="s">
        <v>26</v>
      </c>
      <c r="I5" s="45" t="s">
        <v>27</v>
      </c>
      <c r="J5" s="45" t="s">
        <v>28</v>
      </c>
      <c r="K5" s="45" t="s">
        <v>29</v>
      </c>
      <c r="L5" s="45" t="s">
        <v>30</v>
      </c>
      <c r="M5" s="45" t="s">
        <v>31</v>
      </c>
      <c r="N5" s="45" t="s">
        <v>32</v>
      </c>
      <c r="O5" s="45" t="s">
        <v>33</v>
      </c>
      <c r="P5" s="45" t="s">
        <v>34</v>
      </c>
      <c r="Q5" s="45" t="s">
        <v>35</v>
      </c>
      <c r="R5" s="45" t="s">
        <v>36</v>
      </c>
      <c r="S5" s="45" t="s">
        <v>37</v>
      </c>
      <c r="T5" s="45" t="s">
        <v>38</v>
      </c>
      <c r="U5" s="45" t="s">
        <v>39</v>
      </c>
      <c r="V5" s="45" t="s">
        <v>40</v>
      </c>
      <c r="W5" s="45" t="s">
        <v>41</v>
      </c>
      <c r="X5" s="45" t="s">
        <v>42</v>
      </c>
      <c r="Y5" s="45" t="s">
        <v>43</v>
      </c>
      <c r="Z5" s="45" t="s">
        <v>44</v>
      </c>
      <c r="AA5" s="45" t="s">
        <v>45</v>
      </c>
      <c r="AB5" s="45" t="s">
        <v>46</v>
      </c>
      <c r="AC5" s="45" t="s">
        <v>47</v>
      </c>
      <c r="AD5" s="45" t="s">
        <v>48</v>
      </c>
      <c r="AE5" s="45" t="s">
        <v>49</v>
      </c>
      <c r="AF5" s="45" t="s">
        <v>50</v>
      </c>
      <c r="AG5" s="45" t="s">
        <v>51</v>
      </c>
      <c r="AH5" s="45" t="s">
        <v>52</v>
      </c>
      <c r="AI5" s="45" t="s">
        <v>53</v>
      </c>
      <c r="AJ5" s="45" t="s">
        <v>54</v>
      </c>
      <c r="AK5" s="45" t="s">
        <v>55</v>
      </c>
      <c r="AL5" s="45" t="s">
        <v>56</v>
      </c>
      <c r="AM5" s="45" t="s">
        <v>57</v>
      </c>
      <c r="AN5" s="45" t="s">
        <v>58</v>
      </c>
      <c r="AO5" s="45" t="s">
        <v>59</v>
      </c>
      <c r="AP5" s="45" t="s">
        <v>60</v>
      </c>
      <c r="AQ5" s="45" t="s">
        <v>61</v>
      </c>
      <c r="AR5" s="45" t="s">
        <v>62</v>
      </c>
      <c r="AS5" s="45" t="s">
        <v>63</v>
      </c>
      <c r="AT5" s="45" t="s">
        <v>64</v>
      </c>
      <c r="AU5" s="45" t="s">
        <v>65</v>
      </c>
      <c r="AV5" s="45" t="s">
        <v>66</v>
      </c>
      <c r="AW5" s="45" t="s">
        <v>67</v>
      </c>
      <c r="AX5" s="45" t="s">
        <v>68</v>
      </c>
      <c r="AY5" s="45" t="s">
        <v>69</v>
      </c>
      <c r="AZ5" s="45" t="s">
        <v>70</v>
      </c>
      <c r="BA5" s="45" t="s">
        <v>71</v>
      </c>
      <c r="BB5" s="45" t="s">
        <v>72</v>
      </c>
      <c r="BC5" s="45" t="s">
        <v>73</v>
      </c>
      <c r="BD5" s="45" t="s">
        <v>74</v>
      </c>
      <c r="BE5" s="45" t="s">
        <v>75</v>
      </c>
      <c r="BF5" s="45" t="s">
        <v>76</v>
      </c>
      <c r="BG5" s="45" t="s">
        <v>77</v>
      </c>
      <c r="BH5" s="45" t="s">
        <v>78</v>
      </c>
      <c r="BI5" s="45" t="s">
        <v>79</v>
      </c>
      <c r="BJ5" s="45" t="s">
        <v>80</v>
      </c>
      <c r="BK5" s="45" t="s">
        <v>81</v>
      </c>
      <c r="BL5" s="45" t="s">
        <v>82</v>
      </c>
      <c r="BM5" s="45" t="s">
        <v>83</v>
      </c>
      <c r="BN5" s="45" t="s">
        <v>84</v>
      </c>
      <c r="BO5" s="45" t="s">
        <v>85</v>
      </c>
      <c r="BP5" s="45" t="s">
        <v>86</v>
      </c>
      <c r="BQ5" s="45" t="s">
        <v>87</v>
      </c>
      <c r="BR5" s="45" t="s">
        <v>88</v>
      </c>
      <c r="BS5" s="45" t="s">
        <v>89</v>
      </c>
      <c r="BT5" s="45" t="s">
        <v>90</v>
      </c>
      <c r="BU5" s="45" t="s">
        <v>91</v>
      </c>
      <c r="BV5" s="45" t="s">
        <v>92</v>
      </c>
      <c r="BW5" s="45" t="s">
        <v>93</v>
      </c>
      <c r="BX5" s="45" t="s">
        <v>94</v>
      </c>
      <c r="BY5" s="45" t="s">
        <v>95</v>
      </c>
      <c r="BZ5" s="45" t="s">
        <v>96</v>
      </c>
      <c r="CA5" s="45" t="s">
        <v>97</v>
      </c>
      <c r="CB5" s="45" t="s">
        <v>98</v>
      </c>
      <c r="CC5" s="45" t="s">
        <v>99</v>
      </c>
      <c r="CD5" s="45" t="s">
        <v>100</v>
      </c>
      <c r="CE5" s="45" t="s">
        <v>101</v>
      </c>
      <c r="CF5" s="45" t="s">
        <v>102</v>
      </c>
      <c r="CG5" s="45" t="s">
        <v>103</v>
      </c>
      <c r="CH5" s="46" t="s">
        <v>104</v>
      </c>
    </row>
    <row r="6" spans="1:86" x14ac:dyDescent="0.3">
      <c r="A6" s="18" t="s">
        <v>14</v>
      </c>
      <c r="C6">
        <f>IFERROR(ROUND(SUMIF('Suivi mensualités'!$A$13:$A$22,'Suivi secteur'!$A6,'Suivi mensualités'!F$13:F$22)/DAY('Suivi mensualités'!F$10),2),0)</f>
        <v>0</v>
      </c>
      <c r="D6">
        <f>IFERROR(ROUND(SUMIF('Suivi mensualités'!$A$13:$A$22,'Suivi secteur'!$A6,'Suivi mensualités'!G$13:G$22)/DAY('Suivi mensualités'!G$10),2),0)</f>
        <v>0</v>
      </c>
      <c r="E6">
        <f>IFERROR(ROUND(SUMIF('Suivi mensualités'!$A$13:$A$22,'Suivi secteur'!$A6,'Suivi mensualités'!H$13:H$22)/DAY('Suivi mensualités'!H$10),2),0)</f>
        <v>0</v>
      </c>
      <c r="F6">
        <f>IFERROR(ROUND(SUMIF('Suivi mensualités'!$A$13:$A$22,'Suivi secteur'!$A6,'Suivi mensualités'!I$13:I$22)/DAY('Suivi mensualités'!I$10),2),0)</f>
        <v>0</v>
      </c>
      <c r="G6">
        <f>IFERROR(ROUND(SUMIF('Suivi mensualités'!$A$13:$A$22,'Suivi secteur'!$A6,'Suivi mensualités'!J$13:J$22)/DAY('Suivi mensualités'!J$10),2),0)</f>
        <v>0</v>
      </c>
      <c r="H6">
        <f>IFERROR(ROUND(SUMIF('Suivi mensualités'!$A$13:$A$22,'Suivi secteur'!$A6,'Suivi mensualités'!K$13:K$22)/DAY('Suivi mensualités'!K$10),2),0)</f>
        <v>0</v>
      </c>
      <c r="I6">
        <f>IFERROR(ROUND(SUMIF('Suivi mensualités'!$A$13:$A$22,'Suivi secteur'!$A6,'Suivi mensualités'!L$13:L$22)/DAY('Suivi mensualités'!L$10),2),0)</f>
        <v>0</v>
      </c>
      <c r="J6">
        <f>IFERROR(ROUND(SUMIF('Suivi mensualités'!$A$13:$A$22,'Suivi secteur'!$A6,'Suivi mensualités'!M$13:M$22)/DAY('Suivi mensualités'!M$10),2),0)</f>
        <v>0</v>
      </c>
      <c r="K6">
        <f>IFERROR(ROUND(SUMIF('Suivi mensualités'!$A$13:$A$22,'Suivi secteur'!$A6,'Suivi mensualités'!N$13:N$22)/DAY('Suivi mensualités'!N$10),2),0)</f>
        <v>0</v>
      </c>
      <c r="L6">
        <f>IFERROR(ROUND(SUMIF('Suivi mensualités'!$A$13:$A$22,'Suivi secteur'!$A6,'Suivi mensualités'!O$13:O$22)/DAY('Suivi mensualités'!O$10),2),0)</f>
        <v>0</v>
      </c>
      <c r="M6">
        <f>IFERROR(ROUND(SUMIF('Suivi mensualités'!$A$13:$A$22,'Suivi secteur'!$A6,'Suivi mensualités'!P$13:P$22)/DAY('Suivi mensualités'!P$10),2),0)</f>
        <v>0</v>
      </c>
      <c r="N6">
        <f>IFERROR(ROUND(SUMIF('Suivi mensualités'!$A$13:$A$22,'Suivi secteur'!$A6,'Suivi mensualités'!Q$13:Q$22)/DAY('Suivi mensualités'!Q$10),2),0)</f>
        <v>0</v>
      </c>
      <c r="O6">
        <f>IFERROR(ROUND(SUMIF('Suivi mensualités'!$A$13:$A$22,'Suivi secteur'!$A6,'Suivi mensualités'!R$13:R$22)/DAY('Suivi mensualités'!R$10),2),0)</f>
        <v>0</v>
      </c>
      <c r="P6">
        <f>IFERROR(ROUND(SUMIF('Suivi mensualités'!$A$13:$A$22,'Suivi secteur'!$A6,'Suivi mensualités'!S$13:S$22)/DAY('Suivi mensualités'!S$10),2),0)</f>
        <v>0</v>
      </c>
      <c r="Q6">
        <f>IFERROR(ROUND(SUMIF('Suivi mensualités'!$A$13:$A$22,'Suivi secteur'!$A6,'Suivi mensualités'!T$13:T$22)/DAY('Suivi mensualités'!T$10),2),0)</f>
        <v>0</v>
      </c>
      <c r="R6">
        <f>IFERROR(ROUND(SUMIF('Suivi mensualités'!$A$13:$A$22,'Suivi secteur'!$A6,'Suivi mensualités'!U$13:U$22)/DAY('Suivi mensualités'!U$10),2),0)</f>
        <v>0</v>
      </c>
      <c r="S6">
        <f>IFERROR(ROUND(SUMIF('Suivi mensualités'!$A$13:$A$22,'Suivi secteur'!$A6,'Suivi mensualités'!V$13:V$22)/DAY('Suivi mensualités'!V$10),2),0)</f>
        <v>0</v>
      </c>
      <c r="T6">
        <f>IFERROR(ROUND(SUMIF('Suivi mensualités'!$A$13:$A$22,'Suivi secteur'!$A6,'Suivi mensualités'!W$13:W$22)/DAY('Suivi mensualités'!W$10),2),0)</f>
        <v>0</v>
      </c>
      <c r="U6">
        <f>IFERROR(ROUND(SUMIF('Suivi mensualités'!$A$13:$A$22,'Suivi secteur'!$A6,'Suivi mensualités'!X$13:X$22)/DAY('Suivi mensualités'!X$10),2),0)</f>
        <v>0</v>
      </c>
      <c r="V6">
        <f>IFERROR(ROUND(SUMIF('Suivi mensualités'!$A$13:$A$22,'Suivi secteur'!$A6,'Suivi mensualités'!Y$13:Y$22)/DAY('Suivi mensualités'!Y$10),2),0)</f>
        <v>0</v>
      </c>
      <c r="W6">
        <f>IFERROR(ROUND(SUMIF('Suivi mensualités'!$A$13:$A$22,'Suivi secteur'!$A6,'Suivi mensualités'!Z$13:Z$22)/DAY('Suivi mensualités'!Z$10),2),0)</f>
        <v>0</v>
      </c>
      <c r="X6">
        <f>IFERROR(ROUND(SUMIF('Suivi mensualités'!$A$13:$A$22,'Suivi secteur'!$A6,'Suivi mensualités'!AA$13:AA$22)/DAY('Suivi mensualités'!AA$10),2),0)</f>
        <v>0</v>
      </c>
      <c r="Y6">
        <f>IFERROR(ROUND(SUMIF('Suivi mensualités'!$A$13:$A$22,'Suivi secteur'!$A6,'Suivi mensualités'!AB$13:AB$22)/DAY('Suivi mensualités'!AB$10),2),0)</f>
        <v>0</v>
      </c>
      <c r="Z6">
        <f>IFERROR(ROUND(SUMIF('Suivi mensualités'!$A$13:$A$22,'Suivi secteur'!$A6,'Suivi mensualités'!AC$13:AC$22)/DAY('Suivi mensualités'!AC$10),2),0)</f>
        <v>0</v>
      </c>
      <c r="AA6">
        <f>IFERROR(ROUND(SUMIF('Suivi mensualités'!$A$13:$A$22,'Suivi secteur'!$A6,'Suivi mensualités'!AD$13:AD$22)/DAY('Suivi mensualités'!AD$10),2),0)</f>
        <v>0</v>
      </c>
      <c r="AB6">
        <f>IFERROR(ROUND(SUMIF('Suivi mensualités'!$A$13:$A$22,'Suivi secteur'!$A6,'Suivi mensualités'!AE$13:AE$22)/DAY('Suivi mensualités'!AE$10),2),0)</f>
        <v>0</v>
      </c>
      <c r="AC6">
        <f>IFERROR(ROUND(SUMIF('Suivi mensualités'!$A$13:$A$22,'Suivi secteur'!$A6,'Suivi mensualités'!AF$13:AF$22)/DAY('Suivi mensualités'!AF$10),2),0)</f>
        <v>0</v>
      </c>
      <c r="AD6">
        <f>IFERROR(ROUND(SUMIF('Suivi mensualités'!$A$13:$A$22,'Suivi secteur'!$A6,'Suivi mensualités'!AG$13:AG$22)/DAY('Suivi mensualités'!AG$10),2),0)</f>
        <v>0</v>
      </c>
      <c r="AE6">
        <f>IFERROR(ROUND(SUMIF('Suivi mensualités'!$A$13:$A$22,'Suivi secteur'!$A6,'Suivi mensualités'!AH$13:AH$22)/DAY('Suivi mensualités'!AH$10),2),0)</f>
        <v>0</v>
      </c>
      <c r="AF6">
        <f>IFERROR(ROUND(SUMIF('Suivi mensualités'!$A$13:$A$22,'Suivi secteur'!$A6,'Suivi mensualités'!AI$13:AI$22)/DAY('Suivi mensualités'!AI$10),2),0)</f>
        <v>0</v>
      </c>
      <c r="AG6">
        <f>IFERROR(ROUND(SUMIF('Suivi mensualités'!$A$13:$A$22,'Suivi secteur'!$A6,'Suivi mensualités'!AJ$13:AJ$22)/DAY('Suivi mensualités'!AJ$10),2),0)</f>
        <v>0</v>
      </c>
      <c r="AH6">
        <f>IFERROR(ROUND(SUMIF('Suivi mensualités'!$A$13:$A$22,'Suivi secteur'!$A6,'Suivi mensualités'!AK$13:AK$22)/DAY('Suivi mensualités'!AK$10),2),0)</f>
        <v>0</v>
      </c>
      <c r="AI6">
        <f>IFERROR(ROUND(SUMIF('Suivi mensualités'!$A$13:$A$22,'Suivi secteur'!$A6,'Suivi mensualités'!AL$13:AL$22)/DAY('Suivi mensualités'!AL$10),2),0)</f>
        <v>0</v>
      </c>
      <c r="AJ6">
        <f>IFERROR(ROUND(SUMIF('Suivi mensualités'!$A$13:$A$22,'Suivi secteur'!$A6,'Suivi mensualités'!AM$13:AM$22)/DAY('Suivi mensualités'!AM$10),2),0)</f>
        <v>0</v>
      </c>
      <c r="AK6">
        <f>IFERROR(ROUND(SUMIF('Suivi mensualités'!$A$13:$A$22,'Suivi secteur'!$A6,'Suivi mensualités'!AN$13:AN$22)/DAY('Suivi mensualités'!AN$10),2),0)</f>
        <v>0</v>
      </c>
      <c r="AL6">
        <f>IFERROR(ROUND(SUMIF('Suivi mensualités'!$A$13:$A$22,'Suivi secteur'!$A6,'Suivi mensualités'!AO$13:AO$22)/DAY('Suivi mensualités'!AO$10),2),0)</f>
        <v>0</v>
      </c>
      <c r="AM6">
        <f>IFERROR(ROUND(SUMIF('Suivi mensualités'!$A$13:$A$22,'Suivi secteur'!$A6,'Suivi mensualités'!AP$13:AP$22)/DAY('Suivi mensualités'!AP$10),2),0)</f>
        <v>0</v>
      </c>
      <c r="AN6">
        <f>IFERROR(ROUND(SUMIF('Suivi mensualités'!$A$13:$A$22,'Suivi secteur'!$A6,'Suivi mensualités'!AQ$13:AQ$22)/DAY('Suivi mensualités'!AQ$10),2),0)</f>
        <v>0</v>
      </c>
      <c r="AO6">
        <f>IFERROR(ROUND(SUMIF('Suivi mensualités'!$A$13:$A$22,'Suivi secteur'!$A6,'Suivi mensualités'!AR$13:AR$22)/DAY('Suivi mensualités'!AR$10),2),0)</f>
        <v>0</v>
      </c>
      <c r="AP6">
        <f>IFERROR(ROUND(SUMIF('Suivi mensualités'!$A$13:$A$22,'Suivi secteur'!$A6,'Suivi mensualités'!AS$13:AS$22)/DAY('Suivi mensualités'!AS$10),2),0)</f>
        <v>0</v>
      </c>
      <c r="AQ6">
        <f>IFERROR(ROUND(SUMIF('Suivi mensualités'!$A$13:$A$22,'Suivi secteur'!$A6,'Suivi mensualités'!AT$13:AT$22)/DAY('Suivi mensualités'!AT$10),2),0)</f>
        <v>0</v>
      </c>
      <c r="AR6">
        <f>IFERROR(ROUND(SUMIF('Suivi mensualités'!$A$13:$A$22,'Suivi secteur'!$A6,'Suivi mensualités'!AU$13:AU$22)/DAY('Suivi mensualités'!AU$10),2),0)</f>
        <v>0</v>
      </c>
      <c r="AS6">
        <f>IFERROR(ROUND(SUMIF('Suivi mensualités'!$A$13:$A$22,'Suivi secteur'!$A6,'Suivi mensualités'!AV$13:AV$22)/DAY('Suivi mensualités'!AV$10),2),0)</f>
        <v>0</v>
      </c>
      <c r="AT6">
        <f>IFERROR(ROUND(SUMIF('Suivi mensualités'!$A$13:$A$22,'Suivi secteur'!$A6,'Suivi mensualités'!AW$13:AW$22)/DAY('Suivi mensualités'!AW$10),2),0)</f>
        <v>0</v>
      </c>
      <c r="AU6">
        <f>IFERROR(ROUND(SUMIF('Suivi mensualités'!$A$13:$A$22,'Suivi secteur'!$A6,'Suivi mensualités'!AX$13:AX$22)/DAY('Suivi mensualités'!AX$10),2),0)</f>
        <v>0</v>
      </c>
      <c r="AV6">
        <f>IFERROR(ROUND(SUMIF('Suivi mensualités'!$A$13:$A$22,'Suivi secteur'!$A6,'Suivi mensualités'!AY$13:AY$22)/DAY('Suivi mensualités'!AY$10),2),0)</f>
        <v>0</v>
      </c>
      <c r="AW6">
        <f>IFERROR(ROUND(SUMIF('Suivi mensualités'!$A$13:$A$22,'Suivi secteur'!$A6,'Suivi mensualités'!AZ$13:AZ$22)/DAY('Suivi mensualités'!AZ$10),2),0)</f>
        <v>0</v>
      </c>
      <c r="AX6">
        <f>IFERROR(ROUND(SUMIF('Suivi mensualités'!$A$13:$A$22,'Suivi secteur'!$A6,'Suivi mensualités'!BA$13:BA$22)/DAY('Suivi mensualités'!BA$10),2),0)</f>
        <v>0</v>
      </c>
      <c r="AY6">
        <f>IFERROR(ROUND(SUMIF('Suivi mensualités'!$A$13:$A$22,'Suivi secteur'!$A6,'Suivi mensualités'!BB$13:BB$22)/DAY('Suivi mensualités'!BB$10),2),0)</f>
        <v>0</v>
      </c>
      <c r="AZ6">
        <f>IFERROR(ROUND(SUMIF('Suivi mensualités'!$A$13:$A$22,'Suivi secteur'!$A6,'Suivi mensualités'!BC$13:BC$22)/DAY('Suivi mensualités'!BC$10),2),0)</f>
        <v>0</v>
      </c>
      <c r="BA6">
        <f>IFERROR(ROUND(SUMIF('Suivi mensualités'!$A$13:$A$22,'Suivi secteur'!$A6,'Suivi mensualités'!BD$13:BD$22)/DAY('Suivi mensualités'!BD$10),2),0)</f>
        <v>0</v>
      </c>
      <c r="BB6">
        <f>IFERROR(ROUND(SUMIF('Suivi mensualités'!$A$13:$A$22,'Suivi secteur'!$A6,'Suivi mensualités'!BE$13:BE$22)/DAY('Suivi mensualités'!BE$10),2),0)</f>
        <v>0</v>
      </c>
      <c r="BC6">
        <f>IFERROR(ROUND(SUMIF('Suivi mensualités'!$A$13:$A$22,'Suivi secteur'!$A6,'Suivi mensualités'!BF$13:BF$22)/DAY('Suivi mensualités'!BF$10),2),0)</f>
        <v>0</v>
      </c>
      <c r="BD6">
        <f>IFERROR(ROUND(SUMIF('Suivi mensualités'!$A$13:$A$22,'Suivi secteur'!$A6,'Suivi mensualités'!BG$13:BG$22)/DAY('Suivi mensualités'!BG$10),2),0)</f>
        <v>0</v>
      </c>
      <c r="BE6">
        <f>IFERROR(ROUND(SUMIF('Suivi mensualités'!$A$13:$A$22,'Suivi secteur'!$A6,'Suivi mensualités'!BH$13:BH$22)/DAY('Suivi mensualités'!BH$10),2),0)</f>
        <v>0</v>
      </c>
      <c r="BF6">
        <f>IFERROR(ROUND(SUMIF('Suivi mensualités'!$A$13:$A$22,'Suivi secteur'!$A6,'Suivi mensualités'!BI$13:BI$22)/DAY('Suivi mensualités'!BI$10),2),0)</f>
        <v>0</v>
      </c>
      <c r="BG6">
        <f>IFERROR(ROUND(SUMIF('Suivi mensualités'!$A$13:$A$22,'Suivi secteur'!$A6,'Suivi mensualités'!BJ$13:BJ$22)/DAY('Suivi mensualités'!BJ$10),2),0)</f>
        <v>0</v>
      </c>
      <c r="BH6">
        <f>IFERROR(ROUND(SUMIF('Suivi mensualités'!$A$13:$A$22,'Suivi secteur'!$A6,'Suivi mensualités'!BK$13:BK$22)/DAY('Suivi mensualités'!BK$10),2),0)</f>
        <v>0</v>
      </c>
      <c r="BI6">
        <f>IFERROR(ROUND(SUMIF('Suivi mensualités'!$A$13:$A$22,'Suivi secteur'!$A6,'Suivi mensualités'!BL$13:BL$22)/DAY('Suivi mensualités'!BL$10),2),0)</f>
        <v>0</v>
      </c>
      <c r="BJ6">
        <f>IFERROR(ROUND(SUMIF('Suivi mensualités'!$A$13:$A$22,'Suivi secteur'!$A6,'Suivi mensualités'!BM$13:BM$22)/DAY('Suivi mensualités'!BM$10),2),0)</f>
        <v>0</v>
      </c>
      <c r="BK6">
        <f>IFERROR(ROUND(SUMIF('Suivi mensualités'!$A$13:$A$22,'Suivi secteur'!$A6,'Suivi mensualités'!BN$13:BN$22)/DAY('Suivi mensualités'!BN$10),2),0)</f>
        <v>1</v>
      </c>
      <c r="BL6">
        <f>IFERROR(ROUND(SUMIF('Suivi mensualités'!$A$13:$A$22,'Suivi secteur'!$A6,'Suivi mensualités'!BO$13:BO$22)/DAY('Suivi mensualités'!BO$10),2),0)</f>
        <v>1</v>
      </c>
      <c r="BM6">
        <f>IFERROR(ROUND(SUMIF('Suivi mensualités'!$A$13:$A$22,'Suivi secteur'!$A6,'Suivi mensualités'!BP$13:BP$22)/DAY('Suivi mensualités'!BP$10),2),0)</f>
        <v>1</v>
      </c>
      <c r="BN6">
        <f>IFERROR(ROUND(SUMIF('Suivi mensualités'!$A$13:$A$22,'Suivi secteur'!$A6,'Suivi mensualités'!BQ$13:BQ$22)/DAY('Suivi mensualités'!BQ$10),2),0)</f>
        <v>0.37</v>
      </c>
      <c r="BO6">
        <f>IFERROR(ROUND(SUMIF('Suivi mensualités'!$A$13:$A$22,'Suivi secteur'!$A6,'Suivi mensualités'!BR$13:BR$22)/DAY('Suivi mensualités'!BR$10),2),0)</f>
        <v>0</v>
      </c>
      <c r="BP6">
        <f>IFERROR(ROUND(SUMIF('Suivi mensualités'!$A$13:$A$22,'Suivi secteur'!$A6,'Suivi mensualités'!BS$13:BS$22)/DAY('Suivi mensualités'!BS$10),2),0)</f>
        <v>0</v>
      </c>
      <c r="BQ6">
        <f>IFERROR(ROUND(SUMIF('Suivi mensualités'!$A$13:$A$22,'Suivi secteur'!$A6,'Suivi mensualités'!BT$13:BT$22)/DAY('Suivi mensualités'!BT$10),2),0)</f>
        <v>0</v>
      </c>
      <c r="BR6">
        <f>IFERROR(ROUND(SUMIF('Suivi mensualités'!$A$13:$A$22,'Suivi secteur'!$A6,'Suivi mensualités'!BU$13:BU$22)/DAY('Suivi mensualités'!BU$10),2),0)</f>
        <v>0.94</v>
      </c>
      <c r="BS6">
        <f>IFERROR(ROUND(SUMIF('Suivi mensualités'!$A$13:$A$22,'Suivi secteur'!$A6,'Suivi mensualités'!BV$13:BV$22)/DAY('Suivi mensualités'!BV$10),2),0)</f>
        <v>0.27</v>
      </c>
      <c r="BT6">
        <f>IFERROR(ROUND(SUMIF('Suivi mensualités'!$A$13:$A$22,'Suivi secteur'!$A6,'Suivi mensualités'!BW$13:BW$22)/DAY('Suivi mensualités'!BW$10),2),0)</f>
        <v>0</v>
      </c>
      <c r="BU6">
        <f>IFERROR(ROUND(SUMIF('Suivi mensualités'!$A$13:$A$22,'Suivi secteur'!$A6,'Suivi mensualités'!BX$13:BX$22)/DAY('Suivi mensualités'!BX$10),2),0)</f>
        <v>0</v>
      </c>
      <c r="BV6">
        <f>IFERROR(ROUND(SUMIF('Suivi mensualités'!$A$13:$A$22,'Suivi secteur'!$A6,'Suivi mensualités'!BY$13:BY$22)/DAY('Suivi mensualités'!BY$10),2),0)</f>
        <v>0</v>
      </c>
      <c r="BW6">
        <f>IFERROR(ROUND(SUMIF('Suivi mensualités'!$A$13:$A$22,'Suivi secteur'!$A6,'Suivi mensualités'!BZ$13:BZ$22)/DAY('Suivi mensualités'!BZ$10),2),0)</f>
        <v>0</v>
      </c>
      <c r="BX6">
        <f>IFERROR(ROUND(SUMIF('Suivi mensualités'!$A$13:$A$22,'Suivi secteur'!$A6,'Suivi mensualités'!CA$13:CA$22)/DAY('Suivi mensualités'!CA$10),2),0)</f>
        <v>0</v>
      </c>
      <c r="BY6">
        <f>IFERROR(ROUND(SUMIF('Suivi mensualités'!$A$13:$A$22,'Suivi secteur'!$A6,'Suivi mensualités'!CB$13:CB$22)/DAY('Suivi mensualités'!CB$10),2),0)</f>
        <v>0</v>
      </c>
      <c r="BZ6">
        <f>IFERROR(ROUND(SUMIF('Suivi mensualités'!$A$13:$A$22,'Suivi secteur'!$A6,'Suivi mensualités'!CC$13:CC$22)/DAY('Suivi mensualités'!CC$10),2),0)</f>
        <v>0</v>
      </c>
      <c r="CA6">
        <f>IFERROR(ROUND(SUMIF('Suivi mensualités'!$A$13:$A$22,'Suivi secteur'!$A6,'Suivi mensualités'!CD$13:CD$22)/DAY('Suivi mensualités'!CD$10),2),0)</f>
        <v>0</v>
      </c>
      <c r="CB6">
        <f>IFERROR(ROUND(SUMIF('Suivi mensualités'!$A$13:$A$22,'Suivi secteur'!$A6,'Suivi mensualités'!CE$13:CE$22)/DAY('Suivi mensualités'!CE$10),2),0)</f>
        <v>0</v>
      </c>
      <c r="CC6">
        <f>IFERROR(ROUND(SUMIF('Suivi mensualités'!$A$13:$A$22,'Suivi secteur'!$A6,'Suivi mensualités'!CF$13:CF$22)/DAY('Suivi mensualités'!CF$10),2),0)</f>
        <v>0</v>
      </c>
      <c r="CD6">
        <f>IFERROR(ROUND(SUMIF('Suivi mensualités'!$A$13:$A$22,'Suivi secteur'!$A6,'Suivi mensualités'!CG$13:CG$22)/DAY('Suivi mensualités'!CG$10),2),0)</f>
        <v>0</v>
      </c>
      <c r="CE6">
        <f>IFERROR(ROUND(SUMIF('Suivi mensualités'!$A$13:$A$22,'Suivi secteur'!$A6,'Suivi mensualités'!CH$13:CH$22)/DAY('Suivi mensualités'!CH$10),2),0)</f>
        <v>0</v>
      </c>
      <c r="CF6">
        <f>IFERROR(ROUND(SUMIF('Suivi mensualités'!$A$13:$A$22,'Suivi secteur'!$A6,'Suivi mensualités'!CI$13:CI$22)/DAY('Suivi mensualités'!CI$10),2),0)</f>
        <v>0</v>
      </c>
      <c r="CG6">
        <f>IFERROR(ROUND(SUMIF('Suivi mensualités'!$A$13:$A$22,'Suivi secteur'!$A6,'Suivi mensualités'!CJ$13:CJ$22)/DAY('Suivi mensualités'!CJ$10),2),0)</f>
        <v>0</v>
      </c>
      <c r="CH6">
        <f>IFERROR(ROUND(SUMIF('Suivi mensualités'!$A$13:$A$22,'Suivi secteur'!$A6,'Suivi mensualités'!CK$13:CK$22)/DAY('Suivi mensualités'!CK$10),2),0)</f>
        <v>0</v>
      </c>
    </row>
    <row r="7" spans="1:86" x14ac:dyDescent="0.3">
      <c r="A7" s="18" t="s">
        <v>15</v>
      </c>
      <c r="C7">
        <f>IFERROR(ROUND(SUMIF('Suivi mensualités'!$A$13:$A$22,'Suivi secteur'!$A7,'Suivi mensualités'!F$13:F$22)/DAY('Suivi mensualités'!F$10),2),0)</f>
        <v>0</v>
      </c>
      <c r="D7">
        <f>IFERROR(ROUND(SUMIF('Suivi mensualités'!$A$13:$A$22,'Suivi secteur'!$A7,'Suivi mensualités'!G$13:G$22)/DAY('Suivi mensualités'!G$10),2),0)</f>
        <v>0</v>
      </c>
      <c r="E7">
        <f>IFERROR(ROUND(SUMIF('Suivi mensualités'!$A$13:$A$22,'Suivi secteur'!$A7,'Suivi mensualités'!H$13:H$22)/DAY('Suivi mensualités'!H$10),2),0)</f>
        <v>0</v>
      </c>
      <c r="F7">
        <f>IFERROR(ROUND(SUMIF('Suivi mensualités'!$A$13:$A$22,'Suivi secteur'!$A7,'Suivi mensualités'!I$13:I$22)/DAY('Suivi mensualités'!I$10),2),0)</f>
        <v>0</v>
      </c>
      <c r="G7">
        <f>IFERROR(ROUND(SUMIF('Suivi mensualités'!$A$13:$A$22,'Suivi secteur'!$A7,'Suivi mensualités'!J$13:J$22)/DAY('Suivi mensualités'!J$10),2),0)</f>
        <v>0</v>
      </c>
      <c r="H7">
        <f>IFERROR(ROUND(SUMIF('Suivi mensualités'!$A$13:$A$22,'Suivi secteur'!$A7,'Suivi mensualités'!K$13:K$22)/DAY('Suivi mensualités'!K$10),2),0)</f>
        <v>0</v>
      </c>
      <c r="I7">
        <f>IFERROR(ROUND(SUMIF('Suivi mensualités'!$A$13:$A$22,'Suivi secteur'!$A7,'Suivi mensualités'!L$13:L$22)/DAY('Suivi mensualités'!L$10),2),0)</f>
        <v>0</v>
      </c>
      <c r="J7">
        <f>IFERROR(ROUND(SUMIF('Suivi mensualités'!$A$13:$A$22,'Suivi secteur'!$A7,'Suivi mensualités'!M$13:M$22)/DAY('Suivi mensualités'!M$10),2),0)</f>
        <v>0</v>
      </c>
      <c r="K7">
        <f>IFERROR(ROUND(SUMIF('Suivi mensualités'!$A$13:$A$22,'Suivi secteur'!$A7,'Suivi mensualités'!N$13:N$22)/DAY('Suivi mensualités'!N$10),2),0)</f>
        <v>0</v>
      </c>
      <c r="L7">
        <f>IFERROR(ROUND(SUMIF('Suivi mensualités'!$A$13:$A$22,'Suivi secteur'!$A7,'Suivi mensualités'!O$13:O$22)/DAY('Suivi mensualités'!O$10),2),0)</f>
        <v>0</v>
      </c>
      <c r="M7">
        <f>IFERROR(ROUND(SUMIF('Suivi mensualités'!$A$13:$A$22,'Suivi secteur'!$A7,'Suivi mensualités'!P$13:P$22)/DAY('Suivi mensualités'!P$10),2),0)</f>
        <v>0</v>
      </c>
      <c r="N7">
        <f>IFERROR(ROUND(SUMIF('Suivi mensualités'!$A$13:$A$22,'Suivi secteur'!$A7,'Suivi mensualités'!Q$13:Q$22)/DAY('Suivi mensualités'!Q$10),2),0)</f>
        <v>0</v>
      </c>
      <c r="O7">
        <f>IFERROR(ROUND(SUMIF('Suivi mensualités'!$A$13:$A$22,'Suivi secteur'!$A7,'Suivi mensualités'!R$13:R$22)/DAY('Suivi mensualités'!R$10),2),0)</f>
        <v>0</v>
      </c>
      <c r="P7">
        <f>IFERROR(ROUND(SUMIF('Suivi mensualités'!$A$13:$A$22,'Suivi secteur'!$A7,'Suivi mensualités'!S$13:S$22)/DAY('Suivi mensualités'!S$10),2),0)</f>
        <v>0</v>
      </c>
      <c r="Q7">
        <f>IFERROR(ROUND(SUMIF('Suivi mensualités'!$A$13:$A$22,'Suivi secteur'!$A7,'Suivi mensualités'!T$13:T$22)/DAY('Suivi mensualités'!T$10),2),0)</f>
        <v>0</v>
      </c>
      <c r="R7">
        <f>IFERROR(ROUND(SUMIF('Suivi mensualités'!$A$13:$A$22,'Suivi secteur'!$A7,'Suivi mensualités'!U$13:U$22)/DAY('Suivi mensualités'!U$10),2),0)</f>
        <v>0</v>
      </c>
      <c r="S7">
        <f>IFERROR(ROUND(SUMIF('Suivi mensualités'!$A$13:$A$22,'Suivi secteur'!$A7,'Suivi mensualités'!V$13:V$22)/DAY('Suivi mensualités'!V$10),2),0)</f>
        <v>0</v>
      </c>
      <c r="T7">
        <f>IFERROR(ROUND(SUMIF('Suivi mensualités'!$A$13:$A$22,'Suivi secteur'!$A7,'Suivi mensualités'!W$13:W$22)/DAY('Suivi mensualités'!W$10),2),0)</f>
        <v>0</v>
      </c>
      <c r="U7">
        <f>IFERROR(ROUND(SUMIF('Suivi mensualités'!$A$13:$A$22,'Suivi secteur'!$A7,'Suivi mensualités'!X$13:X$22)/DAY('Suivi mensualités'!X$10),2),0)</f>
        <v>0</v>
      </c>
      <c r="V7">
        <f>IFERROR(ROUND(SUMIF('Suivi mensualités'!$A$13:$A$22,'Suivi secteur'!$A7,'Suivi mensualités'!Y$13:Y$22)/DAY('Suivi mensualités'!Y$10),2),0)</f>
        <v>0</v>
      </c>
      <c r="W7">
        <f>IFERROR(ROUND(SUMIF('Suivi mensualités'!$A$13:$A$22,'Suivi secteur'!$A7,'Suivi mensualités'!Z$13:Z$22)/DAY('Suivi mensualités'!Z$10),2),0)</f>
        <v>0</v>
      </c>
      <c r="X7">
        <f>IFERROR(ROUND(SUMIF('Suivi mensualités'!$A$13:$A$22,'Suivi secteur'!$A7,'Suivi mensualités'!AA$13:AA$22)/DAY('Suivi mensualités'!AA$10),2),0)</f>
        <v>0</v>
      </c>
      <c r="Y7">
        <f>IFERROR(ROUND(SUMIF('Suivi mensualités'!$A$13:$A$22,'Suivi secteur'!$A7,'Suivi mensualités'!AB$13:AB$22)/DAY('Suivi mensualités'!AB$10),2),0)</f>
        <v>0</v>
      </c>
      <c r="Z7">
        <f>IFERROR(ROUND(SUMIF('Suivi mensualités'!$A$13:$A$22,'Suivi secteur'!$A7,'Suivi mensualités'!AC$13:AC$22)/DAY('Suivi mensualités'!AC$10),2),0)</f>
        <v>0</v>
      </c>
      <c r="AA7">
        <f>IFERROR(ROUND(SUMIF('Suivi mensualités'!$A$13:$A$22,'Suivi secteur'!$A7,'Suivi mensualités'!AD$13:AD$22)/DAY('Suivi mensualités'!AD$10),2),0)</f>
        <v>0</v>
      </c>
      <c r="AB7">
        <f>IFERROR(ROUND(SUMIF('Suivi mensualités'!$A$13:$A$22,'Suivi secteur'!$A7,'Suivi mensualités'!AE$13:AE$22)/DAY('Suivi mensualités'!AE$10),2),0)</f>
        <v>0</v>
      </c>
      <c r="AC7">
        <f>IFERROR(ROUND(SUMIF('Suivi mensualités'!$A$13:$A$22,'Suivi secteur'!$A7,'Suivi mensualités'!AF$13:AF$22)/DAY('Suivi mensualités'!AF$10),2),0)</f>
        <v>0</v>
      </c>
      <c r="AD7">
        <f>IFERROR(ROUND(SUMIF('Suivi mensualités'!$A$13:$A$22,'Suivi secteur'!$A7,'Suivi mensualités'!AG$13:AG$22)/DAY('Suivi mensualités'!AG$10),2),0)</f>
        <v>0</v>
      </c>
      <c r="AE7">
        <f>IFERROR(ROUND(SUMIF('Suivi mensualités'!$A$13:$A$22,'Suivi secteur'!$A7,'Suivi mensualités'!AH$13:AH$22)/DAY('Suivi mensualités'!AH$10),2),0)</f>
        <v>0</v>
      </c>
      <c r="AF7">
        <f>IFERROR(ROUND(SUMIF('Suivi mensualités'!$A$13:$A$22,'Suivi secteur'!$A7,'Suivi mensualités'!AI$13:AI$22)/DAY('Suivi mensualités'!AI$10),2),0)</f>
        <v>0</v>
      </c>
      <c r="AG7">
        <f>IFERROR(ROUND(SUMIF('Suivi mensualités'!$A$13:$A$22,'Suivi secteur'!$A7,'Suivi mensualités'!AJ$13:AJ$22)/DAY('Suivi mensualités'!AJ$10),2),0)</f>
        <v>0</v>
      </c>
      <c r="AH7">
        <f>IFERROR(ROUND(SUMIF('Suivi mensualités'!$A$13:$A$22,'Suivi secteur'!$A7,'Suivi mensualités'!AK$13:AK$22)/DAY('Suivi mensualités'!AK$10),2),0)</f>
        <v>0</v>
      </c>
      <c r="AI7">
        <f>IFERROR(ROUND(SUMIF('Suivi mensualités'!$A$13:$A$22,'Suivi secteur'!$A7,'Suivi mensualités'!AL$13:AL$22)/DAY('Suivi mensualités'!AL$10),2),0)</f>
        <v>0</v>
      </c>
      <c r="AJ7">
        <f>IFERROR(ROUND(SUMIF('Suivi mensualités'!$A$13:$A$22,'Suivi secteur'!$A7,'Suivi mensualités'!AM$13:AM$22)/DAY('Suivi mensualités'!AM$10),2),0)</f>
        <v>0</v>
      </c>
      <c r="AK7">
        <f>IFERROR(ROUND(SUMIF('Suivi mensualités'!$A$13:$A$22,'Suivi secteur'!$A7,'Suivi mensualités'!AN$13:AN$22)/DAY('Suivi mensualités'!AN$10),2),0)</f>
        <v>0</v>
      </c>
      <c r="AL7">
        <f>IFERROR(ROUND(SUMIF('Suivi mensualités'!$A$13:$A$22,'Suivi secteur'!$A7,'Suivi mensualités'!AO$13:AO$22)/DAY('Suivi mensualités'!AO$10),2),0)</f>
        <v>0</v>
      </c>
      <c r="AM7">
        <f>IFERROR(ROUND(SUMIF('Suivi mensualités'!$A$13:$A$22,'Suivi secteur'!$A7,'Suivi mensualités'!AP$13:AP$22)/DAY('Suivi mensualités'!AP$10),2),0)</f>
        <v>0</v>
      </c>
      <c r="AN7">
        <f>IFERROR(ROUND(SUMIF('Suivi mensualités'!$A$13:$A$22,'Suivi secteur'!$A7,'Suivi mensualités'!AQ$13:AQ$22)/DAY('Suivi mensualités'!AQ$10),2),0)</f>
        <v>0</v>
      </c>
      <c r="AO7">
        <f>IFERROR(ROUND(SUMIF('Suivi mensualités'!$A$13:$A$22,'Suivi secteur'!$A7,'Suivi mensualités'!AR$13:AR$22)/DAY('Suivi mensualités'!AR$10),2),0)</f>
        <v>0</v>
      </c>
      <c r="AP7">
        <f>IFERROR(ROUND(SUMIF('Suivi mensualités'!$A$13:$A$22,'Suivi secteur'!$A7,'Suivi mensualités'!AS$13:AS$22)/DAY('Suivi mensualités'!AS$10),2),0)</f>
        <v>0</v>
      </c>
      <c r="AQ7">
        <f>IFERROR(ROUND(SUMIF('Suivi mensualités'!$A$13:$A$22,'Suivi secteur'!$A7,'Suivi mensualités'!AT$13:AT$22)/DAY('Suivi mensualités'!AT$10),2),0)</f>
        <v>0</v>
      </c>
      <c r="AR7">
        <f>IFERROR(ROUND(SUMIF('Suivi mensualités'!$A$13:$A$22,'Suivi secteur'!$A7,'Suivi mensualités'!AU$13:AU$22)/DAY('Suivi mensualités'!AU$10),2),0)</f>
        <v>0</v>
      </c>
      <c r="AS7">
        <f>IFERROR(ROUND(SUMIF('Suivi mensualités'!$A$13:$A$22,'Suivi secteur'!$A7,'Suivi mensualités'!AV$13:AV$22)/DAY('Suivi mensualités'!AV$10),2),0)</f>
        <v>0</v>
      </c>
      <c r="AT7">
        <f>IFERROR(ROUND(SUMIF('Suivi mensualités'!$A$13:$A$22,'Suivi secteur'!$A7,'Suivi mensualités'!AW$13:AW$22)/DAY('Suivi mensualités'!AW$10),2),0)</f>
        <v>0</v>
      </c>
      <c r="AU7">
        <f>IFERROR(ROUND(SUMIF('Suivi mensualités'!$A$13:$A$22,'Suivi secteur'!$A7,'Suivi mensualités'!AX$13:AX$22)/DAY('Suivi mensualités'!AX$10),2),0)</f>
        <v>0</v>
      </c>
      <c r="AV7">
        <f>IFERROR(ROUND(SUMIF('Suivi mensualités'!$A$13:$A$22,'Suivi secteur'!$A7,'Suivi mensualités'!AY$13:AY$22)/DAY('Suivi mensualités'!AY$10),2),0)</f>
        <v>0</v>
      </c>
      <c r="AW7">
        <f>IFERROR(ROUND(SUMIF('Suivi mensualités'!$A$13:$A$22,'Suivi secteur'!$A7,'Suivi mensualités'!AZ$13:AZ$22)/DAY('Suivi mensualités'!AZ$10),2),0)</f>
        <v>0</v>
      </c>
      <c r="AX7">
        <f>IFERROR(ROUND(SUMIF('Suivi mensualités'!$A$13:$A$22,'Suivi secteur'!$A7,'Suivi mensualités'!BA$13:BA$22)/DAY('Suivi mensualités'!BA$10),2),0)</f>
        <v>0</v>
      </c>
      <c r="AY7">
        <f>IFERROR(ROUND(SUMIF('Suivi mensualités'!$A$13:$A$22,'Suivi secteur'!$A7,'Suivi mensualités'!BB$13:BB$22)/DAY('Suivi mensualités'!BB$10),2),0)</f>
        <v>0</v>
      </c>
      <c r="AZ7">
        <f>IFERROR(ROUND(SUMIF('Suivi mensualités'!$A$13:$A$22,'Suivi secteur'!$A7,'Suivi mensualités'!BC$13:BC$22)/DAY('Suivi mensualités'!BC$10),2),0)</f>
        <v>0</v>
      </c>
      <c r="BA7">
        <f>IFERROR(ROUND(SUMIF('Suivi mensualités'!$A$13:$A$22,'Suivi secteur'!$A7,'Suivi mensualités'!BD$13:BD$22)/DAY('Suivi mensualités'!BD$10),2),0)</f>
        <v>0</v>
      </c>
      <c r="BB7">
        <f>IFERROR(ROUND(SUMIF('Suivi mensualités'!$A$13:$A$22,'Suivi secteur'!$A7,'Suivi mensualités'!BE$13:BE$22)/DAY('Suivi mensualités'!BE$10),2),0)</f>
        <v>0</v>
      </c>
      <c r="BC7">
        <f>IFERROR(ROUND(SUMIF('Suivi mensualités'!$A$13:$A$22,'Suivi secteur'!$A7,'Suivi mensualités'!BF$13:BF$22)/DAY('Suivi mensualités'!BF$10),2),0)</f>
        <v>0</v>
      </c>
      <c r="BD7">
        <f>IFERROR(ROUND(SUMIF('Suivi mensualités'!$A$13:$A$22,'Suivi secteur'!$A7,'Suivi mensualités'!BG$13:BG$22)/DAY('Suivi mensualités'!BG$10),2),0)</f>
        <v>0</v>
      </c>
      <c r="BE7">
        <f>IFERROR(ROUND(SUMIF('Suivi mensualités'!$A$13:$A$22,'Suivi secteur'!$A7,'Suivi mensualités'!BH$13:BH$22)/DAY('Suivi mensualités'!BH$10),2),0)</f>
        <v>0</v>
      </c>
      <c r="BF7">
        <f>IFERROR(ROUND(SUMIF('Suivi mensualités'!$A$13:$A$22,'Suivi secteur'!$A7,'Suivi mensualités'!BI$13:BI$22)/DAY('Suivi mensualités'!BI$10),2),0)</f>
        <v>0</v>
      </c>
      <c r="BG7">
        <f>IFERROR(ROUND(SUMIF('Suivi mensualités'!$A$13:$A$22,'Suivi secteur'!$A7,'Suivi mensualités'!BJ$13:BJ$22)/DAY('Suivi mensualités'!BJ$10),2),0)</f>
        <v>0</v>
      </c>
      <c r="BH7">
        <f>IFERROR(ROUND(SUMIF('Suivi mensualités'!$A$13:$A$22,'Suivi secteur'!$A7,'Suivi mensualités'!BK$13:BK$22)/DAY('Suivi mensualités'!BK$10),2),0)</f>
        <v>0</v>
      </c>
      <c r="BI7">
        <f>IFERROR(ROUND(SUMIF('Suivi mensualités'!$A$13:$A$22,'Suivi secteur'!$A7,'Suivi mensualités'!BL$13:BL$22)/DAY('Suivi mensualités'!BL$10),2),0)</f>
        <v>0</v>
      </c>
      <c r="BJ7">
        <f>IFERROR(ROUND(SUMIF('Suivi mensualités'!$A$13:$A$22,'Suivi secteur'!$A7,'Suivi mensualités'!BM$13:BM$22)/DAY('Suivi mensualités'!BM$10),2),0)</f>
        <v>0</v>
      </c>
      <c r="BK7">
        <f>IFERROR(ROUND(SUMIF('Suivi mensualités'!$A$13:$A$22,'Suivi secteur'!$A7,'Suivi mensualités'!BN$13:BN$22)/DAY('Suivi mensualités'!BN$10),2),0)</f>
        <v>0</v>
      </c>
      <c r="BL7">
        <f>IFERROR(ROUND(SUMIF('Suivi mensualités'!$A$13:$A$22,'Suivi secteur'!$A7,'Suivi mensualités'!BO$13:BO$22)/DAY('Suivi mensualités'!BO$10),2),0)</f>
        <v>0</v>
      </c>
      <c r="BM7">
        <f>IFERROR(ROUND(SUMIF('Suivi mensualités'!$A$13:$A$22,'Suivi secteur'!$A7,'Suivi mensualités'!BP$13:BP$22)/DAY('Suivi mensualités'!BP$10),2),0)</f>
        <v>1</v>
      </c>
      <c r="BN7">
        <f>IFERROR(ROUND(SUMIF('Suivi mensualités'!$A$13:$A$22,'Suivi secteur'!$A7,'Suivi mensualités'!BQ$13:BQ$22)/DAY('Suivi mensualités'!BQ$10),2),0)</f>
        <v>1</v>
      </c>
      <c r="BO7">
        <f>IFERROR(ROUND(SUMIF('Suivi mensualités'!$A$13:$A$22,'Suivi secteur'!$A7,'Suivi mensualités'!BR$13:BR$22)/DAY('Suivi mensualités'!BR$10),2),0)</f>
        <v>1</v>
      </c>
      <c r="BP7">
        <f>IFERROR(ROUND(SUMIF('Suivi mensualités'!$A$13:$A$22,'Suivi secteur'!$A7,'Suivi mensualités'!BS$13:BS$22)/DAY('Suivi mensualités'!BS$10),2),0)</f>
        <v>1</v>
      </c>
      <c r="BQ7">
        <f>IFERROR(ROUND(SUMIF('Suivi mensualités'!$A$13:$A$22,'Suivi secteur'!$A7,'Suivi mensualités'!BT$13:BT$22)/DAY('Suivi mensualités'!BT$10),2),0)</f>
        <v>1.77</v>
      </c>
      <c r="BR7">
        <f>IFERROR(ROUND(SUMIF('Suivi mensualités'!$A$13:$A$22,'Suivi secteur'!$A7,'Suivi mensualités'!BU$13:BU$22)/DAY('Suivi mensualités'!BU$10),2),0)</f>
        <v>1.45</v>
      </c>
      <c r="BS7">
        <f>IFERROR(ROUND(SUMIF('Suivi mensualités'!$A$13:$A$22,'Suivi secteur'!$A7,'Suivi mensualités'!BV$13:BV$22)/DAY('Suivi mensualités'!BV$10),2),0)</f>
        <v>1.83</v>
      </c>
      <c r="BT7">
        <f>IFERROR(ROUND(SUMIF('Suivi mensualités'!$A$13:$A$22,'Suivi secteur'!$A7,'Suivi mensualités'!BW$13:BW$22)/DAY('Suivi mensualités'!BW$10),2),0)</f>
        <v>1.1000000000000001</v>
      </c>
      <c r="BU7">
        <f>IFERROR(ROUND(SUMIF('Suivi mensualités'!$A$13:$A$22,'Suivi secteur'!$A7,'Suivi mensualités'!BX$13:BX$22)/DAY('Suivi mensualités'!BX$10),2),0)</f>
        <v>1</v>
      </c>
      <c r="BV7">
        <f>IFERROR(ROUND(SUMIF('Suivi mensualités'!$A$13:$A$22,'Suivi secteur'!$A7,'Suivi mensualités'!BY$13:BY$22)/DAY('Suivi mensualités'!BY$10),2),0)</f>
        <v>1.65</v>
      </c>
      <c r="BW7">
        <f>IFERROR(ROUND(SUMIF('Suivi mensualités'!$A$13:$A$22,'Suivi secteur'!$A7,'Suivi mensualités'!BZ$13:BZ$22)/DAY('Suivi mensualités'!BZ$10),2),0)</f>
        <v>2</v>
      </c>
      <c r="BX7">
        <f>IFERROR(ROUND(SUMIF('Suivi mensualités'!$A$13:$A$22,'Suivi secteur'!$A7,'Suivi mensualités'!CA$13:CA$22)/DAY('Suivi mensualités'!CA$10),2),0)</f>
        <v>2</v>
      </c>
      <c r="BY7">
        <f>IFERROR(ROUND(SUMIF('Suivi mensualités'!$A$13:$A$22,'Suivi secteur'!$A7,'Suivi mensualités'!CB$13:CB$22)/DAY('Suivi mensualités'!CB$10),2),0)</f>
        <v>1.06</v>
      </c>
      <c r="BZ7">
        <f>IFERROR(ROUND(SUMIF('Suivi mensualités'!$A$13:$A$22,'Suivi secteur'!$A7,'Suivi mensualités'!CC$13:CC$22)/DAY('Suivi mensualités'!CC$10),2),0)</f>
        <v>1</v>
      </c>
      <c r="CA7">
        <f>IFERROR(ROUND(SUMIF('Suivi mensualités'!$A$13:$A$22,'Suivi secteur'!$A7,'Suivi mensualités'!CD$13:CD$22)/DAY('Suivi mensualités'!CD$10),2),0)</f>
        <v>1</v>
      </c>
      <c r="CB7">
        <f>IFERROR(ROUND(SUMIF('Suivi mensualités'!$A$13:$A$22,'Suivi secteur'!$A7,'Suivi mensualités'!CE$13:CE$22)/DAY('Suivi mensualités'!CE$10),2),0)</f>
        <v>1</v>
      </c>
      <c r="CC7">
        <f>IFERROR(ROUND(SUMIF('Suivi mensualités'!$A$13:$A$22,'Suivi secteur'!$A7,'Suivi mensualités'!CF$13:CF$22)/DAY('Suivi mensualités'!CF$10),2),0)</f>
        <v>1</v>
      </c>
      <c r="CD7">
        <f>IFERROR(ROUND(SUMIF('Suivi mensualités'!$A$13:$A$22,'Suivi secteur'!$A7,'Suivi mensualités'!CG$13:CG$22)/DAY('Suivi mensualités'!CG$10),2),0)</f>
        <v>1</v>
      </c>
      <c r="CE7">
        <f>IFERROR(ROUND(SUMIF('Suivi mensualités'!$A$13:$A$22,'Suivi secteur'!$A7,'Suivi mensualités'!CH$13:CH$22)/DAY('Suivi mensualités'!CH$10),2),0)</f>
        <v>1</v>
      </c>
      <c r="CF7">
        <f>IFERROR(ROUND(SUMIF('Suivi mensualités'!$A$13:$A$22,'Suivi secteur'!$A7,'Suivi mensualités'!CI$13:CI$22)/DAY('Suivi mensualités'!CI$10),2),0)</f>
        <v>1</v>
      </c>
      <c r="CG7">
        <f>IFERROR(ROUND(SUMIF('Suivi mensualités'!$A$13:$A$22,'Suivi secteur'!$A7,'Suivi mensualités'!CJ$13:CJ$22)/DAY('Suivi mensualités'!CJ$10),2),0)</f>
        <v>1</v>
      </c>
      <c r="CH7">
        <f>IFERROR(ROUND(SUMIF('Suivi mensualités'!$A$13:$A$22,'Suivi secteur'!$A7,'Suivi mensualités'!CK$13:CK$22)/DAY('Suivi mensualités'!CK$10),2),0)</f>
        <v>0.45</v>
      </c>
    </row>
    <row r="8" spans="1:86" x14ac:dyDescent="0.3">
      <c r="A8" s="18" t="s">
        <v>16</v>
      </c>
      <c r="C8">
        <f>IFERROR(ROUND(SUMIF('Suivi mensualités'!$A$13:$A$22,'Suivi secteur'!$A8,'Suivi mensualités'!F$13:F$22)/DAY('Suivi mensualités'!F$10),2),0)</f>
        <v>0</v>
      </c>
      <c r="D8">
        <f>IFERROR(ROUND(SUMIF('Suivi mensualités'!$A$13:$A$22,'Suivi secteur'!$A8,'Suivi mensualités'!G$13:G$22)/DAY('Suivi mensualités'!G$10),2),0)</f>
        <v>0</v>
      </c>
      <c r="E8">
        <f>IFERROR(ROUND(SUMIF('Suivi mensualités'!$A$13:$A$22,'Suivi secteur'!$A8,'Suivi mensualités'!H$13:H$22)/DAY('Suivi mensualités'!H$10),2),0)</f>
        <v>0</v>
      </c>
      <c r="F8">
        <f>IFERROR(ROUND(SUMIF('Suivi mensualités'!$A$13:$A$22,'Suivi secteur'!$A8,'Suivi mensualités'!I$13:I$22)/DAY('Suivi mensualités'!I$10),2),0)</f>
        <v>0</v>
      </c>
      <c r="G8">
        <f>IFERROR(ROUND(SUMIF('Suivi mensualités'!$A$13:$A$22,'Suivi secteur'!$A8,'Suivi mensualités'!J$13:J$22)/DAY('Suivi mensualités'!J$10),2),0)</f>
        <v>0</v>
      </c>
      <c r="H8">
        <f>IFERROR(ROUND(SUMIF('Suivi mensualités'!$A$13:$A$22,'Suivi secteur'!$A8,'Suivi mensualités'!K$13:K$22)/DAY('Suivi mensualités'!K$10),2),0)</f>
        <v>0</v>
      </c>
      <c r="I8">
        <f>IFERROR(ROUND(SUMIF('Suivi mensualités'!$A$13:$A$22,'Suivi secteur'!$A8,'Suivi mensualités'!L$13:L$22)/DAY('Suivi mensualités'!L$10),2),0)</f>
        <v>0</v>
      </c>
      <c r="J8">
        <f>IFERROR(ROUND(SUMIF('Suivi mensualités'!$A$13:$A$22,'Suivi secteur'!$A8,'Suivi mensualités'!M$13:M$22)/DAY('Suivi mensualités'!M$10),2),0)</f>
        <v>0</v>
      </c>
      <c r="K8">
        <f>IFERROR(ROUND(SUMIF('Suivi mensualités'!$A$13:$A$22,'Suivi secteur'!$A8,'Suivi mensualités'!N$13:N$22)/DAY('Suivi mensualités'!N$10),2),0)</f>
        <v>0</v>
      </c>
      <c r="L8">
        <f>IFERROR(ROUND(SUMIF('Suivi mensualités'!$A$13:$A$22,'Suivi secteur'!$A8,'Suivi mensualités'!O$13:O$22)/DAY('Suivi mensualités'!O$10),2),0)</f>
        <v>0</v>
      </c>
      <c r="M8">
        <f>IFERROR(ROUND(SUMIF('Suivi mensualités'!$A$13:$A$22,'Suivi secteur'!$A8,'Suivi mensualités'!P$13:P$22)/DAY('Suivi mensualités'!P$10),2),0)</f>
        <v>0</v>
      </c>
      <c r="N8">
        <f>IFERROR(ROUND(SUMIF('Suivi mensualités'!$A$13:$A$22,'Suivi secteur'!$A8,'Suivi mensualités'!Q$13:Q$22)/DAY('Suivi mensualités'!Q$10),2),0)</f>
        <v>0</v>
      </c>
      <c r="O8">
        <f>IFERROR(ROUND(SUMIF('Suivi mensualités'!$A$13:$A$22,'Suivi secteur'!$A8,'Suivi mensualités'!R$13:R$22)/DAY('Suivi mensualités'!R$10),2),0)</f>
        <v>0</v>
      </c>
      <c r="P8">
        <f>IFERROR(ROUND(SUMIF('Suivi mensualités'!$A$13:$A$22,'Suivi secteur'!$A8,'Suivi mensualités'!S$13:S$22)/DAY('Suivi mensualités'!S$10),2),0)</f>
        <v>0</v>
      </c>
      <c r="Q8">
        <f>IFERROR(ROUND(SUMIF('Suivi mensualités'!$A$13:$A$22,'Suivi secteur'!$A8,'Suivi mensualités'!T$13:T$22)/DAY('Suivi mensualités'!T$10),2),0)</f>
        <v>0</v>
      </c>
      <c r="R8">
        <f>IFERROR(ROUND(SUMIF('Suivi mensualités'!$A$13:$A$22,'Suivi secteur'!$A8,'Suivi mensualités'!U$13:U$22)/DAY('Suivi mensualités'!U$10),2),0)</f>
        <v>0</v>
      </c>
      <c r="S8">
        <f>IFERROR(ROUND(SUMIF('Suivi mensualités'!$A$13:$A$22,'Suivi secteur'!$A8,'Suivi mensualités'!V$13:V$22)/DAY('Suivi mensualités'!V$10),2),0)</f>
        <v>0</v>
      </c>
      <c r="T8">
        <f>IFERROR(ROUND(SUMIF('Suivi mensualités'!$A$13:$A$22,'Suivi secteur'!$A8,'Suivi mensualités'!W$13:W$22)/DAY('Suivi mensualités'!W$10),2),0)</f>
        <v>0</v>
      </c>
      <c r="U8">
        <f>IFERROR(ROUND(SUMIF('Suivi mensualités'!$A$13:$A$22,'Suivi secteur'!$A8,'Suivi mensualités'!X$13:X$22)/DAY('Suivi mensualités'!X$10),2),0)</f>
        <v>0</v>
      </c>
      <c r="V8">
        <f>IFERROR(ROUND(SUMIF('Suivi mensualités'!$A$13:$A$22,'Suivi secteur'!$A8,'Suivi mensualités'!Y$13:Y$22)/DAY('Suivi mensualités'!Y$10),2),0)</f>
        <v>0</v>
      </c>
      <c r="W8">
        <f>IFERROR(ROUND(SUMIF('Suivi mensualités'!$A$13:$A$22,'Suivi secteur'!$A8,'Suivi mensualités'!Z$13:Z$22)/DAY('Suivi mensualités'!Z$10),2),0)</f>
        <v>0</v>
      </c>
      <c r="X8">
        <f>IFERROR(ROUND(SUMIF('Suivi mensualités'!$A$13:$A$22,'Suivi secteur'!$A8,'Suivi mensualités'!AA$13:AA$22)/DAY('Suivi mensualités'!AA$10),2),0)</f>
        <v>0</v>
      </c>
      <c r="Y8">
        <f>IFERROR(ROUND(SUMIF('Suivi mensualités'!$A$13:$A$22,'Suivi secteur'!$A8,'Suivi mensualités'!AB$13:AB$22)/DAY('Suivi mensualités'!AB$10),2),0)</f>
        <v>0</v>
      </c>
      <c r="Z8">
        <f>IFERROR(ROUND(SUMIF('Suivi mensualités'!$A$13:$A$22,'Suivi secteur'!$A8,'Suivi mensualités'!AC$13:AC$22)/DAY('Suivi mensualités'!AC$10),2),0)</f>
        <v>0</v>
      </c>
      <c r="AA8">
        <f>IFERROR(ROUND(SUMIF('Suivi mensualités'!$A$13:$A$22,'Suivi secteur'!$A8,'Suivi mensualités'!AD$13:AD$22)/DAY('Suivi mensualités'!AD$10),2),0)</f>
        <v>0</v>
      </c>
      <c r="AB8">
        <f>IFERROR(ROUND(SUMIF('Suivi mensualités'!$A$13:$A$22,'Suivi secteur'!$A8,'Suivi mensualités'!AE$13:AE$22)/DAY('Suivi mensualités'!AE$10),2),0)</f>
        <v>0</v>
      </c>
      <c r="AC8">
        <f>IFERROR(ROUND(SUMIF('Suivi mensualités'!$A$13:$A$22,'Suivi secteur'!$A8,'Suivi mensualités'!AF$13:AF$22)/DAY('Suivi mensualités'!AF$10),2),0)</f>
        <v>0</v>
      </c>
      <c r="AD8">
        <f>IFERROR(ROUND(SUMIF('Suivi mensualités'!$A$13:$A$22,'Suivi secteur'!$A8,'Suivi mensualités'!AG$13:AG$22)/DAY('Suivi mensualités'!AG$10),2),0)</f>
        <v>0</v>
      </c>
      <c r="AE8">
        <f>IFERROR(ROUND(SUMIF('Suivi mensualités'!$A$13:$A$22,'Suivi secteur'!$A8,'Suivi mensualités'!AH$13:AH$22)/DAY('Suivi mensualités'!AH$10),2),0)</f>
        <v>0</v>
      </c>
      <c r="AF8">
        <f>IFERROR(ROUND(SUMIF('Suivi mensualités'!$A$13:$A$22,'Suivi secteur'!$A8,'Suivi mensualités'!AI$13:AI$22)/DAY('Suivi mensualités'!AI$10),2),0)</f>
        <v>0</v>
      </c>
      <c r="AG8">
        <f>IFERROR(ROUND(SUMIF('Suivi mensualités'!$A$13:$A$22,'Suivi secteur'!$A8,'Suivi mensualités'!AJ$13:AJ$22)/DAY('Suivi mensualités'!AJ$10),2),0)</f>
        <v>0</v>
      </c>
      <c r="AH8">
        <f>IFERROR(ROUND(SUMIF('Suivi mensualités'!$A$13:$A$22,'Suivi secteur'!$A8,'Suivi mensualités'!AK$13:AK$22)/DAY('Suivi mensualités'!AK$10),2),0)</f>
        <v>0</v>
      </c>
      <c r="AI8">
        <f>IFERROR(ROUND(SUMIF('Suivi mensualités'!$A$13:$A$22,'Suivi secteur'!$A8,'Suivi mensualités'!AL$13:AL$22)/DAY('Suivi mensualités'!AL$10),2),0)</f>
        <v>0</v>
      </c>
      <c r="AJ8">
        <f>IFERROR(ROUND(SUMIF('Suivi mensualités'!$A$13:$A$22,'Suivi secteur'!$A8,'Suivi mensualités'!AM$13:AM$22)/DAY('Suivi mensualités'!AM$10),2),0)</f>
        <v>0</v>
      </c>
      <c r="AK8">
        <f>IFERROR(ROUND(SUMIF('Suivi mensualités'!$A$13:$A$22,'Suivi secteur'!$A8,'Suivi mensualités'!AN$13:AN$22)/DAY('Suivi mensualités'!AN$10),2),0)</f>
        <v>0</v>
      </c>
      <c r="AL8">
        <f>IFERROR(ROUND(SUMIF('Suivi mensualités'!$A$13:$A$22,'Suivi secteur'!$A8,'Suivi mensualités'!AO$13:AO$22)/DAY('Suivi mensualités'!AO$10),2),0)</f>
        <v>0</v>
      </c>
      <c r="AM8">
        <f>IFERROR(ROUND(SUMIF('Suivi mensualités'!$A$13:$A$22,'Suivi secteur'!$A8,'Suivi mensualités'!AP$13:AP$22)/DAY('Suivi mensualités'!AP$10),2),0)</f>
        <v>0</v>
      </c>
      <c r="AN8">
        <f>IFERROR(ROUND(SUMIF('Suivi mensualités'!$A$13:$A$22,'Suivi secteur'!$A8,'Suivi mensualités'!AQ$13:AQ$22)/DAY('Suivi mensualités'!AQ$10),2),0)</f>
        <v>0</v>
      </c>
      <c r="AO8">
        <f>IFERROR(ROUND(SUMIF('Suivi mensualités'!$A$13:$A$22,'Suivi secteur'!$A8,'Suivi mensualités'!AR$13:AR$22)/DAY('Suivi mensualités'!AR$10),2),0)</f>
        <v>0</v>
      </c>
      <c r="AP8">
        <f>IFERROR(ROUND(SUMIF('Suivi mensualités'!$A$13:$A$22,'Suivi secteur'!$A8,'Suivi mensualités'!AS$13:AS$22)/DAY('Suivi mensualités'!AS$10),2),0)</f>
        <v>0</v>
      </c>
      <c r="AQ8">
        <f>IFERROR(ROUND(SUMIF('Suivi mensualités'!$A$13:$A$22,'Suivi secteur'!$A8,'Suivi mensualités'!AT$13:AT$22)/DAY('Suivi mensualités'!AT$10),2),0)</f>
        <v>0</v>
      </c>
      <c r="AR8">
        <f>IFERROR(ROUND(SUMIF('Suivi mensualités'!$A$13:$A$22,'Suivi secteur'!$A8,'Suivi mensualités'!AU$13:AU$22)/DAY('Suivi mensualités'!AU$10),2),0)</f>
        <v>0</v>
      </c>
      <c r="AS8">
        <f>IFERROR(ROUND(SUMIF('Suivi mensualités'!$A$13:$A$22,'Suivi secteur'!$A8,'Suivi mensualités'!AV$13:AV$22)/DAY('Suivi mensualités'!AV$10),2),0)</f>
        <v>0</v>
      </c>
      <c r="AT8">
        <f>IFERROR(ROUND(SUMIF('Suivi mensualités'!$A$13:$A$22,'Suivi secteur'!$A8,'Suivi mensualités'!AW$13:AW$22)/DAY('Suivi mensualités'!AW$10),2),0)</f>
        <v>0</v>
      </c>
      <c r="AU8">
        <f>IFERROR(ROUND(SUMIF('Suivi mensualités'!$A$13:$A$22,'Suivi secteur'!$A8,'Suivi mensualités'!AX$13:AX$22)/DAY('Suivi mensualités'!AX$10),2),0)</f>
        <v>0</v>
      </c>
      <c r="AV8">
        <f>IFERROR(ROUND(SUMIF('Suivi mensualités'!$A$13:$A$22,'Suivi secteur'!$A8,'Suivi mensualités'!AY$13:AY$22)/DAY('Suivi mensualités'!AY$10),2),0)</f>
        <v>0</v>
      </c>
      <c r="AW8">
        <f>IFERROR(ROUND(SUMIF('Suivi mensualités'!$A$13:$A$22,'Suivi secteur'!$A8,'Suivi mensualités'!AZ$13:AZ$22)/DAY('Suivi mensualités'!AZ$10),2),0)</f>
        <v>0</v>
      </c>
      <c r="AX8">
        <f>IFERROR(ROUND(SUMIF('Suivi mensualités'!$A$13:$A$22,'Suivi secteur'!$A8,'Suivi mensualités'!BA$13:BA$22)/DAY('Suivi mensualités'!BA$10),2),0)</f>
        <v>0</v>
      </c>
      <c r="AY8">
        <f>IFERROR(ROUND(SUMIF('Suivi mensualités'!$A$13:$A$22,'Suivi secteur'!$A8,'Suivi mensualités'!BB$13:BB$22)/DAY('Suivi mensualités'!BB$10),2),0)</f>
        <v>0</v>
      </c>
      <c r="AZ8">
        <f>IFERROR(ROUND(SUMIF('Suivi mensualités'!$A$13:$A$22,'Suivi secteur'!$A8,'Suivi mensualités'!BC$13:BC$22)/DAY('Suivi mensualités'!BC$10),2),0)</f>
        <v>0</v>
      </c>
      <c r="BA8">
        <f>IFERROR(ROUND(SUMIF('Suivi mensualités'!$A$13:$A$22,'Suivi secteur'!$A8,'Suivi mensualités'!BD$13:BD$22)/DAY('Suivi mensualités'!BD$10),2),0)</f>
        <v>0</v>
      </c>
      <c r="BB8">
        <f>IFERROR(ROUND(SUMIF('Suivi mensualités'!$A$13:$A$22,'Suivi secteur'!$A8,'Suivi mensualités'!BE$13:BE$22)/DAY('Suivi mensualités'!BE$10),2),0)</f>
        <v>0</v>
      </c>
      <c r="BC8">
        <f>IFERROR(ROUND(SUMIF('Suivi mensualités'!$A$13:$A$22,'Suivi secteur'!$A8,'Suivi mensualités'!BF$13:BF$22)/DAY('Suivi mensualités'!BF$10),2),0)</f>
        <v>0</v>
      </c>
      <c r="BD8">
        <f>IFERROR(ROUND(SUMIF('Suivi mensualités'!$A$13:$A$22,'Suivi secteur'!$A8,'Suivi mensualités'!BG$13:BG$22)/DAY('Suivi mensualités'!BG$10),2),0)</f>
        <v>0</v>
      </c>
      <c r="BE8">
        <f>IFERROR(ROUND(SUMIF('Suivi mensualités'!$A$13:$A$22,'Suivi secteur'!$A8,'Suivi mensualités'!BH$13:BH$22)/DAY('Suivi mensualités'!BH$10),2),0)</f>
        <v>0</v>
      </c>
      <c r="BF8">
        <f>IFERROR(ROUND(SUMIF('Suivi mensualités'!$A$13:$A$22,'Suivi secteur'!$A8,'Suivi mensualités'!BI$13:BI$22)/DAY('Suivi mensualités'!BI$10),2),0)</f>
        <v>0</v>
      </c>
      <c r="BG8">
        <f>IFERROR(ROUND(SUMIF('Suivi mensualités'!$A$13:$A$22,'Suivi secteur'!$A8,'Suivi mensualités'!BJ$13:BJ$22)/DAY('Suivi mensualités'!BJ$10),2),0)</f>
        <v>0</v>
      </c>
      <c r="BH8">
        <f>IFERROR(ROUND(SUMIF('Suivi mensualités'!$A$13:$A$22,'Suivi secteur'!$A8,'Suivi mensualités'!BK$13:BK$22)/DAY('Suivi mensualités'!BK$10),2),0)</f>
        <v>0</v>
      </c>
      <c r="BI8">
        <f>IFERROR(ROUND(SUMIF('Suivi mensualités'!$A$13:$A$22,'Suivi secteur'!$A8,'Suivi mensualités'!BL$13:BL$22)/DAY('Suivi mensualités'!BL$10),2),0)</f>
        <v>0</v>
      </c>
      <c r="BJ8">
        <f>IFERROR(ROUND(SUMIF('Suivi mensualités'!$A$13:$A$22,'Suivi secteur'!$A8,'Suivi mensualités'!BM$13:BM$22)/DAY('Suivi mensualités'!BM$10),2),0)</f>
        <v>0</v>
      </c>
      <c r="BK8">
        <f>IFERROR(ROUND(SUMIF('Suivi mensualités'!$A$13:$A$22,'Suivi secteur'!$A8,'Suivi mensualités'!BN$13:BN$22)/DAY('Suivi mensualités'!BN$10),2),0)</f>
        <v>1</v>
      </c>
      <c r="BL8">
        <f>IFERROR(ROUND(SUMIF('Suivi mensualités'!$A$13:$A$22,'Suivi secteur'!$A8,'Suivi mensualités'!BO$13:BO$22)/DAY('Suivi mensualités'!BO$10),2),0)</f>
        <v>1</v>
      </c>
      <c r="BM8">
        <f>IFERROR(ROUND(SUMIF('Suivi mensualités'!$A$13:$A$22,'Suivi secteur'!$A8,'Suivi mensualités'!BP$13:BP$22)/DAY('Suivi mensualités'!BP$10),2),0)</f>
        <v>1</v>
      </c>
      <c r="BN8">
        <f>IFERROR(ROUND(SUMIF('Suivi mensualités'!$A$13:$A$22,'Suivi secteur'!$A8,'Suivi mensualités'!BQ$13:BQ$22)/DAY('Suivi mensualités'!BQ$10),2),0)</f>
        <v>1</v>
      </c>
      <c r="BO8">
        <f>IFERROR(ROUND(SUMIF('Suivi mensualités'!$A$13:$A$22,'Suivi secteur'!$A8,'Suivi mensualités'!BR$13:BR$22)/DAY('Suivi mensualités'!BR$10),2),0)</f>
        <v>1.1299999999999999</v>
      </c>
      <c r="BP8">
        <f>IFERROR(ROUND(SUMIF('Suivi mensualités'!$A$13:$A$22,'Suivi secteur'!$A8,'Suivi mensualités'!BS$13:BS$22)/DAY('Suivi mensualités'!BS$10),2),0)</f>
        <v>0.13</v>
      </c>
      <c r="BQ8">
        <f>IFERROR(ROUND(SUMIF('Suivi mensualités'!$A$13:$A$22,'Suivi secteur'!$A8,'Suivi mensualités'!BT$13:BT$22)/DAY('Suivi mensualités'!BT$10),2),0)</f>
        <v>0</v>
      </c>
      <c r="BR8">
        <f>IFERROR(ROUND(SUMIF('Suivi mensualités'!$A$13:$A$22,'Suivi secteur'!$A8,'Suivi mensualités'!BU$13:BU$22)/DAY('Suivi mensualités'!BU$10),2),0)</f>
        <v>0</v>
      </c>
      <c r="BS8">
        <f>IFERROR(ROUND(SUMIF('Suivi mensualités'!$A$13:$A$22,'Suivi secteur'!$A8,'Suivi mensualités'!BV$13:BV$22)/DAY('Suivi mensualités'!BV$10),2),0)</f>
        <v>0</v>
      </c>
      <c r="BT8">
        <f>IFERROR(ROUND(SUMIF('Suivi mensualités'!$A$13:$A$22,'Suivi secteur'!$A8,'Suivi mensualités'!BW$13:BW$22)/DAY('Suivi mensualités'!BW$10),2),0)</f>
        <v>0</v>
      </c>
      <c r="BU8">
        <f>IFERROR(ROUND(SUMIF('Suivi mensualités'!$A$13:$A$22,'Suivi secteur'!$A8,'Suivi mensualités'!BX$13:BX$22)/DAY('Suivi mensualités'!BX$10),2),0)</f>
        <v>0</v>
      </c>
      <c r="BV8">
        <f>IFERROR(ROUND(SUMIF('Suivi mensualités'!$A$13:$A$22,'Suivi secteur'!$A8,'Suivi mensualités'!BY$13:BY$22)/DAY('Suivi mensualités'!BY$10),2),0)</f>
        <v>0</v>
      </c>
      <c r="BW8">
        <f>IFERROR(ROUND(SUMIF('Suivi mensualités'!$A$13:$A$22,'Suivi secteur'!$A8,'Suivi mensualités'!BZ$13:BZ$22)/DAY('Suivi mensualités'!BZ$10),2),0)</f>
        <v>0</v>
      </c>
      <c r="BX8">
        <f>IFERROR(ROUND(SUMIF('Suivi mensualités'!$A$13:$A$22,'Suivi secteur'!$A8,'Suivi mensualités'!CA$13:CA$22)/DAY('Suivi mensualités'!CA$10),2),0)</f>
        <v>0</v>
      </c>
      <c r="BY8">
        <f>IFERROR(ROUND(SUMIF('Suivi mensualités'!$A$13:$A$22,'Suivi secteur'!$A8,'Suivi mensualités'!CB$13:CB$22)/DAY('Suivi mensualités'!CB$10),2),0)</f>
        <v>0</v>
      </c>
      <c r="BZ8">
        <f>IFERROR(ROUND(SUMIF('Suivi mensualités'!$A$13:$A$22,'Suivi secteur'!$A8,'Suivi mensualités'!CC$13:CC$22)/DAY('Suivi mensualités'!CC$10),2),0)</f>
        <v>0</v>
      </c>
      <c r="CA8">
        <f>IFERROR(ROUND(SUMIF('Suivi mensualités'!$A$13:$A$22,'Suivi secteur'!$A8,'Suivi mensualités'!CD$13:CD$22)/DAY('Suivi mensualités'!CD$10),2),0)</f>
        <v>0</v>
      </c>
      <c r="CB8">
        <f>IFERROR(ROUND(SUMIF('Suivi mensualités'!$A$13:$A$22,'Suivi secteur'!$A8,'Suivi mensualités'!CE$13:CE$22)/DAY('Suivi mensualités'!CE$10),2),0)</f>
        <v>0</v>
      </c>
      <c r="CC8">
        <f>IFERROR(ROUND(SUMIF('Suivi mensualités'!$A$13:$A$22,'Suivi secteur'!$A8,'Suivi mensualités'!CF$13:CF$22)/DAY('Suivi mensualités'!CF$10),2),0)</f>
        <v>0</v>
      </c>
      <c r="CD8">
        <f>IFERROR(ROUND(SUMIF('Suivi mensualités'!$A$13:$A$22,'Suivi secteur'!$A8,'Suivi mensualités'!CG$13:CG$22)/DAY('Suivi mensualités'!CG$10),2),0)</f>
        <v>0</v>
      </c>
      <c r="CE8">
        <f>IFERROR(ROUND(SUMIF('Suivi mensualités'!$A$13:$A$22,'Suivi secteur'!$A8,'Suivi mensualités'!CH$13:CH$22)/DAY('Suivi mensualités'!CH$10),2),0)</f>
        <v>0</v>
      </c>
      <c r="CF8">
        <f>IFERROR(ROUND(SUMIF('Suivi mensualités'!$A$13:$A$22,'Suivi secteur'!$A8,'Suivi mensualités'!CI$13:CI$22)/DAY('Suivi mensualités'!CI$10),2),0)</f>
        <v>0</v>
      </c>
      <c r="CG8">
        <f>IFERROR(ROUND(SUMIF('Suivi mensualités'!$A$13:$A$22,'Suivi secteur'!$A8,'Suivi mensualités'!CJ$13:CJ$22)/DAY('Suivi mensualités'!CJ$10),2),0)</f>
        <v>0</v>
      </c>
      <c r="CH8">
        <f>IFERROR(ROUND(SUMIF('Suivi mensualités'!$A$13:$A$22,'Suivi secteur'!$A8,'Suivi mensualités'!CK$13:CK$22)/DAY('Suivi mensualités'!CK$10),2),0)</f>
        <v>0</v>
      </c>
    </row>
    <row r="9" spans="1:86" x14ac:dyDescent="0.3">
      <c r="A9" s="18" t="s">
        <v>17</v>
      </c>
      <c r="C9">
        <f>IFERROR(ROUND(SUMIF('Suivi mensualités'!$A$13:$A$22,'Suivi secteur'!$A9,'Suivi mensualités'!F$13:F$22)/DAY('Suivi mensualités'!F$10),2),0)</f>
        <v>0</v>
      </c>
      <c r="D9">
        <f>IFERROR(ROUND(SUMIF('Suivi mensualités'!$A$13:$A$22,'Suivi secteur'!$A9,'Suivi mensualités'!G$13:G$22)/DAY('Suivi mensualités'!G$10),2),0)</f>
        <v>0</v>
      </c>
      <c r="E9">
        <f>IFERROR(ROUND(SUMIF('Suivi mensualités'!$A$13:$A$22,'Suivi secteur'!$A9,'Suivi mensualités'!H$13:H$22)/DAY('Suivi mensualités'!H$10),2),0)</f>
        <v>0</v>
      </c>
      <c r="F9">
        <f>IFERROR(ROUND(SUMIF('Suivi mensualités'!$A$13:$A$22,'Suivi secteur'!$A9,'Suivi mensualités'!I$13:I$22)/DAY('Suivi mensualités'!I$10),2),0)</f>
        <v>0</v>
      </c>
      <c r="G9">
        <f>IFERROR(ROUND(SUMIF('Suivi mensualités'!$A$13:$A$22,'Suivi secteur'!$A9,'Suivi mensualités'!J$13:J$22)/DAY('Suivi mensualités'!J$10),2),0)</f>
        <v>0</v>
      </c>
      <c r="H9">
        <f>IFERROR(ROUND(SUMIF('Suivi mensualités'!$A$13:$A$22,'Suivi secteur'!$A9,'Suivi mensualités'!K$13:K$22)/DAY('Suivi mensualités'!K$10),2),0)</f>
        <v>0</v>
      </c>
      <c r="I9">
        <f>IFERROR(ROUND(SUMIF('Suivi mensualités'!$A$13:$A$22,'Suivi secteur'!$A9,'Suivi mensualités'!L$13:L$22)/DAY('Suivi mensualités'!L$10),2),0)</f>
        <v>0</v>
      </c>
      <c r="J9">
        <f>IFERROR(ROUND(SUMIF('Suivi mensualités'!$A$13:$A$22,'Suivi secteur'!$A9,'Suivi mensualités'!M$13:M$22)/DAY('Suivi mensualités'!M$10),2),0)</f>
        <v>0</v>
      </c>
      <c r="K9">
        <f>IFERROR(ROUND(SUMIF('Suivi mensualités'!$A$13:$A$22,'Suivi secteur'!$A9,'Suivi mensualités'!N$13:N$22)/DAY('Suivi mensualités'!N$10),2),0)</f>
        <v>0</v>
      </c>
      <c r="L9">
        <f>IFERROR(ROUND(SUMIF('Suivi mensualités'!$A$13:$A$22,'Suivi secteur'!$A9,'Suivi mensualités'!O$13:O$22)/DAY('Suivi mensualités'!O$10),2),0)</f>
        <v>0</v>
      </c>
      <c r="M9">
        <f>IFERROR(ROUND(SUMIF('Suivi mensualités'!$A$13:$A$22,'Suivi secteur'!$A9,'Suivi mensualités'!P$13:P$22)/DAY('Suivi mensualités'!P$10),2),0)</f>
        <v>0</v>
      </c>
      <c r="N9">
        <f>IFERROR(ROUND(SUMIF('Suivi mensualités'!$A$13:$A$22,'Suivi secteur'!$A9,'Suivi mensualités'!Q$13:Q$22)/DAY('Suivi mensualités'!Q$10),2),0)</f>
        <v>0</v>
      </c>
      <c r="O9">
        <f>IFERROR(ROUND(SUMIF('Suivi mensualités'!$A$13:$A$22,'Suivi secteur'!$A9,'Suivi mensualités'!R$13:R$22)/DAY('Suivi mensualités'!R$10),2),0)</f>
        <v>0</v>
      </c>
      <c r="P9">
        <f>IFERROR(ROUND(SUMIF('Suivi mensualités'!$A$13:$A$22,'Suivi secteur'!$A9,'Suivi mensualités'!S$13:S$22)/DAY('Suivi mensualités'!S$10),2),0)</f>
        <v>0</v>
      </c>
      <c r="Q9">
        <f>IFERROR(ROUND(SUMIF('Suivi mensualités'!$A$13:$A$22,'Suivi secteur'!$A9,'Suivi mensualités'!T$13:T$22)/DAY('Suivi mensualités'!T$10),2),0)</f>
        <v>0</v>
      </c>
      <c r="R9">
        <f>IFERROR(ROUND(SUMIF('Suivi mensualités'!$A$13:$A$22,'Suivi secteur'!$A9,'Suivi mensualités'!U$13:U$22)/DAY('Suivi mensualités'!U$10),2),0)</f>
        <v>0</v>
      </c>
      <c r="S9">
        <f>IFERROR(ROUND(SUMIF('Suivi mensualités'!$A$13:$A$22,'Suivi secteur'!$A9,'Suivi mensualités'!V$13:V$22)/DAY('Suivi mensualités'!V$10),2),0)</f>
        <v>0</v>
      </c>
      <c r="T9">
        <f>IFERROR(ROUND(SUMIF('Suivi mensualités'!$A$13:$A$22,'Suivi secteur'!$A9,'Suivi mensualités'!W$13:W$22)/DAY('Suivi mensualités'!W$10),2),0)</f>
        <v>0</v>
      </c>
      <c r="U9">
        <f>IFERROR(ROUND(SUMIF('Suivi mensualités'!$A$13:$A$22,'Suivi secteur'!$A9,'Suivi mensualités'!X$13:X$22)/DAY('Suivi mensualités'!X$10),2),0)</f>
        <v>0</v>
      </c>
      <c r="V9">
        <f>IFERROR(ROUND(SUMIF('Suivi mensualités'!$A$13:$A$22,'Suivi secteur'!$A9,'Suivi mensualités'!Y$13:Y$22)/DAY('Suivi mensualités'!Y$10),2),0)</f>
        <v>0</v>
      </c>
      <c r="W9">
        <f>IFERROR(ROUND(SUMIF('Suivi mensualités'!$A$13:$A$22,'Suivi secteur'!$A9,'Suivi mensualités'!Z$13:Z$22)/DAY('Suivi mensualités'!Z$10),2),0)</f>
        <v>0</v>
      </c>
      <c r="X9">
        <f>IFERROR(ROUND(SUMIF('Suivi mensualités'!$A$13:$A$22,'Suivi secteur'!$A9,'Suivi mensualités'!AA$13:AA$22)/DAY('Suivi mensualités'!AA$10),2),0)</f>
        <v>0</v>
      </c>
      <c r="Y9">
        <f>IFERROR(ROUND(SUMIF('Suivi mensualités'!$A$13:$A$22,'Suivi secteur'!$A9,'Suivi mensualités'!AB$13:AB$22)/DAY('Suivi mensualités'!AB$10),2),0)</f>
        <v>0</v>
      </c>
      <c r="Z9">
        <f>IFERROR(ROUND(SUMIF('Suivi mensualités'!$A$13:$A$22,'Suivi secteur'!$A9,'Suivi mensualités'!AC$13:AC$22)/DAY('Suivi mensualités'!AC$10),2),0)</f>
        <v>0</v>
      </c>
      <c r="AA9">
        <f>IFERROR(ROUND(SUMIF('Suivi mensualités'!$A$13:$A$22,'Suivi secteur'!$A9,'Suivi mensualités'!AD$13:AD$22)/DAY('Suivi mensualités'!AD$10),2),0)</f>
        <v>0</v>
      </c>
      <c r="AB9">
        <f>IFERROR(ROUND(SUMIF('Suivi mensualités'!$A$13:$A$22,'Suivi secteur'!$A9,'Suivi mensualités'!AE$13:AE$22)/DAY('Suivi mensualités'!AE$10),2),0)</f>
        <v>0</v>
      </c>
      <c r="AC9">
        <f>IFERROR(ROUND(SUMIF('Suivi mensualités'!$A$13:$A$22,'Suivi secteur'!$A9,'Suivi mensualités'!AF$13:AF$22)/DAY('Suivi mensualités'!AF$10),2),0)</f>
        <v>0</v>
      </c>
      <c r="AD9">
        <f>IFERROR(ROUND(SUMIF('Suivi mensualités'!$A$13:$A$22,'Suivi secteur'!$A9,'Suivi mensualités'!AG$13:AG$22)/DAY('Suivi mensualités'!AG$10),2),0)</f>
        <v>0</v>
      </c>
      <c r="AE9">
        <f>IFERROR(ROUND(SUMIF('Suivi mensualités'!$A$13:$A$22,'Suivi secteur'!$A9,'Suivi mensualités'!AH$13:AH$22)/DAY('Suivi mensualités'!AH$10),2),0)</f>
        <v>0</v>
      </c>
      <c r="AF9">
        <f>IFERROR(ROUND(SUMIF('Suivi mensualités'!$A$13:$A$22,'Suivi secteur'!$A9,'Suivi mensualités'!AI$13:AI$22)/DAY('Suivi mensualités'!AI$10),2),0)</f>
        <v>0</v>
      </c>
      <c r="AG9">
        <f>IFERROR(ROUND(SUMIF('Suivi mensualités'!$A$13:$A$22,'Suivi secteur'!$A9,'Suivi mensualités'!AJ$13:AJ$22)/DAY('Suivi mensualités'!AJ$10),2),0)</f>
        <v>0</v>
      </c>
      <c r="AH9">
        <f>IFERROR(ROUND(SUMIF('Suivi mensualités'!$A$13:$A$22,'Suivi secteur'!$A9,'Suivi mensualités'!AK$13:AK$22)/DAY('Suivi mensualités'!AK$10),2),0)</f>
        <v>0</v>
      </c>
      <c r="AI9">
        <f>IFERROR(ROUND(SUMIF('Suivi mensualités'!$A$13:$A$22,'Suivi secteur'!$A9,'Suivi mensualités'!AL$13:AL$22)/DAY('Suivi mensualités'!AL$10),2),0)</f>
        <v>0</v>
      </c>
      <c r="AJ9">
        <f>IFERROR(ROUND(SUMIF('Suivi mensualités'!$A$13:$A$22,'Suivi secteur'!$A9,'Suivi mensualités'!AM$13:AM$22)/DAY('Suivi mensualités'!AM$10),2),0)</f>
        <v>0</v>
      </c>
      <c r="AK9">
        <f>IFERROR(ROUND(SUMIF('Suivi mensualités'!$A$13:$A$22,'Suivi secteur'!$A9,'Suivi mensualités'!AN$13:AN$22)/DAY('Suivi mensualités'!AN$10),2),0)</f>
        <v>0</v>
      </c>
      <c r="AL9">
        <f>IFERROR(ROUND(SUMIF('Suivi mensualités'!$A$13:$A$22,'Suivi secteur'!$A9,'Suivi mensualités'!AO$13:AO$22)/DAY('Suivi mensualités'!AO$10),2),0)</f>
        <v>0</v>
      </c>
      <c r="AM9">
        <f>IFERROR(ROUND(SUMIF('Suivi mensualités'!$A$13:$A$22,'Suivi secteur'!$A9,'Suivi mensualités'!AP$13:AP$22)/DAY('Suivi mensualités'!AP$10),2),0)</f>
        <v>0</v>
      </c>
      <c r="AN9">
        <f>IFERROR(ROUND(SUMIF('Suivi mensualités'!$A$13:$A$22,'Suivi secteur'!$A9,'Suivi mensualités'!AQ$13:AQ$22)/DAY('Suivi mensualités'!AQ$10),2),0)</f>
        <v>0</v>
      </c>
      <c r="AO9">
        <f>IFERROR(ROUND(SUMIF('Suivi mensualités'!$A$13:$A$22,'Suivi secteur'!$A9,'Suivi mensualités'!AR$13:AR$22)/DAY('Suivi mensualités'!AR$10),2),0)</f>
        <v>0</v>
      </c>
      <c r="AP9">
        <f>IFERROR(ROUND(SUMIF('Suivi mensualités'!$A$13:$A$22,'Suivi secteur'!$A9,'Suivi mensualités'!AS$13:AS$22)/DAY('Suivi mensualités'!AS$10),2),0)</f>
        <v>0</v>
      </c>
      <c r="AQ9">
        <f>IFERROR(ROUND(SUMIF('Suivi mensualités'!$A$13:$A$22,'Suivi secteur'!$A9,'Suivi mensualités'!AT$13:AT$22)/DAY('Suivi mensualités'!AT$10),2),0)</f>
        <v>0</v>
      </c>
      <c r="AR9">
        <f>IFERROR(ROUND(SUMIF('Suivi mensualités'!$A$13:$A$22,'Suivi secteur'!$A9,'Suivi mensualités'!AU$13:AU$22)/DAY('Suivi mensualités'!AU$10),2),0)</f>
        <v>0</v>
      </c>
      <c r="AS9">
        <f>IFERROR(ROUND(SUMIF('Suivi mensualités'!$A$13:$A$22,'Suivi secteur'!$A9,'Suivi mensualités'!AV$13:AV$22)/DAY('Suivi mensualités'!AV$10),2),0)</f>
        <v>0</v>
      </c>
      <c r="AT9">
        <f>IFERROR(ROUND(SUMIF('Suivi mensualités'!$A$13:$A$22,'Suivi secteur'!$A9,'Suivi mensualités'!AW$13:AW$22)/DAY('Suivi mensualités'!AW$10),2),0)</f>
        <v>0</v>
      </c>
      <c r="AU9">
        <f>IFERROR(ROUND(SUMIF('Suivi mensualités'!$A$13:$A$22,'Suivi secteur'!$A9,'Suivi mensualités'!AX$13:AX$22)/DAY('Suivi mensualités'!AX$10),2),0)</f>
        <v>0</v>
      </c>
      <c r="AV9">
        <f>IFERROR(ROUND(SUMIF('Suivi mensualités'!$A$13:$A$22,'Suivi secteur'!$A9,'Suivi mensualités'!AY$13:AY$22)/DAY('Suivi mensualités'!AY$10),2),0)</f>
        <v>0</v>
      </c>
      <c r="AW9">
        <f>IFERROR(ROUND(SUMIF('Suivi mensualités'!$A$13:$A$22,'Suivi secteur'!$A9,'Suivi mensualités'!AZ$13:AZ$22)/DAY('Suivi mensualités'!AZ$10),2),0)</f>
        <v>0</v>
      </c>
      <c r="AX9">
        <f>IFERROR(ROUND(SUMIF('Suivi mensualités'!$A$13:$A$22,'Suivi secteur'!$A9,'Suivi mensualités'!BA$13:BA$22)/DAY('Suivi mensualités'!BA$10),2),0)</f>
        <v>0</v>
      </c>
      <c r="AY9">
        <f>IFERROR(ROUND(SUMIF('Suivi mensualités'!$A$13:$A$22,'Suivi secteur'!$A9,'Suivi mensualités'!BB$13:BB$22)/DAY('Suivi mensualités'!BB$10),2),0)</f>
        <v>0</v>
      </c>
      <c r="AZ9">
        <f>IFERROR(ROUND(SUMIF('Suivi mensualités'!$A$13:$A$22,'Suivi secteur'!$A9,'Suivi mensualités'!BC$13:BC$22)/DAY('Suivi mensualités'!BC$10),2),0)</f>
        <v>0</v>
      </c>
      <c r="BA9">
        <f>IFERROR(ROUND(SUMIF('Suivi mensualités'!$A$13:$A$22,'Suivi secteur'!$A9,'Suivi mensualités'!BD$13:BD$22)/DAY('Suivi mensualités'!BD$10),2),0)</f>
        <v>0</v>
      </c>
      <c r="BB9">
        <f>IFERROR(ROUND(SUMIF('Suivi mensualités'!$A$13:$A$22,'Suivi secteur'!$A9,'Suivi mensualités'!BE$13:BE$22)/DAY('Suivi mensualités'!BE$10),2),0)</f>
        <v>0</v>
      </c>
      <c r="BC9">
        <f>IFERROR(ROUND(SUMIF('Suivi mensualités'!$A$13:$A$22,'Suivi secteur'!$A9,'Suivi mensualités'!BF$13:BF$22)/DAY('Suivi mensualités'!BF$10),2),0)</f>
        <v>0</v>
      </c>
      <c r="BD9">
        <f>IFERROR(ROUND(SUMIF('Suivi mensualités'!$A$13:$A$22,'Suivi secteur'!$A9,'Suivi mensualités'!BG$13:BG$22)/DAY('Suivi mensualités'!BG$10),2),0)</f>
        <v>0</v>
      </c>
      <c r="BE9">
        <f>IFERROR(ROUND(SUMIF('Suivi mensualités'!$A$13:$A$22,'Suivi secteur'!$A9,'Suivi mensualités'!BH$13:BH$22)/DAY('Suivi mensualités'!BH$10),2),0)</f>
        <v>0</v>
      </c>
      <c r="BF9">
        <f>IFERROR(ROUND(SUMIF('Suivi mensualités'!$A$13:$A$22,'Suivi secteur'!$A9,'Suivi mensualités'!BI$13:BI$22)/DAY('Suivi mensualités'!BI$10),2),0)</f>
        <v>0</v>
      </c>
      <c r="BG9">
        <f>IFERROR(ROUND(SUMIF('Suivi mensualités'!$A$13:$A$22,'Suivi secteur'!$A9,'Suivi mensualités'!BJ$13:BJ$22)/DAY('Suivi mensualités'!BJ$10),2),0)</f>
        <v>0</v>
      </c>
      <c r="BH9">
        <f>IFERROR(ROUND(SUMIF('Suivi mensualités'!$A$13:$A$22,'Suivi secteur'!$A9,'Suivi mensualités'!BK$13:BK$22)/DAY('Suivi mensualités'!BK$10),2),0)</f>
        <v>0</v>
      </c>
      <c r="BI9">
        <f>IFERROR(ROUND(SUMIF('Suivi mensualités'!$A$13:$A$22,'Suivi secteur'!$A9,'Suivi mensualités'!BL$13:BL$22)/DAY('Suivi mensualités'!BL$10),2),0)</f>
        <v>0</v>
      </c>
      <c r="BJ9">
        <f>IFERROR(ROUND(SUMIF('Suivi mensualités'!$A$13:$A$22,'Suivi secteur'!$A9,'Suivi mensualités'!BM$13:BM$22)/DAY('Suivi mensualités'!BM$10),2),0)</f>
        <v>0</v>
      </c>
      <c r="BK9">
        <f>IFERROR(ROUND(SUMIF('Suivi mensualités'!$A$13:$A$22,'Suivi secteur'!$A9,'Suivi mensualités'!BN$13:BN$22)/DAY('Suivi mensualités'!BN$10),2),0)</f>
        <v>0</v>
      </c>
      <c r="BL9">
        <f>IFERROR(ROUND(SUMIF('Suivi mensualités'!$A$13:$A$22,'Suivi secteur'!$A9,'Suivi mensualités'!BO$13:BO$22)/DAY('Suivi mensualités'!BO$10),2),0)</f>
        <v>0</v>
      </c>
      <c r="BM9">
        <f>IFERROR(ROUND(SUMIF('Suivi mensualités'!$A$13:$A$22,'Suivi secteur'!$A9,'Suivi mensualités'!BP$13:BP$22)/DAY('Suivi mensualités'!BP$10),2),0)</f>
        <v>0</v>
      </c>
      <c r="BN9">
        <f>IFERROR(ROUND(SUMIF('Suivi mensualités'!$A$13:$A$22,'Suivi secteur'!$A9,'Suivi mensualités'!BQ$13:BQ$22)/DAY('Suivi mensualités'!BQ$10),2),0)</f>
        <v>0.9</v>
      </c>
      <c r="BO9">
        <f>IFERROR(ROUND(SUMIF('Suivi mensualités'!$A$13:$A$22,'Suivi secteur'!$A9,'Suivi mensualités'!BR$13:BR$22)/DAY('Suivi mensualités'!BR$10),2),0)</f>
        <v>1</v>
      </c>
      <c r="BP9">
        <f>IFERROR(ROUND(SUMIF('Suivi mensualités'!$A$13:$A$22,'Suivi secteur'!$A9,'Suivi mensualités'!BS$13:BS$22)/DAY('Suivi mensualités'!BS$10),2),0)</f>
        <v>1</v>
      </c>
      <c r="BQ9">
        <f>IFERROR(ROUND(SUMIF('Suivi mensualités'!$A$13:$A$22,'Suivi secteur'!$A9,'Suivi mensualités'!BT$13:BT$22)/DAY('Suivi mensualités'!BT$10),2),0)</f>
        <v>1</v>
      </c>
      <c r="BR9">
        <f>IFERROR(ROUND(SUMIF('Suivi mensualités'!$A$13:$A$22,'Suivi secteur'!$A9,'Suivi mensualités'!BU$13:BU$22)/DAY('Suivi mensualités'!BU$10),2),0)</f>
        <v>0.1</v>
      </c>
      <c r="BS9">
        <f>IFERROR(ROUND(SUMIF('Suivi mensualités'!$A$13:$A$22,'Suivi secteur'!$A9,'Suivi mensualités'!BV$13:BV$22)/DAY('Suivi mensualités'!BV$10),2),0)</f>
        <v>0</v>
      </c>
      <c r="BT9">
        <f>IFERROR(ROUND(SUMIF('Suivi mensualités'!$A$13:$A$22,'Suivi secteur'!$A9,'Suivi mensualités'!BW$13:BW$22)/DAY('Suivi mensualités'!BW$10),2),0)</f>
        <v>0</v>
      </c>
      <c r="BU9">
        <f>IFERROR(ROUND(SUMIF('Suivi mensualités'!$A$13:$A$22,'Suivi secteur'!$A9,'Suivi mensualités'!BX$13:BX$22)/DAY('Suivi mensualités'!BX$10),2),0)</f>
        <v>0</v>
      </c>
      <c r="BV9">
        <f>IFERROR(ROUND(SUMIF('Suivi mensualités'!$A$13:$A$22,'Suivi secteur'!$A9,'Suivi mensualités'!BY$13:BY$22)/DAY('Suivi mensualités'!BY$10),2),0)</f>
        <v>0</v>
      </c>
      <c r="BW9">
        <f>IFERROR(ROUND(SUMIF('Suivi mensualités'!$A$13:$A$22,'Suivi secteur'!$A9,'Suivi mensualités'!BZ$13:BZ$22)/DAY('Suivi mensualités'!BZ$10),2),0)</f>
        <v>0</v>
      </c>
      <c r="BX9">
        <f>IFERROR(ROUND(SUMIF('Suivi mensualités'!$A$13:$A$22,'Suivi secteur'!$A9,'Suivi mensualités'!CA$13:CA$22)/DAY('Suivi mensualités'!CA$10),2),0)</f>
        <v>0</v>
      </c>
      <c r="BY9">
        <f>IFERROR(ROUND(SUMIF('Suivi mensualités'!$A$13:$A$22,'Suivi secteur'!$A9,'Suivi mensualités'!CB$13:CB$22)/DAY('Suivi mensualités'!CB$10),2),0)</f>
        <v>0</v>
      </c>
      <c r="BZ9">
        <f>IFERROR(ROUND(SUMIF('Suivi mensualités'!$A$13:$A$22,'Suivi secteur'!$A9,'Suivi mensualités'!CC$13:CC$22)/DAY('Suivi mensualités'!CC$10),2),0)</f>
        <v>0</v>
      </c>
      <c r="CA9">
        <f>IFERROR(ROUND(SUMIF('Suivi mensualités'!$A$13:$A$22,'Suivi secteur'!$A9,'Suivi mensualités'!CD$13:CD$22)/DAY('Suivi mensualités'!CD$10),2),0)</f>
        <v>0</v>
      </c>
      <c r="CB9">
        <f>IFERROR(ROUND(SUMIF('Suivi mensualités'!$A$13:$A$22,'Suivi secteur'!$A9,'Suivi mensualités'!CE$13:CE$22)/DAY('Suivi mensualités'!CE$10),2),0)</f>
        <v>0</v>
      </c>
      <c r="CC9">
        <f>IFERROR(ROUND(SUMIF('Suivi mensualités'!$A$13:$A$22,'Suivi secteur'!$A9,'Suivi mensualités'!CF$13:CF$22)/DAY('Suivi mensualités'!CF$10),2),0)</f>
        <v>0</v>
      </c>
      <c r="CD9">
        <f>IFERROR(ROUND(SUMIF('Suivi mensualités'!$A$13:$A$22,'Suivi secteur'!$A9,'Suivi mensualités'!CG$13:CG$22)/DAY('Suivi mensualités'!CG$10),2),0)</f>
        <v>0</v>
      </c>
      <c r="CE9">
        <f>IFERROR(ROUND(SUMIF('Suivi mensualités'!$A$13:$A$22,'Suivi secteur'!$A9,'Suivi mensualités'!CH$13:CH$22)/DAY('Suivi mensualités'!CH$10),2),0)</f>
        <v>0</v>
      </c>
      <c r="CF9">
        <f>IFERROR(ROUND(SUMIF('Suivi mensualités'!$A$13:$A$22,'Suivi secteur'!$A9,'Suivi mensualités'!CI$13:CI$22)/DAY('Suivi mensualités'!CI$10),2),0)</f>
        <v>0</v>
      </c>
      <c r="CG9">
        <f>IFERROR(ROUND(SUMIF('Suivi mensualités'!$A$13:$A$22,'Suivi secteur'!$A9,'Suivi mensualités'!CJ$13:CJ$22)/DAY('Suivi mensualités'!CJ$10),2),0)</f>
        <v>0</v>
      </c>
      <c r="CH9">
        <f>IFERROR(ROUND(SUMIF('Suivi mensualités'!$A$13:$A$22,'Suivi secteur'!$A9,'Suivi mensualités'!CK$13:CK$22)/DAY('Suivi mensualités'!CK$10),2),0)</f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M22"/>
  <sheetViews>
    <sheetView tabSelected="1" topLeftCell="BU1" workbookViewId="0">
      <selection activeCell="F7" sqref="F7:CK7"/>
    </sheetView>
  </sheetViews>
  <sheetFormatPr baseColWidth="10" defaultRowHeight="14.4" x14ac:dyDescent="0.3"/>
  <cols>
    <col min="1" max="1" width="15.33203125" customWidth="1"/>
    <col min="4" max="4" width="13.109375" customWidth="1"/>
    <col min="5" max="5" width="15.6640625" bestFit="1" customWidth="1"/>
    <col min="6" max="6" width="13.44140625" style="17" bestFit="1" customWidth="1"/>
    <col min="7" max="7" width="13" style="17" bestFit="1" customWidth="1"/>
    <col min="8" max="8" width="13.88671875" style="17" bestFit="1" customWidth="1"/>
    <col min="9" max="9" width="12.44140625" style="17" bestFit="1" customWidth="1"/>
    <col min="10" max="10" width="12.88671875" style="17" bestFit="1" customWidth="1"/>
    <col min="11" max="11" width="13.109375" style="17" bestFit="1" customWidth="1"/>
    <col min="12" max="12" width="12.5546875" style="17" bestFit="1" customWidth="1"/>
    <col min="13" max="13" width="13.5546875" style="17" bestFit="1" customWidth="1"/>
    <col min="14" max="14" width="13.109375" style="17" bestFit="1" customWidth="1"/>
    <col min="15" max="15" width="12.33203125" style="17" bestFit="1" customWidth="1"/>
    <col min="16" max="16" width="12.88671875" style="17" bestFit="1" customWidth="1"/>
    <col min="17" max="17" width="12.5546875" style="17" bestFit="1" customWidth="1"/>
    <col min="18" max="18" width="13.44140625" style="17" bestFit="1" customWidth="1"/>
    <col min="19" max="19" width="13" style="17" bestFit="1" customWidth="1"/>
    <col min="20" max="20" width="13.88671875" style="17" bestFit="1" customWidth="1"/>
    <col min="21" max="21" width="12.44140625" style="17" bestFit="1" customWidth="1"/>
    <col min="22" max="22" width="12.88671875" style="17" bestFit="1" customWidth="1"/>
    <col min="23" max="23" width="13.109375" style="17" bestFit="1" customWidth="1"/>
    <col min="24" max="24" width="12.5546875" style="17" bestFit="1" customWidth="1"/>
    <col min="25" max="25" width="13.5546875" style="17" bestFit="1" customWidth="1"/>
    <col min="26" max="26" width="13.109375" style="17" bestFit="1" customWidth="1"/>
    <col min="27" max="27" width="12.33203125" style="17" bestFit="1" customWidth="1"/>
    <col min="28" max="28" width="12.88671875" style="17" bestFit="1" customWidth="1"/>
    <col min="29" max="29" width="12.5546875" style="17" bestFit="1" customWidth="1"/>
    <col min="30" max="30" width="13.44140625" style="17" bestFit="1" customWidth="1"/>
    <col min="31" max="31" width="13" style="17" bestFit="1" customWidth="1"/>
    <col min="32" max="32" width="13.88671875" style="17" bestFit="1" customWidth="1"/>
    <col min="33" max="33" width="12.44140625" style="17" bestFit="1" customWidth="1"/>
    <col min="34" max="34" width="12.88671875" style="17" bestFit="1" customWidth="1"/>
    <col min="35" max="35" width="13.109375" style="17" bestFit="1" customWidth="1"/>
    <col min="36" max="36" width="12.5546875" style="17" bestFit="1" customWidth="1"/>
    <col min="37" max="37" width="13.5546875" style="17" bestFit="1" customWidth="1"/>
    <col min="38" max="38" width="13.109375" style="17" bestFit="1" customWidth="1"/>
    <col min="39" max="39" width="12.33203125" style="17" bestFit="1" customWidth="1"/>
    <col min="40" max="40" width="12.88671875" style="17" bestFit="1" customWidth="1"/>
    <col min="41" max="41" width="12.5546875" style="17" bestFit="1" customWidth="1"/>
    <col min="42" max="42" width="13.44140625" style="17" bestFit="1" customWidth="1"/>
    <col min="43" max="43" width="13" style="17" bestFit="1" customWidth="1"/>
    <col min="44" max="44" width="13.88671875" style="17" bestFit="1" customWidth="1"/>
    <col min="45" max="45" width="12.44140625" style="17" bestFit="1" customWidth="1"/>
    <col min="46" max="46" width="12.88671875" style="17" bestFit="1" customWidth="1"/>
    <col min="47" max="47" width="13.109375" style="17" bestFit="1" customWidth="1"/>
    <col min="48" max="48" width="12.5546875" style="17" bestFit="1" customWidth="1"/>
    <col min="49" max="49" width="13.5546875" style="17" bestFit="1" customWidth="1"/>
    <col min="50" max="50" width="13.109375" style="17" bestFit="1" customWidth="1"/>
    <col min="51" max="51" width="12.33203125" style="17" bestFit="1" customWidth="1"/>
    <col min="52" max="52" width="12.88671875" style="17" bestFit="1" customWidth="1"/>
    <col min="53" max="53" width="12.5546875" style="17" bestFit="1" customWidth="1"/>
    <col min="54" max="54" width="13.44140625" style="17" bestFit="1" customWidth="1"/>
    <col min="55" max="55" width="13" style="17" bestFit="1" customWidth="1"/>
    <col min="56" max="56" width="13.88671875" style="17" bestFit="1" customWidth="1"/>
    <col min="57" max="57" width="12.44140625" style="17" bestFit="1" customWidth="1"/>
    <col min="58" max="58" width="12.88671875" style="17" bestFit="1" customWidth="1"/>
    <col min="59" max="59" width="13.109375" style="17" bestFit="1" customWidth="1"/>
    <col min="60" max="60" width="12.5546875" style="17" bestFit="1" customWidth="1"/>
    <col min="61" max="61" width="13.5546875" style="17" bestFit="1" customWidth="1"/>
    <col min="62" max="62" width="13.109375" style="17" bestFit="1" customWidth="1"/>
    <col min="63" max="63" width="12.33203125" style="17" bestFit="1" customWidth="1"/>
    <col min="64" max="64" width="12.88671875" style="17" bestFit="1" customWidth="1"/>
    <col min="65" max="65" width="12.5546875" style="17" bestFit="1" customWidth="1"/>
    <col min="66" max="66" width="13.44140625" style="17" bestFit="1" customWidth="1"/>
    <col min="67" max="89" width="11" style="17" customWidth="1"/>
    <col min="90" max="90" width="9.109375" style="17"/>
    <col min="91" max="91" width="11.5546875" style="17"/>
  </cols>
  <sheetData>
    <row r="2" spans="1:91" x14ac:dyDescent="0.3">
      <c r="C2" t="s">
        <v>105</v>
      </c>
      <c r="E2" s="17" t="s">
        <v>5</v>
      </c>
      <c r="F2" s="17">
        <f>YEAR(F9)</f>
        <v>2009</v>
      </c>
      <c r="G2" s="17">
        <f t="shared" ref="G2:BR2" si="0">YEAR(G9)</f>
        <v>2009</v>
      </c>
      <c r="H2" s="17">
        <f t="shared" si="0"/>
        <v>2009</v>
      </c>
      <c r="I2" s="17">
        <f t="shared" si="0"/>
        <v>2009</v>
      </c>
      <c r="J2" s="17">
        <f t="shared" si="0"/>
        <v>2009</v>
      </c>
      <c r="K2" s="17">
        <f t="shared" si="0"/>
        <v>2009</v>
      </c>
      <c r="L2" s="17">
        <f t="shared" si="0"/>
        <v>2009</v>
      </c>
      <c r="M2" s="17">
        <f t="shared" si="0"/>
        <v>2009</v>
      </c>
      <c r="N2" s="17">
        <f t="shared" si="0"/>
        <v>2009</v>
      </c>
      <c r="O2" s="17">
        <f t="shared" si="0"/>
        <v>2009</v>
      </c>
      <c r="P2" s="17">
        <f t="shared" si="0"/>
        <v>2009</v>
      </c>
      <c r="Q2" s="17">
        <f t="shared" si="0"/>
        <v>2009</v>
      </c>
      <c r="R2" s="17">
        <f t="shared" si="0"/>
        <v>2010</v>
      </c>
      <c r="S2" s="17">
        <f t="shared" si="0"/>
        <v>2010</v>
      </c>
      <c r="T2" s="17">
        <f t="shared" si="0"/>
        <v>2010</v>
      </c>
      <c r="U2" s="17">
        <f t="shared" si="0"/>
        <v>2010</v>
      </c>
      <c r="V2" s="17">
        <f t="shared" si="0"/>
        <v>2010</v>
      </c>
      <c r="W2" s="17">
        <f t="shared" si="0"/>
        <v>2010</v>
      </c>
      <c r="X2" s="17">
        <f t="shared" si="0"/>
        <v>2010</v>
      </c>
      <c r="Y2" s="17">
        <f t="shared" si="0"/>
        <v>2010</v>
      </c>
      <c r="Z2" s="17">
        <f t="shared" si="0"/>
        <v>2010</v>
      </c>
      <c r="AA2" s="17">
        <f t="shared" si="0"/>
        <v>2010</v>
      </c>
      <c r="AB2" s="17">
        <f t="shared" si="0"/>
        <v>2010</v>
      </c>
      <c r="AC2" s="17">
        <f t="shared" si="0"/>
        <v>2010</v>
      </c>
      <c r="AD2" s="17">
        <f t="shared" si="0"/>
        <v>2011</v>
      </c>
      <c r="AE2" s="17">
        <f t="shared" si="0"/>
        <v>2011</v>
      </c>
      <c r="AF2" s="17">
        <f t="shared" si="0"/>
        <v>2011</v>
      </c>
      <c r="AG2" s="17">
        <f t="shared" si="0"/>
        <v>2011</v>
      </c>
      <c r="AH2" s="17">
        <f t="shared" si="0"/>
        <v>2011</v>
      </c>
      <c r="AI2" s="17">
        <f t="shared" si="0"/>
        <v>2011</v>
      </c>
      <c r="AJ2" s="17">
        <f t="shared" si="0"/>
        <v>2011</v>
      </c>
      <c r="AK2" s="17">
        <f t="shared" si="0"/>
        <v>2011</v>
      </c>
      <c r="AL2" s="17">
        <f t="shared" si="0"/>
        <v>2011</v>
      </c>
      <c r="AM2" s="17">
        <f t="shared" si="0"/>
        <v>2011</v>
      </c>
      <c r="AN2" s="17">
        <f t="shared" si="0"/>
        <v>2011</v>
      </c>
      <c r="AO2" s="17">
        <f t="shared" si="0"/>
        <v>2011</v>
      </c>
      <c r="AP2" s="17">
        <f t="shared" si="0"/>
        <v>2012</v>
      </c>
      <c r="AQ2" s="17">
        <f t="shared" si="0"/>
        <v>2012</v>
      </c>
      <c r="AR2" s="17">
        <f t="shared" si="0"/>
        <v>2012</v>
      </c>
      <c r="AS2" s="17">
        <f t="shared" si="0"/>
        <v>2012</v>
      </c>
      <c r="AT2" s="17">
        <f t="shared" si="0"/>
        <v>2012</v>
      </c>
      <c r="AU2" s="17">
        <f t="shared" si="0"/>
        <v>2012</v>
      </c>
      <c r="AV2" s="17">
        <f t="shared" si="0"/>
        <v>2012</v>
      </c>
      <c r="AW2" s="17">
        <f t="shared" si="0"/>
        <v>2012</v>
      </c>
      <c r="AX2" s="17">
        <f t="shared" si="0"/>
        <v>2012</v>
      </c>
      <c r="AY2" s="17">
        <f t="shared" si="0"/>
        <v>2012</v>
      </c>
      <c r="AZ2" s="17">
        <f t="shared" si="0"/>
        <v>2012</v>
      </c>
      <c r="BA2" s="17">
        <f t="shared" si="0"/>
        <v>2012</v>
      </c>
      <c r="BB2" s="17">
        <f t="shared" si="0"/>
        <v>2013</v>
      </c>
      <c r="BC2" s="17">
        <f t="shared" si="0"/>
        <v>2013</v>
      </c>
      <c r="BD2" s="17">
        <f t="shared" si="0"/>
        <v>2013</v>
      </c>
      <c r="BE2" s="17">
        <f t="shared" si="0"/>
        <v>2013</v>
      </c>
      <c r="BF2" s="17">
        <f t="shared" si="0"/>
        <v>2013</v>
      </c>
      <c r="BG2" s="17">
        <f t="shared" si="0"/>
        <v>2013</v>
      </c>
      <c r="BH2" s="17">
        <f t="shared" si="0"/>
        <v>2013</v>
      </c>
      <c r="BI2" s="17">
        <f t="shared" si="0"/>
        <v>2013</v>
      </c>
      <c r="BJ2" s="17">
        <f t="shared" si="0"/>
        <v>2013</v>
      </c>
      <c r="BK2" s="17">
        <f t="shared" si="0"/>
        <v>2013</v>
      </c>
      <c r="BL2" s="17">
        <f t="shared" si="0"/>
        <v>2013</v>
      </c>
      <c r="BM2" s="17">
        <f t="shared" si="0"/>
        <v>2013</v>
      </c>
      <c r="BN2" s="17">
        <f t="shared" si="0"/>
        <v>2014</v>
      </c>
      <c r="BO2" s="17">
        <f t="shared" si="0"/>
        <v>2014</v>
      </c>
      <c r="BP2" s="17">
        <f t="shared" si="0"/>
        <v>2014</v>
      </c>
      <c r="BQ2" s="17">
        <f t="shared" si="0"/>
        <v>2014</v>
      </c>
      <c r="BR2" s="17">
        <f t="shared" si="0"/>
        <v>2014</v>
      </c>
      <c r="BS2" s="17">
        <f t="shared" ref="BS2:CK2" si="1">YEAR(BS9)</f>
        <v>2014</v>
      </c>
      <c r="BT2" s="17">
        <f t="shared" si="1"/>
        <v>2014</v>
      </c>
      <c r="BU2" s="17">
        <f t="shared" si="1"/>
        <v>2014</v>
      </c>
      <c r="BV2" s="17">
        <f t="shared" si="1"/>
        <v>2014</v>
      </c>
      <c r="BW2" s="17">
        <f t="shared" si="1"/>
        <v>2014</v>
      </c>
      <c r="BX2" s="17">
        <f t="shared" si="1"/>
        <v>2014</v>
      </c>
      <c r="BY2" s="17">
        <f t="shared" si="1"/>
        <v>2014</v>
      </c>
      <c r="BZ2" s="17">
        <f t="shared" si="1"/>
        <v>2015</v>
      </c>
      <c r="CA2" s="17">
        <f t="shared" si="1"/>
        <v>2015</v>
      </c>
      <c r="CB2" s="17">
        <f t="shared" si="1"/>
        <v>2015</v>
      </c>
      <c r="CC2" s="17">
        <f t="shared" si="1"/>
        <v>2015</v>
      </c>
      <c r="CD2" s="17">
        <f t="shared" si="1"/>
        <v>2015</v>
      </c>
      <c r="CE2" s="17">
        <f t="shared" si="1"/>
        <v>2015</v>
      </c>
      <c r="CF2" s="17">
        <f t="shared" si="1"/>
        <v>2015</v>
      </c>
      <c r="CG2" s="17">
        <f t="shared" si="1"/>
        <v>2015</v>
      </c>
      <c r="CH2" s="17">
        <f t="shared" si="1"/>
        <v>2015</v>
      </c>
      <c r="CI2" s="17">
        <f t="shared" si="1"/>
        <v>2015</v>
      </c>
      <c r="CJ2" s="17">
        <f t="shared" si="1"/>
        <v>2015</v>
      </c>
      <c r="CK2" s="17">
        <f t="shared" si="1"/>
        <v>2015</v>
      </c>
    </row>
    <row r="3" spans="1:91" x14ac:dyDescent="0.3">
      <c r="E3" s="17" t="s">
        <v>6</v>
      </c>
      <c r="F3" s="17">
        <f>MONTH(F9)</f>
        <v>1</v>
      </c>
      <c r="G3" s="17">
        <f t="shared" ref="G3:BR3" si="2">MONTH(G9)</f>
        <v>2</v>
      </c>
      <c r="H3" s="17">
        <f t="shared" si="2"/>
        <v>3</v>
      </c>
      <c r="I3" s="17">
        <f t="shared" si="2"/>
        <v>4</v>
      </c>
      <c r="J3" s="17">
        <f t="shared" si="2"/>
        <v>5</v>
      </c>
      <c r="K3" s="17">
        <f t="shared" si="2"/>
        <v>6</v>
      </c>
      <c r="L3" s="17">
        <f t="shared" si="2"/>
        <v>7</v>
      </c>
      <c r="M3" s="17">
        <f t="shared" si="2"/>
        <v>8</v>
      </c>
      <c r="N3" s="17">
        <f t="shared" si="2"/>
        <v>9</v>
      </c>
      <c r="O3" s="17">
        <f t="shared" si="2"/>
        <v>10</v>
      </c>
      <c r="P3" s="17">
        <f t="shared" si="2"/>
        <v>11</v>
      </c>
      <c r="Q3" s="17">
        <f t="shared" si="2"/>
        <v>12</v>
      </c>
      <c r="R3" s="17">
        <f t="shared" si="2"/>
        <v>1</v>
      </c>
      <c r="S3" s="17">
        <f t="shared" si="2"/>
        <v>2</v>
      </c>
      <c r="T3" s="17">
        <f t="shared" si="2"/>
        <v>3</v>
      </c>
      <c r="U3" s="17">
        <f t="shared" si="2"/>
        <v>4</v>
      </c>
      <c r="V3" s="17">
        <f t="shared" si="2"/>
        <v>5</v>
      </c>
      <c r="W3" s="17">
        <f t="shared" si="2"/>
        <v>6</v>
      </c>
      <c r="X3" s="17">
        <f t="shared" si="2"/>
        <v>7</v>
      </c>
      <c r="Y3" s="17">
        <f t="shared" si="2"/>
        <v>8</v>
      </c>
      <c r="Z3" s="17">
        <f t="shared" si="2"/>
        <v>9</v>
      </c>
      <c r="AA3" s="17">
        <f t="shared" si="2"/>
        <v>10</v>
      </c>
      <c r="AB3" s="17">
        <f t="shared" si="2"/>
        <v>11</v>
      </c>
      <c r="AC3" s="17">
        <f t="shared" si="2"/>
        <v>12</v>
      </c>
      <c r="AD3" s="17">
        <f t="shared" si="2"/>
        <v>1</v>
      </c>
      <c r="AE3" s="17">
        <f t="shared" si="2"/>
        <v>2</v>
      </c>
      <c r="AF3" s="17">
        <f t="shared" si="2"/>
        <v>3</v>
      </c>
      <c r="AG3" s="17">
        <f t="shared" si="2"/>
        <v>4</v>
      </c>
      <c r="AH3" s="17">
        <f t="shared" si="2"/>
        <v>5</v>
      </c>
      <c r="AI3" s="17">
        <f t="shared" si="2"/>
        <v>6</v>
      </c>
      <c r="AJ3" s="17">
        <f t="shared" si="2"/>
        <v>7</v>
      </c>
      <c r="AK3" s="17">
        <f t="shared" si="2"/>
        <v>8</v>
      </c>
      <c r="AL3" s="17">
        <f t="shared" si="2"/>
        <v>9</v>
      </c>
      <c r="AM3" s="17">
        <f t="shared" si="2"/>
        <v>10</v>
      </c>
      <c r="AN3" s="17">
        <f t="shared" si="2"/>
        <v>11</v>
      </c>
      <c r="AO3" s="17">
        <f t="shared" si="2"/>
        <v>12</v>
      </c>
      <c r="AP3" s="17">
        <f t="shared" si="2"/>
        <v>1</v>
      </c>
      <c r="AQ3" s="17">
        <f t="shared" si="2"/>
        <v>2</v>
      </c>
      <c r="AR3" s="17">
        <f t="shared" si="2"/>
        <v>3</v>
      </c>
      <c r="AS3" s="17">
        <f t="shared" si="2"/>
        <v>4</v>
      </c>
      <c r="AT3" s="17">
        <f t="shared" si="2"/>
        <v>5</v>
      </c>
      <c r="AU3" s="17">
        <f t="shared" si="2"/>
        <v>6</v>
      </c>
      <c r="AV3" s="17">
        <f t="shared" si="2"/>
        <v>7</v>
      </c>
      <c r="AW3" s="17">
        <f t="shared" si="2"/>
        <v>8</v>
      </c>
      <c r="AX3" s="17">
        <f t="shared" si="2"/>
        <v>9</v>
      </c>
      <c r="AY3" s="17">
        <f t="shared" si="2"/>
        <v>10</v>
      </c>
      <c r="AZ3" s="17">
        <f t="shared" si="2"/>
        <v>11</v>
      </c>
      <c r="BA3" s="17">
        <f t="shared" si="2"/>
        <v>12</v>
      </c>
      <c r="BB3" s="17">
        <f t="shared" si="2"/>
        <v>1</v>
      </c>
      <c r="BC3" s="17">
        <f t="shared" si="2"/>
        <v>2</v>
      </c>
      <c r="BD3" s="17">
        <f t="shared" si="2"/>
        <v>3</v>
      </c>
      <c r="BE3" s="17">
        <f t="shared" si="2"/>
        <v>4</v>
      </c>
      <c r="BF3" s="17">
        <f t="shared" si="2"/>
        <v>5</v>
      </c>
      <c r="BG3" s="17">
        <f t="shared" si="2"/>
        <v>6</v>
      </c>
      <c r="BH3" s="17">
        <f t="shared" si="2"/>
        <v>7</v>
      </c>
      <c r="BI3" s="17">
        <f t="shared" si="2"/>
        <v>8</v>
      </c>
      <c r="BJ3" s="17">
        <f t="shared" si="2"/>
        <v>9</v>
      </c>
      <c r="BK3" s="17">
        <f t="shared" si="2"/>
        <v>10</v>
      </c>
      <c r="BL3" s="17">
        <f t="shared" si="2"/>
        <v>11</v>
      </c>
      <c r="BM3" s="17">
        <f t="shared" si="2"/>
        <v>12</v>
      </c>
      <c r="BN3" s="17">
        <f t="shared" si="2"/>
        <v>1</v>
      </c>
      <c r="BO3" s="17">
        <f t="shared" si="2"/>
        <v>2</v>
      </c>
      <c r="BP3" s="17">
        <f t="shared" si="2"/>
        <v>3</v>
      </c>
      <c r="BQ3" s="17">
        <f t="shared" si="2"/>
        <v>4</v>
      </c>
      <c r="BR3" s="17">
        <f t="shared" si="2"/>
        <v>5</v>
      </c>
      <c r="BS3" s="17">
        <f t="shared" ref="BS3:CK3" si="3">MONTH(BS9)</f>
        <v>6</v>
      </c>
      <c r="BT3" s="17">
        <f t="shared" si="3"/>
        <v>7</v>
      </c>
      <c r="BU3" s="17">
        <f t="shared" si="3"/>
        <v>8</v>
      </c>
      <c r="BV3" s="17">
        <f t="shared" si="3"/>
        <v>9</v>
      </c>
      <c r="BW3" s="17">
        <f t="shared" si="3"/>
        <v>10</v>
      </c>
      <c r="BX3" s="17">
        <f t="shared" si="3"/>
        <v>11</v>
      </c>
      <c r="BY3" s="17">
        <f t="shared" si="3"/>
        <v>12</v>
      </c>
      <c r="BZ3" s="17">
        <f t="shared" si="3"/>
        <v>1</v>
      </c>
      <c r="CA3" s="17">
        <f t="shared" si="3"/>
        <v>2</v>
      </c>
      <c r="CB3" s="17">
        <f t="shared" si="3"/>
        <v>3</v>
      </c>
      <c r="CC3" s="17">
        <f t="shared" si="3"/>
        <v>4</v>
      </c>
      <c r="CD3" s="17">
        <f t="shared" si="3"/>
        <v>5</v>
      </c>
      <c r="CE3" s="17">
        <f t="shared" si="3"/>
        <v>6</v>
      </c>
      <c r="CF3" s="17">
        <f t="shared" si="3"/>
        <v>7</v>
      </c>
      <c r="CG3" s="17">
        <f t="shared" si="3"/>
        <v>8</v>
      </c>
      <c r="CH3" s="17">
        <f t="shared" si="3"/>
        <v>9</v>
      </c>
      <c r="CI3" s="17">
        <f t="shared" si="3"/>
        <v>10</v>
      </c>
      <c r="CJ3" s="17">
        <f t="shared" si="3"/>
        <v>11</v>
      </c>
      <c r="CK3" s="17">
        <f t="shared" si="3"/>
        <v>12</v>
      </c>
    </row>
    <row r="4" spans="1:91" x14ac:dyDescent="0.3">
      <c r="E4" s="17" t="s">
        <v>106</v>
      </c>
      <c r="F4" s="17" t="str">
        <f>TEXT(F9,"mmm aaaa")</f>
        <v>janv 2009</v>
      </c>
      <c r="G4" s="17" t="str">
        <f t="shared" ref="G4:BR4" si="4">TEXT(G9,"mmm aaaa")</f>
        <v>févr 2009</v>
      </c>
      <c r="H4" s="17" t="str">
        <f t="shared" si="4"/>
        <v>mars 2009</v>
      </c>
      <c r="I4" s="17" t="str">
        <f t="shared" si="4"/>
        <v>avr 2009</v>
      </c>
      <c r="J4" s="17" t="str">
        <f t="shared" si="4"/>
        <v>mai 2009</v>
      </c>
      <c r="K4" s="17" t="str">
        <f t="shared" si="4"/>
        <v>juin 2009</v>
      </c>
      <c r="L4" s="17" t="str">
        <f t="shared" si="4"/>
        <v>juil 2009</v>
      </c>
      <c r="M4" s="17" t="str">
        <f t="shared" si="4"/>
        <v>août 2009</v>
      </c>
      <c r="N4" s="17" t="str">
        <f t="shared" si="4"/>
        <v>sept 2009</v>
      </c>
      <c r="O4" s="17" t="str">
        <f t="shared" si="4"/>
        <v>oct 2009</v>
      </c>
      <c r="P4" s="17" t="str">
        <f t="shared" si="4"/>
        <v>nov 2009</v>
      </c>
      <c r="Q4" s="17" t="str">
        <f t="shared" si="4"/>
        <v>déc 2009</v>
      </c>
      <c r="R4" s="17" t="str">
        <f t="shared" si="4"/>
        <v>janv 2010</v>
      </c>
      <c r="S4" s="17" t="str">
        <f t="shared" si="4"/>
        <v>févr 2010</v>
      </c>
      <c r="T4" s="17" t="str">
        <f t="shared" si="4"/>
        <v>mars 2010</v>
      </c>
      <c r="U4" s="17" t="str">
        <f t="shared" si="4"/>
        <v>avr 2010</v>
      </c>
      <c r="V4" s="17" t="str">
        <f t="shared" si="4"/>
        <v>mai 2010</v>
      </c>
      <c r="W4" s="17" t="str">
        <f t="shared" si="4"/>
        <v>juin 2010</v>
      </c>
      <c r="X4" s="17" t="str">
        <f t="shared" si="4"/>
        <v>juil 2010</v>
      </c>
      <c r="Y4" s="17" t="str">
        <f t="shared" si="4"/>
        <v>août 2010</v>
      </c>
      <c r="Z4" s="17" t="str">
        <f t="shared" si="4"/>
        <v>sept 2010</v>
      </c>
      <c r="AA4" s="17" t="str">
        <f t="shared" si="4"/>
        <v>oct 2010</v>
      </c>
      <c r="AB4" s="17" t="str">
        <f t="shared" si="4"/>
        <v>nov 2010</v>
      </c>
      <c r="AC4" s="17" t="str">
        <f t="shared" si="4"/>
        <v>déc 2010</v>
      </c>
      <c r="AD4" s="17" t="str">
        <f t="shared" si="4"/>
        <v>janv 2011</v>
      </c>
      <c r="AE4" s="17" t="str">
        <f t="shared" si="4"/>
        <v>févr 2011</v>
      </c>
      <c r="AF4" s="17" t="str">
        <f t="shared" si="4"/>
        <v>mars 2011</v>
      </c>
      <c r="AG4" s="17" t="str">
        <f t="shared" si="4"/>
        <v>avr 2011</v>
      </c>
      <c r="AH4" s="17" t="str">
        <f t="shared" si="4"/>
        <v>mai 2011</v>
      </c>
      <c r="AI4" s="17" t="str">
        <f t="shared" si="4"/>
        <v>juin 2011</v>
      </c>
      <c r="AJ4" s="17" t="str">
        <f t="shared" si="4"/>
        <v>juil 2011</v>
      </c>
      <c r="AK4" s="17" t="str">
        <f t="shared" si="4"/>
        <v>août 2011</v>
      </c>
      <c r="AL4" s="17" t="str">
        <f t="shared" si="4"/>
        <v>sept 2011</v>
      </c>
      <c r="AM4" s="17" t="str">
        <f t="shared" si="4"/>
        <v>oct 2011</v>
      </c>
      <c r="AN4" s="17" t="str">
        <f t="shared" si="4"/>
        <v>nov 2011</v>
      </c>
      <c r="AO4" s="17" t="str">
        <f t="shared" si="4"/>
        <v>déc 2011</v>
      </c>
      <c r="AP4" s="17" t="str">
        <f t="shared" si="4"/>
        <v>janv 2012</v>
      </c>
      <c r="AQ4" s="17" t="str">
        <f t="shared" si="4"/>
        <v>févr 2012</v>
      </c>
      <c r="AR4" s="17" t="str">
        <f t="shared" si="4"/>
        <v>mars 2012</v>
      </c>
      <c r="AS4" s="17" t="str">
        <f t="shared" si="4"/>
        <v>avr 2012</v>
      </c>
      <c r="AT4" s="17" t="str">
        <f t="shared" si="4"/>
        <v>mai 2012</v>
      </c>
      <c r="AU4" s="17" t="str">
        <f t="shared" si="4"/>
        <v>juin 2012</v>
      </c>
      <c r="AV4" s="17" t="str">
        <f t="shared" si="4"/>
        <v>juil 2012</v>
      </c>
      <c r="AW4" s="17" t="str">
        <f t="shared" si="4"/>
        <v>août 2012</v>
      </c>
      <c r="AX4" s="17" t="str">
        <f t="shared" si="4"/>
        <v>sept 2012</v>
      </c>
      <c r="AY4" s="17" t="str">
        <f t="shared" si="4"/>
        <v>oct 2012</v>
      </c>
      <c r="AZ4" s="17" t="str">
        <f t="shared" si="4"/>
        <v>nov 2012</v>
      </c>
      <c r="BA4" s="17" t="str">
        <f t="shared" si="4"/>
        <v>déc 2012</v>
      </c>
      <c r="BB4" s="17" t="str">
        <f t="shared" si="4"/>
        <v>janv 2013</v>
      </c>
      <c r="BC4" s="17" t="str">
        <f t="shared" si="4"/>
        <v>févr 2013</v>
      </c>
      <c r="BD4" s="17" t="str">
        <f t="shared" si="4"/>
        <v>mars 2013</v>
      </c>
      <c r="BE4" s="17" t="str">
        <f t="shared" si="4"/>
        <v>avr 2013</v>
      </c>
      <c r="BF4" s="17" t="str">
        <f t="shared" si="4"/>
        <v>mai 2013</v>
      </c>
      <c r="BG4" s="17" t="str">
        <f t="shared" si="4"/>
        <v>juin 2013</v>
      </c>
      <c r="BH4" s="17" t="str">
        <f t="shared" si="4"/>
        <v>juil 2013</v>
      </c>
      <c r="BI4" s="17" t="str">
        <f t="shared" si="4"/>
        <v>août 2013</v>
      </c>
      <c r="BJ4" s="17" t="str">
        <f t="shared" si="4"/>
        <v>sept 2013</v>
      </c>
      <c r="BK4" s="17" t="str">
        <f t="shared" si="4"/>
        <v>oct 2013</v>
      </c>
      <c r="BL4" s="17" t="str">
        <f t="shared" si="4"/>
        <v>nov 2013</v>
      </c>
      <c r="BM4" s="17" t="str">
        <f t="shared" si="4"/>
        <v>déc 2013</v>
      </c>
      <c r="BN4" s="17" t="str">
        <f t="shared" si="4"/>
        <v>janv 2014</v>
      </c>
      <c r="BO4" s="17" t="str">
        <f t="shared" si="4"/>
        <v>févr 2014</v>
      </c>
      <c r="BP4" s="17" t="str">
        <f t="shared" si="4"/>
        <v>mars 2014</v>
      </c>
      <c r="BQ4" s="17" t="str">
        <f t="shared" si="4"/>
        <v>avr 2014</v>
      </c>
      <c r="BR4" s="17" t="str">
        <f t="shared" si="4"/>
        <v>mai 2014</v>
      </c>
      <c r="BS4" s="17" t="str">
        <f t="shared" ref="BS4:CK4" si="5">TEXT(BS9,"mmm aaaa")</f>
        <v>juin 2014</v>
      </c>
      <c r="BT4" s="17" t="str">
        <f t="shared" si="5"/>
        <v>juil 2014</v>
      </c>
      <c r="BU4" s="17" t="str">
        <f t="shared" si="5"/>
        <v>août 2014</v>
      </c>
      <c r="BV4" s="17" t="str">
        <f t="shared" si="5"/>
        <v>sept 2014</v>
      </c>
      <c r="BW4" s="17" t="str">
        <f t="shared" si="5"/>
        <v>oct 2014</v>
      </c>
      <c r="BX4" s="17" t="str">
        <f t="shared" si="5"/>
        <v>nov 2014</v>
      </c>
      <c r="BY4" s="17" t="str">
        <f t="shared" si="5"/>
        <v>déc 2014</v>
      </c>
      <c r="BZ4" s="17" t="str">
        <f t="shared" si="5"/>
        <v>janv 2015</v>
      </c>
      <c r="CA4" s="17" t="str">
        <f t="shared" si="5"/>
        <v>févr 2015</v>
      </c>
      <c r="CB4" s="17" t="str">
        <f t="shared" si="5"/>
        <v>mars 2015</v>
      </c>
      <c r="CC4" s="17" t="str">
        <f t="shared" si="5"/>
        <v>avr 2015</v>
      </c>
      <c r="CD4" s="17" t="str">
        <f t="shared" si="5"/>
        <v>mai 2015</v>
      </c>
      <c r="CE4" s="17" t="str">
        <f t="shared" si="5"/>
        <v>juin 2015</v>
      </c>
      <c r="CF4" s="17" t="str">
        <f t="shared" si="5"/>
        <v>juil 2015</v>
      </c>
      <c r="CG4" s="17" t="str">
        <f t="shared" si="5"/>
        <v>août 2015</v>
      </c>
      <c r="CH4" s="17" t="str">
        <f t="shared" si="5"/>
        <v>sept 2015</v>
      </c>
      <c r="CI4" s="17" t="str">
        <f t="shared" si="5"/>
        <v>oct 2015</v>
      </c>
      <c r="CJ4" s="17" t="str">
        <f t="shared" si="5"/>
        <v>nov 2015</v>
      </c>
      <c r="CK4" s="17" t="str">
        <f t="shared" si="5"/>
        <v>déc 2015</v>
      </c>
    </row>
    <row r="5" spans="1:91" x14ac:dyDescent="0.3">
      <c r="E5" s="17" t="s">
        <v>18</v>
      </c>
      <c r="F5" s="17">
        <f>SUM(F13:F22)</f>
        <v>0</v>
      </c>
      <c r="G5" s="17">
        <f t="shared" ref="G5:BR5" si="6">SUM(G13:G22)</f>
        <v>0</v>
      </c>
      <c r="H5" s="17">
        <f t="shared" si="6"/>
        <v>0</v>
      </c>
      <c r="I5" s="17">
        <f t="shared" si="6"/>
        <v>0</v>
      </c>
      <c r="J5" s="17">
        <f t="shared" si="6"/>
        <v>0</v>
      </c>
      <c r="K5" s="17">
        <f t="shared" si="6"/>
        <v>0</v>
      </c>
      <c r="L5" s="17">
        <f t="shared" si="6"/>
        <v>0</v>
      </c>
      <c r="M5" s="17">
        <f t="shared" si="6"/>
        <v>0</v>
      </c>
      <c r="N5" s="17">
        <f t="shared" si="6"/>
        <v>0</v>
      </c>
      <c r="O5" s="17">
        <f t="shared" si="6"/>
        <v>0</v>
      </c>
      <c r="P5" s="17">
        <f t="shared" si="6"/>
        <v>0</v>
      </c>
      <c r="Q5" s="17">
        <f t="shared" si="6"/>
        <v>0</v>
      </c>
      <c r="R5" s="17">
        <f t="shared" si="6"/>
        <v>0</v>
      </c>
      <c r="S5" s="17">
        <f t="shared" si="6"/>
        <v>0</v>
      </c>
      <c r="T5" s="17">
        <f t="shared" si="6"/>
        <v>0</v>
      </c>
      <c r="U5" s="17">
        <f t="shared" si="6"/>
        <v>0</v>
      </c>
      <c r="V5" s="17">
        <f t="shared" si="6"/>
        <v>0</v>
      </c>
      <c r="W5" s="17">
        <f t="shared" si="6"/>
        <v>0</v>
      </c>
      <c r="X5" s="17">
        <f t="shared" si="6"/>
        <v>0</v>
      </c>
      <c r="Y5" s="17">
        <f t="shared" si="6"/>
        <v>0</v>
      </c>
      <c r="Z5" s="17">
        <f t="shared" si="6"/>
        <v>0</v>
      </c>
      <c r="AA5" s="17">
        <f t="shared" si="6"/>
        <v>0</v>
      </c>
      <c r="AB5" s="17">
        <f t="shared" si="6"/>
        <v>0</v>
      </c>
      <c r="AC5" s="17">
        <f t="shared" si="6"/>
        <v>0</v>
      </c>
      <c r="AD5" s="17">
        <f t="shared" si="6"/>
        <v>0</v>
      </c>
      <c r="AE5" s="17">
        <f t="shared" si="6"/>
        <v>0</v>
      </c>
      <c r="AF5" s="17">
        <f t="shared" si="6"/>
        <v>0</v>
      </c>
      <c r="AG5" s="17">
        <f t="shared" si="6"/>
        <v>0</v>
      </c>
      <c r="AH5" s="17">
        <f t="shared" si="6"/>
        <v>0</v>
      </c>
      <c r="AI5" s="17">
        <f t="shared" si="6"/>
        <v>0</v>
      </c>
      <c r="AJ5" s="17">
        <f t="shared" si="6"/>
        <v>0</v>
      </c>
      <c r="AK5" s="17">
        <f t="shared" si="6"/>
        <v>0</v>
      </c>
      <c r="AL5" s="17">
        <f t="shared" si="6"/>
        <v>0</v>
      </c>
      <c r="AM5" s="17">
        <f t="shared" si="6"/>
        <v>0</v>
      </c>
      <c r="AN5" s="17">
        <f t="shared" si="6"/>
        <v>0</v>
      </c>
      <c r="AO5" s="17">
        <f t="shared" si="6"/>
        <v>0</v>
      </c>
      <c r="AP5" s="17">
        <f t="shared" si="6"/>
        <v>0</v>
      </c>
      <c r="AQ5" s="17">
        <f t="shared" si="6"/>
        <v>0</v>
      </c>
      <c r="AR5" s="17">
        <f t="shared" si="6"/>
        <v>0</v>
      </c>
      <c r="AS5" s="17">
        <f t="shared" si="6"/>
        <v>0</v>
      </c>
      <c r="AT5" s="17">
        <f t="shared" si="6"/>
        <v>0</v>
      </c>
      <c r="AU5" s="17">
        <f t="shared" si="6"/>
        <v>0</v>
      </c>
      <c r="AV5" s="17">
        <f t="shared" si="6"/>
        <v>0</v>
      </c>
      <c r="AW5" s="17">
        <f t="shared" si="6"/>
        <v>0</v>
      </c>
      <c r="AX5" s="17">
        <f t="shared" si="6"/>
        <v>0</v>
      </c>
      <c r="AY5" s="17">
        <f t="shared" si="6"/>
        <v>0</v>
      </c>
      <c r="AZ5" s="17">
        <f t="shared" si="6"/>
        <v>0</v>
      </c>
      <c r="BA5" s="17">
        <f t="shared" si="6"/>
        <v>0</v>
      </c>
      <c r="BB5" s="17">
        <f t="shared" si="6"/>
        <v>0</v>
      </c>
      <c r="BC5" s="17">
        <f t="shared" si="6"/>
        <v>0</v>
      </c>
      <c r="BD5" s="17">
        <f t="shared" si="6"/>
        <v>0</v>
      </c>
      <c r="BE5" s="17">
        <f t="shared" si="6"/>
        <v>0</v>
      </c>
      <c r="BF5" s="17">
        <f t="shared" si="6"/>
        <v>0</v>
      </c>
      <c r="BG5" s="17">
        <f t="shared" si="6"/>
        <v>0</v>
      </c>
      <c r="BH5" s="17">
        <f t="shared" si="6"/>
        <v>0</v>
      </c>
      <c r="BI5" s="17">
        <f t="shared" si="6"/>
        <v>0</v>
      </c>
      <c r="BJ5" s="17">
        <f t="shared" si="6"/>
        <v>0</v>
      </c>
      <c r="BK5" s="17">
        <f t="shared" si="6"/>
        <v>0</v>
      </c>
      <c r="BL5" s="17">
        <f t="shared" si="6"/>
        <v>0</v>
      </c>
      <c r="BM5" s="17">
        <f t="shared" si="6"/>
        <v>0</v>
      </c>
      <c r="BN5" s="17">
        <f t="shared" si="6"/>
        <v>62</v>
      </c>
      <c r="BO5" s="17">
        <f t="shared" si="6"/>
        <v>56</v>
      </c>
      <c r="BP5" s="17">
        <f t="shared" si="6"/>
        <v>93</v>
      </c>
      <c r="BQ5" s="17">
        <f t="shared" si="6"/>
        <v>98</v>
      </c>
      <c r="BR5" s="17">
        <f t="shared" si="6"/>
        <v>97</v>
      </c>
      <c r="BS5" s="17">
        <f t="shared" ref="BS5:CK5" si="7">SUM(BS13:BS22)</f>
        <v>64</v>
      </c>
      <c r="BT5" s="17">
        <f t="shared" si="7"/>
        <v>86</v>
      </c>
      <c r="BU5" s="17">
        <f t="shared" si="7"/>
        <v>77</v>
      </c>
      <c r="BV5" s="17">
        <f t="shared" si="7"/>
        <v>63</v>
      </c>
      <c r="BW5" s="17">
        <f t="shared" si="7"/>
        <v>34</v>
      </c>
      <c r="BX5" s="17">
        <f t="shared" si="7"/>
        <v>30</v>
      </c>
      <c r="BY5" s="17">
        <f t="shared" si="7"/>
        <v>51</v>
      </c>
      <c r="BZ5" s="17">
        <f t="shared" si="7"/>
        <v>62</v>
      </c>
      <c r="CA5" s="17">
        <f t="shared" si="7"/>
        <v>56</v>
      </c>
      <c r="CB5" s="17">
        <f t="shared" si="7"/>
        <v>33</v>
      </c>
      <c r="CC5" s="17">
        <f t="shared" si="7"/>
        <v>30</v>
      </c>
      <c r="CD5" s="17">
        <f t="shared" si="7"/>
        <v>31</v>
      </c>
      <c r="CE5" s="17">
        <f t="shared" si="7"/>
        <v>30</v>
      </c>
      <c r="CF5" s="17">
        <f t="shared" si="7"/>
        <v>31</v>
      </c>
      <c r="CG5" s="17">
        <f t="shared" si="7"/>
        <v>31</v>
      </c>
      <c r="CH5" s="17">
        <f t="shared" si="7"/>
        <v>30</v>
      </c>
      <c r="CI5" s="17">
        <f t="shared" si="7"/>
        <v>31</v>
      </c>
      <c r="CJ5" s="17">
        <f t="shared" si="7"/>
        <v>30</v>
      </c>
      <c r="CK5" s="17">
        <f t="shared" si="7"/>
        <v>14</v>
      </c>
    </row>
    <row r="6" spans="1:91" x14ac:dyDescent="0.3">
      <c r="E6" s="17" t="s">
        <v>19</v>
      </c>
      <c r="F6" s="17">
        <f>COUNTIF(F13:F22,"&gt;"&amp;0)</f>
        <v>0</v>
      </c>
      <c r="G6" s="17">
        <f t="shared" ref="G6:BR6" si="8">COUNTIF(G13:G22,"&gt;"&amp;0)</f>
        <v>0</v>
      </c>
      <c r="H6" s="17">
        <f t="shared" si="8"/>
        <v>0</v>
      </c>
      <c r="I6" s="17">
        <f t="shared" si="8"/>
        <v>0</v>
      </c>
      <c r="J6" s="17">
        <f t="shared" si="8"/>
        <v>0</v>
      </c>
      <c r="K6" s="17">
        <f t="shared" si="8"/>
        <v>0</v>
      </c>
      <c r="L6" s="17">
        <f t="shared" si="8"/>
        <v>0</v>
      </c>
      <c r="M6" s="17">
        <f t="shared" si="8"/>
        <v>0</v>
      </c>
      <c r="N6" s="17">
        <f t="shared" si="8"/>
        <v>0</v>
      </c>
      <c r="O6" s="17">
        <f t="shared" si="8"/>
        <v>0</v>
      </c>
      <c r="P6" s="17">
        <f t="shared" si="8"/>
        <v>0</v>
      </c>
      <c r="Q6" s="17">
        <f t="shared" si="8"/>
        <v>0</v>
      </c>
      <c r="R6" s="17">
        <f t="shared" si="8"/>
        <v>0</v>
      </c>
      <c r="S6" s="17">
        <f t="shared" si="8"/>
        <v>0</v>
      </c>
      <c r="T6" s="17">
        <f t="shared" si="8"/>
        <v>0</v>
      </c>
      <c r="U6" s="17">
        <f t="shared" si="8"/>
        <v>0</v>
      </c>
      <c r="V6" s="17">
        <f t="shared" si="8"/>
        <v>0</v>
      </c>
      <c r="W6" s="17">
        <f t="shared" si="8"/>
        <v>0</v>
      </c>
      <c r="X6" s="17">
        <f t="shared" si="8"/>
        <v>0</v>
      </c>
      <c r="Y6" s="17">
        <f t="shared" si="8"/>
        <v>0</v>
      </c>
      <c r="Z6" s="17">
        <f t="shared" si="8"/>
        <v>0</v>
      </c>
      <c r="AA6" s="17">
        <f t="shared" si="8"/>
        <v>0</v>
      </c>
      <c r="AB6" s="17">
        <f t="shared" si="8"/>
        <v>0</v>
      </c>
      <c r="AC6" s="17">
        <f t="shared" si="8"/>
        <v>0</v>
      </c>
      <c r="AD6" s="17">
        <f t="shared" si="8"/>
        <v>0</v>
      </c>
      <c r="AE6" s="17">
        <f t="shared" si="8"/>
        <v>0</v>
      </c>
      <c r="AF6" s="17">
        <f t="shared" si="8"/>
        <v>0</v>
      </c>
      <c r="AG6" s="17">
        <f t="shared" si="8"/>
        <v>0</v>
      </c>
      <c r="AH6" s="17">
        <f t="shared" si="8"/>
        <v>0</v>
      </c>
      <c r="AI6" s="17">
        <f t="shared" si="8"/>
        <v>0</v>
      </c>
      <c r="AJ6" s="17">
        <f t="shared" si="8"/>
        <v>0</v>
      </c>
      <c r="AK6" s="17">
        <f t="shared" si="8"/>
        <v>0</v>
      </c>
      <c r="AL6" s="17">
        <f t="shared" si="8"/>
        <v>0</v>
      </c>
      <c r="AM6" s="17">
        <f t="shared" si="8"/>
        <v>0</v>
      </c>
      <c r="AN6" s="17">
        <f t="shared" si="8"/>
        <v>0</v>
      </c>
      <c r="AO6" s="17">
        <f t="shared" si="8"/>
        <v>0</v>
      </c>
      <c r="AP6" s="17">
        <f t="shared" si="8"/>
        <v>0</v>
      </c>
      <c r="AQ6" s="17">
        <f t="shared" si="8"/>
        <v>0</v>
      </c>
      <c r="AR6" s="17">
        <f t="shared" si="8"/>
        <v>0</v>
      </c>
      <c r="AS6" s="17">
        <f t="shared" si="8"/>
        <v>0</v>
      </c>
      <c r="AT6" s="17">
        <f t="shared" si="8"/>
        <v>0</v>
      </c>
      <c r="AU6" s="17">
        <f t="shared" si="8"/>
        <v>0</v>
      </c>
      <c r="AV6" s="17">
        <f t="shared" si="8"/>
        <v>0</v>
      </c>
      <c r="AW6" s="17">
        <f t="shared" si="8"/>
        <v>0</v>
      </c>
      <c r="AX6" s="17">
        <f t="shared" si="8"/>
        <v>0</v>
      </c>
      <c r="AY6" s="17">
        <f t="shared" si="8"/>
        <v>0</v>
      </c>
      <c r="AZ6" s="17">
        <f t="shared" si="8"/>
        <v>0</v>
      </c>
      <c r="BA6" s="17">
        <f t="shared" si="8"/>
        <v>0</v>
      </c>
      <c r="BB6" s="17">
        <f t="shared" si="8"/>
        <v>0</v>
      </c>
      <c r="BC6" s="17">
        <f t="shared" si="8"/>
        <v>0</v>
      </c>
      <c r="BD6" s="17">
        <f t="shared" si="8"/>
        <v>0</v>
      </c>
      <c r="BE6" s="17">
        <f t="shared" si="8"/>
        <v>0</v>
      </c>
      <c r="BF6" s="17">
        <f t="shared" si="8"/>
        <v>0</v>
      </c>
      <c r="BG6" s="17">
        <f t="shared" si="8"/>
        <v>0</v>
      </c>
      <c r="BH6" s="17">
        <f t="shared" si="8"/>
        <v>0</v>
      </c>
      <c r="BI6" s="17">
        <f t="shared" si="8"/>
        <v>0</v>
      </c>
      <c r="BJ6" s="17">
        <f t="shared" si="8"/>
        <v>0</v>
      </c>
      <c r="BK6" s="17">
        <f t="shared" si="8"/>
        <v>0</v>
      </c>
      <c r="BL6" s="17">
        <f t="shared" si="8"/>
        <v>0</v>
      </c>
      <c r="BM6" s="17">
        <f t="shared" si="8"/>
        <v>0</v>
      </c>
      <c r="BN6" s="17">
        <f t="shared" si="8"/>
        <v>2</v>
      </c>
      <c r="BO6" s="17">
        <f t="shared" si="8"/>
        <v>2</v>
      </c>
      <c r="BP6" s="17">
        <f t="shared" si="8"/>
        <v>3</v>
      </c>
      <c r="BQ6" s="17">
        <f t="shared" si="8"/>
        <v>4</v>
      </c>
      <c r="BR6" s="17">
        <f t="shared" si="8"/>
        <v>4</v>
      </c>
      <c r="BS6" s="17">
        <f t="shared" ref="BS6:CK6" si="9">COUNTIF(BS13:BS22,"&gt;"&amp;0)</f>
        <v>3</v>
      </c>
      <c r="BT6" s="17">
        <f t="shared" si="9"/>
        <v>3</v>
      </c>
      <c r="BU6" s="17">
        <f t="shared" si="9"/>
        <v>4</v>
      </c>
      <c r="BV6" s="17">
        <f t="shared" si="9"/>
        <v>4</v>
      </c>
      <c r="BW6" s="17">
        <f t="shared" si="9"/>
        <v>2</v>
      </c>
      <c r="BX6" s="17">
        <f t="shared" si="9"/>
        <v>1</v>
      </c>
      <c r="BY6" s="17">
        <f t="shared" si="9"/>
        <v>2</v>
      </c>
      <c r="BZ6" s="17">
        <f t="shared" si="9"/>
        <v>2</v>
      </c>
      <c r="CA6" s="17">
        <f t="shared" si="9"/>
        <v>2</v>
      </c>
      <c r="CB6" s="17">
        <f t="shared" si="9"/>
        <v>2</v>
      </c>
      <c r="CC6" s="17">
        <f t="shared" si="9"/>
        <v>1</v>
      </c>
      <c r="CD6" s="17">
        <f t="shared" si="9"/>
        <v>1</v>
      </c>
      <c r="CE6" s="17">
        <f t="shared" si="9"/>
        <v>1</v>
      </c>
      <c r="CF6" s="17">
        <f t="shared" si="9"/>
        <v>1</v>
      </c>
      <c r="CG6" s="17">
        <f t="shared" si="9"/>
        <v>1</v>
      </c>
      <c r="CH6" s="17">
        <f t="shared" si="9"/>
        <v>1</v>
      </c>
      <c r="CI6" s="17">
        <f t="shared" si="9"/>
        <v>1</v>
      </c>
      <c r="CJ6" s="17">
        <f t="shared" si="9"/>
        <v>1</v>
      </c>
      <c r="CK6" s="17">
        <f t="shared" si="9"/>
        <v>1</v>
      </c>
    </row>
    <row r="7" spans="1:91" x14ac:dyDescent="0.3">
      <c r="E7" s="17" t="s">
        <v>110</v>
      </c>
      <c r="F7" s="17">
        <f>IFERROR(ROUND(F5/DAY(F10),2),0)</f>
        <v>0</v>
      </c>
      <c r="G7" s="17">
        <f t="shared" ref="G7:BR7" si="10">IFERROR(ROUND(G5/DAY(G10),2),0)</f>
        <v>0</v>
      </c>
      <c r="H7" s="17">
        <f t="shared" si="10"/>
        <v>0</v>
      </c>
      <c r="I7" s="17">
        <f t="shared" si="10"/>
        <v>0</v>
      </c>
      <c r="J7" s="17">
        <f t="shared" si="10"/>
        <v>0</v>
      </c>
      <c r="K7" s="17">
        <f t="shared" si="10"/>
        <v>0</v>
      </c>
      <c r="L7" s="17">
        <f t="shared" si="10"/>
        <v>0</v>
      </c>
      <c r="M7" s="17">
        <f t="shared" si="10"/>
        <v>0</v>
      </c>
      <c r="N7" s="17">
        <f t="shared" si="10"/>
        <v>0</v>
      </c>
      <c r="O7" s="17">
        <f t="shared" si="10"/>
        <v>0</v>
      </c>
      <c r="P7" s="17">
        <f t="shared" si="10"/>
        <v>0</v>
      </c>
      <c r="Q7" s="17">
        <f t="shared" si="10"/>
        <v>0</v>
      </c>
      <c r="R7" s="17">
        <f t="shared" si="10"/>
        <v>0</v>
      </c>
      <c r="S7" s="17">
        <f t="shared" si="10"/>
        <v>0</v>
      </c>
      <c r="T7" s="17">
        <f t="shared" si="10"/>
        <v>0</v>
      </c>
      <c r="U7" s="17">
        <f t="shared" si="10"/>
        <v>0</v>
      </c>
      <c r="V7" s="17">
        <f t="shared" si="10"/>
        <v>0</v>
      </c>
      <c r="W7" s="17">
        <f t="shared" si="10"/>
        <v>0</v>
      </c>
      <c r="X7" s="17">
        <f t="shared" si="10"/>
        <v>0</v>
      </c>
      <c r="Y7" s="17">
        <f t="shared" si="10"/>
        <v>0</v>
      </c>
      <c r="Z7" s="17">
        <f t="shared" si="10"/>
        <v>0</v>
      </c>
      <c r="AA7" s="17">
        <f t="shared" si="10"/>
        <v>0</v>
      </c>
      <c r="AB7" s="17">
        <f t="shared" si="10"/>
        <v>0</v>
      </c>
      <c r="AC7" s="17">
        <f t="shared" si="10"/>
        <v>0</v>
      </c>
      <c r="AD7" s="17">
        <f t="shared" si="10"/>
        <v>0</v>
      </c>
      <c r="AE7" s="17">
        <f t="shared" si="10"/>
        <v>0</v>
      </c>
      <c r="AF7" s="17">
        <f t="shared" si="10"/>
        <v>0</v>
      </c>
      <c r="AG7" s="17">
        <f t="shared" si="10"/>
        <v>0</v>
      </c>
      <c r="AH7" s="17">
        <f t="shared" si="10"/>
        <v>0</v>
      </c>
      <c r="AI7" s="17">
        <f t="shared" si="10"/>
        <v>0</v>
      </c>
      <c r="AJ7" s="17">
        <f t="shared" si="10"/>
        <v>0</v>
      </c>
      <c r="AK7" s="17">
        <f t="shared" si="10"/>
        <v>0</v>
      </c>
      <c r="AL7" s="17">
        <f t="shared" si="10"/>
        <v>0</v>
      </c>
      <c r="AM7" s="17">
        <f t="shared" si="10"/>
        <v>0</v>
      </c>
      <c r="AN7" s="17">
        <f t="shared" si="10"/>
        <v>0</v>
      </c>
      <c r="AO7" s="17">
        <f t="shared" si="10"/>
        <v>0</v>
      </c>
      <c r="AP7" s="17">
        <f t="shared" si="10"/>
        <v>0</v>
      </c>
      <c r="AQ7" s="17">
        <f t="shared" si="10"/>
        <v>0</v>
      </c>
      <c r="AR7" s="17">
        <f t="shared" si="10"/>
        <v>0</v>
      </c>
      <c r="AS7" s="17">
        <f t="shared" si="10"/>
        <v>0</v>
      </c>
      <c r="AT7" s="17">
        <f t="shared" si="10"/>
        <v>0</v>
      </c>
      <c r="AU7" s="17">
        <f t="shared" si="10"/>
        <v>0</v>
      </c>
      <c r="AV7" s="17">
        <f t="shared" si="10"/>
        <v>0</v>
      </c>
      <c r="AW7" s="17">
        <f t="shared" si="10"/>
        <v>0</v>
      </c>
      <c r="AX7" s="17">
        <f t="shared" si="10"/>
        <v>0</v>
      </c>
      <c r="AY7" s="17">
        <f t="shared" si="10"/>
        <v>0</v>
      </c>
      <c r="AZ7" s="17">
        <f t="shared" si="10"/>
        <v>0</v>
      </c>
      <c r="BA7" s="17">
        <f t="shared" si="10"/>
        <v>0</v>
      </c>
      <c r="BB7" s="17">
        <f t="shared" si="10"/>
        <v>0</v>
      </c>
      <c r="BC7" s="17">
        <f t="shared" si="10"/>
        <v>0</v>
      </c>
      <c r="BD7" s="17">
        <f t="shared" si="10"/>
        <v>0</v>
      </c>
      <c r="BE7" s="17">
        <f t="shared" si="10"/>
        <v>0</v>
      </c>
      <c r="BF7" s="17">
        <f t="shared" si="10"/>
        <v>0</v>
      </c>
      <c r="BG7" s="17">
        <f t="shared" si="10"/>
        <v>0</v>
      </c>
      <c r="BH7" s="17">
        <f t="shared" si="10"/>
        <v>0</v>
      </c>
      <c r="BI7" s="17">
        <f t="shared" si="10"/>
        <v>0</v>
      </c>
      <c r="BJ7" s="17">
        <f t="shared" si="10"/>
        <v>0</v>
      </c>
      <c r="BK7" s="17">
        <f t="shared" si="10"/>
        <v>0</v>
      </c>
      <c r="BL7" s="17">
        <f t="shared" si="10"/>
        <v>0</v>
      </c>
      <c r="BM7" s="17">
        <f t="shared" si="10"/>
        <v>0</v>
      </c>
      <c r="BN7" s="17">
        <f t="shared" si="10"/>
        <v>2</v>
      </c>
      <c r="BO7" s="17">
        <f t="shared" si="10"/>
        <v>2</v>
      </c>
      <c r="BP7" s="17">
        <f t="shared" si="10"/>
        <v>3</v>
      </c>
      <c r="BQ7" s="17">
        <f t="shared" si="10"/>
        <v>3.27</v>
      </c>
      <c r="BR7" s="17">
        <f t="shared" si="10"/>
        <v>3.13</v>
      </c>
      <c r="BS7" s="17">
        <f t="shared" ref="BS7:CK7" si="11">IFERROR(ROUND(BS5/DAY(BS10),2),0)</f>
        <v>2.13</v>
      </c>
      <c r="BT7" s="17">
        <f t="shared" si="11"/>
        <v>2.77</v>
      </c>
      <c r="BU7" s="17">
        <f t="shared" si="11"/>
        <v>2.48</v>
      </c>
      <c r="BV7" s="17">
        <f t="shared" si="11"/>
        <v>2.1</v>
      </c>
      <c r="BW7" s="17">
        <f t="shared" si="11"/>
        <v>1.1000000000000001</v>
      </c>
      <c r="BX7" s="17">
        <f t="shared" si="11"/>
        <v>1</v>
      </c>
      <c r="BY7" s="17">
        <f t="shared" si="11"/>
        <v>1.65</v>
      </c>
      <c r="BZ7" s="17">
        <f t="shared" si="11"/>
        <v>2</v>
      </c>
      <c r="CA7" s="17">
        <f t="shared" si="11"/>
        <v>2</v>
      </c>
      <c r="CB7" s="17">
        <f t="shared" si="11"/>
        <v>1.06</v>
      </c>
      <c r="CC7" s="17">
        <f t="shared" si="11"/>
        <v>1</v>
      </c>
      <c r="CD7" s="17">
        <f t="shared" si="11"/>
        <v>1</v>
      </c>
      <c r="CE7" s="17">
        <f t="shared" si="11"/>
        <v>1</v>
      </c>
      <c r="CF7" s="17">
        <f t="shared" si="11"/>
        <v>1</v>
      </c>
      <c r="CG7" s="17">
        <f t="shared" si="11"/>
        <v>1</v>
      </c>
      <c r="CH7" s="17">
        <f t="shared" si="11"/>
        <v>1</v>
      </c>
      <c r="CI7" s="17">
        <f t="shared" si="11"/>
        <v>1</v>
      </c>
      <c r="CJ7" s="17">
        <f t="shared" si="11"/>
        <v>1</v>
      </c>
      <c r="CK7" s="17">
        <f t="shared" si="11"/>
        <v>0.45</v>
      </c>
    </row>
    <row r="8" spans="1:91" ht="15" thickBot="1" x14ac:dyDescent="0.35"/>
    <row r="9" spans="1:91" ht="15" thickBot="1" x14ac:dyDescent="0.35">
      <c r="F9" s="22">
        <v>39814</v>
      </c>
      <c r="G9" s="23">
        <v>39845</v>
      </c>
      <c r="H9" s="23">
        <v>39873</v>
      </c>
      <c r="I9" s="23">
        <v>39904</v>
      </c>
      <c r="J9" s="23">
        <v>39934</v>
      </c>
      <c r="K9" s="23">
        <v>39965</v>
      </c>
      <c r="L9" s="23">
        <v>39995</v>
      </c>
      <c r="M9" s="23">
        <v>40026</v>
      </c>
      <c r="N9" s="23">
        <v>40057</v>
      </c>
      <c r="O9" s="23">
        <v>40087</v>
      </c>
      <c r="P9" s="23">
        <v>40118</v>
      </c>
      <c r="Q9" s="23">
        <v>40148</v>
      </c>
      <c r="R9" s="23">
        <v>40179</v>
      </c>
      <c r="S9" s="23">
        <v>40210</v>
      </c>
      <c r="T9" s="23">
        <v>40238</v>
      </c>
      <c r="U9" s="23">
        <v>40269</v>
      </c>
      <c r="V9" s="23">
        <v>40299</v>
      </c>
      <c r="W9" s="23">
        <v>40330</v>
      </c>
      <c r="X9" s="23">
        <v>40360</v>
      </c>
      <c r="Y9" s="23">
        <v>40391</v>
      </c>
      <c r="Z9" s="23">
        <v>40422</v>
      </c>
      <c r="AA9" s="23">
        <v>40452</v>
      </c>
      <c r="AB9" s="23">
        <v>40483</v>
      </c>
      <c r="AC9" s="23">
        <v>40513</v>
      </c>
      <c r="AD9" s="23">
        <v>40544</v>
      </c>
      <c r="AE9" s="23">
        <v>40575</v>
      </c>
      <c r="AF9" s="23">
        <v>40603</v>
      </c>
      <c r="AG9" s="23">
        <v>40634</v>
      </c>
      <c r="AH9" s="23">
        <v>40664</v>
      </c>
      <c r="AI9" s="23">
        <v>40695</v>
      </c>
      <c r="AJ9" s="23">
        <v>40725</v>
      </c>
      <c r="AK9" s="23">
        <v>40756</v>
      </c>
      <c r="AL9" s="23">
        <v>40787</v>
      </c>
      <c r="AM9" s="23">
        <v>40817</v>
      </c>
      <c r="AN9" s="23">
        <v>40848</v>
      </c>
      <c r="AO9" s="23">
        <v>40878</v>
      </c>
      <c r="AP9" s="23">
        <v>40909</v>
      </c>
      <c r="AQ9" s="23">
        <v>40940</v>
      </c>
      <c r="AR9" s="23">
        <v>40969</v>
      </c>
      <c r="AS9" s="23">
        <v>41000</v>
      </c>
      <c r="AT9" s="23">
        <v>41030</v>
      </c>
      <c r="AU9" s="23">
        <v>41061</v>
      </c>
      <c r="AV9" s="23">
        <v>41091</v>
      </c>
      <c r="AW9" s="23">
        <v>41122</v>
      </c>
      <c r="AX9" s="23">
        <v>41153</v>
      </c>
      <c r="AY9" s="23">
        <v>41183</v>
      </c>
      <c r="AZ9" s="23">
        <v>41214</v>
      </c>
      <c r="BA9" s="23">
        <v>41244</v>
      </c>
      <c r="BB9" s="23">
        <v>41275</v>
      </c>
      <c r="BC9" s="23">
        <v>41306</v>
      </c>
      <c r="BD9" s="23">
        <v>41334</v>
      </c>
      <c r="BE9" s="23">
        <v>41365</v>
      </c>
      <c r="BF9" s="23">
        <v>41395</v>
      </c>
      <c r="BG9" s="23">
        <v>41426</v>
      </c>
      <c r="BH9" s="23">
        <v>41456</v>
      </c>
      <c r="BI9" s="23">
        <v>41487</v>
      </c>
      <c r="BJ9" s="23">
        <v>41518</v>
      </c>
      <c r="BK9" s="23">
        <v>41548</v>
      </c>
      <c r="BL9" s="23">
        <v>41579</v>
      </c>
      <c r="BM9" s="23">
        <v>41609</v>
      </c>
      <c r="BN9" s="23">
        <v>41640</v>
      </c>
      <c r="BO9" s="23">
        <v>41671</v>
      </c>
      <c r="BP9" s="23">
        <v>41699</v>
      </c>
      <c r="BQ9" s="23">
        <v>41730</v>
      </c>
      <c r="BR9" s="23">
        <v>41760</v>
      </c>
      <c r="BS9" s="23">
        <v>41791</v>
      </c>
      <c r="BT9" s="23">
        <v>41821</v>
      </c>
      <c r="BU9" s="23">
        <v>41852</v>
      </c>
      <c r="BV9" s="23">
        <v>41883</v>
      </c>
      <c r="BW9" s="23">
        <v>41913</v>
      </c>
      <c r="BX9" s="23">
        <v>41944</v>
      </c>
      <c r="BY9" s="23">
        <v>41974</v>
      </c>
      <c r="BZ9" s="23">
        <v>42005</v>
      </c>
      <c r="CA9" s="23">
        <v>42036</v>
      </c>
      <c r="CB9" s="23">
        <v>42064</v>
      </c>
      <c r="CC9" s="23">
        <v>42095</v>
      </c>
      <c r="CD9" s="23">
        <v>42125</v>
      </c>
      <c r="CE9" s="23">
        <v>42156</v>
      </c>
      <c r="CF9" s="23">
        <v>42186</v>
      </c>
      <c r="CG9" s="23">
        <v>42217</v>
      </c>
      <c r="CH9" s="23">
        <v>42248</v>
      </c>
      <c r="CI9" s="23">
        <v>42278</v>
      </c>
      <c r="CJ9" s="23">
        <v>42309</v>
      </c>
      <c r="CK9" s="24">
        <v>42339</v>
      </c>
    </row>
    <row r="10" spans="1:91" ht="15" thickBot="1" x14ac:dyDescent="0.35">
      <c r="F10" s="22">
        <v>39844</v>
      </c>
      <c r="G10" s="23">
        <v>39872</v>
      </c>
      <c r="H10" s="23">
        <v>39903</v>
      </c>
      <c r="I10" s="23">
        <v>39933</v>
      </c>
      <c r="J10" s="23">
        <v>39964</v>
      </c>
      <c r="K10" s="23">
        <v>39994</v>
      </c>
      <c r="L10" s="23">
        <v>40025</v>
      </c>
      <c r="M10" s="23">
        <v>40056</v>
      </c>
      <c r="N10" s="23">
        <v>40086</v>
      </c>
      <c r="O10" s="23">
        <v>40117</v>
      </c>
      <c r="P10" s="23">
        <v>40147</v>
      </c>
      <c r="Q10" s="23">
        <v>40178</v>
      </c>
      <c r="R10" s="23">
        <v>40209</v>
      </c>
      <c r="S10" s="23">
        <v>40237</v>
      </c>
      <c r="T10" s="23">
        <v>40268</v>
      </c>
      <c r="U10" s="23">
        <v>40298</v>
      </c>
      <c r="V10" s="23">
        <v>40329</v>
      </c>
      <c r="W10" s="23">
        <v>40359</v>
      </c>
      <c r="X10" s="23">
        <v>40390</v>
      </c>
      <c r="Y10" s="23">
        <v>40421</v>
      </c>
      <c r="Z10" s="23">
        <v>40451</v>
      </c>
      <c r="AA10" s="23">
        <v>40482</v>
      </c>
      <c r="AB10" s="23">
        <v>40512</v>
      </c>
      <c r="AC10" s="23">
        <v>40543</v>
      </c>
      <c r="AD10" s="23">
        <v>40574</v>
      </c>
      <c r="AE10" s="23">
        <v>40602</v>
      </c>
      <c r="AF10" s="23">
        <v>40633</v>
      </c>
      <c r="AG10" s="23">
        <v>40663</v>
      </c>
      <c r="AH10" s="23">
        <v>40694</v>
      </c>
      <c r="AI10" s="23">
        <v>40724</v>
      </c>
      <c r="AJ10" s="23">
        <v>40755</v>
      </c>
      <c r="AK10" s="23">
        <v>40786</v>
      </c>
      <c r="AL10" s="23">
        <v>40816</v>
      </c>
      <c r="AM10" s="23">
        <v>40847</v>
      </c>
      <c r="AN10" s="23">
        <v>40877</v>
      </c>
      <c r="AO10" s="23">
        <v>40908</v>
      </c>
      <c r="AP10" s="23">
        <v>40939</v>
      </c>
      <c r="AQ10" s="23">
        <v>40968</v>
      </c>
      <c r="AR10" s="23">
        <v>40999</v>
      </c>
      <c r="AS10" s="23">
        <v>41029</v>
      </c>
      <c r="AT10" s="23">
        <v>41060</v>
      </c>
      <c r="AU10" s="23">
        <v>41090</v>
      </c>
      <c r="AV10" s="23">
        <v>41121</v>
      </c>
      <c r="AW10" s="23">
        <v>41152</v>
      </c>
      <c r="AX10" s="23">
        <v>41182</v>
      </c>
      <c r="AY10" s="23">
        <v>41213</v>
      </c>
      <c r="AZ10" s="23">
        <v>41243</v>
      </c>
      <c r="BA10" s="23">
        <v>41274</v>
      </c>
      <c r="BB10" s="23">
        <v>41305</v>
      </c>
      <c r="BC10" s="23">
        <v>41333</v>
      </c>
      <c r="BD10" s="23">
        <v>41364</v>
      </c>
      <c r="BE10" s="23">
        <v>41394</v>
      </c>
      <c r="BF10" s="23">
        <v>41425</v>
      </c>
      <c r="BG10" s="23">
        <v>41455</v>
      </c>
      <c r="BH10" s="23">
        <v>41486</v>
      </c>
      <c r="BI10" s="23">
        <v>41517</v>
      </c>
      <c r="BJ10" s="23">
        <v>41547</v>
      </c>
      <c r="BK10" s="23">
        <v>41578</v>
      </c>
      <c r="BL10" s="23">
        <v>41608</v>
      </c>
      <c r="BM10" s="23">
        <v>41639</v>
      </c>
      <c r="BN10" s="23">
        <v>41670</v>
      </c>
      <c r="BO10" s="23">
        <v>41698</v>
      </c>
      <c r="BP10" s="23">
        <v>41729</v>
      </c>
      <c r="BQ10" s="23">
        <v>41759</v>
      </c>
      <c r="BR10" s="23">
        <v>41790</v>
      </c>
      <c r="BS10" s="23">
        <v>41820</v>
      </c>
      <c r="BT10" s="23">
        <v>41851</v>
      </c>
      <c r="BU10" s="23">
        <v>41882</v>
      </c>
      <c r="BV10" s="23">
        <v>41912</v>
      </c>
      <c r="BW10" s="23">
        <v>41943</v>
      </c>
      <c r="BX10" s="23">
        <v>41973</v>
      </c>
      <c r="BY10" s="23">
        <v>42004</v>
      </c>
      <c r="BZ10" s="23">
        <v>42035</v>
      </c>
      <c r="CA10" s="23">
        <v>42063</v>
      </c>
      <c r="CB10" s="23">
        <v>42094</v>
      </c>
      <c r="CC10" s="23">
        <v>42124</v>
      </c>
      <c r="CD10" s="23">
        <v>42155</v>
      </c>
      <c r="CE10" s="23">
        <v>42185</v>
      </c>
      <c r="CF10" s="23">
        <v>42216</v>
      </c>
      <c r="CG10" s="23">
        <v>42247</v>
      </c>
      <c r="CH10" s="23">
        <v>42277</v>
      </c>
      <c r="CI10" s="23">
        <v>42308</v>
      </c>
      <c r="CJ10" s="23">
        <v>42338</v>
      </c>
      <c r="CK10" s="24">
        <v>42369</v>
      </c>
    </row>
    <row r="11" spans="1:91" x14ac:dyDescent="0.3">
      <c r="F11" s="25"/>
      <c r="G11" s="25"/>
      <c r="H11" s="25"/>
      <c r="I11" s="25"/>
      <c r="J11" s="25"/>
      <c r="K11" s="25"/>
      <c r="L11" s="25"/>
      <c r="M11" s="25"/>
      <c r="N11" s="25"/>
      <c r="O11" s="25"/>
      <c r="P11" s="25"/>
      <c r="Q11" s="25"/>
      <c r="R11" s="25"/>
      <c r="S11" s="25"/>
      <c r="T11" s="25"/>
      <c r="U11" s="25"/>
      <c r="V11" s="25"/>
      <c r="W11" s="25"/>
      <c r="X11" s="25"/>
      <c r="Y11" s="25"/>
      <c r="Z11" s="25"/>
      <c r="AA11" s="25"/>
      <c r="AB11" s="25"/>
      <c r="AC11" s="25"/>
      <c r="AD11" s="25"/>
      <c r="AE11" s="25"/>
      <c r="AF11" s="25"/>
      <c r="AG11" s="25"/>
      <c r="AH11" s="25"/>
      <c r="AI11" s="25"/>
      <c r="AJ11" s="25"/>
      <c r="AK11" s="25"/>
      <c r="AL11" s="25"/>
      <c r="AM11" s="25"/>
      <c r="AN11" s="25"/>
      <c r="AO11" s="25"/>
      <c r="AP11" s="25"/>
      <c r="AQ11" s="25"/>
      <c r="AR11" s="25"/>
      <c r="AS11" s="25"/>
      <c r="AT11" s="25"/>
      <c r="AU11" s="25"/>
      <c r="AV11" s="25"/>
      <c r="AW11" s="25"/>
      <c r="AX11" s="25"/>
      <c r="AY11" s="25"/>
      <c r="AZ11" s="25"/>
      <c r="BA11" s="25"/>
      <c r="BB11" s="25"/>
      <c r="BC11" s="25"/>
      <c r="BD11" s="25"/>
      <c r="BE11" s="25"/>
      <c r="BF11" s="25"/>
      <c r="BG11" s="25"/>
      <c r="BH11" s="25"/>
      <c r="BI11" s="25"/>
      <c r="BJ11" s="25"/>
      <c r="BK11" s="25"/>
      <c r="BL11" s="25"/>
      <c r="BM11" s="25"/>
      <c r="BN11" s="25"/>
      <c r="BO11" s="25"/>
      <c r="BP11" s="25"/>
      <c r="BQ11" s="25"/>
      <c r="BR11" s="25"/>
      <c r="BS11" s="25"/>
      <c r="BT11" s="25"/>
      <c r="BU11" s="25"/>
      <c r="BV11" s="25"/>
      <c r="BW11" s="25"/>
      <c r="BX11" s="25"/>
      <c r="BY11" s="25"/>
      <c r="BZ11" s="25"/>
      <c r="CA11" s="25"/>
      <c r="CB11" s="25"/>
      <c r="CC11" s="25"/>
      <c r="CD11" s="25"/>
      <c r="CE11" s="25"/>
      <c r="CF11" s="25"/>
      <c r="CG11" s="25"/>
      <c r="CH11" s="25"/>
      <c r="CI11" s="25"/>
      <c r="CJ11" s="25"/>
      <c r="CK11" s="25"/>
      <c r="CM11" s="44" t="s">
        <v>20</v>
      </c>
    </row>
    <row r="12" spans="1:91" s="43" customFormat="1" ht="28.8" thickBot="1" x14ac:dyDescent="0.35">
      <c r="A12" s="40" t="s">
        <v>0</v>
      </c>
      <c r="B12" s="40" t="s">
        <v>1</v>
      </c>
      <c r="C12" s="40" t="s">
        <v>2</v>
      </c>
      <c r="D12" s="40" t="s">
        <v>3</v>
      </c>
      <c r="E12" s="40" t="s">
        <v>4</v>
      </c>
      <c r="F12" s="40" t="s">
        <v>21</v>
      </c>
      <c r="G12" s="41" t="s">
        <v>22</v>
      </c>
      <c r="H12" s="41" t="s">
        <v>23</v>
      </c>
      <c r="I12" s="41" t="s">
        <v>24</v>
      </c>
      <c r="J12" s="41" t="s">
        <v>25</v>
      </c>
      <c r="K12" s="41" t="s">
        <v>26</v>
      </c>
      <c r="L12" s="41" t="s">
        <v>27</v>
      </c>
      <c r="M12" s="41" t="s">
        <v>28</v>
      </c>
      <c r="N12" s="41" t="s">
        <v>29</v>
      </c>
      <c r="O12" s="41" t="s">
        <v>30</v>
      </c>
      <c r="P12" s="41" t="s">
        <v>31</v>
      </c>
      <c r="Q12" s="41" t="s">
        <v>32</v>
      </c>
      <c r="R12" s="41" t="s">
        <v>33</v>
      </c>
      <c r="S12" s="41" t="s">
        <v>34</v>
      </c>
      <c r="T12" s="41" t="s">
        <v>35</v>
      </c>
      <c r="U12" s="41" t="s">
        <v>36</v>
      </c>
      <c r="V12" s="41" t="s">
        <v>37</v>
      </c>
      <c r="W12" s="41" t="s">
        <v>38</v>
      </c>
      <c r="X12" s="41" t="s">
        <v>39</v>
      </c>
      <c r="Y12" s="41" t="s">
        <v>40</v>
      </c>
      <c r="Z12" s="41" t="s">
        <v>41</v>
      </c>
      <c r="AA12" s="41" t="s">
        <v>42</v>
      </c>
      <c r="AB12" s="41" t="s">
        <v>43</v>
      </c>
      <c r="AC12" s="41" t="s">
        <v>44</v>
      </c>
      <c r="AD12" s="41" t="s">
        <v>45</v>
      </c>
      <c r="AE12" s="41" t="s">
        <v>46</v>
      </c>
      <c r="AF12" s="41" t="s">
        <v>47</v>
      </c>
      <c r="AG12" s="41" t="s">
        <v>48</v>
      </c>
      <c r="AH12" s="41" t="s">
        <v>49</v>
      </c>
      <c r="AI12" s="41" t="s">
        <v>50</v>
      </c>
      <c r="AJ12" s="41" t="s">
        <v>51</v>
      </c>
      <c r="AK12" s="41" t="s">
        <v>52</v>
      </c>
      <c r="AL12" s="41" t="s">
        <v>53</v>
      </c>
      <c r="AM12" s="41" t="s">
        <v>54</v>
      </c>
      <c r="AN12" s="41" t="s">
        <v>55</v>
      </c>
      <c r="AO12" s="41" t="s">
        <v>56</v>
      </c>
      <c r="AP12" s="41" t="s">
        <v>57</v>
      </c>
      <c r="AQ12" s="41" t="s">
        <v>58</v>
      </c>
      <c r="AR12" s="41" t="s">
        <v>59</v>
      </c>
      <c r="AS12" s="41" t="s">
        <v>60</v>
      </c>
      <c r="AT12" s="41" t="s">
        <v>61</v>
      </c>
      <c r="AU12" s="41" t="s">
        <v>62</v>
      </c>
      <c r="AV12" s="41" t="s">
        <v>63</v>
      </c>
      <c r="AW12" s="41" t="s">
        <v>64</v>
      </c>
      <c r="AX12" s="41" t="s">
        <v>65</v>
      </c>
      <c r="AY12" s="41" t="s">
        <v>66</v>
      </c>
      <c r="AZ12" s="41" t="s">
        <v>67</v>
      </c>
      <c r="BA12" s="41" t="s">
        <v>68</v>
      </c>
      <c r="BB12" s="41" t="s">
        <v>69</v>
      </c>
      <c r="BC12" s="41" t="s">
        <v>70</v>
      </c>
      <c r="BD12" s="41" t="s">
        <v>71</v>
      </c>
      <c r="BE12" s="41" t="s">
        <v>72</v>
      </c>
      <c r="BF12" s="41" t="s">
        <v>73</v>
      </c>
      <c r="BG12" s="41" t="s">
        <v>74</v>
      </c>
      <c r="BH12" s="41" t="s">
        <v>75</v>
      </c>
      <c r="BI12" s="41" t="s">
        <v>76</v>
      </c>
      <c r="BJ12" s="41" t="s">
        <v>77</v>
      </c>
      <c r="BK12" s="41" t="s">
        <v>78</v>
      </c>
      <c r="BL12" s="41" t="s">
        <v>79</v>
      </c>
      <c r="BM12" s="41" t="s">
        <v>80</v>
      </c>
      <c r="BN12" s="41" t="s">
        <v>81</v>
      </c>
      <c r="BO12" s="41" t="s">
        <v>82</v>
      </c>
      <c r="BP12" s="41" t="s">
        <v>83</v>
      </c>
      <c r="BQ12" s="41" t="s">
        <v>84</v>
      </c>
      <c r="BR12" s="41" t="s">
        <v>85</v>
      </c>
      <c r="BS12" s="41" t="s">
        <v>86</v>
      </c>
      <c r="BT12" s="41" t="s">
        <v>87</v>
      </c>
      <c r="BU12" s="41" t="s">
        <v>88</v>
      </c>
      <c r="BV12" s="41" t="s">
        <v>89</v>
      </c>
      <c r="BW12" s="41" t="s">
        <v>90</v>
      </c>
      <c r="BX12" s="41" t="s">
        <v>91</v>
      </c>
      <c r="BY12" s="41" t="s">
        <v>92</v>
      </c>
      <c r="BZ12" s="41" t="s">
        <v>93</v>
      </c>
      <c r="CA12" s="41" t="s">
        <v>94</v>
      </c>
      <c r="CB12" s="41" t="s">
        <v>95</v>
      </c>
      <c r="CC12" s="41" t="s">
        <v>96</v>
      </c>
      <c r="CD12" s="41" t="s">
        <v>97</v>
      </c>
      <c r="CE12" s="41" t="s">
        <v>98</v>
      </c>
      <c r="CF12" s="41" t="s">
        <v>99</v>
      </c>
      <c r="CG12" s="41" t="s">
        <v>100</v>
      </c>
      <c r="CH12" s="41" t="s">
        <v>101</v>
      </c>
      <c r="CI12" s="41" t="s">
        <v>102</v>
      </c>
      <c r="CJ12" s="41" t="s">
        <v>103</v>
      </c>
      <c r="CK12" s="42" t="s">
        <v>104</v>
      </c>
      <c r="CL12" s="26"/>
      <c r="CM12" s="26" t="str">
        <f>"Prés "&amp;CK4</f>
        <v>Prés déc 2015</v>
      </c>
    </row>
    <row r="13" spans="1:91" x14ac:dyDescent="0.3">
      <c r="A13" s="18" t="s">
        <v>14</v>
      </c>
      <c r="B13" s="19"/>
      <c r="C13" s="19"/>
      <c r="D13" s="20">
        <v>41640</v>
      </c>
      <c r="E13" s="21">
        <v>41741</v>
      </c>
      <c r="F13" s="27">
        <f>IF(OR($D13&gt;F$10,$E13&lt;F$9),0,IF(AND($D13&lt;=F$9,$E13&gt;=F$10),F$10-F$9+1,IF(AND($D13&gt;=F$9,$E13&lt;F$10),$E13-$D13+1,IF(AND($D13&gt;F$9,$E13&gt;F$10),F$10-$D13+1,IF(AND($D13&lt;=F$9,$E13&lt;F$10),$E13-F$9)))))</f>
        <v>0</v>
      </c>
      <c r="G13" s="28">
        <f>IF(OR($D13&gt;G$10,$E13&lt;G$9),0,IF(AND($D13&lt;=G$9,$E13&gt;=G$10),G$10-G$9+1,IF(AND($D13&gt;=G$9,$E13&lt;G$10),$E13-$D13+1,IF(AND($D13&gt;G$9,$E13&gt;G$10),G$10-$D13+1,IF(AND($D13&lt;=G$9,$E13&lt;G$10),$E13-G$9)))))</f>
        <v>0</v>
      </c>
      <c r="H13" s="28">
        <f>IF(OR($D13&gt;H$10,$E13&lt;H$9),0,IF(AND($D13&lt;=H$9,$E13&gt;=H$10),H$10-H$9+1,IF(AND($D13&gt;=H$9,$E13&lt;H$10),$E13-$D13+1,IF(AND($D13&gt;H$9,$E13&gt;H$10),H$10-$D13+1,IF(AND($D13&lt;=H$9,$E13&lt;H$10),$E13-H$9)))))</f>
        <v>0</v>
      </c>
      <c r="I13" s="28">
        <f>IF(OR($D13&gt;I$10,$E13&lt;I$9),0,IF(AND($D13&lt;=I$9,$E13&gt;=I$10),I$10-I$9+1,IF(AND($D13&gt;=I$9,$E13&lt;I$10),$E13-$D13+1,IF(AND($D13&gt;I$9,$E13&gt;I$10),I$10-$D13+1,IF(AND($D13&lt;=I$9,$E13&lt;I$10),$E13-I$9)))))</f>
        <v>0</v>
      </c>
      <c r="J13" s="28">
        <f>IF(OR($D13&gt;J$10,$E13&lt;J$9),0,IF(AND($D13&lt;=J$9,$E13&gt;=J$10),J$10-J$9+1,IF(AND($D13&gt;=J$9,$E13&lt;J$10),$E13-$D13+1,IF(AND($D13&gt;J$9,$E13&gt;J$10),J$10-$D13+1,IF(AND($D13&lt;=J$9,$E13&lt;J$10),$E13-J$9)))))</f>
        <v>0</v>
      </c>
      <c r="K13" s="28">
        <f>IF(OR($D13&gt;K$10,$E13&lt;K$9),0,IF(AND($D13&lt;=K$9,$E13&gt;=K$10),K$10-K$9+1,IF(AND($D13&gt;=K$9,$E13&lt;K$10),$E13-$D13+1,IF(AND($D13&gt;K$9,$E13&gt;K$10),K$10-$D13+1,IF(AND($D13&lt;=K$9,$E13&lt;K$10),$E13-K$9)))))</f>
        <v>0</v>
      </c>
      <c r="L13" s="28">
        <f>IF(OR($D13&gt;L$10,$E13&lt;L$9),0,IF(AND($D13&lt;=L$9,$E13&gt;=L$10),L$10-L$9+1,IF(AND($D13&gt;=L$9,$E13&lt;L$10),$E13-$D13+1,IF(AND($D13&gt;L$9,$E13&gt;L$10),L$10-$D13+1,IF(AND($D13&lt;=L$9,$E13&lt;L$10),$E13-L$9)))))</f>
        <v>0</v>
      </c>
      <c r="M13" s="28">
        <f>IF(OR($D13&gt;M$10,$E13&lt;M$9),0,IF(AND($D13&lt;=M$9,$E13&gt;=M$10),M$10-M$9+1,IF(AND($D13&gt;=M$9,$E13&lt;M$10),$E13-$D13+1,IF(AND($D13&gt;M$9,$E13&gt;M$10),M$10-$D13+1,IF(AND($D13&lt;=M$9,$E13&lt;M$10),$E13-M$9)))))</f>
        <v>0</v>
      </c>
      <c r="N13" s="28">
        <f>IF(OR($D13&gt;N$10,$E13&lt;N$9),0,IF(AND($D13&lt;=N$9,$E13&gt;=N$10),N$10-N$9+1,IF(AND($D13&gt;=N$9,$E13&lt;N$10),$E13-$D13+1,IF(AND($D13&gt;N$9,$E13&gt;N$10),N$10-$D13+1,IF(AND($D13&lt;=N$9,$E13&lt;N$10),$E13-N$9)))))</f>
        <v>0</v>
      </c>
      <c r="O13" s="28">
        <f>IF(OR($D13&gt;O$10,$E13&lt;O$9),0,IF(AND($D13&lt;=O$9,$E13&gt;=O$10),O$10-O$9+1,IF(AND($D13&gt;=O$9,$E13&lt;O$10),$E13-$D13+1,IF(AND($D13&gt;O$9,$E13&gt;O$10),O$10-$D13+1,IF(AND($D13&lt;=O$9,$E13&lt;O$10),$E13-O$9)))))</f>
        <v>0</v>
      </c>
      <c r="P13" s="28">
        <f>IF(OR($D13&gt;P$10,$E13&lt;P$9),0,IF(AND($D13&lt;=P$9,$E13&gt;=P$10),P$10-P$9+1,IF(AND($D13&gt;=P$9,$E13&lt;P$10),$E13-$D13+1,IF(AND($D13&gt;P$9,$E13&gt;P$10),P$10-$D13+1,IF(AND($D13&lt;=P$9,$E13&lt;P$10),$E13-P$9)))))</f>
        <v>0</v>
      </c>
      <c r="Q13" s="28">
        <f>IF(OR($D13&gt;Q$10,$E13&lt;Q$9),0,IF(AND($D13&lt;=Q$9,$E13&gt;=Q$10),Q$10-Q$9+1,IF(AND($D13&gt;=Q$9,$E13&lt;Q$10),$E13-$D13+1,IF(AND($D13&gt;Q$9,$E13&gt;Q$10),Q$10-$D13+1,IF(AND($D13&lt;=Q$9,$E13&lt;Q$10),$E13-Q$9)))))</f>
        <v>0</v>
      </c>
      <c r="R13" s="28">
        <f>IF(OR($D13&gt;R$10,$E13&lt;R$9),0,IF(AND($D13&lt;=R$9,$E13&gt;=R$10),R$10-R$9+1,IF(AND($D13&gt;=R$9,$E13&lt;R$10),$E13-$D13+1,IF(AND($D13&gt;R$9,$E13&gt;R$10),R$10-$D13+1,IF(AND($D13&lt;=R$9,$E13&lt;R$10),$E13-R$9)))))</f>
        <v>0</v>
      </c>
      <c r="S13" s="28">
        <f>IF(OR($D13&gt;S$10,$E13&lt;S$9),0,IF(AND($D13&lt;=S$9,$E13&gt;=S$10),S$10-S$9+1,IF(AND($D13&gt;=S$9,$E13&lt;S$10),$E13-$D13+1,IF(AND($D13&gt;S$9,$E13&gt;S$10),S$10-$D13+1,IF(AND($D13&lt;=S$9,$E13&lt;S$10),$E13-S$9)))))</f>
        <v>0</v>
      </c>
      <c r="T13" s="28">
        <f>IF(OR($D13&gt;T$10,$E13&lt;T$9),0,IF(AND($D13&lt;=T$9,$E13&gt;=T$10),T$10-T$9+1,IF(AND($D13&gt;=T$9,$E13&lt;T$10),$E13-$D13+1,IF(AND($D13&gt;T$9,$E13&gt;T$10),T$10-$D13+1,IF(AND($D13&lt;=T$9,$E13&lt;T$10),$E13-T$9)))))</f>
        <v>0</v>
      </c>
      <c r="U13" s="28">
        <f>IF(OR($D13&gt;U$10,$E13&lt;U$9),0,IF(AND($D13&lt;=U$9,$E13&gt;=U$10),U$10-U$9+1,IF(AND($D13&gt;=U$9,$E13&lt;U$10),$E13-$D13+1,IF(AND($D13&gt;U$9,$E13&gt;U$10),U$10-$D13+1,IF(AND($D13&lt;=U$9,$E13&lt;U$10),$E13-U$9)))))</f>
        <v>0</v>
      </c>
      <c r="V13" s="28">
        <f>IF(OR($D13&gt;V$10,$E13&lt;V$9),0,IF(AND($D13&lt;=V$9,$E13&gt;=V$10),V$10-V$9+1,IF(AND($D13&gt;=V$9,$E13&lt;V$10),$E13-$D13+1,IF(AND($D13&gt;V$9,$E13&gt;V$10),V$10-$D13+1,IF(AND($D13&lt;=V$9,$E13&lt;V$10),$E13-V$9)))))</f>
        <v>0</v>
      </c>
      <c r="W13" s="28">
        <f>IF(OR($D13&gt;W$10,$E13&lt;W$9),0,IF(AND($D13&lt;=W$9,$E13&gt;=W$10),W$10-W$9+1,IF(AND($D13&gt;=W$9,$E13&lt;W$10),$E13-$D13+1,IF(AND($D13&gt;W$9,$E13&gt;W$10),W$10-$D13+1,IF(AND($D13&lt;=W$9,$E13&lt;W$10),$E13-W$9)))))</f>
        <v>0</v>
      </c>
      <c r="X13" s="28">
        <f>IF(OR($D13&gt;X$10,$E13&lt;X$9),0,IF(AND($D13&lt;=X$9,$E13&gt;=X$10),X$10-X$9+1,IF(AND($D13&gt;=X$9,$E13&lt;X$10),$E13-$D13+1,IF(AND($D13&gt;X$9,$E13&gt;X$10),X$10-$D13+1,IF(AND($D13&lt;=X$9,$E13&lt;X$10),$E13-X$9)))))</f>
        <v>0</v>
      </c>
      <c r="Y13" s="28">
        <f>IF(OR($D13&gt;Y$10,$E13&lt;Y$9),0,IF(AND($D13&lt;=Y$9,$E13&gt;=Y$10),Y$10-Y$9+1,IF(AND($D13&gt;=Y$9,$E13&lt;Y$10),$E13-$D13+1,IF(AND($D13&gt;Y$9,$E13&gt;Y$10),Y$10-$D13+1,IF(AND($D13&lt;=Y$9,$E13&lt;Y$10),$E13-Y$9)))))</f>
        <v>0</v>
      </c>
      <c r="Z13" s="28">
        <f>IF(OR($D13&gt;Z$10,$E13&lt;Z$9),0,IF(AND($D13&lt;=Z$9,$E13&gt;=Z$10),Z$10-Z$9+1,IF(AND($D13&gt;=Z$9,$E13&lt;Z$10),$E13-$D13+1,IF(AND($D13&gt;Z$9,$E13&gt;Z$10),Z$10-$D13+1,IF(AND($D13&lt;=Z$9,$E13&lt;Z$10),$E13-Z$9)))))</f>
        <v>0</v>
      </c>
      <c r="AA13" s="28">
        <f>IF(OR($D13&gt;AA$10,$E13&lt;AA$9),0,IF(AND($D13&lt;=AA$9,$E13&gt;=AA$10),AA$10-AA$9+1,IF(AND($D13&gt;=AA$9,$E13&lt;AA$10),$E13-$D13+1,IF(AND($D13&gt;AA$9,$E13&gt;AA$10),AA$10-$D13+1,IF(AND($D13&lt;=AA$9,$E13&lt;AA$10),$E13-AA$9)))))</f>
        <v>0</v>
      </c>
      <c r="AB13" s="28">
        <f>IF(OR($D13&gt;AB$10,$E13&lt;AB$9),0,IF(AND($D13&lt;=AB$9,$E13&gt;=AB$10),AB$10-AB$9+1,IF(AND($D13&gt;=AB$9,$E13&lt;AB$10),$E13-$D13+1,IF(AND($D13&gt;AB$9,$E13&gt;AB$10),AB$10-$D13+1,IF(AND($D13&lt;=AB$9,$E13&lt;AB$10),$E13-AB$9)))))</f>
        <v>0</v>
      </c>
      <c r="AC13" s="28">
        <f>IF(OR($D13&gt;AC$10,$E13&lt;AC$9),0,IF(AND($D13&lt;=AC$9,$E13&gt;=AC$10),AC$10-AC$9+1,IF(AND($D13&gt;=AC$9,$E13&lt;AC$10),$E13-$D13+1,IF(AND($D13&gt;AC$9,$E13&gt;AC$10),AC$10-$D13+1,IF(AND($D13&lt;=AC$9,$E13&lt;AC$10),$E13-AC$9)))))</f>
        <v>0</v>
      </c>
      <c r="AD13" s="28">
        <f>IF(OR($D13&gt;AD$10,$E13&lt;AD$9),0,IF(AND($D13&lt;=AD$9,$E13&gt;=AD$10),AD$10-AD$9+1,IF(AND($D13&gt;=AD$9,$E13&lt;AD$10),$E13-$D13+1,IF(AND($D13&gt;AD$9,$E13&gt;AD$10),AD$10-$D13+1,IF(AND($D13&lt;=AD$9,$E13&lt;AD$10),$E13-AD$9)))))</f>
        <v>0</v>
      </c>
      <c r="AE13" s="28">
        <f>IF(OR($D13&gt;AE$10,$E13&lt;AE$9),0,IF(AND($D13&lt;=AE$9,$E13&gt;=AE$10),AE$10-AE$9+1,IF(AND($D13&gt;=AE$9,$E13&lt;AE$10),$E13-$D13+1,IF(AND($D13&gt;AE$9,$E13&gt;AE$10),AE$10-$D13+1,IF(AND($D13&lt;=AE$9,$E13&lt;AE$10),$E13-AE$9)))))</f>
        <v>0</v>
      </c>
      <c r="AF13" s="28">
        <f>IF(OR($D13&gt;AF$10,$E13&lt;AF$9),0,IF(AND($D13&lt;=AF$9,$E13&gt;=AF$10),AF$10-AF$9+1,IF(AND($D13&gt;=AF$9,$E13&lt;AF$10),$E13-$D13+1,IF(AND($D13&gt;AF$9,$E13&gt;AF$10),AF$10-$D13+1,IF(AND($D13&lt;=AF$9,$E13&lt;AF$10),$E13-AF$9)))))</f>
        <v>0</v>
      </c>
      <c r="AG13" s="28">
        <f>IF(OR($D13&gt;AG$10,$E13&lt;AG$9),0,IF(AND($D13&lt;=AG$9,$E13&gt;=AG$10),AG$10-AG$9+1,IF(AND($D13&gt;=AG$9,$E13&lt;AG$10),$E13-$D13+1,IF(AND($D13&gt;AG$9,$E13&gt;AG$10),AG$10-$D13+1,IF(AND($D13&lt;=AG$9,$E13&lt;AG$10),$E13-AG$9)))))</f>
        <v>0</v>
      </c>
      <c r="AH13" s="28">
        <f>IF(OR($D13&gt;AH$10,$E13&lt;AH$9),0,IF(AND($D13&lt;=AH$9,$E13&gt;=AH$10),AH$10-AH$9+1,IF(AND($D13&gt;=AH$9,$E13&lt;AH$10),$E13-$D13+1,IF(AND($D13&gt;AH$9,$E13&gt;AH$10),AH$10-$D13+1,IF(AND($D13&lt;=AH$9,$E13&lt;AH$10),$E13-AH$9)))))</f>
        <v>0</v>
      </c>
      <c r="AI13" s="28">
        <f>IF(OR($D13&gt;AI$10,$E13&lt;AI$9),0,IF(AND($D13&lt;=AI$9,$E13&gt;=AI$10),AI$10-AI$9+1,IF(AND($D13&gt;=AI$9,$E13&lt;AI$10),$E13-$D13+1,IF(AND($D13&gt;AI$9,$E13&gt;AI$10),AI$10-$D13+1,IF(AND($D13&lt;=AI$9,$E13&lt;AI$10),$E13-AI$9)))))</f>
        <v>0</v>
      </c>
      <c r="AJ13" s="28">
        <f>IF(OR($D13&gt;AJ$10,$E13&lt;AJ$9),0,IF(AND($D13&lt;=AJ$9,$E13&gt;=AJ$10),AJ$10-AJ$9+1,IF(AND($D13&gt;=AJ$9,$E13&lt;AJ$10),$E13-$D13+1,IF(AND($D13&gt;AJ$9,$E13&gt;AJ$10),AJ$10-$D13+1,IF(AND($D13&lt;=AJ$9,$E13&lt;AJ$10),$E13-AJ$9)))))</f>
        <v>0</v>
      </c>
      <c r="AK13" s="28">
        <f>IF(OR($D13&gt;AK$10,$E13&lt;AK$9),0,IF(AND($D13&lt;=AK$9,$E13&gt;=AK$10),AK$10-AK$9+1,IF(AND($D13&gt;=AK$9,$E13&lt;AK$10),$E13-$D13+1,IF(AND($D13&gt;AK$9,$E13&gt;AK$10),AK$10-$D13+1,IF(AND($D13&lt;=AK$9,$E13&lt;AK$10),$E13-AK$9)))))</f>
        <v>0</v>
      </c>
      <c r="AL13" s="28">
        <f>IF(OR($D13&gt;AL$10,$E13&lt;AL$9),0,IF(AND($D13&lt;=AL$9,$E13&gt;=AL$10),AL$10-AL$9+1,IF(AND($D13&gt;=AL$9,$E13&lt;AL$10),$E13-$D13+1,IF(AND($D13&gt;AL$9,$E13&gt;AL$10),AL$10-$D13+1,IF(AND($D13&lt;=AL$9,$E13&lt;AL$10),$E13-AL$9)))))</f>
        <v>0</v>
      </c>
      <c r="AM13" s="28">
        <f>IF(OR($D13&gt;AM$10,$E13&lt;AM$9),0,IF(AND($D13&lt;=AM$9,$E13&gt;=AM$10),AM$10-AM$9+1,IF(AND($D13&gt;=AM$9,$E13&lt;AM$10),$E13-$D13+1,IF(AND($D13&gt;AM$9,$E13&gt;AM$10),AM$10-$D13+1,IF(AND($D13&lt;=AM$9,$E13&lt;AM$10),$E13-AM$9)))))</f>
        <v>0</v>
      </c>
      <c r="AN13" s="28">
        <f>IF(OR($D13&gt;AN$10,$E13&lt;AN$9),0,IF(AND($D13&lt;=AN$9,$E13&gt;=AN$10),AN$10-AN$9+1,IF(AND($D13&gt;=AN$9,$E13&lt;AN$10),$E13-$D13+1,IF(AND($D13&gt;AN$9,$E13&gt;AN$10),AN$10-$D13+1,IF(AND($D13&lt;=AN$9,$E13&lt;AN$10),$E13-AN$9)))))</f>
        <v>0</v>
      </c>
      <c r="AO13" s="28">
        <f>IF(OR($D13&gt;AO$10,$E13&lt;AO$9),0,IF(AND($D13&lt;=AO$9,$E13&gt;=AO$10),AO$10-AO$9+1,IF(AND($D13&gt;=AO$9,$E13&lt;AO$10),$E13-$D13+1,IF(AND($D13&gt;AO$9,$E13&gt;AO$10),AO$10-$D13+1,IF(AND($D13&lt;=AO$9,$E13&lt;AO$10),$E13-AO$9)))))</f>
        <v>0</v>
      </c>
      <c r="AP13" s="28">
        <f>IF(OR($D13&gt;AP$10,$E13&lt;AP$9),0,IF(AND($D13&lt;=AP$9,$E13&gt;=AP$10),AP$10-AP$9+1,IF(AND($D13&gt;=AP$9,$E13&lt;AP$10),$E13-$D13+1,IF(AND($D13&gt;AP$9,$E13&gt;AP$10),AP$10-$D13+1,IF(AND($D13&lt;=AP$9,$E13&lt;AP$10),$E13-AP$9)))))</f>
        <v>0</v>
      </c>
      <c r="AQ13" s="28">
        <f>IF(OR($D13&gt;AQ$10,$E13&lt;AQ$9),0,IF(AND($D13&lt;=AQ$9,$E13&gt;=AQ$10),AQ$10-AQ$9+1,IF(AND($D13&gt;=AQ$9,$E13&lt;AQ$10),$E13-$D13+1,IF(AND($D13&gt;AQ$9,$E13&gt;AQ$10),AQ$10-$D13+1,IF(AND($D13&lt;=AQ$9,$E13&lt;AQ$10),$E13-AQ$9)))))</f>
        <v>0</v>
      </c>
      <c r="AR13" s="28">
        <f>IF(OR($D13&gt;AR$10,$E13&lt;AR$9),0,IF(AND($D13&lt;=AR$9,$E13&gt;=AR$10),AR$10-AR$9+1,IF(AND($D13&gt;=AR$9,$E13&lt;AR$10),$E13-$D13+1,IF(AND($D13&gt;AR$9,$E13&gt;AR$10),AR$10-$D13+1,IF(AND($D13&lt;=AR$9,$E13&lt;AR$10),$E13-AR$9)))))</f>
        <v>0</v>
      </c>
      <c r="AS13" s="28">
        <f>IF(OR($D13&gt;AS$10,$E13&lt;AS$9),0,IF(AND($D13&lt;=AS$9,$E13&gt;=AS$10),AS$10-AS$9+1,IF(AND($D13&gt;=AS$9,$E13&lt;AS$10),$E13-$D13+1,IF(AND($D13&gt;AS$9,$E13&gt;AS$10),AS$10-$D13+1,IF(AND($D13&lt;=AS$9,$E13&lt;AS$10),$E13-AS$9)))))</f>
        <v>0</v>
      </c>
      <c r="AT13" s="28">
        <f>IF(OR($D13&gt;AT$10,$E13&lt;AT$9),0,IF(AND($D13&lt;=AT$9,$E13&gt;=AT$10),AT$10-AT$9+1,IF(AND($D13&gt;=AT$9,$E13&lt;AT$10),$E13-$D13+1,IF(AND($D13&gt;AT$9,$E13&gt;AT$10),AT$10-$D13+1,IF(AND($D13&lt;=AT$9,$E13&lt;AT$10),$E13-AT$9)))))</f>
        <v>0</v>
      </c>
      <c r="AU13" s="28">
        <f>IF(OR($D13&gt;AU$10,$E13&lt;AU$9),0,IF(AND($D13&lt;=AU$9,$E13&gt;=AU$10),AU$10-AU$9+1,IF(AND($D13&gt;=AU$9,$E13&lt;AU$10),$E13-$D13+1,IF(AND($D13&gt;AU$9,$E13&gt;AU$10),AU$10-$D13+1,IF(AND($D13&lt;=AU$9,$E13&lt;AU$10),$E13-AU$9)))))</f>
        <v>0</v>
      </c>
      <c r="AV13" s="28">
        <f>IF(OR($D13&gt;AV$10,$E13&lt;AV$9),0,IF(AND($D13&lt;=AV$9,$E13&gt;=AV$10),AV$10-AV$9+1,IF(AND($D13&gt;=AV$9,$E13&lt;AV$10),$E13-$D13+1,IF(AND($D13&gt;AV$9,$E13&gt;AV$10),AV$10-$D13+1,IF(AND($D13&lt;=AV$9,$E13&lt;AV$10),$E13-AV$9)))))</f>
        <v>0</v>
      </c>
      <c r="AW13" s="28">
        <f>IF(OR($D13&gt;AW$10,$E13&lt;AW$9),0,IF(AND($D13&lt;=AW$9,$E13&gt;=AW$10),AW$10-AW$9+1,IF(AND($D13&gt;=AW$9,$E13&lt;AW$10),$E13-$D13+1,IF(AND($D13&gt;AW$9,$E13&gt;AW$10),AW$10-$D13+1,IF(AND($D13&lt;=AW$9,$E13&lt;AW$10),$E13-AW$9)))))</f>
        <v>0</v>
      </c>
      <c r="AX13" s="28">
        <f>IF(OR($D13&gt;AX$10,$E13&lt;AX$9),0,IF(AND($D13&lt;=AX$9,$E13&gt;=AX$10),AX$10-AX$9+1,IF(AND($D13&gt;=AX$9,$E13&lt;AX$10),$E13-$D13+1,IF(AND($D13&gt;AX$9,$E13&gt;AX$10),AX$10-$D13+1,IF(AND($D13&lt;=AX$9,$E13&lt;AX$10),$E13-AX$9)))))</f>
        <v>0</v>
      </c>
      <c r="AY13" s="28">
        <f>IF(OR($D13&gt;AY$10,$E13&lt;AY$9),0,IF(AND($D13&lt;=AY$9,$E13&gt;=AY$10),AY$10-AY$9+1,IF(AND($D13&gt;=AY$9,$E13&lt;AY$10),$E13-$D13+1,IF(AND($D13&gt;AY$9,$E13&gt;AY$10),AY$10-$D13+1,IF(AND($D13&lt;=AY$9,$E13&lt;AY$10),$E13-AY$9)))))</f>
        <v>0</v>
      </c>
      <c r="AZ13" s="28">
        <f>IF(OR($D13&gt;AZ$10,$E13&lt;AZ$9),0,IF(AND($D13&lt;=AZ$9,$E13&gt;=AZ$10),AZ$10-AZ$9+1,IF(AND($D13&gt;=AZ$9,$E13&lt;AZ$10),$E13-$D13+1,IF(AND($D13&gt;AZ$9,$E13&gt;AZ$10),AZ$10-$D13+1,IF(AND($D13&lt;=AZ$9,$E13&lt;AZ$10),$E13-AZ$9)))))</f>
        <v>0</v>
      </c>
      <c r="BA13" s="28">
        <f>IF(OR($D13&gt;BA$10,$E13&lt;BA$9),0,IF(AND($D13&lt;=BA$9,$E13&gt;=BA$10),BA$10-BA$9+1,IF(AND($D13&gt;=BA$9,$E13&lt;BA$10),$E13-$D13+1,IF(AND($D13&gt;BA$9,$E13&gt;BA$10),BA$10-$D13+1,IF(AND($D13&lt;=BA$9,$E13&lt;BA$10),$E13-BA$9)))))</f>
        <v>0</v>
      </c>
      <c r="BB13" s="28">
        <f>IF(OR($D13&gt;BB$10,$E13&lt;BB$9),0,IF(AND($D13&lt;=BB$9,$E13&gt;=BB$10),BB$10-BB$9+1,IF(AND($D13&gt;=BB$9,$E13&lt;BB$10),$E13-$D13+1,IF(AND($D13&gt;BB$9,$E13&gt;BB$10),BB$10-$D13+1,IF(AND($D13&lt;=BB$9,$E13&lt;BB$10),$E13-BB$9)))))</f>
        <v>0</v>
      </c>
      <c r="BC13" s="28">
        <f>IF(OR($D13&gt;BC$10,$E13&lt;BC$9),0,IF(AND($D13&lt;=BC$9,$E13&gt;=BC$10),BC$10-BC$9+1,IF(AND($D13&gt;=BC$9,$E13&lt;BC$10),$E13-$D13+1,IF(AND($D13&gt;BC$9,$E13&gt;BC$10),BC$10-$D13+1,IF(AND($D13&lt;=BC$9,$E13&lt;BC$10),$E13-BC$9)))))</f>
        <v>0</v>
      </c>
      <c r="BD13" s="28">
        <f>IF(OR($D13&gt;BD$10,$E13&lt;BD$9),0,IF(AND($D13&lt;=BD$9,$E13&gt;=BD$10),BD$10-BD$9+1,IF(AND($D13&gt;=BD$9,$E13&lt;BD$10),$E13-$D13+1,IF(AND($D13&gt;BD$9,$E13&gt;BD$10),BD$10-$D13+1,IF(AND($D13&lt;=BD$9,$E13&lt;BD$10),$E13-BD$9)))))</f>
        <v>0</v>
      </c>
      <c r="BE13" s="28">
        <f>IF(OR($D13&gt;BE$10,$E13&lt;BE$9),0,IF(AND($D13&lt;=BE$9,$E13&gt;=BE$10),BE$10-BE$9+1,IF(AND($D13&gt;=BE$9,$E13&lt;BE$10),$E13-$D13+1,IF(AND($D13&gt;BE$9,$E13&gt;BE$10),BE$10-$D13+1,IF(AND($D13&lt;=BE$9,$E13&lt;BE$10),$E13-BE$9)))))</f>
        <v>0</v>
      </c>
      <c r="BF13" s="28">
        <f>IF(OR($D13&gt;BF$10,$E13&lt;BF$9),0,IF(AND($D13&lt;=BF$9,$E13&gt;=BF$10),BF$10-BF$9+1,IF(AND($D13&gt;=BF$9,$E13&lt;BF$10),$E13-$D13+1,IF(AND($D13&gt;BF$9,$E13&gt;BF$10),BF$10-$D13+1,IF(AND($D13&lt;=BF$9,$E13&lt;BF$10),$E13-BF$9)))))</f>
        <v>0</v>
      </c>
      <c r="BG13" s="28">
        <f>IF(OR($D13&gt;BG$10,$E13&lt;BG$9),0,IF(AND($D13&lt;=BG$9,$E13&gt;=BG$10),BG$10-BG$9+1,IF(AND($D13&gt;=BG$9,$E13&lt;BG$10),$E13-$D13+1,IF(AND($D13&gt;BG$9,$E13&gt;BG$10),BG$10-$D13+1,IF(AND($D13&lt;=BG$9,$E13&lt;BG$10),$E13-BG$9)))))</f>
        <v>0</v>
      </c>
      <c r="BH13" s="28">
        <f>IF(OR($D13&gt;BH$10,$E13&lt;BH$9),0,IF(AND($D13&lt;=BH$9,$E13&gt;=BH$10),BH$10-BH$9+1,IF(AND($D13&gt;=BH$9,$E13&lt;BH$10),$E13-$D13+1,IF(AND($D13&gt;BH$9,$E13&gt;BH$10),BH$10-$D13+1,IF(AND($D13&lt;=BH$9,$E13&lt;BH$10),$E13-BH$9)))))</f>
        <v>0</v>
      </c>
      <c r="BI13" s="28">
        <f>IF(OR($D13&gt;BI$10,$E13&lt;BI$9),0,IF(AND($D13&lt;=BI$9,$E13&gt;=BI$10),BI$10-BI$9+1,IF(AND($D13&gt;=BI$9,$E13&lt;BI$10),$E13-$D13+1,IF(AND($D13&gt;BI$9,$E13&gt;BI$10),BI$10-$D13+1,IF(AND($D13&lt;=BI$9,$E13&lt;BI$10),$E13-BI$9)))))</f>
        <v>0</v>
      </c>
      <c r="BJ13" s="28">
        <f>IF(OR($D13&gt;BJ$10,$E13&lt;BJ$9),0,IF(AND($D13&lt;=BJ$9,$E13&gt;=BJ$10),BJ$10-BJ$9+1,IF(AND($D13&gt;=BJ$9,$E13&lt;BJ$10),$E13-$D13+1,IF(AND($D13&gt;BJ$9,$E13&gt;BJ$10),BJ$10-$D13+1,IF(AND($D13&lt;=BJ$9,$E13&lt;BJ$10),$E13-BJ$9)))))</f>
        <v>0</v>
      </c>
      <c r="BK13" s="28">
        <f>IF(OR($D13&gt;BK$10,$E13&lt;BK$9),0,IF(AND($D13&lt;=BK$9,$E13&gt;=BK$10),BK$10-BK$9+1,IF(AND($D13&gt;=BK$9,$E13&lt;BK$10),$E13-$D13+1,IF(AND($D13&gt;BK$9,$E13&gt;BK$10),BK$10-$D13+1,IF(AND($D13&lt;=BK$9,$E13&lt;BK$10),$E13-BK$9)))))</f>
        <v>0</v>
      </c>
      <c r="BL13" s="28">
        <f>IF(OR($D13&gt;BL$10,$E13&lt;BL$9),0,IF(AND($D13&lt;=BL$9,$E13&gt;=BL$10),BL$10-BL$9+1,IF(AND($D13&gt;=BL$9,$E13&lt;BL$10),$E13-$D13+1,IF(AND($D13&gt;BL$9,$E13&gt;BL$10),BL$10-$D13+1,IF(AND($D13&lt;=BL$9,$E13&lt;BL$10),$E13-BL$9)))))</f>
        <v>0</v>
      </c>
      <c r="BM13" s="28">
        <f>IF(OR($D13&gt;BM$10,$E13&lt;BM$9),0,IF(AND($D13&lt;=BM$9,$E13&gt;=BM$10),BM$10-BM$9+1,IF(AND($D13&gt;=BM$9,$E13&lt;BM$10),$E13-$D13+1,IF(AND($D13&gt;BM$9,$E13&gt;BM$10),BM$10-$D13+1,IF(AND($D13&lt;=BM$9,$E13&lt;BM$10),$E13-BM$9)))))</f>
        <v>0</v>
      </c>
      <c r="BN13" s="28">
        <f>IF(OR($D13&gt;BN$10,$E13&lt;BN$9),0,IF(AND($D13&lt;=BN$9,$E13&gt;=BN$10),BN$10-BN$9+1,IF(AND($D13&gt;=BN$9,$E13&lt;BN$10),$E13-$D13+1,IF(AND($D13&gt;BN$9,$E13&gt;BN$10),BN$10-$D13+1,IF(AND($D13&lt;=BN$9,$E13&lt;BN$10),$E13-BN$9)))))</f>
        <v>31</v>
      </c>
      <c r="BO13" s="28">
        <f>IF(OR($D13&gt;BO$10,$E13&lt;BO$9),0,IF(AND($D13&lt;=BO$9,$E13&gt;=BO$10),BO$10-BO$9+1,IF(AND($D13&gt;=BO$9,$E13&lt;BO$10),$E13-$D13+1,IF(AND($D13&gt;BO$9,$E13&gt;BO$10),BO$10-$D13+1,IF(AND($D13&lt;=BO$9,$E13&lt;BO$10),$E13-BO$9)))))</f>
        <v>28</v>
      </c>
      <c r="BP13" s="28">
        <f>IF(OR($D13&gt;BP$10,$E13&lt;BP$9),0,IF(AND($D13&lt;=BP$9,$E13&gt;=BP$10),BP$10-BP$9+1,IF(AND($D13&gt;=BP$9,$E13&lt;BP$10),$E13-$D13+1,IF(AND($D13&gt;BP$9,$E13&gt;BP$10),BP$10-$D13+1,IF(AND($D13&lt;=BP$9,$E13&lt;BP$10),$E13-BP$9)))))</f>
        <v>31</v>
      </c>
      <c r="BQ13" s="28">
        <f>IF(OR($D13&gt;BQ$10,$E13&lt;BQ$9),0,IF(AND($D13&lt;=BQ$9,$E13&gt;=BQ$10),BQ$10-BQ$9+1,IF(AND($D13&gt;=BQ$9,$E13&lt;BQ$10),$E13-$D13+1,IF(AND($D13&gt;BQ$9,$E13&gt;BQ$10),BQ$10-$D13+1,IF(AND($D13&lt;=BQ$9,$E13&lt;BQ$10),$E13-BQ$9)))))</f>
        <v>11</v>
      </c>
      <c r="BR13" s="28">
        <f>IF(OR($D13&gt;BR$10,$E13&lt;BR$9),0,IF(AND($D13&lt;=BR$9,$E13&gt;=BR$10),BR$10-BR$9+1,IF(AND($D13&gt;=BR$9,$E13&lt;BR$10),$E13-$D13+1,IF(AND($D13&gt;BR$9,$E13&gt;BR$10),BR$10-$D13+1,IF(AND($D13&lt;=BR$9,$E13&lt;BR$10),$E13-BR$9)))))</f>
        <v>0</v>
      </c>
      <c r="BS13" s="28">
        <f>IF(OR($D13&gt;BS$10,$E13&lt;BS$9),0,IF(AND($D13&lt;=BS$9,$E13&gt;=BS$10),BS$10-BS$9+1,IF(AND($D13&gt;=BS$9,$E13&lt;BS$10),$E13-$D13+1,IF(AND($D13&gt;BS$9,$E13&gt;BS$10),BS$10-$D13+1,IF(AND($D13&lt;=BS$9,$E13&lt;BS$10),$E13-BS$9)))))</f>
        <v>0</v>
      </c>
      <c r="BT13" s="28">
        <f>IF(OR($D13&gt;BT$10,$E13&lt;BT$9),0,IF(AND($D13&lt;=BT$9,$E13&gt;=BT$10),BT$10-BT$9+1,IF(AND($D13&gt;=BT$9,$E13&lt;BT$10),$E13-$D13+1,IF(AND($D13&gt;BT$9,$E13&gt;BT$10),BT$10-$D13+1,IF(AND($D13&lt;=BT$9,$E13&lt;BT$10),$E13-BT$9)))))</f>
        <v>0</v>
      </c>
      <c r="BU13" s="28">
        <f>IF(OR($D13&gt;BU$10,$E13&lt;BU$9),0,IF(AND($D13&lt;=BU$9,$E13&gt;=BU$10),BU$10-BU$9+1,IF(AND($D13&gt;=BU$9,$E13&lt;BU$10),$E13-$D13+1,IF(AND($D13&gt;BU$9,$E13&gt;BU$10),BU$10-$D13+1,IF(AND($D13&lt;=BU$9,$E13&lt;BU$10),$E13-BU$9)))))</f>
        <v>0</v>
      </c>
      <c r="BV13" s="28">
        <f>IF(OR($D13&gt;BV$10,$E13&lt;BV$9),0,IF(AND($D13&lt;=BV$9,$E13&gt;=BV$10),BV$10-BV$9+1,IF(AND($D13&gt;=BV$9,$E13&lt;BV$10),$E13-$D13+1,IF(AND($D13&gt;BV$9,$E13&gt;BV$10),BV$10-$D13+1,IF(AND($D13&lt;=BV$9,$E13&lt;BV$10),$E13-BV$9)))))</f>
        <v>0</v>
      </c>
      <c r="BW13" s="28">
        <f>IF(OR($D13&gt;BW$10,$E13&lt;BW$9),0,IF(AND($D13&lt;=BW$9,$E13&gt;=BW$10),BW$10-BW$9+1,IF(AND($D13&gt;=BW$9,$E13&lt;BW$10),$E13-$D13+1,IF(AND($D13&gt;BW$9,$E13&gt;BW$10),BW$10-$D13+1,IF(AND($D13&lt;=BW$9,$E13&lt;BW$10),$E13-BW$9)))))</f>
        <v>0</v>
      </c>
      <c r="BX13" s="28">
        <f>IF(OR($D13&gt;BX$10,$E13&lt;BX$9),0,IF(AND($D13&lt;=BX$9,$E13&gt;=BX$10),BX$10-BX$9+1,IF(AND($D13&gt;=BX$9,$E13&lt;BX$10),$E13-$D13+1,IF(AND($D13&gt;BX$9,$E13&gt;BX$10),BX$10-$D13+1,IF(AND($D13&lt;=BX$9,$E13&lt;BX$10),$E13-BX$9)))))</f>
        <v>0</v>
      </c>
      <c r="BY13" s="28">
        <f>IF(OR($D13&gt;BY$10,$E13&lt;BY$9),0,IF(AND($D13&lt;=BY$9,$E13&gt;=BY$10),BY$10-BY$9+1,IF(AND($D13&gt;=BY$9,$E13&lt;BY$10),$E13-$D13+1,IF(AND($D13&gt;BY$9,$E13&gt;BY$10),BY$10-$D13+1,IF(AND($D13&lt;=BY$9,$E13&lt;BY$10),$E13-BY$9)))))</f>
        <v>0</v>
      </c>
      <c r="BZ13" s="28">
        <f>IF(OR($D13&gt;BZ$10,$E13&lt;BZ$9),0,IF(AND($D13&lt;=BZ$9,$E13&gt;=BZ$10),BZ$10-BZ$9+1,IF(AND($D13&gt;=BZ$9,$E13&lt;BZ$10),$E13-$D13+1,IF(AND($D13&gt;BZ$9,$E13&gt;BZ$10),BZ$10-$D13+1,IF(AND($D13&lt;=BZ$9,$E13&lt;BZ$10),$E13-BZ$9)))))</f>
        <v>0</v>
      </c>
      <c r="CA13" s="28">
        <f>IF(OR($D13&gt;CA$10,$E13&lt;CA$9),0,IF(AND($D13&lt;=CA$9,$E13&gt;=CA$10),CA$10-CA$9+1,IF(AND($D13&gt;=CA$9,$E13&lt;CA$10),$E13-$D13+1,IF(AND($D13&gt;CA$9,$E13&gt;CA$10),CA$10-$D13+1,IF(AND($D13&lt;=CA$9,$E13&lt;CA$10),$E13-CA$9)))))</f>
        <v>0</v>
      </c>
      <c r="CB13" s="28">
        <f>IF(OR($D13&gt;CB$10,$E13&lt;CB$9),0,IF(AND($D13&lt;=CB$9,$E13&gt;=CB$10),CB$10-CB$9+1,IF(AND($D13&gt;=CB$9,$E13&lt;CB$10),$E13-$D13+1,IF(AND($D13&gt;CB$9,$E13&gt;CB$10),CB$10-$D13+1,IF(AND($D13&lt;=CB$9,$E13&lt;CB$10),$E13-CB$9)))))</f>
        <v>0</v>
      </c>
      <c r="CC13" s="28">
        <f>IF(OR($D13&gt;CC$10,$E13&lt;CC$9),0,IF(AND($D13&lt;=CC$9,$E13&gt;=CC$10),CC$10-CC$9+1,IF(AND($D13&gt;=CC$9,$E13&lt;CC$10),$E13-$D13+1,IF(AND($D13&gt;CC$9,$E13&gt;CC$10),CC$10-$D13+1,IF(AND($D13&lt;=CC$9,$E13&lt;CC$10),$E13-CC$9)))))</f>
        <v>0</v>
      </c>
      <c r="CD13" s="28">
        <f>IF(OR($D13&gt;CD$10,$E13&lt;CD$9),0,IF(AND($D13&lt;=CD$9,$E13&gt;=CD$10),CD$10-CD$9+1,IF(AND($D13&gt;=CD$9,$E13&lt;CD$10),$E13-$D13+1,IF(AND($D13&gt;CD$9,$E13&gt;CD$10),CD$10-$D13+1,IF(AND($D13&lt;=CD$9,$E13&lt;CD$10),$E13-CD$9)))))</f>
        <v>0</v>
      </c>
      <c r="CE13" s="28">
        <f>IF(OR($D13&gt;CE$10,$E13&lt;CE$9),0,IF(AND($D13&lt;=CE$9,$E13&gt;=CE$10),CE$10-CE$9+1,IF(AND($D13&gt;=CE$9,$E13&lt;CE$10),$E13-$D13+1,IF(AND($D13&gt;CE$9,$E13&gt;CE$10),CE$10-$D13+1,IF(AND($D13&lt;=CE$9,$E13&lt;CE$10),$E13-CE$9)))))</f>
        <v>0</v>
      </c>
      <c r="CF13" s="28">
        <f>IF(OR($D13&gt;CF$10,$E13&lt;CF$9),0,IF(AND($D13&lt;=CF$9,$E13&gt;=CF$10),CF$10-CF$9+1,IF(AND($D13&gt;=CF$9,$E13&lt;CF$10),$E13-$D13+1,IF(AND($D13&gt;CF$9,$E13&gt;CF$10),CF$10-$D13+1,IF(AND($D13&lt;=CF$9,$E13&lt;CF$10),$E13-CF$9)))))</f>
        <v>0</v>
      </c>
      <c r="CG13" s="28">
        <f>IF(OR($D13&gt;CG$10,$E13&lt;CG$9),0,IF(AND($D13&lt;=CG$9,$E13&gt;=CG$10),CG$10-CG$9+1,IF(AND($D13&gt;=CG$9,$E13&lt;CG$10),$E13-$D13+1,IF(AND($D13&gt;CG$9,$E13&gt;CG$10),CG$10-$D13+1,IF(AND($D13&lt;=CG$9,$E13&lt;CG$10),$E13-CG$9)))))</f>
        <v>0</v>
      </c>
      <c r="CH13" s="28">
        <f>IF(OR($D13&gt;CH$10,$E13&lt;CH$9),0,IF(AND($D13&lt;=CH$9,$E13&gt;=CH$10),CH$10-CH$9+1,IF(AND($D13&gt;=CH$9,$E13&lt;CH$10),$E13-$D13+1,IF(AND($D13&gt;CH$9,$E13&gt;CH$10),CH$10-$D13+1,IF(AND($D13&lt;=CH$9,$E13&lt;CH$10),$E13-CH$9)))))</f>
        <v>0</v>
      </c>
      <c r="CI13" s="28">
        <f>IF(OR($D13&gt;CI$10,$E13&lt;CI$9),0,IF(AND($D13&lt;=CI$9,$E13&gt;=CI$10),CI$10-CI$9+1,IF(AND($D13&gt;=CI$9,$E13&lt;CI$10),$E13-$D13+1,IF(AND($D13&gt;CI$9,$E13&gt;CI$10),CI$10-$D13+1,IF(AND($D13&lt;=CI$9,$E13&lt;CI$10),$E13-CI$9)))))</f>
        <v>0</v>
      </c>
      <c r="CJ13" s="28">
        <f>IF(OR($D13&gt;CJ$10,$E13&lt;CJ$9),0,IF(AND($D13&lt;=CJ$9,$E13&gt;=CJ$10),CJ$10-CJ$9+1,IF(AND($D13&gt;=CJ$9,$E13&lt;CJ$10),$E13-$D13+1,IF(AND($D13&gt;CJ$9,$E13&gt;CJ$10),CJ$10-$D13+1,IF(AND($D13&lt;=CJ$9,$E13&lt;CJ$10),$E13-CJ$9)))))</f>
        <v>0</v>
      </c>
      <c r="CK13" s="38">
        <f>IF(OR($D13&gt;CK$10,$E13&lt;CK$9),0,IF(AND($D13&lt;=CK$9,$E13&gt;=CK$10),CK$10-CK$9+1,IF(AND($D13&gt;=CK$9,$E13&lt;CK$10),$E13-$D13+1,IF(AND($D13&gt;CK$9,$E13&gt;CK$10),CK$10-$D13+1,IF(AND($D13&lt;=CK$9,$E13&lt;CK$10),$E13-CK$9)))))</f>
        <v>0</v>
      </c>
    </row>
    <row r="14" spans="1:91" x14ac:dyDescent="0.3">
      <c r="A14" s="18" t="s">
        <v>14</v>
      </c>
      <c r="B14" s="19"/>
      <c r="C14" s="19"/>
      <c r="D14" s="20">
        <v>41854</v>
      </c>
      <c r="E14" s="21">
        <v>41891</v>
      </c>
      <c r="F14" s="29">
        <f>IF(OR($D14&gt;F$10,$E14&lt;F$9),0,IF(AND($D14&lt;=F$9,$E14&gt;=F$10),F$10-F$9+1,IF(AND($D14&gt;=F$9,$E14&lt;F$10),$E14-$D14+1,IF(AND($D14&gt;F$9,$E14&gt;F$10),F$10-$D14+1,IF(AND($D14&lt;=F$9,$E14&lt;F$10),$E14-F$9)))))</f>
        <v>0</v>
      </c>
      <c r="G14" s="30">
        <f>IF(OR($D14&gt;G$10,$E14&lt;G$9),0,IF(AND($D14&lt;=G$9,$E14&gt;=G$10),G$10-G$9+1,IF(AND($D14&gt;=G$9,$E14&lt;G$10),$E14-$D14+1,IF(AND($D14&gt;G$9,$E14&gt;G$10),G$10-$D14+1,IF(AND($D14&lt;=G$9,$E14&lt;G$10),$E14-G$9)))))</f>
        <v>0</v>
      </c>
      <c r="H14" s="30">
        <f>IF(OR($D14&gt;H$10,$E14&lt;H$9),0,IF(AND($D14&lt;=H$9,$E14&gt;=H$10),H$10-H$9+1,IF(AND($D14&gt;=H$9,$E14&lt;H$10),$E14-$D14+1,IF(AND($D14&gt;H$9,$E14&gt;H$10),H$10-$D14+1,IF(AND($D14&lt;=H$9,$E14&lt;H$10),$E14-H$9)))))</f>
        <v>0</v>
      </c>
      <c r="I14" s="30">
        <f>IF(OR($D14&gt;I$10,$E14&lt;I$9),0,IF(AND($D14&lt;=I$9,$E14&gt;=I$10),I$10-I$9+1,IF(AND($D14&gt;=I$9,$E14&lt;I$10),$E14-$D14+1,IF(AND($D14&gt;I$9,$E14&gt;I$10),I$10-$D14+1,IF(AND($D14&lt;=I$9,$E14&lt;I$10),$E14-I$9)))))</f>
        <v>0</v>
      </c>
      <c r="J14" s="30">
        <f>IF(OR($D14&gt;J$10,$E14&lt;J$9),0,IF(AND($D14&lt;=J$9,$E14&gt;=J$10),J$10-J$9+1,IF(AND($D14&gt;=J$9,$E14&lt;J$10),$E14-$D14+1,IF(AND($D14&gt;J$9,$E14&gt;J$10),J$10-$D14+1,IF(AND($D14&lt;=J$9,$E14&lt;J$10),$E14-J$9)))))</f>
        <v>0</v>
      </c>
      <c r="K14" s="30">
        <f>IF(OR($D14&gt;K$10,$E14&lt;K$9),0,IF(AND($D14&lt;=K$9,$E14&gt;=K$10),K$10-K$9+1,IF(AND($D14&gt;=K$9,$E14&lt;K$10),$E14-$D14+1,IF(AND($D14&gt;K$9,$E14&gt;K$10),K$10-$D14+1,IF(AND($D14&lt;=K$9,$E14&lt;K$10),$E14-K$9)))))</f>
        <v>0</v>
      </c>
      <c r="L14" s="30">
        <f>IF(OR($D14&gt;L$10,$E14&lt;L$9),0,IF(AND($D14&lt;=L$9,$E14&gt;=L$10),L$10-L$9+1,IF(AND($D14&gt;=L$9,$E14&lt;L$10),$E14-$D14+1,IF(AND($D14&gt;L$9,$E14&gt;L$10),L$10-$D14+1,IF(AND($D14&lt;=L$9,$E14&lt;L$10),$E14-L$9)))))</f>
        <v>0</v>
      </c>
      <c r="M14" s="30">
        <f>IF(OR($D14&gt;M$10,$E14&lt;M$9),0,IF(AND($D14&lt;=M$9,$E14&gt;=M$10),M$10-M$9+1,IF(AND($D14&gt;=M$9,$E14&lt;M$10),$E14-$D14+1,IF(AND($D14&gt;M$9,$E14&gt;M$10),M$10-$D14+1,IF(AND($D14&lt;=M$9,$E14&lt;M$10),$E14-M$9)))))</f>
        <v>0</v>
      </c>
      <c r="N14" s="30">
        <f>IF(OR($D14&gt;N$10,$E14&lt;N$9),0,IF(AND($D14&lt;=N$9,$E14&gt;=N$10),N$10-N$9+1,IF(AND($D14&gt;=N$9,$E14&lt;N$10),$E14-$D14+1,IF(AND($D14&gt;N$9,$E14&gt;N$10),N$10-$D14+1,IF(AND($D14&lt;=N$9,$E14&lt;N$10),$E14-N$9)))))</f>
        <v>0</v>
      </c>
      <c r="O14" s="30">
        <f>IF(OR($D14&gt;O$10,$E14&lt;O$9),0,IF(AND($D14&lt;=O$9,$E14&gt;=O$10),O$10-O$9+1,IF(AND($D14&gt;=O$9,$E14&lt;O$10),$E14-$D14+1,IF(AND($D14&gt;O$9,$E14&gt;O$10),O$10-$D14+1,IF(AND($D14&lt;=O$9,$E14&lt;O$10),$E14-O$9)))))</f>
        <v>0</v>
      </c>
      <c r="P14" s="30">
        <f>IF(OR($D14&gt;P$10,$E14&lt;P$9),0,IF(AND($D14&lt;=P$9,$E14&gt;=P$10),P$10-P$9+1,IF(AND($D14&gt;=P$9,$E14&lt;P$10),$E14-$D14+1,IF(AND($D14&gt;P$9,$E14&gt;P$10),P$10-$D14+1,IF(AND($D14&lt;=P$9,$E14&lt;P$10),$E14-P$9)))))</f>
        <v>0</v>
      </c>
      <c r="Q14" s="30">
        <f>IF(OR($D14&gt;Q$10,$E14&lt;Q$9),0,IF(AND($D14&lt;=Q$9,$E14&gt;=Q$10),Q$10-Q$9+1,IF(AND($D14&gt;=Q$9,$E14&lt;Q$10),$E14-$D14+1,IF(AND($D14&gt;Q$9,$E14&gt;Q$10),Q$10-$D14+1,IF(AND($D14&lt;=Q$9,$E14&lt;Q$10),$E14-Q$9)))))</f>
        <v>0</v>
      </c>
      <c r="R14" s="30">
        <f>IF(OR($D14&gt;R$10,$E14&lt;R$9),0,IF(AND($D14&lt;=R$9,$E14&gt;=R$10),R$10-R$9+1,IF(AND($D14&gt;=R$9,$E14&lt;R$10),$E14-$D14+1,IF(AND($D14&gt;R$9,$E14&gt;R$10),R$10-$D14+1,IF(AND($D14&lt;=R$9,$E14&lt;R$10),$E14-R$9)))))</f>
        <v>0</v>
      </c>
      <c r="S14" s="30">
        <f>IF(OR($D14&gt;S$10,$E14&lt;S$9),0,IF(AND($D14&lt;=S$9,$E14&gt;=S$10),S$10-S$9+1,IF(AND($D14&gt;=S$9,$E14&lt;S$10),$E14-$D14+1,IF(AND($D14&gt;S$9,$E14&gt;S$10),S$10-$D14+1,IF(AND($D14&lt;=S$9,$E14&lt;S$10),$E14-S$9)))))</f>
        <v>0</v>
      </c>
      <c r="T14" s="30">
        <f>IF(OR($D14&gt;T$10,$E14&lt;T$9),0,IF(AND($D14&lt;=T$9,$E14&gt;=T$10),T$10-T$9+1,IF(AND($D14&gt;=T$9,$E14&lt;T$10),$E14-$D14+1,IF(AND($D14&gt;T$9,$E14&gt;T$10),T$10-$D14+1,IF(AND($D14&lt;=T$9,$E14&lt;T$10),$E14-T$9)))))</f>
        <v>0</v>
      </c>
      <c r="U14" s="30">
        <f>IF(OR($D14&gt;U$10,$E14&lt;U$9),0,IF(AND($D14&lt;=U$9,$E14&gt;=U$10),U$10-U$9+1,IF(AND($D14&gt;=U$9,$E14&lt;U$10),$E14-$D14+1,IF(AND($D14&gt;U$9,$E14&gt;U$10),U$10-$D14+1,IF(AND($D14&lt;=U$9,$E14&lt;U$10),$E14-U$9)))))</f>
        <v>0</v>
      </c>
      <c r="V14" s="30">
        <f>IF(OR($D14&gt;V$10,$E14&lt;V$9),0,IF(AND($D14&lt;=V$9,$E14&gt;=V$10),V$10-V$9+1,IF(AND($D14&gt;=V$9,$E14&lt;V$10),$E14-$D14+1,IF(AND($D14&gt;V$9,$E14&gt;V$10),V$10-$D14+1,IF(AND($D14&lt;=V$9,$E14&lt;V$10),$E14-V$9)))))</f>
        <v>0</v>
      </c>
      <c r="W14" s="30">
        <f>IF(OR($D14&gt;W$10,$E14&lt;W$9),0,IF(AND($D14&lt;=W$9,$E14&gt;=W$10),W$10-W$9+1,IF(AND($D14&gt;=W$9,$E14&lt;W$10),$E14-$D14+1,IF(AND($D14&gt;W$9,$E14&gt;W$10),W$10-$D14+1,IF(AND($D14&lt;=W$9,$E14&lt;W$10),$E14-W$9)))))</f>
        <v>0</v>
      </c>
      <c r="X14" s="30">
        <f>IF(OR($D14&gt;X$10,$E14&lt;X$9),0,IF(AND($D14&lt;=X$9,$E14&gt;=X$10),X$10-X$9+1,IF(AND($D14&gt;=X$9,$E14&lt;X$10),$E14-$D14+1,IF(AND($D14&gt;X$9,$E14&gt;X$10),X$10-$D14+1,IF(AND($D14&lt;=X$9,$E14&lt;X$10),$E14-X$9)))))</f>
        <v>0</v>
      </c>
      <c r="Y14" s="30">
        <f>IF(OR($D14&gt;Y$10,$E14&lt;Y$9),0,IF(AND($D14&lt;=Y$9,$E14&gt;=Y$10),Y$10-Y$9+1,IF(AND($D14&gt;=Y$9,$E14&lt;Y$10),$E14-$D14+1,IF(AND($D14&gt;Y$9,$E14&gt;Y$10),Y$10-$D14+1,IF(AND($D14&lt;=Y$9,$E14&lt;Y$10),$E14-Y$9)))))</f>
        <v>0</v>
      </c>
      <c r="Z14" s="30">
        <f>IF(OR($D14&gt;Z$10,$E14&lt;Z$9),0,IF(AND($D14&lt;=Z$9,$E14&gt;=Z$10),Z$10-Z$9+1,IF(AND($D14&gt;=Z$9,$E14&lt;Z$10),$E14-$D14+1,IF(AND($D14&gt;Z$9,$E14&gt;Z$10),Z$10-$D14+1,IF(AND($D14&lt;=Z$9,$E14&lt;Z$10),$E14-Z$9)))))</f>
        <v>0</v>
      </c>
      <c r="AA14" s="30">
        <f>IF(OR($D14&gt;AA$10,$E14&lt;AA$9),0,IF(AND($D14&lt;=AA$9,$E14&gt;=AA$10),AA$10-AA$9+1,IF(AND($D14&gt;=AA$9,$E14&lt;AA$10),$E14-$D14+1,IF(AND($D14&gt;AA$9,$E14&gt;AA$10),AA$10-$D14+1,IF(AND($D14&lt;=AA$9,$E14&lt;AA$10),$E14-AA$9)))))</f>
        <v>0</v>
      </c>
      <c r="AB14" s="30">
        <f>IF(OR($D14&gt;AB$10,$E14&lt;AB$9),0,IF(AND($D14&lt;=AB$9,$E14&gt;=AB$10),AB$10-AB$9+1,IF(AND($D14&gt;=AB$9,$E14&lt;AB$10),$E14-$D14+1,IF(AND($D14&gt;AB$9,$E14&gt;AB$10),AB$10-$D14+1,IF(AND($D14&lt;=AB$9,$E14&lt;AB$10),$E14-AB$9)))))</f>
        <v>0</v>
      </c>
      <c r="AC14" s="30">
        <f>IF(OR($D14&gt;AC$10,$E14&lt;AC$9),0,IF(AND($D14&lt;=AC$9,$E14&gt;=AC$10),AC$10-AC$9+1,IF(AND($D14&gt;=AC$9,$E14&lt;AC$10),$E14-$D14+1,IF(AND($D14&gt;AC$9,$E14&gt;AC$10),AC$10-$D14+1,IF(AND($D14&lt;=AC$9,$E14&lt;AC$10),$E14-AC$9)))))</f>
        <v>0</v>
      </c>
      <c r="AD14" s="30">
        <f>IF(OR($D14&gt;AD$10,$E14&lt;AD$9),0,IF(AND($D14&lt;=AD$9,$E14&gt;=AD$10),AD$10-AD$9+1,IF(AND($D14&gt;=AD$9,$E14&lt;AD$10),$E14-$D14+1,IF(AND($D14&gt;AD$9,$E14&gt;AD$10),AD$10-$D14+1,IF(AND($D14&lt;=AD$9,$E14&lt;AD$10),$E14-AD$9)))))</f>
        <v>0</v>
      </c>
      <c r="AE14" s="30">
        <f>IF(OR($D14&gt;AE$10,$E14&lt;AE$9),0,IF(AND($D14&lt;=AE$9,$E14&gt;=AE$10),AE$10-AE$9+1,IF(AND($D14&gt;=AE$9,$E14&lt;AE$10),$E14-$D14+1,IF(AND($D14&gt;AE$9,$E14&gt;AE$10),AE$10-$D14+1,IF(AND($D14&lt;=AE$9,$E14&lt;AE$10),$E14-AE$9)))))</f>
        <v>0</v>
      </c>
      <c r="AF14" s="30">
        <f>IF(OR($D14&gt;AF$10,$E14&lt;AF$9),0,IF(AND($D14&lt;=AF$9,$E14&gt;=AF$10),AF$10-AF$9+1,IF(AND($D14&gt;=AF$9,$E14&lt;AF$10),$E14-$D14+1,IF(AND($D14&gt;AF$9,$E14&gt;AF$10),AF$10-$D14+1,IF(AND($D14&lt;=AF$9,$E14&lt;AF$10),$E14-AF$9)))))</f>
        <v>0</v>
      </c>
      <c r="AG14" s="30">
        <f>IF(OR($D14&gt;AG$10,$E14&lt;AG$9),0,IF(AND($D14&lt;=AG$9,$E14&gt;=AG$10),AG$10-AG$9+1,IF(AND($D14&gt;=AG$9,$E14&lt;AG$10),$E14-$D14+1,IF(AND($D14&gt;AG$9,$E14&gt;AG$10),AG$10-$D14+1,IF(AND($D14&lt;=AG$9,$E14&lt;AG$10),$E14-AG$9)))))</f>
        <v>0</v>
      </c>
      <c r="AH14" s="30">
        <f>IF(OR($D14&gt;AH$10,$E14&lt;AH$9),0,IF(AND($D14&lt;=AH$9,$E14&gt;=AH$10),AH$10-AH$9+1,IF(AND($D14&gt;=AH$9,$E14&lt;AH$10),$E14-$D14+1,IF(AND($D14&gt;AH$9,$E14&gt;AH$10),AH$10-$D14+1,IF(AND($D14&lt;=AH$9,$E14&lt;AH$10),$E14-AH$9)))))</f>
        <v>0</v>
      </c>
      <c r="AI14" s="30">
        <f>IF(OR($D14&gt;AI$10,$E14&lt;AI$9),0,IF(AND($D14&lt;=AI$9,$E14&gt;=AI$10),AI$10-AI$9+1,IF(AND($D14&gt;=AI$9,$E14&lt;AI$10),$E14-$D14+1,IF(AND($D14&gt;AI$9,$E14&gt;AI$10),AI$10-$D14+1,IF(AND($D14&lt;=AI$9,$E14&lt;AI$10),$E14-AI$9)))))</f>
        <v>0</v>
      </c>
      <c r="AJ14" s="30">
        <f>IF(OR($D14&gt;AJ$10,$E14&lt;AJ$9),0,IF(AND($D14&lt;=AJ$9,$E14&gt;=AJ$10),AJ$10-AJ$9+1,IF(AND($D14&gt;=AJ$9,$E14&lt;AJ$10),$E14-$D14+1,IF(AND($D14&gt;AJ$9,$E14&gt;AJ$10),AJ$10-$D14+1,IF(AND($D14&lt;=AJ$9,$E14&lt;AJ$10),$E14-AJ$9)))))</f>
        <v>0</v>
      </c>
      <c r="AK14" s="30">
        <f>IF(OR($D14&gt;AK$10,$E14&lt;AK$9),0,IF(AND($D14&lt;=AK$9,$E14&gt;=AK$10),AK$10-AK$9+1,IF(AND($D14&gt;=AK$9,$E14&lt;AK$10),$E14-$D14+1,IF(AND($D14&gt;AK$9,$E14&gt;AK$10),AK$10-$D14+1,IF(AND($D14&lt;=AK$9,$E14&lt;AK$10),$E14-AK$9)))))</f>
        <v>0</v>
      </c>
      <c r="AL14" s="30">
        <f>IF(OR($D14&gt;AL$10,$E14&lt;AL$9),0,IF(AND($D14&lt;=AL$9,$E14&gt;=AL$10),AL$10-AL$9+1,IF(AND($D14&gt;=AL$9,$E14&lt;AL$10),$E14-$D14+1,IF(AND($D14&gt;AL$9,$E14&gt;AL$10),AL$10-$D14+1,IF(AND($D14&lt;=AL$9,$E14&lt;AL$10),$E14-AL$9)))))</f>
        <v>0</v>
      </c>
      <c r="AM14" s="30">
        <f>IF(OR($D14&gt;AM$10,$E14&lt;AM$9),0,IF(AND($D14&lt;=AM$9,$E14&gt;=AM$10),AM$10-AM$9+1,IF(AND($D14&gt;=AM$9,$E14&lt;AM$10),$E14-$D14+1,IF(AND($D14&gt;AM$9,$E14&gt;AM$10),AM$10-$D14+1,IF(AND($D14&lt;=AM$9,$E14&lt;AM$10),$E14-AM$9)))))</f>
        <v>0</v>
      </c>
      <c r="AN14" s="30">
        <f>IF(OR($D14&gt;AN$10,$E14&lt;AN$9),0,IF(AND($D14&lt;=AN$9,$E14&gt;=AN$10),AN$10-AN$9+1,IF(AND($D14&gt;=AN$9,$E14&lt;AN$10),$E14-$D14+1,IF(AND($D14&gt;AN$9,$E14&gt;AN$10),AN$10-$D14+1,IF(AND($D14&lt;=AN$9,$E14&lt;AN$10),$E14-AN$9)))))</f>
        <v>0</v>
      </c>
      <c r="AO14" s="30">
        <f>IF(OR($D14&gt;AO$10,$E14&lt;AO$9),0,IF(AND($D14&lt;=AO$9,$E14&gt;=AO$10),AO$10-AO$9+1,IF(AND($D14&gt;=AO$9,$E14&lt;AO$10),$E14-$D14+1,IF(AND($D14&gt;AO$9,$E14&gt;AO$10),AO$10-$D14+1,IF(AND($D14&lt;=AO$9,$E14&lt;AO$10),$E14-AO$9)))))</f>
        <v>0</v>
      </c>
      <c r="AP14" s="30">
        <f>IF(OR($D14&gt;AP$10,$E14&lt;AP$9),0,IF(AND($D14&lt;=AP$9,$E14&gt;=AP$10),AP$10-AP$9+1,IF(AND($D14&gt;=AP$9,$E14&lt;AP$10),$E14-$D14+1,IF(AND($D14&gt;AP$9,$E14&gt;AP$10),AP$10-$D14+1,IF(AND($D14&lt;=AP$9,$E14&lt;AP$10),$E14-AP$9)))))</f>
        <v>0</v>
      </c>
      <c r="AQ14" s="30">
        <f>IF(OR($D14&gt;AQ$10,$E14&lt;AQ$9),0,IF(AND($D14&lt;=AQ$9,$E14&gt;=AQ$10),AQ$10-AQ$9+1,IF(AND($D14&gt;=AQ$9,$E14&lt;AQ$10),$E14-$D14+1,IF(AND($D14&gt;AQ$9,$E14&gt;AQ$10),AQ$10-$D14+1,IF(AND($D14&lt;=AQ$9,$E14&lt;AQ$10),$E14-AQ$9)))))</f>
        <v>0</v>
      </c>
      <c r="AR14" s="30">
        <f>IF(OR($D14&gt;AR$10,$E14&lt;AR$9),0,IF(AND($D14&lt;=AR$9,$E14&gt;=AR$10),AR$10-AR$9+1,IF(AND($D14&gt;=AR$9,$E14&lt;AR$10),$E14-$D14+1,IF(AND($D14&gt;AR$9,$E14&gt;AR$10),AR$10-$D14+1,IF(AND($D14&lt;=AR$9,$E14&lt;AR$10),$E14-AR$9)))))</f>
        <v>0</v>
      </c>
      <c r="AS14" s="30">
        <f>IF(OR($D14&gt;AS$10,$E14&lt;AS$9),0,IF(AND($D14&lt;=AS$9,$E14&gt;=AS$10),AS$10-AS$9+1,IF(AND($D14&gt;=AS$9,$E14&lt;AS$10),$E14-$D14+1,IF(AND($D14&gt;AS$9,$E14&gt;AS$10),AS$10-$D14+1,IF(AND($D14&lt;=AS$9,$E14&lt;AS$10),$E14-AS$9)))))</f>
        <v>0</v>
      </c>
      <c r="AT14" s="30">
        <f>IF(OR($D14&gt;AT$10,$E14&lt;AT$9),0,IF(AND($D14&lt;=AT$9,$E14&gt;=AT$10),AT$10-AT$9+1,IF(AND($D14&gt;=AT$9,$E14&lt;AT$10),$E14-$D14+1,IF(AND($D14&gt;AT$9,$E14&gt;AT$10),AT$10-$D14+1,IF(AND($D14&lt;=AT$9,$E14&lt;AT$10),$E14-AT$9)))))</f>
        <v>0</v>
      </c>
      <c r="AU14" s="30">
        <f>IF(OR($D14&gt;AU$10,$E14&lt;AU$9),0,IF(AND($D14&lt;=AU$9,$E14&gt;=AU$10),AU$10-AU$9+1,IF(AND($D14&gt;=AU$9,$E14&lt;AU$10),$E14-$D14+1,IF(AND($D14&gt;AU$9,$E14&gt;AU$10),AU$10-$D14+1,IF(AND($D14&lt;=AU$9,$E14&lt;AU$10),$E14-AU$9)))))</f>
        <v>0</v>
      </c>
      <c r="AV14" s="30">
        <f>IF(OR($D14&gt;AV$10,$E14&lt;AV$9),0,IF(AND($D14&lt;=AV$9,$E14&gt;=AV$10),AV$10-AV$9+1,IF(AND($D14&gt;=AV$9,$E14&lt;AV$10),$E14-$D14+1,IF(AND($D14&gt;AV$9,$E14&gt;AV$10),AV$10-$D14+1,IF(AND($D14&lt;=AV$9,$E14&lt;AV$10),$E14-AV$9)))))</f>
        <v>0</v>
      </c>
      <c r="AW14" s="30">
        <f>IF(OR($D14&gt;AW$10,$E14&lt;AW$9),0,IF(AND($D14&lt;=AW$9,$E14&gt;=AW$10),AW$10-AW$9+1,IF(AND($D14&gt;=AW$9,$E14&lt;AW$10),$E14-$D14+1,IF(AND($D14&gt;AW$9,$E14&gt;AW$10),AW$10-$D14+1,IF(AND($D14&lt;=AW$9,$E14&lt;AW$10),$E14-AW$9)))))</f>
        <v>0</v>
      </c>
      <c r="AX14" s="30">
        <f>IF(OR($D14&gt;AX$10,$E14&lt;AX$9),0,IF(AND($D14&lt;=AX$9,$E14&gt;=AX$10),AX$10-AX$9+1,IF(AND($D14&gt;=AX$9,$E14&lt;AX$10),$E14-$D14+1,IF(AND($D14&gt;AX$9,$E14&gt;AX$10),AX$10-$D14+1,IF(AND($D14&lt;=AX$9,$E14&lt;AX$10),$E14-AX$9)))))</f>
        <v>0</v>
      </c>
      <c r="AY14" s="30">
        <f>IF(OR($D14&gt;AY$10,$E14&lt;AY$9),0,IF(AND($D14&lt;=AY$9,$E14&gt;=AY$10),AY$10-AY$9+1,IF(AND($D14&gt;=AY$9,$E14&lt;AY$10),$E14-$D14+1,IF(AND($D14&gt;AY$9,$E14&gt;AY$10),AY$10-$D14+1,IF(AND($D14&lt;=AY$9,$E14&lt;AY$10),$E14-AY$9)))))</f>
        <v>0</v>
      </c>
      <c r="AZ14" s="30">
        <f>IF(OR($D14&gt;AZ$10,$E14&lt;AZ$9),0,IF(AND($D14&lt;=AZ$9,$E14&gt;=AZ$10),AZ$10-AZ$9+1,IF(AND($D14&gt;=AZ$9,$E14&lt;AZ$10),$E14-$D14+1,IF(AND($D14&gt;AZ$9,$E14&gt;AZ$10),AZ$10-$D14+1,IF(AND($D14&lt;=AZ$9,$E14&lt;AZ$10),$E14-AZ$9)))))</f>
        <v>0</v>
      </c>
      <c r="BA14" s="30">
        <f>IF(OR($D14&gt;BA$10,$E14&lt;BA$9),0,IF(AND($D14&lt;=BA$9,$E14&gt;=BA$10),BA$10-BA$9+1,IF(AND($D14&gt;=BA$9,$E14&lt;BA$10),$E14-$D14+1,IF(AND($D14&gt;BA$9,$E14&gt;BA$10),BA$10-$D14+1,IF(AND($D14&lt;=BA$9,$E14&lt;BA$10),$E14-BA$9)))))</f>
        <v>0</v>
      </c>
      <c r="BB14" s="30">
        <f>IF(OR($D14&gt;BB$10,$E14&lt;BB$9),0,IF(AND($D14&lt;=BB$9,$E14&gt;=BB$10),BB$10-BB$9+1,IF(AND($D14&gt;=BB$9,$E14&lt;BB$10),$E14-$D14+1,IF(AND($D14&gt;BB$9,$E14&gt;BB$10),BB$10-$D14+1,IF(AND($D14&lt;=BB$9,$E14&lt;BB$10),$E14-BB$9)))))</f>
        <v>0</v>
      </c>
      <c r="BC14" s="30">
        <f>IF(OR($D14&gt;BC$10,$E14&lt;BC$9),0,IF(AND($D14&lt;=BC$9,$E14&gt;=BC$10),BC$10-BC$9+1,IF(AND($D14&gt;=BC$9,$E14&lt;BC$10),$E14-$D14+1,IF(AND($D14&gt;BC$9,$E14&gt;BC$10),BC$10-$D14+1,IF(AND($D14&lt;=BC$9,$E14&lt;BC$10),$E14-BC$9)))))</f>
        <v>0</v>
      </c>
      <c r="BD14" s="30">
        <f>IF(OR($D14&gt;BD$10,$E14&lt;BD$9),0,IF(AND($D14&lt;=BD$9,$E14&gt;=BD$10),BD$10-BD$9+1,IF(AND($D14&gt;=BD$9,$E14&lt;BD$10),$E14-$D14+1,IF(AND($D14&gt;BD$9,$E14&gt;BD$10),BD$10-$D14+1,IF(AND($D14&lt;=BD$9,$E14&lt;BD$10),$E14-BD$9)))))</f>
        <v>0</v>
      </c>
      <c r="BE14" s="30">
        <f>IF(OR($D14&gt;BE$10,$E14&lt;BE$9),0,IF(AND($D14&lt;=BE$9,$E14&gt;=BE$10),BE$10-BE$9+1,IF(AND($D14&gt;=BE$9,$E14&lt;BE$10),$E14-$D14+1,IF(AND($D14&gt;BE$9,$E14&gt;BE$10),BE$10-$D14+1,IF(AND($D14&lt;=BE$9,$E14&lt;BE$10),$E14-BE$9)))))</f>
        <v>0</v>
      </c>
      <c r="BF14" s="30">
        <f>IF(OR($D14&gt;BF$10,$E14&lt;BF$9),0,IF(AND($D14&lt;=BF$9,$E14&gt;=BF$10),BF$10-BF$9+1,IF(AND($D14&gt;=BF$9,$E14&lt;BF$10),$E14-$D14+1,IF(AND($D14&gt;BF$9,$E14&gt;BF$10),BF$10-$D14+1,IF(AND($D14&lt;=BF$9,$E14&lt;BF$10),$E14-BF$9)))))</f>
        <v>0</v>
      </c>
      <c r="BG14" s="30">
        <f>IF(OR($D14&gt;BG$10,$E14&lt;BG$9),0,IF(AND($D14&lt;=BG$9,$E14&gt;=BG$10),BG$10-BG$9+1,IF(AND($D14&gt;=BG$9,$E14&lt;BG$10),$E14-$D14+1,IF(AND($D14&gt;BG$9,$E14&gt;BG$10),BG$10-$D14+1,IF(AND($D14&lt;=BG$9,$E14&lt;BG$10),$E14-BG$9)))))</f>
        <v>0</v>
      </c>
      <c r="BH14" s="30">
        <f>IF(OR($D14&gt;BH$10,$E14&lt;BH$9),0,IF(AND($D14&lt;=BH$9,$E14&gt;=BH$10),BH$10-BH$9+1,IF(AND($D14&gt;=BH$9,$E14&lt;BH$10),$E14-$D14+1,IF(AND($D14&gt;BH$9,$E14&gt;BH$10),BH$10-$D14+1,IF(AND($D14&lt;=BH$9,$E14&lt;BH$10),$E14-BH$9)))))</f>
        <v>0</v>
      </c>
      <c r="BI14" s="30">
        <f>IF(OR($D14&gt;BI$10,$E14&lt;BI$9),0,IF(AND($D14&lt;=BI$9,$E14&gt;=BI$10),BI$10-BI$9+1,IF(AND($D14&gt;=BI$9,$E14&lt;BI$10),$E14-$D14+1,IF(AND($D14&gt;BI$9,$E14&gt;BI$10),BI$10-$D14+1,IF(AND($D14&lt;=BI$9,$E14&lt;BI$10),$E14-BI$9)))))</f>
        <v>0</v>
      </c>
      <c r="BJ14" s="30">
        <f>IF(OR($D14&gt;BJ$10,$E14&lt;BJ$9),0,IF(AND($D14&lt;=BJ$9,$E14&gt;=BJ$10),BJ$10-BJ$9+1,IF(AND($D14&gt;=BJ$9,$E14&lt;BJ$10),$E14-$D14+1,IF(AND($D14&gt;BJ$9,$E14&gt;BJ$10),BJ$10-$D14+1,IF(AND($D14&lt;=BJ$9,$E14&lt;BJ$10),$E14-BJ$9)))))</f>
        <v>0</v>
      </c>
      <c r="BK14" s="30">
        <f>IF(OR($D14&gt;BK$10,$E14&lt;BK$9),0,IF(AND($D14&lt;=BK$9,$E14&gt;=BK$10),BK$10-BK$9+1,IF(AND($D14&gt;=BK$9,$E14&lt;BK$10),$E14-$D14+1,IF(AND($D14&gt;BK$9,$E14&gt;BK$10),BK$10-$D14+1,IF(AND($D14&lt;=BK$9,$E14&lt;BK$10),$E14-BK$9)))))</f>
        <v>0</v>
      </c>
      <c r="BL14" s="30">
        <f>IF(OR($D14&gt;BL$10,$E14&lt;BL$9),0,IF(AND($D14&lt;=BL$9,$E14&gt;=BL$10),BL$10-BL$9+1,IF(AND($D14&gt;=BL$9,$E14&lt;BL$10),$E14-$D14+1,IF(AND($D14&gt;BL$9,$E14&gt;BL$10),BL$10-$D14+1,IF(AND($D14&lt;=BL$9,$E14&lt;BL$10),$E14-BL$9)))))</f>
        <v>0</v>
      </c>
      <c r="BM14" s="30">
        <f>IF(OR($D14&gt;BM$10,$E14&lt;BM$9),0,IF(AND($D14&lt;=BM$9,$E14&gt;=BM$10),BM$10-BM$9+1,IF(AND($D14&gt;=BM$9,$E14&lt;BM$10),$E14-$D14+1,IF(AND($D14&gt;BM$9,$E14&gt;BM$10),BM$10-$D14+1,IF(AND($D14&lt;=BM$9,$E14&lt;BM$10),$E14-BM$9)))))</f>
        <v>0</v>
      </c>
      <c r="BN14" s="30">
        <f>IF(OR($D14&gt;BN$10,$E14&lt;BN$9),0,IF(AND($D14&lt;=BN$9,$E14&gt;=BN$10),BN$10-BN$9+1,IF(AND($D14&gt;=BN$9,$E14&lt;BN$10),$E14-$D14+1,IF(AND($D14&gt;BN$9,$E14&gt;BN$10),BN$10-$D14+1,IF(AND($D14&lt;=BN$9,$E14&lt;BN$10),$E14-BN$9)))))</f>
        <v>0</v>
      </c>
      <c r="BO14" s="30">
        <f>IF(OR($D14&gt;BO$10,$E14&lt;BO$9),0,IF(AND($D14&lt;=BO$9,$E14&gt;=BO$10),BO$10-BO$9+1,IF(AND($D14&gt;=BO$9,$E14&lt;BO$10),$E14-$D14+1,IF(AND($D14&gt;BO$9,$E14&gt;BO$10),BO$10-$D14+1,IF(AND($D14&lt;=BO$9,$E14&lt;BO$10),$E14-BO$9)))))</f>
        <v>0</v>
      </c>
      <c r="BP14" s="30">
        <f>IF(OR($D14&gt;BP$10,$E14&lt;BP$9),0,IF(AND($D14&lt;=BP$9,$E14&gt;=BP$10),BP$10-BP$9+1,IF(AND($D14&gt;=BP$9,$E14&lt;BP$10),$E14-$D14+1,IF(AND($D14&gt;BP$9,$E14&gt;BP$10),BP$10-$D14+1,IF(AND($D14&lt;=BP$9,$E14&lt;BP$10),$E14-BP$9)))))</f>
        <v>0</v>
      </c>
      <c r="BQ14" s="30">
        <f>IF(OR($D14&gt;BQ$10,$E14&lt;BQ$9),0,IF(AND($D14&lt;=BQ$9,$E14&gt;=BQ$10),BQ$10-BQ$9+1,IF(AND($D14&gt;=BQ$9,$E14&lt;BQ$10),$E14-$D14+1,IF(AND($D14&gt;BQ$9,$E14&gt;BQ$10),BQ$10-$D14+1,IF(AND($D14&lt;=BQ$9,$E14&lt;BQ$10),$E14-BQ$9)))))</f>
        <v>0</v>
      </c>
      <c r="BR14" s="30">
        <f>IF(OR($D14&gt;BR$10,$E14&lt;BR$9),0,IF(AND($D14&lt;=BR$9,$E14&gt;=BR$10),BR$10-BR$9+1,IF(AND($D14&gt;=BR$9,$E14&lt;BR$10),$E14-$D14+1,IF(AND($D14&gt;BR$9,$E14&gt;BR$10),BR$10-$D14+1,IF(AND($D14&lt;=BR$9,$E14&lt;BR$10),$E14-BR$9)))))</f>
        <v>0</v>
      </c>
      <c r="BS14" s="30">
        <f>IF(OR($D14&gt;BS$10,$E14&lt;BS$9),0,IF(AND($D14&lt;=BS$9,$E14&gt;=BS$10),BS$10-BS$9+1,IF(AND($D14&gt;=BS$9,$E14&lt;BS$10),$E14-$D14+1,IF(AND($D14&gt;BS$9,$E14&gt;BS$10),BS$10-$D14+1,IF(AND($D14&lt;=BS$9,$E14&lt;BS$10),$E14-BS$9)))))</f>
        <v>0</v>
      </c>
      <c r="BT14" s="30">
        <f>IF(OR($D14&gt;BT$10,$E14&lt;BT$9),0,IF(AND($D14&lt;=BT$9,$E14&gt;=BT$10),BT$10-BT$9+1,IF(AND($D14&gt;=BT$9,$E14&lt;BT$10),$E14-$D14+1,IF(AND($D14&gt;BT$9,$E14&gt;BT$10),BT$10-$D14+1,IF(AND($D14&lt;=BT$9,$E14&lt;BT$10),$E14-BT$9)))))</f>
        <v>0</v>
      </c>
      <c r="BU14" s="30">
        <f>IF(OR($D14&gt;BU$10,$E14&lt;BU$9),0,IF(AND($D14&lt;=BU$9,$E14&gt;=BU$10),BU$10-BU$9+1,IF(AND($D14&gt;=BU$9,$E14&lt;BU$10),$E14-$D14+1,IF(AND($D14&gt;BU$9,$E14&gt;BU$10),BU$10-$D14+1,IF(AND($D14&lt;=BU$9,$E14&lt;BU$10),$E14-BU$9)))))</f>
        <v>29</v>
      </c>
      <c r="BV14" s="30">
        <f>IF(OR($D14&gt;BV$10,$E14&lt;BV$9),0,IF(AND($D14&lt;=BV$9,$E14&gt;=BV$10),BV$10-BV$9+1,IF(AND($D14&gt;=BV$9,$E14&lt;BV$10),$E14-$D14+1,IF(AND($D14&gt;BV$9,$E14&gt;BV$10),BV$10-$D14+1,IF(AND($D14&lt;=BV$9,$E14&lt;BV$10),$E14-BV$9)))))</f>
        <v>8</v>
      </c>
      <c r="BW14" s="30">
        <f>IF(OR($D14&gt;BW$10,$E14&lt;BW$9),0,IF(AND($D14&lt;=BW$9,$E14&gt;=BW$10),BW$10-BW$9+1,IF(AND($D14&gt;=BW$9,$E14&lt;BW$10),$E14-$D14+1,IF(AND($D14&gt;BW$9,$E14&gt;BW$10),BW$10-$D14+1,IF(AND($D14&lt;=BW$9,$E14&lt;BW$10),$E14-BW$9)))))</f>
        <v>0</v>
      </c>
      <c r="BX14" s="30">
        <f>IF(OR($D14&gt;BX$10,$E14&lt;BX$9),0,IF(AND($D14&lt;=BX$9,$E14&gt;=BX$10),BX$10-BX$9+1,IF(AND($D14&gt;=BX$9,$E14&lt;BX$10),$E14-$D14+1,IF(AND($D14&gt;BX$9,$E14&gt;BX$10),BX$10-$D14+1,IF(AND($D14&lt;=BX$9,$E14&lt;BX$10),$E14-BX$9)))))</f>
        <v>0</v>
      </c>
      <c r="BY14" s="30">
        <f>IF(OR($D14&gt;BY$10,$E14&lt;BY$9),0,IF(AND($D14&lt;=BY$9,$E14&gt;=BY$10),BY$10-BY$9+1,IF(AND($D14&gt;=BY$9,$E14&lt;BY$10),$E14-$D14+1,IF(AND($D14&gt;BY$9,$E14&gt;BY$10),BY$10-$D14+1,IF(AND($D14&lt;=BY$9,$E14&lt;BY$10),$E14-BY$9)))))</f>
        <v>0</v>
      </c>
      <c r="BZ14" s="30">
        <f>IF(OR($D14&gt;BZ$10,$E14&lt;BZ$9),0,IF(AND($D14&lt;=BZ$9,$E14&gt;=BZ$10),BZ$10-BZ$9+1,IF(AND($D14&gt;=BZ$9,$E14&lt;BZ$10),$E14-$D14+1,IF(AND($D14&gt;BZ$9,$E14&gt;BZ$10),BZ$10-$D14+1,IF(AND($D14&lt;=BZ$9,$E14&lt;BZ$10),$E14-BZ$9)))))</f>
        <v>0</v>
      </c>
      <c r="CA14" s="30">
        <f>IF(OR($D14&gt;CA$10,$E14&lt;CA$9),0,IF(AND($D14&lt;=CA$9,$E14&gt;=CA$10),CA$10-CA$9+1,IF(AND($D14&gt;=CA$9,$E14&lt;CA$10),$E14-$D14+1,IF(AND($D14&gt;CA$9,$E14&gt;CA$10),CA$10-$D14+1,IF(AND($D14&lt;=CA$9,$E14&lt;CA$10),$E14-CA$9)))))</f>
        <v>0</v>
      </c>
      <c r="CB14" s="30">
        <f>IF(OR($D14&gt;CB$10,$E14&lt;CB$9),0,IF(AND($D14&lt;=CB$9,$E14&gt;=CB$10),CB$10-CB$9+1,IF(AND($D14&gt;=CB$9,$E14&lt;CB$10),$E14-$D14+1,IF(AND($D14&gt;CB$9,$E14&gt;CB$10),CB$10-$D14+1,IF(AND($D14&lt;=CB$9,$E14&lt;CB$10),$E14-CB$9)))))</f>
        <v>0</v>
      </c>
      <c r="CC14" s="30">
        <f>IF(OR($D14&gt;CC$10,$E14&lt;CC$9),0,IF(AND($D14&lt;=CC$9,$E14&gt;=CC$10),CC$10-CC$9+1,IF(AND($D14&gt;=CC$9,$E14&lt;CC$10),$E14-$D14+1,IF(AND($D14&gt;CC$9,$E14&gt;CC$10),CC$10-$D14+1,IF(AND($D14&lt;=CC$9,$E14&lt;CC$10),$E14-CC$9)))))</f>
        <v>0</v>
      </c>
      <c r="CD14" s="30">
        <f>IF(OR($D14&gt;CD$10,$E14&lt;CD$9),0,IF(AND($D14&lt;=CD$9,$E14&gt;=CD$10),CD$10-CD$9+1,IF(AND($D14&gt;=CD$9,$E14&lt;CD$10),$E14-$D14+1,IF(AND($D14&gt;CD$9,$E14&gt;CD$10),CD$10-$D14+1,IF(AND($D14&lt;=CD$9,$E14&lt;CD$10),$E14-CD$9)))))</f>
        <v>0</v>
      </c>
      <c r="CE14" s="30">
        <f>IF(OR($D14&gt;CE$10,$E14&lt;CE$9),0,IF(AND($D14&lt;=CE$9,$E14&gt;=CE$10),CE$10-CE$9+1,IF(AND($D14&gt;=CE$9,$E14&lt;CE$10),$E14-$D14+1,IF(AND($D14&gt;CE$9,$E14&gt;CE$10),CE$10-$D14+1,IF(AND($D14&lt;=CE$9,$E14&lt;CE$10),$E14-CE$9)))))</f>
        <v>0</v>
      </c>
      <c r="CF14" s="30">
        <f>IF(OR($D14&gt;CF$10,$E14&lt;CF$9),0,IF(AND($D14&lt;=CF$9,$E14&gt;=CF$10),CF$10-CF$9+1,IF(AND($D14&gt;=CF$9,$E14&lt;CF$10),$E14-$D14+1,IF(AND($D14&gt;CF$9,$E14&gt;CF$10),CF$10-$D14+1,IF(AND($D14&lt;=CF$9,$E14&lt;CF$10),$E14-CF$9)))))</f>
        <v>0</v>
      </c>
      <c r="CG14" s="30">
        <f>IF(OR($D14&gt;CG$10,$E14&lt;CG$9),0,IF(AND($D14&lt;=CG$9,$E14&gt;=CG$10),CG$10-CG$9+1,IF(AND($D14&gt;=CG$9,$E14&lt;CG$10),$E14-$D14+1,IF(AND($D14&gt;CG$9,$E14&gt;CG$10),CG$10-$D14+1,IF(AND($D14&lt;=CG$9,$E14&lt;CG$10),$E14-CG$9)))))</f>
        <v>0</v>
      </c>
      <c r="CH14" s="30">
        <f>IF(OR($D14&gt;CH$10,$E14&lt;CH$9),0,IF(AND($D14&lt;=CH$9,$E14&gt;=CH$10),CH$10-CH$9+1,IF(AND($D14&gt;=CH$9,$E14&lt;CH$10),$E14-$D14+1,IF(AND($D14&gt;CH$9,$E14&gt;CH$10),CH$10-$D14+1,IF(AND($D14&lt;=CH$9,$E14&lt;CH$10),$E14-CH$9)))))</f>
        <v>0</v>
      </c>
      <c r="CI14" s="30">
        <f>IF(OR($D14&gt;CI$10,$E14&lt;CI$9),0,IF(AND($D14&lt;=CI$9,$E14&gt;=CI$10),CI$10-CI$9+1,IF(AND($D14&gt;=CI$9,$E14&lt;CI$10),$E14-$D14+1,IF(AND($D14&gt;CI$9,$E14&gt;CI$10),CI$10-$D14+1,IF(AND($D14&lt;=CI$9,$E14&lt;CI$10),$E14-CI$9)))))</f>
        <v>0</v>
      </c>
      <c r="CJ14" s="30">
        <f>IF(OR($D14&gt;CJ$10,$E14&lt;CJ$9),0,IF(AND($D14&lt;=CJ$9,$E14&gt;=CJ$10),CJ$10-CJ$9+1,IF(AND($D14&gt;=CJ$9,$E14&lt;CJ$10),$E14-$D14+1,IF(AND($D14&gt;CJ$9,$E14&gt;CJ$10),CJ$10-$D14+1,IF(AND($D14&lt;=CJ$9,$E14&lt;CJ$10),$E14-CJ$9)))))</f>
        <v>0</v>
      </c>
      <c r="CK14" s="39">
        <f>IF(OR($D14&gt;CK$10,$E14&lt;CK$9),0,IF(AND($D14&lt;=CK$9,$E14&gt;=CK$10),CK$10-CK$9+1,IF(AND($D14&gt;=CK$9,$E14&lt;CK$10),$E14-$D14+1,IF(AND($D14&gt;CK$9,$E14&gt;CK$10),CK$10-$D14+1,IF(AND($D14&lt;=CK$9,$E14&lt;CK$10),$E14-CK$9)))))</f>
        <v>0</v>
      </c>
    </row>
    <row r="15" spans="1:91" x14ac:dyDescent="0.3">
      <c r="A15" s="18" t="s">
        <v>15</v>
      </c>
      <c r="B15" s="19"/>
      <c r="C15" s="19"/>
      <c r="D15" s="20">
        <v>41699</v>
      </c>
      <c r="E15" s="21">
        <v>41866</v>
      </c>
      <c r="F15" s="29">
        <f>IF(OR($D15&gt;F$10,$E15&lt;F$9),0,IF(AND($D15&lt;=F$9,$E15&gt;=F$10),F$10-F$9+1,IF(AND($D15&gt;=F$9,$E15&lt;F$10),$E15-$D15+1,IF(AND($D15&gt;F$9,$E15&gt;F$10),F$10-$D15+1,IF(AND($D15&lt;=F$9,$E15&lt;F$10),$E15-F$9)))))</f>
        <v>0</v>
      </c>
      <c r="G15" s="30">
        <f>IF(OR($D15&gt;G$10,$E15&lt;G$9),0,IF(AND($D15&lt;=G$9,$E15&gt;=G$10),G$10-G$9+1,IF(AND($D15&gt;=G$9,$E15&lt;G$10),$E15-$D15+1,IF(AND($D15&gt;G$9,$E15&gt;G$10),G$10-$D15+1,IF(AND($D15&lt;=G$9,$E15&lt;G$10),$E15-G$9)))))</f>
        <v>0</v>
      </c>
      <c r="H15" s="30">
        <f>IF(OR($D15&gt;H$10,$E15&lt;H$9),0,IF(AND($D15&lt;=H$9,$E15&gt;=H$10),H$10-H$9+1,IF(AND($D15&gt;=H$9,$E15&lt;H$10),$E15-$D15+1,IF(AND($D15&gt;H$9,$E15&gt;H$10),H$10-$D15+1,IF(AND($D15&lt;=H$9,$E15&lt;H$10),$E15-H$9)))))</f>
        <v>0</v>
      </c>
      <c r="I15" s="30">
        <f>IF(OR($D15&gt;I$10,$E15&lt;I$9),0,IF(AND($D15&lt;=I$9,$E15&gt;=I$10),I$10-I$9+1,IF(AND($D15&gt;=I$9,$E15&lt;I$10),$E15-$D15+1,IF(AND($D15&gt;I$9,$E15&gt;I$10),I$10-$D15+1,IF(AND($D15&lt;=I$9,$E15&lt;I$10),$E15-I$9)))))</f>
        <v>0</v>
      </c>
      <c r="J15" s="30">
        <f>IF(OR($D15&gt;J$10,$E15&lt;J$9),0,IF(AND($D15&lt;=J$9,$E15&gt;=J$10),J$10-J$9+1,IF(AND($D15&gt;=J$9,$E15&lt;J$10),$E15-$D15+1,IF(AND($D15&gt;J$9,$E15&gt;J$10),J$10-$D15+1,IF(AND($D15&lt;=J$9,$E15&lt;J$10),$E15-J$9)))))</f>
        <v>0</v>
      </c>
      <c r="K15" s="30">
        <f>IF(OR($D15&gt;K$10,$E15&lt;K$9),0,IF(AND($D15&lt;=K$9,$E15&gt;=K$10),K$10-K$9+1,IF(AND($D15&gt;=K$9,$E15&lt;K$10),$E15-$D15+1,IF(AND($D15&gt;K$9,$E15&gt;K$10),K$10-$D15+1,IF(AND($D15&lt;=K$9,$E15&lt;K$10),$E15-K$9)))))</f>
        <v>0</v>
      </c>
      <c r="L15" s="30">
        <f>IF(OR($D15&gt;L$10,$E15&lt;L$9),0,IF(AND($D15&lt;=L$9,$E15&gt;=L$10),L$10-L$9+1,IF(AND($D15&gt;=L$9,$E15&lt;L$10),$E15-$D15+1,IF(AND($D15&gt;L$9,$E15&gt;L$10),L$10-$D15+1,IF(AND($D15&lt;=L$9,$E15&lt;L$10),$E15-L$9)))))</f>
        <v>0</v>
      </c>
      <c r="M15" s="30">
        <f>IF(OR($D15&gt;M$10,$E15&lt;M$9),0,IF(AND($D15&lt;=M$9,$E15&gt;=M$10),M$10-M$9+1,IF(AND($D15&gt;=M$9,$E15&lt;M$10),$E15-$D15+1,IF(AND($D15&gt;M$9,$E15&gt;M$10),M$10-$D15+1,IF(AND($D15&lt;=M$9,$E15&lt;M$10),$E15-M$9)))))</f>
        <v>0</v>
      </c>
      <c r="N15" s="30">
        <f>IF(OR($D15&gt;N$10,$E15&lt;N$9),0,IF(AND($D15&lt;=N$9,$E15&gt;=N$10),N$10-N$9+1,IF(AND($D15&gt;=N$9,$E15&lt;N$10),$E15-$D15+1,IF(AND($D15&gt;N$9,$E15&gt;N$10),N$10-$D15+1,IF(AND($D15&lt;=N$9,$E15&lt;N$10),$E15-N$9)))))</f>
        <v>0</v>
      </c>
      <c r="O15" s="30">
        <f>IF(OR($D15&gt;O$10,$E15&lt;O$9),0,IF(AND($D15&lt;=O$9,$E15&gt;=O$10),O$10-O$9+1,IF(AND($D15&gt;=O$9,$E15&lt;O$10),$E15-$D15+1,IF(AND($D15&gt;O$9,$E15&gt;O$10),O$10-$D15+1,IF(AND($D15&lt;=O$9,$E15&lt;O$10),$E15-O$9)))))</f>
        <v>0</v>
      </c>
      <c r="P15" s="30">
        <f>IF(OR($D15&gt;P$10,$E15&lt;P$9),0,IF(AND($D15&lt;=P$9,$E15&gt;=P$10),P$10-P$9+1,IF(AND($D15&gt;=P$9,$E15&lt;P$10),$E15-$D15+1,IF(AND($D15&gt;P$9,$E15&gt;P$10),P$10-$D15+1,IF(AND($D15&lt;=P$9,$E15&lt;P$10),$E15-P$9)))))</f>
        <v>0</v>
      </c>
      <c r="Q15" s="30">
        <f>IF(OR($D15&gt;Q$10,$E15&lt;Q$9),0,IF(AND($D15&lt;=Q$9,$E15&gt;=Q$10),Q$10-Q$9+1,IF(AND($D15&gt;=Q$9,$E15&lt;Q$10),$E15-$D15+1,IF(AND($D15&gt;Q$9,$E15&gt;Q$10),Q$10-$D15+1,IF(AND($D15&lt;=Q$9,$E15&lt;Q$10),$E15-Q$9)))))</f>
        <v>0</v>
      </c>
      <c r="R15" s="30">
        <f>IF(OR($D15&gt;R$10,$E15&lt;R$9),0,IF(AND($D15&lt;=R$9,$E15&gt;=R$10),R$10-R$9+1,IF(AND($D15&gt;=R$9,$E15&lt;R$10),$E15-$D15+1,IF(AND($D15&gt;R$9,$E15&gt;R$10),R$10-$D15+1,IF(AND($D15&lt;=R$9,$E15&lt;R$10),$E15-R$9)))))</f>
        <v>0</v>
      </c>
      <c r="S15" s="30">
        <f>IF(OR($D15&gt;S$10,$E15&lt;S$9),0,IF(AND($D15&lt;=S$9,$E15&gt;=S$10),S$10-S$9+1,IF(AND($D15&gt;=S$9,$E15&lt;S$10),$E15-$D15+1,IF(AND($D15&gt;S$9,$E15&gt;S$10),S$10-$D15+1,IF(AND($D15&lt;=S$9,$E15&lt;S$10),$E15-S$9)))))</f>
        <v>0</v>
      </c>
      <c r="T15" s="30">
        <f>IF(OR($D15&gt;T$10,$E15&lt;T$9),0,IF(AND($D15&lt;=T$9,$E15&gt;=T$10),T$10-T$9+1,IF(AND($D15&gt;=T$9,$E15&lt;T$10),$E15-$D15+1,IF(AND($D15&gt;T$9,$E15&gt;T$10),T$10-$D15+1,IF(AND($D15&lt;=T$9,$E15&lt;T$10),$E15-T$9)))))</f>
        <v>0</v>
      </c>
      <c r="U15" s="30">
        <f>IF(OR($D15&gt;U$10,$E15&lt;U$9),0,IF(AND($D15&lt;=U$9,$E15&gt;=U$10),U$10-U$9+1,IF(AND($D15&gt;=U$9,$E15&lt;U$10),$E15-$D15+1,IF(AND($D15&gt;U$9,$E15&gt;U$10),U$10-$D15+1,IF(AND($D15&lt;=U$9,$E15&lt;U$10),$E15-U$9)))))</f>
        <v>0</v>
      </c>
      <c r="V15" s="30">
        <f>IF(OR($D15&gt;V$10,$E15&lt;V$9),0,IF(AND($D15&lt;=V$9,$E15&gt;=V$10),V$10-V$9+1,IF(AND($D15&gt;=V$9,$E15&lt;V$10),$E15-$D15+1,IF(AND($D15&gt;V$9,$E15&gt;V$10),V$10-$D15+1,IF(AND($D15&lt;=V$9,$E15&lt;V$10),$E15-V$9)))))</f>
        <v>0</v>
      </c>
      <c r="W15" s="30">
        <f>IF(OR($D15&gt;W$10,$E15&lt;W$9),0,IF(AND($D15&lt;=W$9,$E15&gt;=W$10),W$10-W$9+1,IF(AND($D15&gt;=W$9,$E15&lt;W$10),$E15-$D15+1,IF(AND($D15&gt;W$9,$E15&gt;W$10),W$10-$D15+1,IF(AND($D15&lt;=W$9,$E15&lt;W$10),$E15-W$9)))))</f>
        <v>0</v>
      </c>
      <c r="X15" s="30">
        <f>IF(OR($D15&gt;X$10,$E15&lt;X$9),0,IF(AND($D15&lt;=X$9,$E15&gt;=X$10),X$10-X$9+1,IF(AND($D15&gt;=X$9,$E15&lt;X$10),$E15-$D15+1,IF(AND($D15&gt;X$9,$E15&gt;X$10),X$10-$D15+1,IF(AND($D15&lt;=X$9,$E15&lt;X$10),$E15-X$9)))))</f>
        <v>0</v>
      </c>
      <c r="Y15" s="30">
        <f>IF(OR($D15&gt;Y$10,$E15&lt;Y$9),0,IF(AND($D15&lt;=Y$9,$E15&gt;=Y$10),Y$10-Y$9+1,IF(AND($D15&gt;=Y$9,$E15&lt;Y$10),$E15-$D15+1,IF(AND($D15&gt;Y$9,$E15&gt;Y$10),Y$10-$D15+1,IF(AND($D15&lt;=Y$9,$E15&lt;Y$10),$E15-Y$9)))))</f>
        <v>0</v>
      </c>
      <c r="Z15" s="30">
        <f>IF(OR($D15&gt;Z$10,$E15&lt;Z$9),0,IF(AND($D15&lt;=Z$9,$E15&gt;=Z$10),Z$10-Z$9+1,IF(AND($D15&gt;=Z$9,$E15&lt;Z$10),$E15-$D15+1,IF(AND($D15&gt;Z$9,$E15&gt;Z$10),Z$10-$D15+1,IF(AND($D15&lt;=Z$9,$E15&lt;Z$10),$E15-Z$9)))))</f>
        <v>0</v>
      </c>
      <c r="AA15" s="30">
        <f>IF(OR($D15&gt;AA$10,$E15&lt;AA$9),0,IF(AND($D15&lt;=AA$9,$E15&gt;=AA$10),AA$10-AA$9+1,IF(AND($D15&gt;=AA$9,$E15&lt;AA$10),$E15-$D15+1,IF(AND($D15&gt;AA$9,$E15&gt;AA$10),AA$10-$D15+1,IF(AND($D15&lt;=AA$9,$E15&lt;AA$10),$E15-AA$9)))))</f>
        <v>0</v>
      </c>
      <c r="AB15" s="30">
        <f>IF(OR($D15&gt;AB$10,$E15&lt;AB$9),0,IF(AND($D15&lt;=AB$9,$E15&gt;=AB$10),AB$10-AB$9+1,IF(AND($D15&gt;=AB$9,$E15&lt;AB$10),$E15-$D15+1,IF(AND($D15&gt;AB$9,$E15&gt;AB$10),AB$10-$D15+1,IF(AND($D15&lt;=AB$9,$E15&lt;AB$10),$E15-AB$9)))))</f>
        <v>0</v>
      </c>
      <c r="AC15" s="30">
        <f>IF(OR($D15&gt;AC$10,$E15&lt;AC$9),0,IF(AND($D15&lt;=AC$9,$E15&gt;=AC$10),AC$10-AC$9+1,IF(AND($D15&gt;=AC$9,$E15&lt;AC$10),$E15-$D15+1,IF(AND($D15&gt;AC$9,$E15&gt;AC$10),AC$10-$D15+1,IF(AND($D15&lt;=AC$9,$E15&lt;AC$10),$E15-AC$9)))))</f>
        <v>0</v>
      </c>
      <c r="AD15" s="30">
        <f>IF(OR($D15&gt;AD$10,$E15&lt;AD$9),0,IF(AND($D15&lt;=AD$9,$E15&gt;=AD$10),AD$10-AD$9+1,IF(AND($D15&gt;=AD$9,$E15&lt;AD$10),$E15-$D15+1,IF(AND($D15&gt;AD$9,$E15&gt;AD$10),AD$10-$D15+1,IF(AND($D15&lt;=AD$9,$E15&lt;AD$10),$E15-AD$9)))))</f>
        <v>0</v>
      </c>
      <c r="AE15" s="30">
        <f>IF(OR($D15&gt;AE$10,$E15&lt;AE$9),0,IF(AND($D15&lt;=AE$9,$E15&gt;=AE$10),AE$10-AE$9+1,IF(AND($D15&gt;=AE$9,$E15&lt;AE$10),$E15-$D15+1,IF(AND($D15&gt;AE$9,$E15&gt;AE$10),AE$10-$D15+1,IF(AND($D15&lt;=AE$9,$E15&lt;AE$10),$E15-AE$9)))))</f>
        <v>0</v>
      </c>
      <c r="AF15" s="30">
        <f>IF(OR($D15&gt;AF$10,$E15&lt;AF$9),0,IF(AND($D15&lt;=AF$9,$E15&gt;=AF$10),AF$10-AF$9+1,IF(AND($D15&gt;=AF$9,$E15&lt;AF$10),$E15-$D15+1,IF(AND($D15&gt;AF$9,$E15&gt;AF$10),AF$10-$D15+1,IF(AND($D15&lt;=AF$9,$E15&lt;AF$10),$E15-AF$9)))))</f>
        <v>0</v>
      </c>
      <c r="AG15" s="30">
        <f>IF(OR($D15&gt;AG$10,$E15&lt;AG$9),0,IF(AND($D15&lt;=AG$9,$E15&gt;=AG$10),AG$10-AG$9+1,IF(AND($D15&gt;=AG$9,$E15&lt;AG$10),$E15-$D15+1,IF(AND($D15&gt;AG$9,$E15&gt;AG$10),AG$10-$D15+1,IF(AND($D15&lt;=AG$9,$E15&lt;AG$10),$E15-AG$9)))))</f>
        <v>0</v>
      </c>
      <c r="AH15" s="30">
        <f>IF(OR($D15&gt;AH$10,$E15&lt;AH$9),0,IF(AND($D15&lt;=AH$9,$E15&gt;=AH$10),AH$10-AH$9+1,IF(AND($D15&gt;=AH$9,$E15&lt;AH$10),$E15-$D15+1,IF(AND($D15&gt;AH$9,$E15&gt;AH$10),AH$10-$D15+1,IF(AND($D15&lt;=AH$9,$E15&lt;AH$10),$E15-AH$9)))))</f>
        <v>0</v>
      </c>
      <c r="AI15" s="30">
        <f>IF(OR($D15&gt;AI$10,$E15&lt;AI$9),0,IF(AND($D15&lt;=AI$9,$E15&gt;=AI$10),AI$10-AI$9+1,IF(AND($D15&gt;=AI$9,$E15&lt;AI$10),$E15-$D15+1,IF(AND($D15&gt;AI$9,$E15&gt;AI$10),AI$10-$D15+1,IF(AND($D15&lt;=AI$9,$E15&lt;AI$10),$E15-AI$9)))))</f>
        <v>0</v>
      </c>
      <c r="AJ15" s="30">
        <f>IF(OR($D15&gt;AJ$10,$E15&lt;AJ$9),0,IF(AND($D15&lt;=AJ$9,$E15&gt;=AJ$10),AJ$10-AJ$9+1,IF(AND($D15&gt;=AJ$9,$E15&lt;AJ$10),$E15-$D15+1,IF(AND($D15&gt;AJ$9,$E15&gt;AJ$10),AJ$10-$D15+1,IF(AND($D15&lt;=AJ$9,$E15&lt;AJ$10),$E15-AJ$9)))))</f>
        <v>0</v>
      </c>
      <c r="AK15" s="30">
        <f>IF(OR($D15&gt;AK$10,$E15&lt;AK$9),0,IF(AND($D15&lt;=AK$9,$E15&gt;=AK$10),AK$10-AK$9+1,IF(AND($D15&gt;=AK$9,$E15&lt;AK$10),$E15-$D15+1,IF(AND($D15&gt;AK$9,$E15&gt;AK$10),AK$10-$D15+1,IF(AND($D15&lt;=AK$9,$E15&lt;AK$10),$E15-AK$9)))))</f>
        <v>0</v>
      </c>
      <c r="AL15" s="30">
        <f>IF(OR($D15&gt;AL$10,$E15&lt;AL$9),0,IF(AND($D15&lt;=AL$9,$E15&gt;=AL$10),AL$10-AL$9+1,IF(AND($D15&gt;=AL$9,$E15&lt;AL$10),$E15-$D15+1,IF(AND($D15&gt;AL$9,$E15&gt;AL$10),AL$10-$D15+1,IF(AND($D15&lt;=AL$9,$E15&lt;AL$10),$E15-AL$9)))))</f>
        <v>0</v>
      </c>
      <c r="AM15" s="30">
        <f>IF(OR($D15&gt;AM$10,$E15&lt;AM$9),0,IF(AND($D15&lt;=AM$9,$E15&gt;=AM$10),AM$10-AM$9+1,IF(AND($D15&gt;=AM$9,$E15&lt;AM$10),$E15-$D15+1,IF(AND($D15&gt;AM$9,$E15&gt;AM$10),AM$10-$D15+1,IF(AND($D15&lt;=AM$9,$E15&lt;AM$10),$E15-AM$9)))))</f>
        <v>0</v>
      </c>
      <c r="AN15" s="30">
        <f>IF(OR($D15&gt;AN$10,$E15&lt;AN$9),0,IF(AND($D15&lt;=AN$9,$E15&gt;=AN$10),AN$10-AN$9+1,IF(AND($D15&gt;=AN$9,$E15&lt;AN$10),$E15-$D15+1,IF(AND($D15&gt;AN$9,$E15&gt;AN$10),AN$10-$D15+1,IF(AND($D15&lt;=AN$9,$E15&lt;AN$10),$E15-AN$9)))))</f>
        <v>0</v>
      </c>
      <c r="AO15" s="30">
        <f>IF(OR($D15&gt;AO$10,$E15&lt;AO$9),0,IF(AND($D15&lt;=AO$9,$E15&gt;=AO$10),AO$10-AO$9+1,IF(AND($D15&gt;=AO$9,$E15&lt;AO$10),$E15-$D15+1,IF(AND($D15&gt;AO$9,$E15&gt;AO$10),AO$10-$D15+1,IF(AND($D15&lt;=AO$9,$E15&lt;AO$10),$E15-AO$9)))))</f>
        <v>0</v>
      </c>
      <c r="AP15" s="30">
        <f>IF(OR($D15&gt;AP$10,$E15&lt;AP$9),0,IF(AND($D15&lt;=AP$9,$E15&gt;=AP$10),AP$10-AP$9+1,IF(AND($D15&gt;=AP$9,$E15&lt;AP$10),$E15-$D15+1,IF(AND($D15&gt;AP$9,$E15&gt;AP$10),AP$10-$D15+1,IF(AND($D15&lt;=AP$9,$E15&lt;AP$10),$E15-AP$9)))))</f>
        <v>0</v>
      </c>
      <c r="AQ15" s="30">
        <f>IF(OR($D15&gt;AQ$10,$E15&lt;AQ$9),0,IF(AND($D15&lt;=AQ$9,$E15&gt;=AQ$10),AQ$10-AQ$9+1,IF(AND($D15&gt;=AQ$9,$E15&lt;AQ$10),$E15-$D15+1,IF(AND($D15&gt;AQ$9,$E15&gt;AQ$10),AQ$10-$D15+1,IF(AND($D15&lt;=AQ$9,$E15&lt;AQ$10),$E15-AQ$9)))))</f>
        <v>0</v>
      </c>
      <c r="AR15" s="30">
        <f>IF(OR($D15&gt;AR$10,$E15&lt;AR$9),0,IF(AND($D15&lt;=AR$9,$E15&gt;=AR$10),AR$10-AR$9+1,IF(AND($D15&gt;=AR$9,$E15&lt;AR$10),$E15-$D15+1,IF(AND($D15&gt;AR$9,$E15&gt;AR$10),AR$10-$D15+1,IF(AND($D15&lt;=AR$9,$E15&lt;AR$10),$E15-AR$9)))))</f>
        <v>0</v>
      </c>
      <c r="AS15" s="30">
        <f>IF(OR($D15&gt;AS$10,$E15&lt;AS$9),0,IF(AND($D15&lt;=AS$9,$E15&gt;=AS$10),AS$10-AS$9+1,IF(AND($D15&gt;=AS$9,$E15&lt;AS$10),$E15-$D15+1,IF(AND($D15&gt;AS$9,$E15&gt;AS$10),AS$10-$D15+1,IF(AND($D15&lt;=AS$9,$E15&lt;AS$10),$E15-AS$9)))))</f>
        <v>0</v>
      </c>
      <c r="AT15" s="30">
        <f>IF(OR($D15&gt;AT$10,$E15&lt;AT$9),0,IF(AND($D15&lt;=AT$9,$E15&gt;=AT$10),AT$10-AT$9+1,IF(AND($D15&gt;=AT$9,$E15&lt;AT$10),$E15-$D15+1,IF(AND($D15&gt;AT$9,$E15&gt;AT$10),AT$10-$D15+1,IF(AND($D15&lt;=AT$9,$E15&lt;AT$10),$E15-AT$9)))))</f>
        <v>0</v>
      </c>
      <c r="AU15" s="30">
        <f>IF(OR($D15&gt;AU$10,$E15&lt;AU$9),0,IF(AND($D15&lt;=AU$9,$E15&gt;=AU$10),AU$10-AU$9+1,IF(AND($D15&gt;=AU$9,$E15&lt;AU$10),$E15-$D15+1,IF(AND($D15&gt;AU$9,$E15&gt;AU$10),AU$10-$D15+1,IF(AND($D15&lt;=AU$9,$E15&lt;AU$10),$E15-AU$9)))))</f>
        <v>0</v>
      </c>
      <c r="AV15" s="30">
        <f>IF(OR($D15&gt;AV$10,$E15&lt;AV$9),0,IF(AND($D15&lt;=AV$9,$E15&gt;=AV$10),AV$10-AV$9+1,IF(AND($D15&gt;=AV$9,$E15&lt;AV$10),$E15-$D15+1,IF(AND($D15&gt;AV$9,$E15&gt;AV$10),AV$10-$D15+1,IF(AND($D15&lt;=AV$9,$E15&lt;AV$10),$E15-AV$9)))))</f>
        <v>0</v>
      </c>
      <c r="AW15" s="30">
        <f>IF(OR($D15&gt;AW$10,$E15&lt;AW$9),0,IF(AND($D15&lt;=AW$9,$E15&gt;=AW$10),AW$10-AW$9+1,IF(AND($D15&gt;=AW$9,$E15&lt;AW$10),$E15-$D15+1,IF(AND($D15&gt;AW$9,$E15&gt;AW$10),AW$10-$D15+1,IF(AND($D15&lt;=AW$9,$E15&lt;AW$10),$E15-AW$9)))))</f>
        <v>0</v>
      </c>
      <c r="AX15" s="30">
        <f>IF(OR($D15&gt;AX$10,$E15&lt;AX$9),0,IF(AND($D15&lt;=AX$9,$E15&gt;=AX$10),AX$10-AX$9+1,IF(AND($D15&gt;=AX$9,$E15&lt;AX$10),$E15-$D15+1,IF(AND($D15&gt;AX$9,$E15&gt;AX$10),AX$10-$D15+1,IF(AND($D15&lt;=AX$9,$E15&lt;AX$10),$E15-AX$9)))))</f>
        <v>0</v>
      </c>
      <c r="AY15" s="30">
        <f>IF(OR($D15&gt;AY$10,$E15&lt;AY$9),0,IF(AND($D15&lt;=AY$9,$E15&gt;=AY$10),AY$10-AY$9+1,IF(AND($D15&gt;=AY$9,$E15&lt;AY$10),$E15-$D15+1,IF(AND($D15&gt;AY$9,$E15&gt;AY$10),AY$10-$D15+1,IF(AND($D15&lt;=AY$9,$E15&lt;AY$10),$E15-AY$9)))))</f>
        <v>0</v>
      </c>
      <c r="AZ15" s="30">
        <f>IF(OR($D15&gt;AZ$10,$E15&lt;AZ$9),0,IF(AND($D15&lt;=AZ$9,$E15&gt;=AZ$10),AZ$10-AZ$9+1,IF(AND($D15&gt;=AZ$9,$E15&lt;AZ$10),$E15-$D15+1,IF(AND($D15&gt;AZ$9,$E15&gt;AZ$10),AZ$10-$D15+1,IF(AND($D15&lt;=AZ$9,$E15&lt;AZ$10),$E15-AZ$9)))))</f>
        <v>0</v>
      </c>
      <c r="BA15" s="30">
        <f>IF(OR($D15&gt;BA$10,$E15&lt;BA$9),0,IF(AND($D15&lt;=BA$9,$E15&gt;=BA$10),BA$10-BA$9+1,IF(AND($D15&gt;=BA$9,$E15&lt;BA$10),$E15-$D15+1,IF(AND($D15&gt;BA$9,$E15&gt;BA$10),BA$10-$D15+1,IF(AND($D15&lt;=BA$9,$E15&lt;BA$10),$E15-BA$9)))))</f>
        <v>0</v>
      </c>
      <c r="BB15" s="30">
        <f>IF(OR($D15&gt;BB$10,$E15&lt;BB$9),0,IF(AND($D15&lt;=BB$9,$E15&gt;=BB$10),BB$10-BB$9+1,IF(AND($D15&gt;=BB$9,$E15&lt;BB$10),$E15-$D15+1,IF(AND($D15&gt;BB$9,$E15&gt;BB$10),BB$10-$D15+1,IF(AND($D15&lt;=BB$9,$E15&lt;BB$10),$E15-BB$9)))))</f>
        <v>0</v>
      </c>
      <c r="BC15" s="30">
        <f>IF(OR($D15&gt;BC$10,$E15&lt;BC$9),0,IF(AND($D15&lt;=BC$9,$E15&gt;=BC$10),BC$10-BC$9+1,IF(AND($D15&gt;=BC$9,$E15&lt;BC$10),$E15-$D15+1,IF(AND($D15&gt;BC$9,$E15&gt;BC$10),BC$10-$D15+1,IF(AND($D15&lt;=BC$9,$E15&lt;BC$10),$E15-BC$9)))))</f>
        <v>0</v>
      </c>
      <c r="BD15" s="30">
        <f>IF(OR($D15&gt;BD$10,$E15&lt;BD$9),0,IF(AND($D15&lt;=BD$9,$E15&gt;=BD$10),BD$10-BD$9+1,IF(AND($D15&gt;=BD$9,$E15&lt;BD$10),$E15-$D15+1,IF(AND($D15&gt;BD$9,$E15&gt;BD$10),BD$10-$D15+1,IF(AND($D15&lt;=BD$9,$E15&lt;BD$10),$E15-BD$9)))))</f>
        <v>0</v>
      </c>
      <c r="BE15" s="30">
        <f>IF(OR($D15&gt;BE$10,$E15&lt;BE$9),0,IF(AND($D15&lt;=BE$9,$E15&gt;=BE$10),BE$10-BE$9+1,IF(AND($D15&gt;=BE$9,$E15&lt;BE$10),$E15-$D15+1,IF(AND($D15&gt;BE$9,$E15&gt;BE$10),BE$10-$D15+1,IF(AND($D15&lt;=BE$9,$E15&lt;BE$10),$E15-BE$9)))))</f>
        <v>0</v>
      </c>
      <c r="BF15" s="30">
        <f>IF(OR($D15&gt;BF$10,$E15&lt;BF$9),0,IF(AND($D15&lt;=BF$9,$E15&gt;=BF$10),BF$10-BF$9+1,IF(AND($D15&gt;=BF$9,$E15&lt;BF$10),$E15-$D15+1,IF(AND($D15&gt;BF$9,$E15&gt;BF$10),BF$10-$D15+1,IF(AND($D15&lt;=BF$9,$E15&lt;BF$10),$E15-BF$9)))))</f>
        <v>0</v>
      </c>
      <c r="BG15" s="30">
        <f>IF(OR($D15&gt;BG$10,$E15&lt;BG$9),0,IF(AND($D15&lt;=BG$9,$E15&gt;=BG$10),BG$10-BG$9+1,IF(AND($D15&gt;=BG$9,$E15&lt;BG$10),$E15-$D15+1,IF(AND($D15&gt;BG$9,$E15&gt;BG$10),BG$10-$D15+1,IF(AND($D15&lt;=BG$9,$E15&lt;BG$10),$E15-BG$9)))))</f>
        <v>0</v>
      </c>
      <c r="BH15" s="30">
        <f>IF(OR($D15&gt;BH$10,$E15&lt;BH$9),0,IF(AND($D15&lt;=BH$9,$E15&gt;=BH$10),BH$10-BH$9+1,IF(AND($D15&gt;=BH$9,$E15&lt;BH$10),$E15-$D15+1,IF(AND($D15&gt;BH$9,$E15&gt;BH$10),BH$10-$D15+1,IF(AND($D15&lt;=BH$9,$E15&lt;BH$10),$E15-BH$9)))))</f>
        <v>0</v>
      </c>
      <c r="BI15" s="30">
        <f>IF(OR($D15&gt;BI$10,$E15&lt;BI$9),0,IF(AND($D15&lt;=BI$9,$E15&gt;=BI$10),BI$10-BI$9+1,IF(AND($D15&gt;=BI$9,$E15&lt;BI$10),$E15-$D15+1,IF(AND($D15&gt;BI$9,$E15&gt;BI$10),BI$10-$D15+1,IF(AND($D15&lt;=BI$9,$E15&lt;BI$10),$E15-BI$9)))))</f>
        <v>0</v>
      </c>
      <c r="BJ15" s="30">
        <f>IF(OR($D15&gt;BJ$10,$E15&lt;BJ$9),0,IF(AND($D15&lt;=BJ$9,$E15&gt;=BJ$10),BJ$10-BJ$9+1,IF(AND($D15&gt;=BJ$9,$E15&lt;BJ$10),$E15-$D15+1,IF(AND($D15&gt;BJ$9,$E15&gt;BJ$10),BJ$10-$D15+1,IF(AND($D15&lt;=BJ$9,$E15&lt;BJ$10),$E15-BJ$9)))))</f>
        <v>0</v>
      </c>
      <c r="BK15" s="30">
        <f>IF(OR($D15&gt;BK$10,$E15&lt;BK$9),0,IF(AND($D15&lt;=BK$9,$E15&gt;=BK$10),BK$10-BK$9+1,IF(AND($D15&gt;=BK$9,$E15&lt;BK$10),$E15-$D15+1,IF(AND($D15&gt;BK$9,$E15&gt;BK$10),BK$10-$D15+1,IF(AND($D15&lt;=BK$9,$E15&lt;BK$10),$E15-BK$9)))))</f>
        <v>0</v>
      </c>
      <c r="BL15" s="30">
        <f>IF(OR($D15&gt;BL$10,$E15&lt;BL$9),0,IF(AND($D15&lt;=BL$9,$E15&gt;=BL$10),BL$10-BL$9+1,IF(AND($D15&gt;=BL$9,$E15&lt;BL$10),$E15-$D15+1,IF(AND($D15&gt;BL$9,$E15&gt;BL$10),BL$10-$D15+1,IF(AND($D15&lt;=BL$9,$E15&lt;BL$10),$E15-BL$9)))))</f>
        <v>0</v>
      </c>
      <c r="BM15" s="30">
        <f>IF(OR($D15&gt;BM$10,$E15&lt;BM$9),0,IF(AND($D15&lt;=BM$9,$E15&gt;=BM$10),BM$10-BM$9+1,IF(AND($D15&gt;=BM$9,$E15&lt;BM$10),$E15-$D15+1,IF(AND($D15&gt;BM$9,$E15&gt;BM$10),BM$10-$D15+1,IF(AND($D15&lt;=BM$9,$E15&lt;BM$10),$E15-BM$9)))))</f>
        <v>0</v>
      </c>
      <c r="BN15" s="30">
        <f>IF(OR($D15&gt;BN$10,$E15&lt;BN$9),0,IF(AND($D15&lt;=BN$9,$E15&gt;=BN$10),BN$10-BN$9+1,IF(AND($D15&gt;=BN$9,$E15&lt;BN$10),$E15-$D15+1,IF(AND($D15&gt;BN$9,$E15&gt;BN$10),BN$10-$D15+1,IF(AND($D15&lt;=BN$9,$E15&lt;BN$10),$E15-BN$9)))))</f>
        <v>0</v>
      </c>
      <c r="BO15" s="30">
        <f>IF(OR($D15&gt;BO$10,$E15&lt;BO$9),0,IF(AND($D15&lt;=BO$9,$E15&gt;=BO$10),BO$10-BO$9+1,IF(AND($D15&gt;=BO$9,$E15&lt;BO$10),$E15-$D15+1,IF(AND($D15&gt;BO$9,$E15&gt;BO$10),BO$10-$D15+1,IF(AND($D15&lt;=BO$9,$E15&lt;BO$10),$E15-BO$9)))))</f>
        <v>0</v>
      </c>
      <c r="BP15" s="30">
        <f>IF(OR($D15&gt;BP$10,$E15&lt;BP$9),0,IF(AND($D15&lt;=BP$9,$E15&gt;=BP$10),BP$10-BP$9+1,IF(AND($D15&gt;=BP$9,$E15&lt;BP$10),$E15-$D15+1,IF(AND($D15&gt;BP$9,$E15&gt;BP$10),BP$10-$D15+1,IF(AND($D15&lt;=BP$9,$E15&lt;BP$10),$E15-BP$9)))))</f>
        <v>31</v>
      </c>
      <c r="BQ15" s="30">
        <f>IF(OR($D15&gt;BQ$10,$E15&lt;BQ$9),0,IF(AND($D15&lt;=BQ$9,$E15&gt;=BQ$10),BQ$10-BQ$9+1,IF(AND($D15&gt;=BQ$9,$E15&lt;BQ$10),$E15-$D15+1,IF(AND($D15&gt;BQ$9,$E15&gt;BQ$10),BQ$10-$D15+1,IF(AND($D15&lt;=BQ$9,$E15&lt;BQ$10),$E15-BQ$9)))))</f>
        <v>30</v>
      </c>
      <c r="BR15" s="30">
        <f>IF(OR($D15&gt;BR$10,$E15&lt;BR$9),0,IF(AND($D15&lt;=BR$9,$E15&gt;=BR$10),BR$10-BR$9+1,IF(AND($D15&gt;=BR$9,$E15&lt;BR$10),$E15-$D15+1,IF(AND($D15&gt;BR$9,$E15&gt;BR$10),BR$10-$D15+1,IF(AND($D15&lt;=BR$9,$E15&lt;BR$10),$E15-BR$9)))))</f>
        <v>31</v>
      </c>
      <c r="BS15" s="30">
        <f>IF(OR($D15&gt;BS$10,$E15&lt;BS$9),0,IF(AND($D15&lt;=BS$9,$E15&gt;=BS$10),BS$10-BS$9+1,IF(AND($D15&gt;=BS$9,$E15&lt;BS$10),$E15-$D15+1,IF(AND($D15&gt;BS$9,$E15&gt;BS$10),BS$10-$D15+1,IF(AND($D15&lt;=BS$9,$E15&lt;BS$10),$E15-BS$9)))))</f>
        <v>30</v>
      </c>
      <c r="BT15" s="30">
        <f>IF(OR($D15&gt;BT$10,$E15&lt;BT$9),0,IF(AND($D15&lt;=BT$9,$E15&gt;=BT$10),BT$10-BT$9+1,IF(AND($D15&gt;=BT$9,$E15&lt;BT$10),$E15-$D15+1,IF(AND($D15&gt;BT$9,$E15&gt;BT$10),BT$10-$D15+1,IF(AND($D15&lt;=BT$9,$E15&lt;BT$10),$E15-BT$9)))))</f>
        <v>31</v>
      </c>
      <c r="BU15" s="30">
        <f>IF(OR($D15&gt;BU$10,$E15&lt;BU$9),0,IF(AND($D15&lt;=BU$9,$E15&gt;=BU$10),BU$10-BU$9+1,IF(AND($D15&gt;=BU$9,$E15&lt;BU$10),$E15-$D15+1,IF(AND($D15&gt;BU$9,$E15&gt;BU$10),BU$10-$D15+1,IF(AND($D15&lt;=BU$9,$E15&lt;BU$10),$E15-BU$9)))))</f>
        <v>14</v>
      </c>
      <c r="BV15" s="30">
        <f>IF(OR($D15&gt;BV$10,$E15&lt;BV$9),0,IF(AND($D15&lt;=BV$9,$E15&gt;=BV$10),BV$10-BV$9+1,IF(AND($D15&gt;=BV$9,$E15&lt;BV$10),$E15-$D15+1,IF(AND($D15&gt;BV$9,$E15&gt;BV$10),BV$10-$D15+1,IF(AND($D15&lt;=BV$9,$E15&lt;BV$10),$E15-BV$9)))))</f>
        <v>0</v>
      </c>
      <c r="BW15" s="30">
        <f>IF(OR($D15&gt;BW$10,$E15&lt;BW$9),0,IF(AND($D15&lt;=BW$9,$E15&gt;=BW$10),BW$10-BW$9+1,IF(AND($D15&gt;=BW$9,$E15&lt;BW$10),$E15-$D15+1,IF(AND($D15&gt;BW$9,$E15&gt;BW$10),BW$10-$D15+1,IF(AND($D15&lt;=BW$9,$E15&lt;BW$10),$E15-BW$9)))))</f>
        <v>0</v>
      </c>
      <c r="BX15" s="30">
        <f>IF(OR($D15&gt;BX$10,$E15&lt;BX$9),0,IF(AND($D15&lt;=BX$9,$E15&gt;=BX$10),BX$10-BX$9+1,IF(AND($D15&gt;=BX$9,$E15&lt;BX$10),$E15-$D15+1,IF(AND($D15&gt;BX$9,$E15&gt;BX$10),BX$10-$D15+1,IF(AND($D15&lt;=BX$9,$E15&lt;BX$10),$E15-BX$9)))))</f>
        <v>0</v>
      </c>
      <c r="BY15" s="30">
        <f>IF(OR($D15&gt;BY$10,$E15&lt;BY$9),0,IF(AND($D15&lt;=BY$9,$E15&gt;=BY$10),BY$10-BY$9+1,IF(AND($D15&gt;=BY$9,$E15&lt;BY$10),$E15-$D15+1,IF(AND($D15&gt;BY$9,$E15&gt;BY$10),BY$10-$D15+1,IF(AND($D15&lt;=BY$9,$E15&lt;BY$10),$E15-BY$9)))))</f>
        <v>0</v>
      </c>
      <c r="BZ15" s="30">
        <f>IF(OR($D15&gt;BZ$10,$E15&lt;BZ$9),0,IF(AND($D15&lt;=BZ$9,$E15&gt;=BZ$10),BZ$10-BZ$9+1,IF(AND($D15&gt;=BZ$9,$E15&lt;BZ$10),$E15-$D15+1,IF(AND($D15&gt;BZ$9,$E15&gt;BZ$10),BZ$10-$D15+1,IF(AND($D15&lt;=BZ$9,$E15&lt;BZ$10),$E15-BZ$9)))))</f>
        <v>0</v>
      </c>
      <c r="CA15" s="30">
        <f>IF(OR($D15&gt;CA$10,$E15&lt;CA$9),0,IF(AND($D15&lt;=CA$9,$E15&gt;=CA$10),CA$10-CA$9+1,IF(AND($D15&gt;=CA$9,$E15&lt;CA$10),$E15-$D15+1,IF(AND($D15&gt;CA$9,$E15&gt;CA$10),CA$10-$D15+1,IF(AND($D15&lt;=CA$9,$E15&lt;CA$10),$E15-CA$9)))))</f>
        <v>0</v>
      </c>
      <c r="CB15" s="30">
        <f>IF(OR($D15&gt;CB$10,$E15&lt;CB$9),0,IF(AND($D15&lt;=CB$9,$E15&gt;=CB$10),CB$10-CB$9+1,IF(AND($D15&gt;=CB$9,$E15&lt;CB$10),$E15-$D15+1,IF(AND($D15&gt;CB$9,$E15&gt;CB$10),CB$10-$D15+1,IF(AND($D15&lt;=CB$9,$E15&lt;CB$10),$E15-CB$9)))))</f>
        <v>0</v>
      </c>
      <c r="CC15" s="30">
        <f>IF(OR($D15&gt;CC$10,$E15&lt;CC$9),0,IF(AND($D15&lt;=CC$9,$E15&gt;=CC$10),CC$10-CC$9+1,IF(AND($D15&gt;=CC$9,$E15&lt;CC$10),$E15-$D15+1,IF(AND($D15&gt;CC$9,$E15&gt;CC$10),CC$10-$D15+1,IF(AND($D15&lt;=CC$9,$E15&lt;CC$10),$E15-CC$9)))))</f>
        <v>0</v>
      </c>
      <c r="CD15" s="30">
        <f>IF(OR($D15&gt;CD$10,$E15&lt;CD$9),0,IF(AND($D15&lt;=CD$9,$E15&gt;=CD$10),CD$10-CD$9+1,IF(AND($D15&gt;=CD$9,$E15&lt;CD$10),$E15-$D15+1,IF(AND($D15&gt;CD$9,$E15&gt;CD$10),CD$10-$D15+1,IF(AND($D15&lt;=CD$9,$E15&lt;CD$10),$E15-CD$9)))))</f>
        <v>0</v>
      </c>
      <c r="CE15" s="30">
        <f>IF(OR($D15&gt;CE$10,$E15&lt;CE$9),0,IF(AND($D15&lt;=CE$9,$E15&gt;=CE$10),CE$10-CE$9+1,IF(AND($D15&gt;=CE$9,$E15&lt;CE$10),$E15-$D15+1,IF(AND($D15&gt;CE$9,$E15&gt;CE$10),CE$10-$D15+1,IF(AND($D15&lt;=CE$9,$E15&lt;CE$10),$E15-CE$9)))))</f>
        <v>0</v>
      </c>
      <c r="CF15" s="30">
        <f>IF(OR($D15&gt;CF$10,$E15&lt;CF$9),0,IF(AND($D15&lt;=CF$9,$E15&gt;=CF$10),CF$10-CF$9+1,IF(AND($D15&gt;=CF$9,$E15&lt;CF$10),$E15-$D15+1,IF(AND($D15&gt;CF$9,$E15&gt;CF$10),CF$10-$D15+1,IF(AND($D15&lt;=CF$9,$E15&lt;CF$10),$E15-CF$9)))))</f>
        <v>0</v>
      </c>
      <c r="CG15" s="30">
        <f>IF(OR($D15&gt;CG$10,$E15&lt;CG$9),0,IF(AND($D15&lt;=CG$9,$E15&gt;=CG$10),CG$10-CG$9+1,IF(AND($D15&gt;=CG$9,$E15&lt;CG$10),$E15-$D15+1,IF(AND($D15&gt;CG$9,$E15&gt;CG$10),CG$10-$D15+1,IF(AND($D15&lt;=CG$9,$E15&lt;CG$10),$E15-CG$9)))))</f>
        <v>0</v>
      </c>
      <c r="CH15" s="30">
        <f>IF(OR($D15&gt;CH$10,$E15&lt;CH$9),0,IF(AND($D15&lt;=CH$9,$E15&gt;=CH$10),CH$10-CH$9+1,IF(AND($D15&gt;=CH$9,$E15&lt;CH$10),$E15-$D15+1,IF(AND($D15&gt;CH$9,$E15&gt;CH$10),CH$10-$D15+1,IF(AND($D15&lt;=CH$9,$E15&lt;CH$10),$E15-CH$9)))))</f>
        <v>0</v>
      </c>
      <c r="CI15" s="30">
        <f>IF(OR($D15&gt;CI$10,$E15&lt;CI$9),0,IF(AND($D15&lt;=CI$9,$E15&gt;=CI$10),CI$10-CI$9+1,IF(AND($D15&gt;=CI$9,$E15&lt;CI$10),$E15-$D15+1,IF(AND($D15&gt;CI$9,$E15&gt;CI$10),CI$10-$D15+1,IF(AND($D15&lt;=CI$9,$E15&lt;CI$10),$E15-CI$9)))))</f>
        <v>0</v>
      </c>
      <c r="CJ15" s="30">
        <f>IF(OR($D15&gt;CJ$10,$E15&lt;CJ$9),0,IF(AND($D15&lt;=CJ$9,$E15&gt;=CJ$10),CJ$10-CJ$9+1,IF(AND($D15&gt;=CJ$9,$E15&lt;CJ$10),$E15-$D15+1,IF(AND($D15&gt;CJ$9,$E15&gt;CJ$10),CJ$10-$D15+1,IF(AND($D15&lt;=CJ$9,$E15&lt;CJ$10),$E15-CJ$9)))))</f>
        <v>0</v>
      </c>
      <c r="CK15" s="39">
        <f>IF(OR($D15&gt;CK$10,$E15&lt;CK$9),0,IF(AND($D15&lt;=CK$9,$E15&gt;=CK$10),CK$10-CK$9+1,IF(AND($D15&gt;=CK$9,$E15&lt;CK$10),$E15-$D15+1,IF(AND($D15&gt;CK$9,$E15&gt;CK$10),CK$10-$D15+1,IF(AND($D15&lt;=CK$9,$E15&lt;CK$10),$E15-CK$9)))))</f>
        <v>0</v>
      </c>
    </row>
    <row r="16" spans="1:91" x14ac:dyDescent="0.3">
      <c r="A16" s="18" t="s">
        <v>15</v>
      </c>
      <c r="B16" s="19"/>
      <c r="C16" s="19"/>
      <c r="D16" s="20">
        <v>41985</v>
      </c>
      <c r="E16" s="21">
        <v>42066</v>
      </c>
      <c r="F16" s="29">
        <f>IF(OR($D16&gt;F$10,$E16&lt;F$9),0,IF(AND($D16&lt;=F$9,$E16&gt;=F$10),F$10-F$9+1,IF(AND($D16&gt;=F$9,$E16&lt;F$10),$E16-$D16+1,IF(AND($D16&gt;F$9,$E16&gt;F$10),F$10-$D16+1,IF(AND($D16&lt;=F$9,$E16&lt;F$10),$E16-F$9)))))</f>
        <v>0</v>
      </c>
      <c r="G16" s="30">
        <f>IF(OR($D16&gt;G$10,$E16&lt;G$9),0,IF(AND($D16&lt;=G$9,$E16&gt;=G$10),G$10-G$9+1,IF(AND($D16&gt;=G$9,$E16&lt;G$10),$E16-$D16+1,IF(AND($D16&gt;G$9,$E16&gt;G$10),G$10-$D16+1,IF(AND($D16&lt;=G$9,$E16&lt;G$10),$E16-G$9)))))</f>
        <v>0</v>
      </c>
      <c r="H16" s="30">
        <f>IF(OR($D16&gt;H$10,$E16&lt;H$9),0,IF(AND($D16&lt;=H$9,$E16&gt;=H$10),H$10-H$9+1,IF(AND($D16&gt;=H$9,$E16&lt;H$10),$E16-$D16+1,IF(AND($D16&gt;H$9,$E16&gt;H$10),H$10-$D16+1,IF(AND($D16&lt;=H$9,$E16&lt;H$10),$E16-H$9)))))</f>
        <v>0</v>
      </c>
      <c r="I16" s="30">
        <f>IF(OR($D16&gt;I$10,$E16&lt;I$9),0,IF(AND($D16&lt;=I$9,$E16&gt;=I$10),I$10-I$9+1,IF(AND($D16&gt;=I$9,$E16&lt;I$10),$E16-$D16+1,IF(AND($D16&gt;I$9,$E16&gt;I$10),I$10-$D16+1,IF(AND($D16&lt;=I$9,$E16&lt;I$10),$E16-I$9)))))</f>
        <v>0</v>
      </c>
      <c r="J16" s="30">
        <f>IF(OR($D16&gt;J$10,$E16&lt;J$9),0,IF(AND($D16&lt;=J$9,$E16&gt;=J$10),J$10-J$9+1,IF(AND($D16&gt;=J$9,$E16&lt;J$10),$E16-$D16+1,IF(AND($D16&gt;J$9,$E16&gt;J$10),J$10-$D16+1,IF(AND($D16&lt;=J$9,$E16&lt;J$10),$E16-J$9)))))</f>
        <v>0</v>
      </c>
      <c r="K16" s="30">
        <f>IF(OR($D16&gt;K$10,$E16&lt;K$9),0,IF(AND($D16&lt;=K$9,$E16&gt;=K$10),K$10-K$9+1,IF(AND($D16&gt;=K$9,$E16&lt;K$10),$E16-$D16+1,IF(AND($D16&gt;K$9,$E16&gt;K$10),K$10-$D16+1,IF(AND($D16&lt;=K$9,$E16&lt;K$10),$E16-K$9)))))</f>
        <v>0</v>
      </c>
      <c r="L16" s="30">
        <f>IF(OR($D16&gt;L$10,$E16&lt;L$9),0,IF(AND($D16&lt;=L$9,$E16&gt;=L$10),L$10-L$9+1,IF(AND($D16&gt;=L$9,$E16&lt;L$10),$E16-$D16+1,IF(AND($D16&gt;L$9,$E16&gt;L$10),L$10-$D16+1,IF(AND($D16&lt;=L$9,$E16&lt;L$10),$E16-L$9)))))</f>
        <v>0</v>
      </c>
      <c r="M16" s="30">
        <f>IF(OR($D16&gt;M$10,$E16&lt;M$9),0,IF(AND($D16&lt;=M$9,$E16&gt;=M$10),M$10-M$9+1,IF(AND($D16&gt;=M$9,$E16&lt;M$10),$E16-$D16+1,IF(AND($D16&gt;M$9,$E16&gt;M$10),M$10-$D16+1,IF(AND($D16&lt;=M$9,$E16&lt;M$10),$E16-M$9)))))</f>
        <v>0</v>
      </c>
      <c r="N16" s="30">
        <f>IF(OR($D16&gt;N$10,$E16&lt;N$9),0,IF(AND($D16&lt;=N$9,$E16&gt;=N$10),N$10-N$9+1,IF(AND($D16&gt;=N$9,$E16&lt;N$10),$E16-$D16+1,IF(AND($D16&gt;N$9,$E16&gt;N$10),N$10-$D16+1,IF(AND($D16&lt;=N$9,$E16&lt;N$10),$E16-N$9)))))</f>
        <v>0</v>
      </c>
      <c r="O16" s="30">
        <f>IF(OR($D16&gt;O$10,$E16&lt;O$9),0,IF(AND($D16&lt;=O$9,$E16&gt;=O$10),O$10-O$9+1,IF(AND($D16&gt;=O$9,$E16&lt;O$10),$E16-$D16+1,IF(AND($D16&gt;O$9,$E16&gt;O$10),O$10-$D16+1,IF(AND($D16&lt;=O$9,$E16&lt;O$10),$E16-O$9)))))</f>
        <v>0</v>
      </c>
      <c r="P16" s="30">
        <f>IF(OR($D16&gt;P$10,$E16&lt;P$9),0,IF(AND($D16&lt;=P$9,$E16&gt;=P$10),P$10-P$9+1,IF(AND($D16&gt;=P$9,$E16&lt;P$10),$E16-$D16+1,IF(AND($D16&gt;P$9,$E16&gt;P$10),P$10-$D16+1,IF(AND($D16&lt;=P$9,$E16&lt;P$10),$E16-P$9)))))</f>
        <v>0</v>
      </c>
      <c r="Q16" s="30">
        <f>IF(OR($D16&gt;Q$10,$E16&lt;Q$9),0,IF(AND($D16&lt;=Q$9,$E16&gt;=Q$10),Q$10-Q$9+1,IF(AND($D16&gt;=Q$9,$E16&lt;Q$10),$E16-$D16+1,IF(AND($D16&gt;Q$9,$E16&gt;Q$10),Q$10-$D16+1,IF(AND($D16&lt;=Q$9,$E16&lt;Q$10),$E16-Q$9)))))</f>
        <v>0</v>
      </c>
      <c r="R16" s="30">
        <f>IF(OR($D16&gt;R$10,$E16&lt;R$9),0,IF(AND($D16&lt;=R$9,$E16&gt;=R$10),R$10-R$9+1,IF(AND($D16&gt;=R$9,$E16&lt;R$10),$E16-$D16+1,IF(AND($D16&gt;R$9,$E16&gt;R$10),R$10-$D16+1,IF(AND($D16&lt;=R$9,$E16&lt;R$10),$E16-R$9)))))</f>
        <v>0</v>
      </c>
      <c r="S16" s="30">
        <f>IF(OR($D16&gt;S$10,$E16&lt;S$9),0,IF(AND($D16&lt;=S$9,$E16&gt;=S$10),S$10-S$9+1,IF(AND($D16&gt;=S$9,$E16&lt;S$10),$E16-$D16+1,IF(AND($D16&gt;S$9,$E16&gt;S$10),S$10-$D16+1,IF(AND($D16&lt;=S$9,$E16&lt;S$10),$E16-S$9)))))</f>
        <v>0</v>
      </c>
      <c r="T16" s="30">
        <f>IF(OR($D16&gt;T$10,$E16&lt;T$9),0,IF(AND($D16&lt;=T$9,$E16&gt;=T$10),T$10-T$9+1,IF(AND($D16&gt;=T$9,$E16&lt;T$10),$E16-$D16+1,IF(AND($D16&gt;T$9,$E16&gt;T$10),T$10-$D16+1,IF(AND($D16&lt;=T$9,$E16&lt;T$10),$E16-T$9)))))</f>
        <v>0</v>
      </c>
      <c r="U16" s="30">
        <f>IF(OR($D16&gt;U$10,$E16&lt;U$9),0,IF(AND($D16&lt;=U$9,$E16&gt;=U$10),U$10-U$9+1,IF(AND($D16&gt;=U$9,$E16&lt;U$10),$E16-$D16+1,IF(AND($D16&gt;U$9,$E16&gt;U$10),U$10-$D16+1,IF(AND($D16&lt;=U$9,$E16&lt;U$10),$E16-U$9)))))</f>
        <v>0</v>
      </c>
      <c r="V16" s="30">
        <f>IF(OR($D16&gt;V$10,$E16&lt;V$9),0,IF(AND($D16&lt;=V$9,$E16&gt;=V$10),V$10-V$9+1,IF(AND($D16&gt;=V$9,$E16&lt;V$10),$E16-$D16+1,IF(AND($D16&gt;V$9,$E16&gt;V$10),V$10-$D16+1,IF(AND($D16&lt;=V$9,$E16&lt;V$10),$E16-V$9)))))</f>
        <v>0</v>
      </c>
      <c r="W16" s="30">
        <f>IF(OR($D16&gt;W$10,$E16&lt;W$9),0,IF(AND($D16&lt;=W$9,$E16&gt;=W$10),W$10-W$9+1,IF(AND($D16&gt;=W$9,$E16&lt;W$10),$E16-$D16+1,IF(AND($D16&gt;W$9,$E16&gt;W$10),W$10-$D16+1,IF(AND($D16&lt;=W$9,$E16&lt;W$10),$E16-W$9)))))</f>
        <v>0</v>
      </c>
      <c r="X16" s="30">
        <f>IF(OR($D16&gt;X$10,$E16&lt;X$9),0,IF(AND($D16&lt;=X$9,$E16&gt;=X$10),X$10-X$9+1,IF(AND($D16&gt;=X$9,$E16&lt;X$10),$E16-$D16+1,IF(AND($D16&gt;X$9,$E16&gt;X$10),X$10-$D16+1,IF(AND($D16&lt;=X$9,$E16&lt;X$10),$E16-X$9)))))</f>
        <v>0</v>
      </c>
      <c r="Y16" s="30">
        <f>IF(OR($D16&gt;Y$10,$E16&lt;Y$9),0,IF(AND($D16&lt;=Y$9,$E16&gt;=Y$10),Y$10-Y$9+1,IF(AND($D16&gt;=Y$9,$E16&lt;Y$10),$E16-$D16+1,IF(AND($D16&gt;Y$9,$E16&gt;Y$10),Y$10-$D16+1,IF(AND($D16&lt;=Y$9,$E16&lt;Y$10),$E16-Y$9)))))</f>
        <v>0</v>
      </c>
      <c r="Z16" s="30">
        <f>IF(OR($D16&gt;Z$10,$E16&lt;Z$9),0,IF(AND($D16&lt;=Z$9,$E16&gt;=Z$10),Z$10-Z$9+1,IF(AND($D16&gt;=Z$9,$E16&lt;Z$10),$E16-$D16+1,IF(AND($D16&gt;Z$9,$E16&gt;Z$10),Z$10-$D16+1,IF(AND($D16&lt;=Z$9,$E16&lt;Z$10),$E16-Z$9)))))</f>
        <v>0</v>
      </c>
      <c r="AA16" s="30">
        <f>IF(OR($D16&gt;AA$10,$E16&lt;AA$9),0,IF(AND($D16&lt;=AA$9,$E16&gt;=AA$10),AA$10-AA$9+1,IF(AND($D16&gt;=AA$9,$E16&lt;AA$10),$E16-$D16+1,IF(AND($D16&gt;AA$9,$E16&gt;AA$10),AA$10-$D16+1,IF(AND($D16&lt;=AA$9,$E16&lt;AA$10),$E16-AA$9)))))</f>
        <v>0</v>
      </c>
      <c r="AB16" s="30">
        <f>IF(OR($D16&gt;AB$10,$E16&lt;AB$9),0,IF(AND($D16&lt;=AB$9,$E16&gt;=AB$10),AB$10-AB$9+1,IF(AND($D16&gt;=AB$9,$E16&lt;AB$10),$E16-$D16+1,IF(AND($D16&gt;AB$9,$E16&gt;AB$10),AB$10-$D16+1,IF(AND($D16&lt;=AB$9,$E16&lt;AB$10),$E16-AB$9)))))</f>
        <v>0</v>
      </c>
      <c r="AC16" s="30">
        <f>IF(OR($D16&gt;AC$10,$E16&lt;AC$9),0,IF(AND($D16&lt;=AC$9,$E16&gt;=AC$10),AC$10-AC$9+1,IF(AND($D16&gt;=AC$9,$E16&lt;AC$10),$E16-$D16+1,IF(AND($D16&gt;AC$9,$E16&gt;AC$10),AC$10-$D16+1,IF(AND($D16&lt;=AC$9,$E16&lt;AC$10),$E16-AC$9)))))</f>
        <v>0</v>
      </c>
      <c r="AD16" s="30">
        <f>IF(OR($D16&gt;AD$10,$E16&lt;AD$9),0,IF(AND($D16&lt;=AD$9,$E16&gt;=AD$10),AD$10-AD$9+1,IF(AND($D16&gt;=AD$9,$E16&lt;AD$10),$E16-$D16+1,IF(AND($D16&gt;AD$9,$E16&gt;AD$10),AD$10-$D16+1,IF(AND($D16&lt;=AD$9,$E16&lt;AD$10),$E16-AD$9)))))</f>
        <v>0</v>
      </c>
      <c r="AE16" s="30">
        <f>IF(OR($D16&gt;AE$10,$E16&lt;AE$9),0,IF(AND($D16&lt;=AE$9,$E16&gt;=AE$10),AE$10-AE$9+1,IF(AND($D16&gt;=AE$9,$E16&lt;AE$10),$E16-$D16+1,IF(AND($D16&gt;AE$9,$E16&gt;AE$10),AE$10-$D16+1,IF(AND($D16&lt;=AE$9,$E16&lt;AE$10),$E16-AE$9)))))</f>
        <v>0</v>
      </c>
      <c r="AF16" s="30">
        <f>IF(OR($D16&gt;AF$10,$E16&lt;AF$9),0,IF(AND($D16&lt;=AF$9,$E16&gt;=AF$10),AF$10-AF$9+1,IF(AND($D16&gt;=AF$9,$E16&lt;AF$10),$E16-$D16+1,IF(AND($D16&gt;AF$9,$E16&gt;AF$10),AF$10-$D16+1,IF(AND($D16&lt;=AF$9,$E16&lt;AF$10),$E16-AF$9)))))</f>
        <v>0</v>
      </c>
      <c r="AG16" s="30">
        <f>IF(OR($D16&gt;AG$10,$E16&lt;AG$9),0,IF(AND($D16&lt;=AG$9,$E16&gt;=AG$10),AG$10-AG$9+1,IF(AND($D16&gt;=AG$9,$E16&lt;AG$10),$E16-$D16+1,IF(AND($D16&gt;AG$9,$E16&gt;AG$10),AG$10-$D16+1,IF(AND($D16&lt;=AG$9,$E16&lt;AG$10),$E16-AG$9)))))</f>
        <v>0</v>
      </c>
      <c r="AH16" s="30">
        <f>IF(OR($D16&gt;AH$10,$E16&lt;AH$9),0,IF(AND($D16&lt;=AH$9,$E16&gt;=AH$10),AH$10-AH$9+1,IF(AND($D16&gt;=AH$9,$E16&lt;AH$10),$E16-$D16+1,IF(AND($D16&gt;AH$9,$E16&gt;AH$10),AH$10-$D16+1,IF(AND($D16&lt;=AH$9,$E16&lt;AH$10),$E16-AH$9)))))</f>
        <v>0</v>
      </c>
      <c r="AI16" s="30">
        <f>IF(OR($D16&gt;AI$10,$E16&lt;AI$9),0,IF(AND($D16&lt;=AI$9,$E16&gt;=AI$10),AI$10-AI$9+1,IF(AND($D16&gt;=AI$9,$E16&lt;AI$10),$E16-$D16+1,IF(AND($D16&gt;AI$9,$E16&gt;AI$10),AI$10-$D16+1,IF(AND($D16&lt;=AI$9,$E16&lt;AI$10),$E16-AI$9)))))</f>
        <v>0</v>
      </c>
      <c r="AJ16" s="30">
        <f>IF(OR($D16&gt;AJ$10,$E16&lt;AJ$9),0,IF(AND($D16&lt;=AJ$9,$E16&gt;=AJ$10),AJ$10-AJ$9+1,IF(AND($D16&gt;=AJ$9,$E16&lt;AJ$10),$E16-$D16+1,IF(AND($D16&gt;AJ$9,$E16&gt;AJ$10),AJ$10-$D16+1,IF(AND($D16&lt;=AJ$9,$E16&lt;AJ$10),$E16-AJ$9)))))</f>
        <v>0</v>
      </c>
      <c r="AK16" s="30">
        <f>IF(OR($D16&gt;AK$10,$E16&lt;AK$9),0,IF(AND($D16&lt;=AK$9,$E16&gt;=AK$10),AK$10-AK$9+1,IF(AND($D16&gt;=AK$9,$E16&lt;AK$10),$E16-$D16+1,IF(AND($D16&gt;AK$9,$E16&gt;AK$10),AK$10-$D16+1,IF(AND($D16&lt;=AK$9,$E16&lt;AK$10),$E16-AK$9)))))</f>
        <v>0</v>
      </c>
      <c r="AL16" s="30">
        <f>IF(OR($D16&gt;AL$10,$E16&lt;AL$9),0,IF(AND($D16&lt;=AL$9,$E16&gt;=AL$10),AL$10-AL$9+1,IF(AND($D16&gt;=AL$9,$E16&lt;AL$10),$E16-$D16+1,IF(AND($D16&gt;AL$9,$E16&gt;AL$10),AL$10-$D16+1,IF(AND($D16&lt;=AL$9,$E16&lt;AL$10),$E16-AL$9)))))</f>
        <v>0</v>
      </c>
      <c r="AM16" s="30">
        <f>IF(OR($D16&gt;AM$10,$E16&lt;AM$9),0,IF(AND($D16&lt;=AM$9,$E16&gt;=AM$10),AM$10-AM$9+1,IF(AND($D16&gt;=AM$9,$E16&lt;AM$10),$E16-$D16+1,IF(AND($D16&gt;AM$9,$E16&gt;AM$10),AM$10-$D16+1,IF(AND($D16&lt;=AM$9,$E16&lt;AM$10),$E16-AM$9)))))</f>
        <v>0</v>
      </c>
      <c r="AN16" s="30">
        <f>IF(OR($D16&gt;AN$10,$E16&lt;AN$9),0,IF(AND($D16&lt;=AN$9,$E16&gt;=AN$10),AN$10-AN$9+1,IF(AND($D16&gt;=AN$9,$E16&lt;AN$10),$E16-$D16+1,IF(AND($D16&gt;AN$9,$E16&gt;AN$10),AN$10-$D16+1,IF(AND($D16&lt;=AN$9,$E16&lt;AN$10),$E16-AN$9)))))</f>
        <v>0</v>
      </c>
      <c r="AO16" s="30">
        <f>IF(OR($D16&gt;AO$10,$E16&lt;AO$9),0,IF(AND($D16&lt;=AO$9,$E16&gt;=AO$10),AO$10-AO$9+1,IF(AND($D16&gt;=AO$9,$E16&lt;AO$10),$E16-$D16+1,IF(AND($D16&gt;AO$9,$E16&gt;AO$10),AO$10-$D16+1,IF(AND($D16&lt;=AO$9,$E16&lt;AO$10),$E16-AO$9)))))</f>
        <v>0</v>
      </c>
      <c r="AP16" s="30">
        <f>IF(OR($D16&gt;AP$10,$E16&lt;AP$9),0,IF(AND($D16&lt;=AP$9,$E16&gt;=AP$10),AP$10-AP$9+1,IF(AND($D16&gt;=AP$9,$E16&lt;AP$10),$E16-$D16+1,IF(AND($D16&gt;AP$9,$E16&gt;AP$10),AP$10-$D16+1,IF(AND($D16&lt;=AP$9,$E16&lt;AP$10),$E16-AP$9)))))</f>
        <v>0</v>
      </c>
      <c r="AQ16" s="30">
        <f>IF(OR($D16&gt;AQ$10,$E16&lt;AQ$9),0,IF(AND($D16&lt;=AQ$9,$E16&gt;=AQ$10),AQ$10-AQ$9+1,IF(AND($D16&gt;=AQ$9,$E16&lt;AQ$10),$E16-$D16+1,IF(AND($D16&gt;AQ$9,$E16&gt;AQ$10),AQ$10-$D16+1,IF(AND($D16&lt;=AQ$9,$E16&lt;AQ$10),$E16-AQ$9)))))</f>
        <v>0</v>
      </c>
      <c r="AR16" s="30">
        <f>IF(OR($D16&gt;AR$10,$E16&lt;AR$9),0,IF(AND($D16&lt;=AR$9,$E16&gt;=AR$10),AR$10-AR$9+1,IF(AND($D16&gt;=AR$9,$E16&lt;AR$10),$E16-$D16+1,IF(AND($D16&gt;AR$9,$E16&gt;AR$10),AR$10-$D16+1,IF(AND($D16&lt;=AR$9,$E16&lt;AR$10),$E16-AR$9)))))</f>
        <v>0</v>
      </c>
      <c r="AS16" s="30">
        <f>IF(OR($D16&gt;AS$10,$E16&lt;AS$9),0,IF(AND($D16&lt;=AS$9,$E16&gt;=AS$10),AS$10-AS$9+1,IF(AND($D16&gt;=AS$9,$E16&lt;AS$10),$E16-$D16+1,IF(AND($D16&gt;AS$9,$E16&gt;AS$10),AS$10-$D16+1,IF(AND($D16&lt;=AS$9,$E16&lt;AS$10),$E16-AS$9)))))</f>
        <v>0</v>
      </c>
      <c r="AT16" s="30">
        <f>IF(OR($D16&gt;AT$10,$E16&lt;AT$9),0,IF(AND($D16&lt;=AT$9,$E16&gt;=AT$10),AT$10-AT$9+1,IF(AND($D16&gt;=AT$9,$E16&lt;AT$10),$E16-$D16+1,IF(AND($D16&gt;AT$9,$E16&gt;AT$10),AT$10-$D16+1,IF(AND($D16&lt;=AT$9,$E16&lt;AT$10),$E16-AT$9)))))</f>
        <v>0</v>
      </c>
      <c r="AU16" s="30">
        <f>IF(OR($D16&gt;AU$10,$E16&lt;AU$9),0,IF(AND($D16&lt;=AU$9,$E16&gt;=AU$10),AU$10-AU$9+1,IF(AND($D16&gt;=AU$9,$E16&lt;AU$10),$E16-$D16+1,IF(AND($D16&gt;AU$9,$E16&gt;AU$10),AU$10-$D16+1,IF(AND($D16&lt;=AU$9,$E16&lt;AU$10),$E16-AU$9)))))</f>
        <v>0</v>
      </c>
      <c r="AV16" s="30">
        <f>IF(OR($D16&gt;AV$10,$E16&lt;AV$9),0,IF(AND($D16&lt;=AV$9,$E16&gt;=AV$10),AV$10-AV$9+1,IF(AND($D16&gt;=AV$9,$E16&lt;AV$10),$E16-$D16+1,IF(AND($D16&gt;AV$9,$E16&gt;AV$10),AV$10-$D16+1,IF(AND($D16&lt;=AV$9,$E16&lt;AV$10),$E16-AV$9)))))</f>
        <v>0</v>
      </c>
      <c r="AW16" s="30">
        <f>IF(OR($D16&gt;AW$10,$E16&lt;AW$9),0,IF(AND($D16&lt;=AW$9,$E16&gt;=AW$10),AW$10-AW$9+1,IF(AND($D16&gt;=AW$9,$E16&lt;AW$10),$E16-$D16+1,IF(AND($D16&gt;AW$9,$E16&gt;AW$10),AW$10-$D16+1,IF(AND($D16&lt;=AW$9,$E16&lt;AW$10),$E16-AW$9)))))</f>
        <v>0</v>
      </c>
      <c r="AX16" s="30">
        <f>IF(OR($D16&gt;AX$10,$E16&lt;AX$9),0,IF(AND($D16&lt;=AX$9,$E16&gt;=AX$10),AX$10-AX$9+1,IF(AND($D16&gt;=AX$9,$E16&lt;AX$10),$E16-$D16+1,IF(AND($D16&gt;AX$9,$E16&gt;AX$10),AX$10-$D16+1,IF(AND($D16&lt;=AX$9,$E16&lt;AX$10),$E16-AX$9)))))</f>
        <v>0</v>
      </c>
      <c r="AY16" s="30">
        <f>IF(OR($D16&gt;AY$10,$E16&lt;AY$9),0,IF(AND($D16&lt;=AY$9,$E16&gt;=AY$10),AY$10-AY$9+1,IF(AND($D16&gt;=AY$9,$E16&lt;AY$10),$E16-$D16+1,IF(AND($D16&gt;AY$9,$E16&gt;AY$10),AY$10-$D16+1,IF(AND($D16&lt;=AY$9,$E16&lt;AY$10),$E16-AY$9)))))</f>
        <v>0</v>
      </c>
      <c r="AZ16" s="30">
        <f>IF(OR($D16&gt;AZ$10,$E16&lt;AZ$9),0,IF(AND($D16&lt;=AZ$9,$E16&gt;=AZ$10),AZ$10-AZ$9+1,IF(AND($D16&gt;=AZ$9,$E16&lt;AZ$10),$E16-$D16+1,IF(AND($D16&gt;AZ$9,$E16&gt;AZ$10),AZ$10-$D16+1,IF(AND($D16&lt;=AZ$9,$E16&lt;AZ$10),$E16-AZ$9)))))</f>
        <v>0</v>
      </c>
      <c r="BA16" s="30">
        <f>IF(OR($D16&gt;BA$10,$E16&lt;BA$9),0,IF(AND($D16&lt;=BA$9,$E16&gt;=BA$10),BA$10-BA$9+1,IF(AND($D16&gt;=BA$9,$E16&lt;BA$10),$E16-$D16+1,IF(AND($D16&gt;BA$9,$E16&gt;BA$10),BA$10-$D16+1,IF(AND($D16&lt;=BA$9,$E16&lt;BA$10),$E16-BA$9)))))</f>
        <v>0</v>
      </c>
      <c r="BB16" s="30">
        <f>IF(OR($D16&gt;BB$10,$E16&lt;BB$9),0,IF(AND($D16&lt;=BB$9,$E16&gt;=BB$10),BB$10-BB$9+1,IF(AND($D16&gt;=BB$9,$E16&lt;BB$10),$E16-$D16+1,IF(AND($D16&gt;BB$9,$E16&gt;BB$10),BB$10-$D16+1,IF(AND($D16&lt;=BB$9,$E16&lt;BB$10),$E16-BB$9)))))</f>
        <v>0</v>
      </c>
      <c r="BC16" s="30">
        <f>IF(OR($D16&gt;BC$10,$E16&lt;BC$9),0,IF(AND($D16&lt;=BC$9,$E16&gt;=BC$10),BC$10-BC$9+1,IF(AND($D16&gt;=BC$9,$E16&lt;BC$10),$E16-$D16+1,IF(AND($D16&gt;BC$9,$E16&gt;BC$10),BC$10-$D16+1,IF(AND($D16&lt;=BC$9,$E16&lt;BC$10),$E16-BC$9)))))</f>
        <v>0</v>
      </c>
      <c r="BD16" s="30">
        <f>IF(OR($D16&gt;BD$10,$E16&lt;BD$9),0,IF(AND($D16&lt;=BD$9,$E16&gt;=BD$10),BD$10-BD$9+1,IF(AND($D16&gt;=BD$9,$E16&lt;BD$10),$E16-$D16+1,IF(AND($D16&gt;BD$9,$E16&gt;BD$10),BD$10-$D16+1,IF(AND($D16&lt;=BD$9,$E16&lt;BD$10),$E16-BD$9)))))</f>
        <v>0</v>
      </c>
      <c r="BE16" s="30">
        <f>IF(OR($D16&gt;BE$10,$E16&lt;BE$9),0,IF(AND($D16&lt;=BE$9,$E16&gt;=BE$10),BE$10-BE$9+1,IF(AND($D16&gt;=BE$9,$E16&lt;BE$10),$E16-$D16+1,IF(AND($D16&gt;BE$9,$E16&gt;BE$10),BE$10-$D16+1,IF(AND($D16&lt;=BE$9,$E16&lt;BE$10),$E16-BE$9)))))</f>
        <v>0</v>
      </c>
      <c r="BF16" s="30">
        <f>IF(OR($D16&gt;BF$10,$E16&lt;BF$9),0,IF(AND($D16&lt;=BF$9,$E16&gt;=BF$10),BF$10-BF$9+1,IF(AND($D16&gt;=BF$9,$E16&lt;BF$10),$E16-$D16+1,IF(AND($D16&gt;BF$9,$E16&gt;BF$10),BF$10-$D16+1,IF(AND($D16&lt;=BF$9,$E16&lt;BF$10),$E16-BF$9)))))</f>
        <v>0</v>
      </c>
      <c r="BG16" s="30">
        <f>IF(OR($D16&gt;BG$10,$E16&lt;BG$9),0,IF(AND($D16&lt;=BG$9,$E16&gt;=BG$10),BG$10-BG$9+1,IF(AND($D16&gt;=BG$9,$E16&lt;BG$10),$E16-$D16+1,IF(AND($D16&gt;BG$9,$E16&gt;BG$10),BG$10-$D16+1,IF(AND($D16&lt;=BG$9,$E16&lt;BG$10),$E16-BG$9)))))</f>
        <v>0</v>
      </c>
      <c r="BH16" s="30">
        <f>IF(OR($D16&gt;BH$10,$E16&lt;BH$9),0,IF(AND($D16&lt;=BH$9,$E16&gt;=BH$10),BH$10-BH$9+1,IF(AND($D16&gt;=BH$9,$E16&lt;BH$10),$E16-$D16+1,IF(AND($D16&gt;BH$9,$E16&gt;BH$10),BH$10-$D16+1,IF(AND($D16&lt;=BH$9,$E16&lt;BH$10),$E16-BH$9)))))</f>
        <v>0</v>
      </c>
      <c r="BI16" s="30">
        <f>IF(OR($D16&gt;BI$10,$E16&lt;BI$9),0,IF(AND($D16&lt;=BI$9,$E16&gt;=BI$10),BI$10-BI$9+1,IF(AND($D16&gt;=BI$9,$E16&lt;BI$10),$E16-$D16+1,IF(AND($D16&gt;BI$9,$E16&gt;BI$10),BI$10-$D16+1,IF(AND($D16&lt;=BI$9,$E16&lt;BI$10),$E16-BI$9)))))</f>
        <v>0</v>
      </c>
      <c r="BJ16" s="30">
        <f>IF(OR($D16&gt;BJ$10,$E16&lt;BJ$9),0,IF(AND($D16&lt;=BJ$9,$E16&gt;=BJ$10),BJ$10-BJ$9+1,IF(AND($D16&gt;=BJ$9,$E16&lt;BJ$10),$E16-$D16+1,IF(AND($D16&gt;BJ$9,$E16&gt;BJ$10),BJ$10-$D16+1,IF(AND($D16&lt;=BJ$9,$E16&lt;BJ$10),$E16-BJ$9)))))</f>
        <v>0</v>
      </c>
      <c r="BK16" s="30">
        <f>IF(OR($D16&gt;BK$10,$E16&lt;BK$9),0,IF(AND($D16&lt;=BK$9,$E16&gt;=BK$10),BK$10-BK$9+1,IF(AND($D16&gt;=BK$9,$E16&lt;BK$10),$E16-$D16+1,IF(AND($D16&gt;BK$9,$E16&gt;BK$10),BK$10-$D16+1,IF(AND($D16&lt;=BK$9,$E16&lt;BK$10),$E16-BK$9)))))</f>
        <v>0</v>
      </c>
      <c r="BL16" s="30">
        <f>IF(OR($D16&gt;BL$10,$E16&lt;BL$9),0,IF(AND($D16&lt;=BL$9,$E16&gt;=BL$10),BL$10-BL$9+1,IF(AND($D16&gt;=BL$9,$E16&lt;BL$10),$E16-$D16+1,IF(AND($D16&gt;BL$9,$E16&gt;BL$10),BL$10-$D16+1,IF(AND($D16&lt;=BL$9,$E16&lt;BL$10),$E16-BL$9)))))</f>
        <v>0</v>
      </c>
      <c r="BM16" s="30">
        <f>IF(OR($D16&gt;BM$10,$E16&lt;BM$9),0,IF(AND($D16&lt;=BM$9,$E16&gt;=BM$10),BM$10-BM$9+1,IF(AND($D16&gt;=BM$9,$E16&lt;BM$10),$E16-$D16+1,IF(AND($D16&gt;BM$9,$E16&gt;BM$10),BM$10-$D16+1,IF(AND($D16&lt;=BM$9,$E16&lt;BM$10),$E16-BM$9)))))</f>
        <v>0</v>
      </c>
      <c r="BN16" s="30">
        <f>IF(OR($D16&gt;BN$10,$E16&lt;BN$9),0,IF(AND($D16&lt;=BN$9,$E16&gt;=BN$10),BN$10-BN$9+1,IF(AND($D16&gt;=BN$9,$E16&lt;BN$10),$E16-$D16+1,IF(AND($D16&gt;BN$9,$E16&gt;BN$10),BN$10-$D16+1,IF(AND($D16&lt;=BN$9,$E16&lt;BN$10),$E16-BN$9)))))</f>
        <v>0</v>
      </c>
      <c r="BO16" s="30">
        <f>IF(OR($D16&gt;BO$10,$E16&lt;BO$9),0,IF(AND($D16&lt;=BO$9,$E16&gt;=BO$10),BO$10-BO$9+1,IF(AND($D16&gt;=BO$9,$E16&lt;BO$10),$E16-$D16+1,IF(AND($D16&gt;BO$9,$E16&gt;BO$10),BO$10-$D16+1,IF(AND($D16&lt;=BO$9,$E16&lt;BO$10),$E16-BO$9)))))</f>
        <v>0</v>
      </c>
      <c r="BP16" s="30">
        <f>IF(OR($D16&gt;BP$10,$E16&lt;BP$9),0,IF(AND($D16&lt;=BP$9,$E16&gt;=BP$10),BP$10-BP$9+1,IF(AND($D16&gt;=BP$9,$E16&lt;BP$10),$E16-$D16+1,IF(AND($D16&gt;BP$9,$E16&gt;BP$10),BP$10-$D16+1,IF(AND($D16&lt;=BP$9,$E16&lt;BP$10),$E16-BP$9)))))</f>
        <v>0</v>
      </c>
      <c r="BQ16" s="30">
        <f>IF(OR($D16&gt;BQ$10,$E16&lt;BQ$9),0,IF(AND($D16&lt;=BQ$9,$E16&gt;=BQ$10),BQ$10-BQ$9+1,IF(AND($D16&gt;=BQ$9,$E16&lt;BQ$10),$E16-$D16+1,IF(AND($D16&gt;BQ$9,$E16&gt;BQ$10),BQ$10-$D16+1,IF(AND($D16&lt;=BQ$9,$E16&lt;BQ$10),$E16-BQ$9)))))</f>
        <v>0</v>
      </c>
      <c r="BR16" s="30">
        <f>IF(OR($D16&gt;BR$10,$E16&lt;BR$9),0,IF(AND($D16&lt;=BR$9,$E16&gt;=BR$10),BR$10-BR$9+1,IF(AND($D16&gt;=BR$9,$E16&lt;BR$10),$E16-$D16+1,IF(AND($D16&gt;BR$9,$E16&gt;BR$10),BR$10-$D16+1,IF(AND($D16&lt;=BR$9,$E16&lt;BR$10),$E16-BR$9)))))</f>
        <v>0</v>
      </c>
      <c r="BS16" s="30">
        <f>IF(OR($D16&gt;BS$10,$E16&lt;BS$9),0,IF(AND($D16&lt;=BS$9,$E16&gt;=BS$10),BS$10-BS$9+1,IF(AND($D16&gt;=BS$9,$E16&lt;BS$10),$E16-$D16+1,IF(AND($D16&gt;BS$9,$E16&gt;BS$10),BS$10-$D16+1,IF(AND($D16&lt;=BS$9,$E16&lt;BS$10),$E16-BS$9)))))</f>
        <v>0</v>
      </c>
      <c r="BT16" s="30">
        <f>IF(OR($D16&gt;BT$10,$E16&lt;BT$9),0,IF(AND($D16&lt;=BT$9,$E16&gt;=BT$10),BT$10-BT$9+1,IF(AND($D16&gt;=BT$9,$E16&lt;BT$10),$E16-$D16+1,IF(AND($D16&gt;BT$9,$E16&gt;BT$10),BT$10-$D16+1,IF(AND($D16&lt;=BT$9,$E16&lt;BT$10),$E16-BT$9)))))</f>
        <v>0</v>
      </c>
      <c r="BU16" s="30">
        <f>IF(OR($D16&gt;BU$10,$E16&lt;BU$9),0,IF(AND($D16&lt;=BU$9,$E16&gt;=BU$10),BU$10-BU$9+1,IF(AND($D16&gt;=BU$9,$E16&lt;BU$10),$E16-$D16+1,IF(AND($D16&gt;BU$9,$E16&gt;BU$10),BU$10-$D16+1,IF(AND($D16&lt;=BU$9,$E16&lt;BU$10),$E16-BU$9)))))</f>
        <v>0</v>
      </c>
      <c r="BV16" s="30">
        <f>IF(OR($D16&gt;BV$10,$E16&lt;BV$9),0,IF(AND($D16&lt;=BV$9,$E16&gt;=BV$10),BV$10-BV$9+1,IF(AND($D16&gt;=BV$9,$E16&lt;BV$10),$E16-$D16+1,IF(AND($D16&gt;BV$9,$E16&gt;BV$10),BV$10-$D16+1,IF(AND($D16&lt;=BV$9,$E16&lt;BV$10),$E16-BV$9)))))</f>
        <v>0</v>
      </c>
      <c r="BW16" s="30">
        <f>IF(OR($D16&gt;BW$10,$E16&lt;BW$9),0,IF(AND($D16&lt;=BW$9,$E16&gt;=BW$10),BW$10-BW$9+1,IF(AND($D16&gt;=BW$9,$E16&lt;BW$10),$E16-$D16+1,IF(AND($D16&gt;BW$9,$E16&gt;BW$10),BW$10-$D16+1,IF(AND($D16&lt;=BW$9,$E16&lt;BW$10),$E16-BW$9)))))</f>
        <v>0</v>
      </c>
      <c r="BX16" s="30">
        <f>IF(OR($D16&gt;BX$10,$E16&lt;BX$9),0,IF(AND($D16&lt;=BX$9,$E16&gt;=BX$10),BX$10-BX$9+1,IF(AND($D16&gt;=BX$9,$E16&lt;BX$10),$E16-$D16+1,IF(AND($D16&gt;BX$9,$E16&gt;BX$10),BX$10-$D16+1,IF(AND($D16&lt;=BX$9,$E16&lt;BX$10),$E16-BX$9)))))</f>
        <v>0</v>
      </c>
      <c r="BY16" s="30">
        <f>IF(OR($D16&gt;BY$10,$E16&lt;BY$9),0,IF(AND($D16&lt;=BY$9,$E16&gt;=BY$10),BY$10-BY$9+1,IF(AND($D16&gt;=BY$9,$E16&lt;BY$10),$E16-$D16+1,IF(AND($D16&gt;BY$9,$E16&gt;BY$10),BY$10-$D16+1,IF(AND($D16&lt;=BY$9,$E16&lt;BY$10),$E16-BY$9)))))</f>
        <v>20</v>
      </c>
      <c r="BZ16" s="30">
        <f>IF(OR($D16&gt;BZ$10,$E16&lt;BZ$9),0,IF(AND($D16&lt;=BZ$9,$E16&gt;=BZ$10),BZ$10-BZ$9+1,IF(AND($D16&gt;=BZ$9,$E16&lt;BZ$10),$E16-$D16+1,IF(AND($D16&gt;BZ$9,$E16&gt;BZ$10),BZ$10-$D16+1,IF(AND($D16&lt;=BZ$9,$E16&lt;BZ$10),$E16-BZ$9)))))</f>
        <v>31</v>
      </c>
      <c r="CA16" s="30">
        <f>IF(OR($D16&gt;CA$10,$E16&lt;CA$9),0,IF(AND($D16&lt;=CA$9,$E16&gt;=CA$10),CA$10-CA$9+1,IF(AND($D16&gt;=CA$9,$E16&lt;CA$10),$E16-$D16+1,IF(AND($D16&gt;CA$9,$E16&gt;CA$10),CA$10-$D16+1,IF(AND($D16&lt;=CA$9,$E16&lt;CA$10),$E16-CA$9)))))</f>
        <v>28</v>
      </c>
      <c r="CB16" s="30">
        <f>IF(OR($D16&gt;CB$10,$E16&lt;CB$9),0,IF(AND($D16&lt;=CB$9,$E16&gt;=CB$10),CB$10-CB$9+1,IF(AND($D16&gt;=CB$9,$E16&lt;CB$10),$E16-$D16+1,IF(AND($D16&gt;CB$9,$E16&gt;CB$10),CB$10-$D16+1,IF(AND($D16&lt;=CB$9,$E16&lt;CB$10),$E16-CB$9)))))</f>
        <v>2</v>
      </c>
      <c r="CC16" s="30">
        <f>IF(OR($D16&gt;CC$10,$E16&lt;CC$9),0,IF(AND($D16&lt;=CC$9,$E16&gt;=CC$10),CC$10-CC$9+1,IF(AND($D16&gt;=CC$9,$E16&lt;CC$10),$E16-$D16+1,IF(AND($D16&gt;CC$9,$E16&gt;CC$10),CC$10-$D16+1,IF(AND($D16&lt;=CC$9,$E16&lt;CC$10),$E16-CC$9)))))</f>
        <v>0</v>
      </c>
      <c r="CD16" s="30">
        <f>IF(OR($D16&gt;CD$10,$E16&lt;CD$9),0,IF(AND($D16&lt;=CD$9,$E16&gt;=CD$10),CD$10-CD$9+1,IF(AND($D16&gt;=CD$9,$E16&lt;CD$10),$E16-$D16+1,IF(AND($D16&gt;CD$9,$E16&gt;CD$10),CD$10-$D16+1,IF(AND($D16&lt;=CD$9,$E16&lt;CD$10),$E16-CD$9)))))</f>
        <v>0</v>
      </c>
      <c r="CE16" s="30">
        <f>IF(OR($D16&gt;CE$10,$E16&lt;CE$9),0,IF(AND($D16&lt;=CE$9,$E16&gt;=CE$10),CE$10-CE$9+1,IF(AND($D16&gt;=CE$9,$E16&lt;CE$10),$E16-$D16+1,IF(AND($D16&gt;CE$9,$E16&gt;CE$10),CE$10-$D16+1,IF(AND($D16&lt;=CE$9,$E16&lt;CE$10),$E16-CE$9)))))</f>
        <v>0</v>
      </c>
      <c r="CF16" s="30">
        <f>IF(OR($D16&gt;CF$10,$E16&lt;CF$9),0,IF(AND($D16&lt;=CF$9,$E16&gt;=CF$10),CF$10-CF$9+1,IF(AND($D16&gt;=CF$9,$E16&lt;CF$10),$E16-$D16+1,IF(AND($D16&gt;CF$9,$E16&gt;CF$10),CF$10-$D16+1,IF(AND($D16&lt;=CF$9,$E16&lt;CF$10),$E16-CF$9)))))</f>
        <v>0</v>
      </c>
      <c r="CG16" s="30">
        <f>IF(OR($D16&gt;CG$10,$E16&lt;CG$9),0,IF(AND($D16&lt;=CG$9,$E16&gt;=CG$10),CG$10-CG$9+1,IF(AND($D16&gt;=CG$9,$E16&lt;CG$10),$E16-$D16+1,IF(AND($D16&gt;CG$9,$E16&gt;CG$10),CG$10-$D16+1,IF(AND($D16&lt;=CG$9,$E16&lt;CG$10),$E16-CG$9)))))</f>
        <v>0</v>
      </c>
      <c r="CH16" s="30">
        <f>IF(OR($D16&gt;CH$10,$E16&lt;CH$9),0,IF(AND($D16&lt;=CH$9,$E16&gt;=CH$10),CH$10-CH$9+1,IF(AND($D16&gt;=CH$9,$E16&lt;CH$10),$E16-$D16+1,IF(AND($D16&gt;CH$9,$E16&gt;CH$10),CH$10-$D16+1,IF(AND($D16&lt;=CH$9,$E16&lt;CH$10),$E16-CH$9)))))</f>
        <v>0</v>
      </c>
      <c r="CI16" s="30">
        <f>IF(OR($D16&gt;CI$10,$E16&lt;CI$9),0,IF(AND($D16&lt;=CI$9,$E16&gt;=CI$10),CI$10-CI$9+1,IF(AND($D16&gt;=CI$9,$E16&lt;CI$10),$E16-$D16+1,IF(AND($D16&gt;CI$9,$E16&gt;CI$10),CI$10-$D16+1,IF(AND($D16&lt;=CI$9,$E16&lt;CI$10),$E16-CI$9)))))</f>
        <v>0</v>
      </c>
      <c r="CJ16" s="30">
        <f>IF(OR($D16&gt;CJ$10,$E16&lt;CJ$9),0,IF(AND($D16&lt;=CJ$9,$E16&gt;=CJ$10),CJ$10-CJ$9+1,IF(AND($D16&gt;=CJ$9,$E16&lt;CJ$10),$E16-$D16+1,IF(AND($D16&gt;CJ$9,$E16&gt;CJ$10),CJ$10-$D16+1,IF(AND($D16&lt;=CJ$9,$E16&lt;CJ$10),$E16-CJ$9)))))</f>
        <v>0</v>
      </c>
      <c r="CK16" s="39">
        <f>IF(OR($D16&gt;CK$10,$E16&lt;CK$9),0,IF(AND($D16&lt;=CK$9,$E16&gt;=CK$10),CK$10-CK$9+1,IF(AND($D16&gt;=CK$9,$E16&lt;CK$10),$E16-$D16+1,IF(AND($D16&gt;CK$9,$E16&gt;CK$10),CK$10-$D16+1,IF(AND($D16&lt;=CK$9,$E16&lt;CK$10),$E16-CK$9)))))</f>
        <v>0</v>
      </c>
    </row>
    <row r="17" spans="1:89" x14ac:dyDescent="0.3">
      <c r="A17" s="18" t="s">
        <v>15</v>
      </c>
      <c r="B17" s="19"/>
      <c r="C17" s="19"/>
      <c r="D17" s="20">
        <v>41828</v>
      </c>
      <c r="E17" s="21">
        <v>41891</v>
      </c>
      <c r="F17" s="29">
        <f>IF(OR($D17&gt;F$10,$E17&lt;F$9),0,IF(AND($D17&lt;=F$9,$E17&gt;=F$10),F$10-F$9+1,IF(AND($D17&gt;=F$9,$E17&lt;F$10),$E17-$D17+1,IF(AND($D17&gt;F$9,$E17&gt;F$10),F$10-$D17+1,IF(AND($D17&lt;=F$9,$E17&lt;F$10),$E17-F$9)))))</f>
        <v>0</v>
      </c>
      <c r="G17" s="30">
        <f>IF(OR($D17&gt;G$10,$E17&lt;G$9),0,IF(AND($D17&lt;=G$9,$E17&gt;=G$10),G$10-G$9+1,IF(AND($D17&gt;=G$9,$E17&lt;G$10),$E17-$D17+1,IF(AND($D17&gt;G$9,$E17&gt;G$10),G$10-$D17+1,IF(AND($D17&lt;=G$9,$E17&lt;G$10),$E17-G$9)))))</f>
        <v>0</v>
      </c>
      <c r="H17" s="30">
        <f>IF(OR($D17&gt;H$10,$E17&lt;H$9),0,IF(AND($D17&lt;=H$9,$E17&gt;=H$10),H$10-H$9+1,IF(AND($D17&gt;=H$9,$E17&lt;H$10),$E17-$D17+1,IF(AND($D17&gt;H$9,$E17&gt;H$10),H$10-$D17+1,IF(AND($D17&lt;=H$9,$E17&lt;H$10),$E17-H$9)))))</f>
        <v>0</v>
      </c>
      <c r="I17" s="30">
        <f>IF(OR($D17&gt;I$10,$E17&lt;I$9),0,IF(AND($D17&lt;=I$9,$E17&gt;=I$10),I$10-I$9+1,IF(AND($D17&gt;=I$9,$E17&lt;I$10),$E17-$D17+1,IF(AND($D17&gt;I$9,$E17&gt;I$10),I$10-$D17+1,IF(AND($D17&lt;=I$9,$E17&lt;I$10),$E17-I$9)))))</f>
        <v>0</v>
      </c>
      <c r="J17" s="30">
        <f>IF(OR($D17&gt;J$10,$E17&lt;J$9),0,IF(AND($D17&lt;=J$9,$E17&gt;=J$10),J$10-J$9+1,IF(AND($D17&gt;=J$9,$E17&lt;J$10),$E17-$D17+1,IF(AND($D17&gt;J$9,$E17&gt;J$10),J$10-$D17+1,IF(AND($D17&lt;=J$9,$E17&lt;J$10),$E17-J$9)))))</f>
        <v>0</v>
      </c>
      <c r="K17" s="30">
        <f>IF(OR($D17&gt;K$10,$E17&lt;K$9),0,IF(AND($D17&lt;=K$9,$E17&gt;=K$10),K$10-K$9+1,IF(AND($D17&gt;=K$9,$E17&lt;K$10),$E17-$D17+1,IF(AND($D17&gt;K$9,$E17&gt;K$10),K$10-$D17+1,IF(AND($D17&lt;=K$9,$E17&lt;K$10),$E17-K$9)))))</f>
        <v>0</v>
      </c>
      <c r="L17" s="30">
        <f>IF(OR($D17&gt;L$10,$E17&lt;L$9),0,IF(AND($D17&lt;=L$9,$E17&gt;=L$10),L$10-L$9+1,IF(AND($D17&gt;=L$9,$E17&lt;L$10),$E17-$D17+1,IF(AND($D17&gt;L$9,$E17&gt;L$10),L$10-$D17+1,IF(AND($D17&lt;=L$9,$E17&lt;L$10),$E17-L$9)))))</f>
        <v>0</v>
      </c>
      <c r="M17" s="30">
        <f>IF(OR($D17&gt;M$10,$E17&lt;M$9),0,IF(AND($D17&lt;=M$9,$E17&gt;=M$10),M$10-M$9+1,IF(AND($D17&gt;=M$9,$E17&lt;M$10),$E17-$D17+1,IF(AND($D17&gt;M$9,$E17&gt;M$10),M$10-$D17+1,IF(AND($D17&lt;=M$9,$E17&lt;M$10),$E17-M$9)))))</f>
        <v>0</v>
      </c>
      <c r="N17" s="30">
        <f>IF(OR($D17&gt;N$10,$E17&lt;N$9),0,IF(AND($D17&lt;=N$9,$E17&gt;=N$10),N$10-N$9+1,IF(AND($D17&gt;=N$9,$E17&lt;N$10),$E17-$D17+1,IF(AND($D17&gt;N$9,$E17&gt;N$10),N$10-$D17+1,IF(AND($D17&lt;=N$9,$E17&lt;N$10),$E17-N$9)))))</f>
        <v>0</v>
      </c>
      <c r="O17" s="30">
        <f>IF(OR($D17&gt;O$10,$E17&lt;O$9),0,IF(AND($D17&lt;=O$9,$E17&gt;=O$10),O$10-O$9+1,IF(AND($D17&gt;=O$9,$E17&lt;O$10),$E17-$D17+1,IF(AND($D17&gt;O$9,$E17&gt;O$10),O$10-$D17+1,IF(AND($D17&lt;=O$9,$E17&lt;O$10),$E17-O$9)))))</f>
        <v>0</v>
      </c>
      <c r="P17" s="30">
        <f>IF(OR($D17&gt;P$10,$E17&lt;P$9),0,IF(AND($D17&lt;=P$9,$E17&gt;=P$10),P$10-P$9+1,IF(AND($D17&gt;=P$9,$E17&lt;P$10),$E17-$D17+1,IF(AND($D17&gt;P$9,$E17&gt;P$10),P$10-$D17+1,IF(AND($D17&lt;=P$9,$E17&lt;P$10),$E17-P$9)))))</f>
        <v>0</v>
      </c>
      <c r="Q17" s="30">
        <f>IF(OR($D17&gt;Q$10,$E17&lt;Q$9),0,IF(AND($D17&lt;=Q$9,$E17&gt;=Q$10),Q$10-Q$9+1,IF(AND($D17&gt;=Q$9,$E17&lt;Q$10),$E17-$D17+1,IF(AND($D17&gt;Q$9,$E17&gt;Q$10),Q$10-$D17+1,IF(AND($D17&lt;=Q$9,$E17&lt;Q$10),$E17-Q$9)))))</f>
        <v>0</v>
      </c>
      <c r="R17" s="30">
        <f>IF(OR($D17&gt;R$10,$E17&lt;R$9),0,IF(AND($D17&lt;=R$9,$E17&gt;=R$10),R$10-R$9+1,IF(AND($D17&gt;=R$9,$E17&lt;R$10),$E17-$D17+1,IF(AND($D17&gt;R$9,$E17&gt;R$10),R$10-$D17+1,IF(AND($D17&lt;=R$9,$E17&lt;R$10),$E17-R$9)))))</f>
        <v>0</v>
      </c>
      <c r="S17" s="30">
        <f>IF(OR($D17&gt;S$10,$E17&lt;S$9),0,IF(AND($D17&lt;=S$9,$E17&gt;=S$10),S$10-S$9+1,IF(AND($D17&gt;=S$9,$E17&lt;S$10),$E17-$D17+1,IF(AND($D17&gt;S$9,$E17&gt;S$10),S$10-$D17+1,IF(AND($D17&lt;=S$9,$E17&lt;S$10),$E17-S$9)))))</f>
        <v>0</v>
      </c>
      <c r="T17" s="30">
        <f>IF(OR($D17&gt;T$10,$E17&lt;T$9),0,IF(AND($D17&lt;=T$9,$E17&gt;=T$10),T$10-T$9+1,IF(AND($D17&gt;=T$9,$E17&lt;T$10),$E17-$D17+1,IF(AND($D17&gt;T$9,$E17&gt;T$10),T$10-$D17+1,IF(AND($D17&lt;=T$9,$E17&lt;T$10),$E17-T$9)))))</f>
        <v>0</v>
      </c>
      <c r="U17" s="30">
        <f>IF(OR($D17&gt;U$10,$E17&lt;U$9),0,IF(AND($D17&lt;=U$9,$E17&gt;=U$10),U$10-U$9+1,IF(AND($D17&gt;=U$9,$E17&lt;U$10),$E17-$D17+1,IF(AND($D17&gt;U$9,$E17&gt;U$10),U$10-$D17+1,IF(AND($D17&lt;=U$9,$E17&lt;U$10),$E17-U$9)))))</f>
        <v>0</v>
      </c>
      <c r="V17" s="30">
        <f>IF(OR($D17&gt;V$10,$E17&lt;V$9),0,IF(AND($D17&lt;=V$9,$E17&gt;=V$10),V$10-V$9+1,IF(AND($D17&gt;=V$9,$E17&lt;V$10),$E17-$D17+1,IF(AND($D17&gt;V$9,$E17&gt;V$10),V$10-$D17+1,IF(AND($D17&lt;=V$9,$E17&lt;V$10),$E17-V$9)))))</f>
        <v>0</v>
      </c>
      <c r="W17" s="30">
        <f>IF(OR($D17&gt;W$10,$E17&lt;W$9),0,IF(AND($D17&lt;=W$9,$E17&gt;=W$10),W$10-W$9+1,IF(AND($D17&gt;=W$9,$E17&lt;W$10),$E17-$D17+1,IF(AND($D17&gt;W$9,$E17&gt;W$10),W$10-$D17+1,IF(AND($D17&lt;=W$9,$E17&lt;W$10),$E17-W$9)))))</f>
        <v>0</v>
      </c>
      <c r="X17" s="30">
        <f>IF(OR($D17&gt;X$10,$E17&lt;X$9),0,IF(AND($D17&lt;=X$9,$E17&gt;=X$10),X$10-X$9+1,IF(AND($D17&gt;=X$9,$E17&lt;X$10),$E17-$D17+1,IF(AND($D17&gt;X$9,$E17&gt;X$10),X$10-$D17+1,IF(AND($D17&lt;=X$9,$E17&lt;X$10),$E17-X$9)))))</f>
        <v>0</v>
      </c>
      <c r="Y17" s="30">
        <f>IF(OR($D17&gt;Y$10,$E17&lt;Y$9),0,IF(AND($D17&lt;=Y$9,$E17&gt;=Y$10),Y$10-Y$9+1,IF(AND($D17&gt;=Y$9,$E17&lt;Y$10),$E17-$D17+1,IF(AND($D17&gt;Y$9,$E17&gt;Y$10),Y$10-$D17+1,IF(AND($D17&lt;=Y$9,$E17&lt;Y$10),$E17-Y$9)))))</f>
        <v>0</v>
      </c>
      <c r="Z17" s="30">
        <f>IF(OR($D17&gt;Z$10,$E17&lt;Z$9),0,IF(AND($D17&lt;=Z$9,$E17&gt;=Z$10),Z$10-Z$9+1,IF(AND($D17&gt;=Z$9,$E17&lt;Z$10),$E17-$D17+1,IF(AND($D17&gt;Z$9,$E17&gt;Z$10),Z$10-$D17+1,IF(AND($D17&lt;=Z$9,$E17&lt;Z$10),$E17-Z$9)))))</f>
        <v>0</v>
      </c>
      <c r="AA17" s="30">
        <f>IF(OR($D17&gt;AA$10,$E17&lt;AA$9),0,IF(AND($D17&lt;=AA$9,$E17&gt;=AA$10),AA$10-AA$9+1,IF(AND($D17&gt;=AA$9,$E17&lt;AA$10),$E17-$D17+1,IF(AND($D17&gt;AA$9,$E17&gt;AA$10),AA$10-$D17+1,IF(AND($D17&lt;=AA$9,$E17&lt;AA$10),$E17-AA$9)))))</f>
        <v>0</v>
      </c>
      <c r="AB17" s="30">
        <f>IF(OR($D17&gt;AB$10,$E17&lt;AB$9),0,IF(AND($D17&lt;=AB$9,$E17&gt;=AB$10),AB$10-AB$9+1,IF(AND($D17&gt;=AB$9,$E17&lt;AB$10),$E17-$D17+1,IF(AND($D17&gt;AB$9,$E17&gt;AB$10),AB$10-$D17+1,IF(AND($D17&lt;=AB$9,$E17&lt;AB$10),$E17-AB$9)))))</f>
        <v>0</v>
      </c>
      <c r="AC17" s="30">
        <f>IF(OR($D17&gt;AC$10,$E17&lt;AC$9),0,IF(AND($D17&lt;=AC$9,$E17&gt;=AC$10),AC$10-AC$9+1,IF(AND($D17&gt;=AC$9,$E17&lt;AC$10),$E17-$D17+1,IF(AND($D17&gt;AC$9,$E17&gt;AC$10),AC$10-$D17+1,IF(AND($D17&lt;=AC$9,$E17&lt;AC$10),$E17-AC$9)))))</f>
        <v>0</v>
      </c>
      <c r="AD17" s="30">
        <f>IF(OR($D17&gt;AD$10,$E17&lt;AD$9),0,IF(AND($D17&lt;=AD$9,$E17&gt;=AD$10),AD$10-AD$9+1,IF(AND($D17&gt;=AD$9,$E17&lt;AD$10),$E17-$D17+1,IF(AND($D17&gt;AD$9,$E17&gt;AD$10),AD$10-$D17+1,IF(AND($D17&lt;=AD$9,$E17&lt;AD$10),$E17-AD$9)))))</f>
        <v>0</v>
      </c>
      <c r="AE17" s="30">
        <f>IF(OR($D17&gt;AE$10,$E17&lt;AE$9),0,IF(AND($D17&lt;=AE$9,$E17&gt;=AE$10),AE$10-AE$9+1,IF(AND($D17&gt;=AE$9,$E17&lt;AE$10),$E17-$D17+1,IF(AND($D17&gt;AE$9,$E17&gt;AE$10),AE$10-$D17+1,IF(AND($D17&lt;=AE$9,$E17&lt;AE$10),$E17-AE$9)))))</f>
        <v>0</v>
      </c>
      <c r="AF17" s="30">
        <f>IF(OR($D17&gt;AF$10,$E17&lt;AF$9),0,IF(AND($D17&lt;=AF$9,$E17&gt;=AF$10),AF$10-AF$9+1,IF(AND($D17&gt;=AF$9,$E17&lt;AF$10),$E17-$D17+1,IF(AND($D17&gt;AF$9,$E17&gt;AF$10),AF$10-$D17+1,IF(AND($D17&lt;=AF$9,$E17&lt;AF$10),$E17-AF$9)))))</f>
        <v>0</v>
      </c>
      <c r="AG17" s="30">
        <f>IF(OR($D17&gt;AG$10,$E17&lt;AG$9),0,IF(AND($D17&lt;=AG$9,$E17&gt;=AG$10),AG$10-AG$9+1,IF(AND($D17&gt;=AG$9,$E17&lt;AG$10),$E17-$D17+1,IF(AND($D17&gt;AG$9,$E17&gt;AG$10),AG$10-$D17+1,IF(AND($D17&lt;=AG$9,$E17&lt;AG$10),$E17-AG$9)))))</f>
        <v>0</v>
      </c>
      <c r="AH17" s="30">
        <f>IF(OR($D17&gt;AH$10,$E17&lt;AH$9),0,IF(AND($D17&lt;=AH$9,$E17&gt;=AH$10),AH$10-AH$9+1,IF(AND($D17&gt;=AH$9,$E17&lt;AH$10),$E17-$D17+1,IF(AND($D17&gt;AH$9,$E17&gt;AH$10),AH$10-$D17+1,IF(AND($D17&lt;=AH$9,$E17&lt;AH$10),$E17-AH$9)))))</f>
        <v>0</v>
      </c>
      <c r="AI17" s="30">
        <f>IF(OR($D17&gt;AI$10,$E17&lt;AI$9),0,IF(AND($D17&lt;=AI$9,$E17&gt;=AI$10),AI$10-AI$9+1,IF(AND($D17&gt;=AI$9,$E17&lt;AI$10),$E17-$D17+1,IF(AND($D17&gt;AI$9,$E17&gt;AI$10),AI$10-$D17+1,IF(AND($D17&lt;=AI$9,$E17&lt;AI$10),$E17-AI$9)))))</f>
        <v>0</v>
      </c>
      <c r="AJ17" s="30">
        <f>IF(OR($D17&gt;AJ$10,$E17&lt;AJ$9),0,IF(AND($D17&lt;=AJ$9,$E17&gt;=AJ$10),AJ$10-AJ$9+1,IF(AND($D17&gt;=AJ$9,$E17&lt;AJ$10),$E17-$D17+1,IF(AND($D17&gt;AJ$9,$E17&gt;AJ$10),AJ$10-$D17+1,IF(AND($D17&lt;=AJ$9,$E17&lt;AJ$10),$E17-AJ$9)))))</f>
        <v>0</v>
      </c>
      <c r="AK17" s="30">
        <f>IF(OR($D17&gt;AK$10,$E17&lt;AK$9),0,IF(AND($D17&lt;=AK$9,$E17&gt;=AK$10),AK$10-AK$9+1,IF(AND($D17&gt;=AK$9,$E17&lt;AK$10),$E17-$D17+1,IF(AND($D17&gt;AK$9,$E17&gt;AK$10),AK$10-$D17+1,IF(AND($D17&lt;=AK$9,$E17&lt;AK$10),$E17-AK$9)))))</f>
        <v>0</v>
      </c>
      <c r="AL17" s="30">
        <f>IF(OR($D17&gt;AL$10,$E17&lt;AL$9),0,IF(AND($D17&lt;=AL$9,$E17&gt;=AL$10),AL$10-AL$9+1,IF(AND($D17&gt;=AL$9,$E17&lt;AL$10),$E17-$D17+1,IF(AND($D17&gt;AL$9,$E17&gt;AL$10),AL$10-$D17+1,IF(AND($D17&lt;=AL$9,$E17&lt;AL$10),$E17-AL$9)))))</f>
        <v>0</v>
      </c>
      <c r="AM17" s="30">
        <f>IF(OR($D17&gt;AM$10,$E17&lt;AM$9),0,IF(AND($D17&lt;=AM$9,$E17&gt;=AM$10),AM$10-AM$9+1,IF(AND($D17&gt;=AM$9,$E17&lt;AM$10),$E17-$D17+1,IF(AND($D17&gt;AM$9,$E17&gt;AM$10),AM$10-$D17+1,IF(AND($D17&lt;=AM$9,$E17&lt;AM$10),$E17-AM$9)))))</f>
        <v>0</v>
      </c>
      <c r="AN17" s="30">
        <f>IF(OR($D17&gt;AN$10,$E17&lt;AN$9),0,IF(AND($D17&lt;=AN$9,$E17&gt;=AN$10),AN$10-AN$9+1,IF(AND($D17&gt;=AN$9,$E17&lt;AN$10),$E17-$D17+1,IF(AND($D17&gt;AN$9,$E17&gt;AN$10),AN$10-$D17+1,IF(AND($D17&lt;=AN$9,$E17&lt;AN$10),$E17-AN$9)))))</f>
        <v>0</v>
      </c>
      <c r="AO17" s="30">
        <f>IF(OR($D17&gt;AO$10,$E17&lt;AO$9),0,IF(AND($D17&lt;=AO$9,$E17&gt;=AO$10),AO$10-AO$9+1,IF(AND($D17&gt;=AO$9,$E17&lt;AO$10),$E17-$D17+1,IF(AND($D17&gt;AO$9,$E17&gt;AO$10),AO$10-$D17+1,IF(AND($D17&lt;=AO$9,$E17&lt;AO$10),$E17-AO$9)))))</f>
        <v>0</v>
      </c>
      <c r="AP17" s="30">
        <f>IF(OR($D17&gt;AP$10,$E17&lt;AP$9),0,IF(AND($D17&lt;=AP$9,$E17&gt;=AP$10),AP$10-AP$9+1,IF(AND($D17&gt;=AP$9,$E17&lt;AP$10),$E17-$D17+1,IF(AND($D17&gt;AP$9,$E17&gt;AP$10),AP$10-$D17+1,IF(AND($D17&lt;=AP$9,$E17&lt;AP$10),$E17-AP$9)))))</f>
        <v>0</v>
      </c>
      <c r="AQ17" s="30">
        <f>IF(OR($D17&gt;AQ$10,$E17&lt;AQ$9),0,IF(AND($D17&lt;=AQ$9,$E17&gt;=AQ$10),AQ$10-AQ$9+1,IF(AND($D17&gt;=AQ$9,$E17&lt;AQ$10),$E17-$D17+1,IF(AND($D17&gt;AQ$9,$E17&gt;AQ$10),AQ$10-$D17+1,IF(AND($D17&lt;=AQ$9,$E17&lt;AQ$10),$E17-AQ$9)))))</f>
        <v>0</v>
      </c>
      <c r="AR17" s="30">
        <f>IF(OR($D17&gt;AR$10,$E17&lt;AR$9),0,IF(AND($D17&lt;=AR$9,$E17&gt;=AR$10),AR$10-AR$9+1,IF(AND($D17&gt;=AR$9,$E17&lt;AR$10),$E17-$D17+1,IF(AND($D17&gt;AR$9,$E17&gt;AR$10),AR$10-$D17+1,IF(AND($D17&lt;=AR$9,$E17&lt;AR$10),$E17-AR$9)))))</f>
        <v>0</v>
      </c>
      <c r="AS17" s="30">
        <f>IF(OR($D17&gt;AS$10,$E17&lt;AS$9),0,IF(AND($D17&lt;=AS$9,$E17&gt;=AS$10),AS$10-AS$9+1,IF(AND($D17&gt;=AS$9,$E17&lt;AS$10),$E17-$D17+1,IF(AND($D17&gt;AS$9,$E17&gt;AS$10),AS$10-$D17+1,IF(AND($D17&lt;=AS$9,$E17&lt;AS$10),$E17-AS$9)))))</f>
        <v>0</v>
      </c>
      <c r="AT17" s="30">
        <f>IF(OR($D17&gt;AT$10,$E17&lt;AT$9),0,IF(AND($D17&lt;=AT$9,$E17&gt;=AT$10),AT$10-AT$9+1,IF(AND($D17&gt;=AT$9,$E17&lt;AT$10),$E17-$D17+1,IF(AND($D17&gt;AT$9,$E17&gt;AT$10),AT$10-$D17+1,IF(AND($D17&lt;=AT$9,$E17&lt;AT$10),$E17-AT$9)))))</f>
        <v>0</v>
      </c>
      <c r="AU17" s="30">
        <f>IF(OR($D17&gt;AU$10,$E17&lt;AU$9),0,IF(AND($D17&lt;=AU$9,$E17&gt;=AU$10),AU$10-AU$9+1,IF(AND($D17&gt;=AU$9,$E17&lt;AU$10),$E17-$D17+1,IF(AND($D17&gt;AU$9,$E17&gt;AU$10),AU$10-$D17+1,IF(AND($D17&lt;=AU$9,$E17&lt;AU$10),$E17-AU$9)))))</f>
        <v>0</v>
      </c>
      <c r="AV17" s="30">
        <f>IF(OR($D17&gt;AV$10,$E17&lt;AV$9),0,IF(AND($D17&lt;=AV$9,$E17&gt;=AV$10),AV$10-AV$9+1,IF(AND($D17&gt;=AV$9,$E17&lt;AV$10),$E17-$D17+1,IF(AND($D17&gt;AV$9,$E17&gt;AV$10),AV$10-$D17+1,IF(AND($D17&lt;=AV$9,$E17&lt;AV$10),$E17-AV$9)))))</f>
        <v>0</v>
      </c>
      <c r="AW17" s="30">
        <f>IF(OR($D17&gt;AW$10,$E17&lt;AW$9),0,IF(AND($D17&lt;=AW$9,$E17&gt;=AW$10),AW$10-AW$9+1,IF(AND($D17&gt;=AW$9,$E17&lt;AW$10),$E17-$D17+1,IF(AND($D17&gt;AW$9,$E17&gt;AW$10),AW$10-$D17+1,IF(AND($D17&lt;=AW$9,$E17&lt;AW$10),$E17-AW$9)))))</f>
        <v>0</v>
      </c>
      <c r="AX17" s="30">
        <f>IF(OR($D17&gt;AX$10,$E17&lt;AX$9),0,IF(AND($D17&lt;=AX$9,$E17&gt;=AX$10),AX$10-AX$9+1,IF(AND($D17&gt;=AX$9,$E17&lt;AX$10),$E17-$D17+1,IF(AND($D17&gt;AX$9,$E17&gt;AX$10),AX$10-$D17+1,IF(AND($D17&lt;=AX$9,$E17&lt;AX$10),$E17-AX$9)))))</f>
        <v>0</v>
      </c>
      <c r="AY17" s="30">
        <f>IF(OR($D17&gt;AY$10,$E17&lt;AY$9),0,IF(AND($D17&lt;=AY$9,$E17&gt;=AY$10),AY$10-AY$9+1,IF(AND($D17&gt;=AY$9,$E17&lt;AY$10),$E17-$D17+1,IF(AND($D17&gt;AY$9,$E17&gt;AY$10),AY$10-$D17+1,IF(AND($D17&lt;=AY$9,$E17&lt;AY$10),$E17-AY$9)))))</f>
        <v>0</v>
      </c>
      <c r="AZ17" s="30">
        <f>IF(OR($D17&gt;AZ$10,$E17&lt;AZ$9),0,IF(AND($D17&lt;=AZ$9,$E17&gt;=AZ$10),AZ$10-AZ$9+1,IF(AND($D17&gt;=AZ$9,$E17&lt;AZ$10),$E17-$D17+1,IF(AND($D17&gt;AZ$9,$E17&gt;AZ$10),AZ$10-$D17+1,IF(AND($D17&lt;=AZ$9,$E17&lt;AZ$10),$E17-AZ$9)))))</f>
        <v>0</v>
      </c>
      <c r="BA17" s="30">
        <f>IF(OR($D17&gt;BA$10,$E17&lt;BA$9),0,IF(AND($D17&lt;=BA$9,$E17&gt;=BA$10),BA$10-BA$9+1,IF(AND($D17&gt;=BA$9,$E17&lt;BA$10),$E17-$D17+1,IF(AND($D17&gt;BA$9,$E17&gt;BA$10),BA$10-$D17+1,IF(AND($D17&lt;=BA$9,$E17&lt;BA$10),$E17-BA$9)))))</f>
        <v>0</v>
      </c>
      <c r="BB17" s="30">
        <f>IF(OR($D17&gt;BB$10,$E17&lt;BB$9),0,IF(AND($D17&lt;=BB$9,$E17&gt;=BB$10),BB$10-BB$9+1,IF(AND($D17&gt;=BB$9,$E17&lt;BB$10),$E17-$D17+1,IF(AND($D17&gt;BB$9,$E17&gt;BB$10),BB$10-$D17+1,IF(AND($D17&lt;=BB$9,$E17&lt;BB$10),$E17-BB$9)))))</f>
        <v>0</v>
      </c>
      <c r="BC17" s="30">
        <f>IF(OR($D17&gt;BC$10,$E17&lt;BC$9),0,IF(AND($D17&lt;=BC$9,$E17&gt;=BC$10),BC$10-BC$9+1,IF(AND($D17&gt;=BC$9,$E17&lt;BC$10),$E17-$D17+1,IF(AND($D17&gt;BC$9,$E17&gt;BC$10),BC$10-$D17+1,IF(AND($D17&lt;=BC$9,$E17&lt;BC$10),$E17-BC$9)))))</f>
        <v>0</v>
      </c>
      <c r="BD17" s="30">
        <f>IF(OR($D17&gt;BD$10,$E17&lt;BD$9),0,IF(AND($D17&lt;=BD$9,$E17&gt;=BD$10),BD$10-BD$9+1,IF(AND($D17&gt;=BD$9,$E17&lt;BD$10),$E17-$D17+1,IF(AND($D17&gt;BD$9,$E17&gt;BD$10),BD$10-$D17+1,IF(AND($D17&lt;=BD$9,$E17&lt;BD$10),$E17-BD$9)))))</f>
        <v>0</v>
      </c>
      <c r="BE17" s="30">
        <f>IF(OR($D17&gt;BE$10,$E17&lt;BE$9),0,IF(AND($D17&lt;=BE$9,$E17&gt;=BE$10),BE$10-BE$9+1,IF(AND($D17&gt;=BE$9,$E17&lt;BE$10),$E17-$D17+1,IF(AND($D17&gt;BE$9,$E17&gt;BE$10),BE$10-$D17+1,IF(AND($D17&lt;=BE$9,$E17&lt;BE$10),$E17-BE$9)))))</f>
        <v>0</v>
      </c>
      <c r="BF17" s="30">
        <f>IF(OR($D17&gt;BF$10,$E17&lt;BF$9),0,IF(AND($D17&lt;=BF$9,$E17&gt;=BF$10),BF$10-BF$9+1,IF(AND($D17&gt;=BF$9,$E17&lt;BF$10),$E17-$D17+1,IF(AND($D17&gt;BF$9,$E17&gt;BF$10),BF$10-$D17+1,IF(AND($D17&lt;=BF$9,$E17&lt;BF$10),$E17-BF$9)))))</f>
        <v>0</v>
      </c>
      <c r="BG17" s="30">
        <f>IF(OR($D17&gt;BG$10,$E17&lt;BG$9),0,IF(AND($D17&lt;=BG$9,$E17&gt;=BG$10),BG$10-BG$9+1,IF(AND($D17&gt;=BG$9,$E17&lt;BG$10),$E17-$D17+1,IF(AND($D17&gt;BG$9,$E17&gt;BG$10),BG$10-$D17+1,IF(AND($D17&lt;=BG$9,$E17&lt;BG$10),$E17-BG$9)))))</f>
        <v>0</v>
      </c>
      <c r="BH17" s="30">
        <f>IF(OR($D17&gt;BH$10,$E17&lt;BH$9),0,IF(AND($D17&lt;=BH$9,$E17&gt;=BH$10),BH$10-BH$9+1,IF(AND($D17&gt;=BH$9,$E17&lt;BH$10),$E17-$D17+1,IF(AND($D17&gt;BH$9,$E17&gt;BH$10),BH$10-$D17+1,IF(AND($D17&lt;=BH$9,$E17&lt;BH$10),$E17-BH$9)))))</f>
        <v>0</v>
      </c>
      <c r="BI17" s="30">
        <f>IF(OR($D17&gt;BI$10,$E17&lt;BI$9),0,IF(AND($D17&lt;=BI$9,$E17&gt;=BI$10),BI$10-BI$9+1,IF(AND($D17&gt;=BI$9,$E17&lt;BI$10),$E17-$D17+1,IF(AND($D17&gt;BI$9,$E17&gt;BI$10),BI$10-$D17+1,IF(AND($D17&lt;=BI$9,$E17&lt;BI$10),$E17-BI$9)))))</f>
        <v>0</v>
      </c>
      <c r="BJ17" s="30">
        <f>IF(OR($D17&gt;BJ$10,$E17&lt;BJ$9),0,IF(AND($D17&lt;=BJ$9,$E17&gt;=BJ$10),BJ$10-BJ$9+1,IF(AND($D17&gt;=BJ$9,$E17&lt;BJ$10),$E17-$D17+1,IF(AND($D17&gt;BJ$9,$E17&gt;BJ$10),BJ$10-$D17+1,IF(AND($D17&lt;=BJ$9,$E17&lt;BJ$10),$E17-BJ$9)))))</f>
        <v>0</v>
      </c>
      <c r="BK17" s="30">
        <f>IF(OR($D17&gt;BK$10,$E17&lt;BK$9),0,IF(AND($D17&lt;=BK$9,$E17&gt;=BK$10),BK$10-BK$9+1,IF(AND($D17&gt;=BK$9,$E17&lt;BK$10),$E17-$D17+1,IF(AND($D17&gt;BK$9,$E17&gt;BK$10),BK$10-$D17+1,IF(AND($D17&lt;=BK$9,$E17&lt;BK$10),$E17-BK$9)))))</f>
        <v>0</v>
      </c>
      <c r="BL17" s="30">
        <f>IF(OR($D17&gt;BL$10,$E17&lt;BL$9),0,IF(AND($D17&lt;=BL$9,$E17&gt;=BL$10),BL$10-BL$9+1,IF(AND($D17&gt;=BL$9,$E17&lt;BL$10),$E17-$D17+1,IF(AND($D17&gt;BL$9,$E17&gt;BL$10),BL$10-$D17+1,IF(AND($D17&lt;=BL$9,$E17&lt;BL$10),$E17-BL$9)))))</f>
        <v>0</v>
      </c>
      <c r="BM17" s="30">
        <f>IF(OR($D17&gt;BM$10,$E17&lt;BM$9),0,IF(AND($D17&lt;=BM$9,$E17&gt;=BM$10),BM$10-BM$9+1,IF(AND($D17&gt;=BM$9,$E17&lt;BM$10),$E17-$D17+1,IF(AND($D17&gt;BM$9,$E17&gt;BM$10),BM$10-$D17+1,IF(AND($D17&lt;=BM$9,$E17&lt;BM$10),$E17-BM$9)))))</f>
        <v>0</v>
      </c>
      <c r="BN17" s="30">
        <f>IF(OR($D17&gt;BN$10,$E17&lt;BN$9),0,IF(AND($D17&lt;=BN$9,$E17&gt;=BN$10),BN$10-BN$9+1,IF(AND($D17&gt;=BN$9,$E17&lt;BN$10),$E17-$D17+1,IF(AND($D17&gt;BN$9,$E17&gt;BN$10),BN$10-$D17+1,IF(AND($D17&lt;=BN$9,$E17&lt;BN$10),$E17-BN$9)))))</f>
        <v>0</v>
      </c>
      <c r="BO17" s="30">
        <f>IF(OR($D17&gt;BO$10,$E17&lt;BO$9),0,IF(AND($D17&lt;=BO$9,$E17&gt;=BO$10),BO$10-BO$9+1,IF(AND($D17&gt;=BO$9,$E17&lt;BO$10),$E17-$D17+1,IF(AND($D17&gt;BO$9,$E17&gt;BO$10),BO$10-$D17+1,IF(AND($D17&lt;=BO$9,$E17&lt;BO$10),$E17-BO$9)))))</f>
        <v>0</v>
      </c>
      <c r="BP17" s="30">
        <f>IF(OR($D17&gt;BP$10,$E17&lt;BP$9),0,IF(AND($D17&lt;=BP$9,$E17&gt;=BP$10),BP$10-BP$9+1,IF(AND($D17&gt;=BP$9,$E17&lt;BP$10),$E17-$D17+1,IF(AND($D17&gt;BP$9,$E17&gt;BP$10),BP$10-$D17+1,IF(AND($D17&lt;=BP$9,$E17&lt;BP$10),$E17-BP$9)))))</f>
        <v>0</v>
      </c>
      <c r="BQ17" s="30">
        <f>IF(OR($D17&gt;BQ$10,$E17&lt;BQ$9),0,IF(AND($D17&lt;=BQ$9,$E17&gt;=BQ$10),BQ$10-BQ$9+1,IF(AND($D17&gt;=BQ$9,$E17&lt;BQ$10),$E17-$D17+1,IF(AND($D17&gt;BQ$9,$E17&gt;BQ$10),BQ$10-$D17+1,IF(AND($D17&lt;=BQ$9,$E17&lt;BQ$10),$E17-BQ$9)))))</f>
        <v>0</v>
      </c>
      <c r="BR17" s="30">
        <f>IF(OR($D17&gt;BR$10,$E17&lt;BR$9),0,IF(AND($D17&lt;=BR$9,$E17&gt;=BR$10),BR$10-BR$9+1,IF(AND($D17&gt;=BR$9,$E17&lt;BR$10),$E17-$D17+1,IF(AND($D17&gt;BR$9,$E17&gt;BR$10),BR$10-$D17+1,IF(AND($D17&lt;=BR$9,$E17&lt;BR$10),$E17-BR$9)))))</f>
        <v>0</v>
      </c>
      <c r="BS17" s="30">
        <f>IF(OR($D17&gt;BS$10,$E17&lt;BS$9),0,IF(AND($D17&lt;=BS$9,$E17&gt;=BS$10),BS$10-BS$9+1,IF(AND($D17&gt;=BS$9,$E17&lt;BS$10),$E17-$D17+1,IF(AND($D17&gt;BS$9,$E17&gt;BS$10),BS$10-$D17+1,IF(AND($D17&lt;=BS$9,$E17&lt;BS$10),$E17-BS$9)))))</f>
        <v>0</v>
      </c>
      <c r="BT17" s="30">
        <f>IF(OR($D17&gt;BT$10,$E17&lt;BT$9),0,IF(AND($D17&lt;=BT$9,$E17&gt;=BT$10),BT$10-BT$9+1,IF(AND($D17&gt;=BT$9,$E17&lt;BT$10),$E17-$D17+1,IF(AND($D17&gt;BT$9,$E17&gt;BT$10),BT$10-$D17+1,IF(AND($D17&lt;=BT$9,$E17&lt;BT$10),$E17-BT$9)))))</f>
        <v>24</v>
      </c>
      <c r="BU17" s="30">
        <f>IF(OR($D17&gt;BU$10,$E17&lt;BU$9),0,IF(AND($D17&lt;=BU$9,$E17&gt;=BU$10),BU$10-BU$9+1,IF(AND($D17&gt;=BU$9,$E17&lt;BU$10),$E17-$D17+1,IF(AND($D17&gt;BU$9,$E17&gt;BU$10),BU$10-$D17+1,IF(AND($D17&lt;=BU$9,$E17&lt;BU$10),$E17-BU$9)))))</f>
        <v>31</v>
      </c>
      <c r="BV17" s="30">
        <f>IF(OR($D17&gt;BV$10,$E17&lt;BV$9),0,IF(AND($D17&lt;=BV$9,$E17&gt;=BV$10),BV$10-BV$9+1,IF(AND($D17&gt;=BV$9,$E17&lt;BV$10),$E17-$D17+1,IF(AND($D17&gt;BV$9,$E17&gt;BV$10),BV$10-$D17+1,IF(AND($D17&lt;=BV$9,$E17&lt;BV$10),$E17-BV$9)))))</f>
        <v>8</v>
      </c>
      <c r="BW17" s="30">
        <f>IF(OR($D17&gt;BW$10,$E17&lt;BW$9),0,IF(AND($D17&lt;=BW$9,$E17&gt;=BW$10),BW$10-BW$9+1,IF(AND($D17&gt;=BW$9,$E17&lt;BW$10),$E17-$D17+1,IF(AND($D17&gt;BW$9,$E17&gt;BW$10),BW$10-$D17+1,IF(AND($D17&lt;=BW$9,$E17&lt;BW$10),$E17-BW$9)))))</f>
        <v>0</v>
      </c>
      <c r="BX17" s="30">
        <f>IF(OR($D17&gt;BX$10,$E17&lt;BX$9),0,IF(AND($D17&lt;=BX$9,$E17&gt;=BX$10),BX$10-BX$9+1,IF(AND($D17&gt;=BX$9,$E17&lt;BX$10),$E17-$D17+1,IF(AND($D17&gt;BX$9,$E17&gt;BX$10),BX$10-$D17+1,IF(AND($D17&lt;=BX$9,$E17&lt;BX$10),$E17-BX$9)))))</f>
        <v>0</v>
      </c>
      <c r="BY17" s="30">
        <f>IF(OR($D17&gt;BY$10,$E17&lt;BY$9),0,IF(AND($D17&lt;=BY$9,$E17&gt;=BY$10),BY$10-BY$9+1,IF(AND($D17&gt;=BY$9,$E17&lt;BY$10),$E17-$D17+1,IF(AND($D17&gt;BY$9,$E17&gt;BY$10),BY$10-$D17+1,IF(AND($D17&lt;=BY$9,$E17&lt;BY$10),$E17-BY$9)))))</f>
        <v>0</v>
      </c>
      <c r="BZ17" s="30">
        <f>IF(OR($D17&gt;BZ$10,$E17&lt;BZ$9),0,IF(AND($D17&lt;=BZ$9,$E17&gt;=BZ$10),BZ$10-BZ$9+1,IF(AND($D17&gt;=BZ$9,$E17&lt;BZ$10),$E17-$D17+1,IF(AND($D17&gt;BZ$9,$E17&gt;BZ$10),BZ$10-$D17+1,IF(AND($D17&lt;=BZ$9,$E17&lt;BZ$10),$E17-BZ$9)))))</f>
        <v>0</v>
      </c>
      <c r="CA17" s="30">
        <f>IF(OR($D17&gt;CA$10,$E17&lt;CA$9),0,IF(AND($D17&lt;=CA$9,$E17&gt;=CA$10),CA$10-CA$9+1,IF(AND($D17&gt;=CA$9,$E17&lt;CA$10),$E17-$D17+1,IF(AND($D17&gt;CA$9,$E17&gt;CA$10),CA$10-$D17+1,IF(AND($D17&lt;=CA$9,$E17&lt;CA$10),$E17-CA$9)))))</f>
        <v>0</v>
      </c>
      <c r="CB17" s="30">
        <f>IF(OR($D17&gt;CB$10,$E17&lt;CB$9),0,IF(AND($D17&lt;=CB$9,$E17&gt;=CB$10),CB$10-CB$9+1,IF(AND($D17&gt;=CB$9,$E17&lt;CB$10),$E17-$D17+1,IF(AND($D17&gt;CB$9,$E17&gt;CB$10),CB$10-$D17+1,IF(AND($D17&lt;=CB$9,$E17&lt;CB$10),$E17-CB$9)))))</f>
        <v>0</v>
      </c>
      <c r="CC17" s="30">
        <f>IF(OR($D17&gt;CC$10,$E17&lt;CC$9),0,IF(AND($D17&lt;=CC$9,$E17&gt;=CC$10),CC$10-CC$9+1,IF(AND($D17&gt;=CC$9,$E17&lt;CC$10),$E17-$D17+1,IF(AND($D17&gt;CC$9,$E17&gt;CC$10),CC$10-$D17+1,IF(AND($D17&lt;=CC$9,$E17&lt;CC$10),$E17-CC$9)))))</f>
        <v>0</v>
      </c>
      <c r="CD17" s="30">
        <f>IF(OR($D17&gt;CD$10,$E17&lt;CD$9),0,IF(AND($D17&lt;=CD$9,$E17&gt;=CD$10),CD$10-CD$9+1,IF(AND($D17&gt;=CD$9,$E17&lt;CD$10),$E17-$D17+1,IF(AND($D17&gt;CD$9,$E17&gt;CD$10),CD$10-$D17+1,IF(AND($D17&lt;=CD$9,$E17&lt;CD$10),$E17-CD$9)))))</f>
        <v>0</v>
      </c>
      <c r="CE17" s="30">
        <f>IF(OR($D17&gt;CE$10,$E17&lt;CE$9),0,IF(AND($D17&lt;=CE$9,$E17&gt;=CE$10),CE$10-CE$9+1,IF(AND($D17&gt;=CE$9,$E17&lt;CE$10),$E17-$D17+1,IF(AND($D17&gt;CE$9,$E17&gt;CE$10),CE$10-$D17+1,IF(AND($D17&lt;=CE$9,$E17&lt;CE$10),$E17-CE$9)))))</f>
        <v>0</v>
      </c>
      <c r="CF17" s="30">
        <f>IF(OR($D17&gt;CF$10,$E17&lt;CF$9),0,IF(AND($D17&lt;=CF$9,$E17&gt;=CF$10),CF$10-CF$9+1,IF(AND($D17&gt;=CF$9,$E17&lt;CF$10),$E17-$D17+1,IF(AND($D17&gt;CF$9,$E17&gt;CF$10),CF$10-$D17+1,IF(AND($D17&lt;=CF$9,$E17&lt;CF$10),$E17-CF$9)))))</f>
        <v>0</v>
      </c>
      <c r="CG17" s="30">
        <f>IF(OR($D17&gt;CG$10,$E17&lt;CG$9),0,IF(AND($D17&lt;=CG$9,$E17&gt;=CG$10),CG$10-CG$9+1,IF(AND($D17&gt;=CG$9,$E17&lt;CG$10),$E17-$D17+1,IF(AND($D17&gt;CG$9,$E17&gt;CG$10),CG$10-$D17+1,IF(AND($D17&lt;=CG$9,$E17&lt;CG$10),$E17-CG$9)))))</f>
        <v>0</v>
      </c>
      <c r="CH17" s="30">
        <f>IF(OR($D17&gt;CH$10,$E17&lt;CH$9),0,IF(AND($D17&lt;=CH$9,$E17&gt;=CH$10),CH$10-CH$9+1,IF(AND($D17&gt;=CH$9,$E17&lt;CH$10),$E17-$D17+1,IF(AND($D17&gt;CH$9,$E17&gt;CH$10),CH$10-$D17+1,IF(AND($D17&lt;=CH$9,$E17&lt;CH$10),$E17-CH$9)))))</f>
        <v>0</v>
      </c>
      <c r="CI17" s="30">
        <f>IF(OR($D17&gt;CI$10,$E17&lt;CI$9),0,IF(AND($D17&lt;=CI$9,$E17&gt;=CI$10),CI$10-CI$9+1,IF(AND($D17&gt;=CI$9,$E17&lt;CI$10),$E17-$D17+1,IF(AND($D17&gt;CI$9,$E17&gt;CI$10),CI$10-$D17+1,IF(AND($D17&lt;=CI$9,$E17&lt;CI$10),$E17-CI$9)))))</f>
        <v>0</v>
      </c>
      <c r="CJ17" s="30">
        <f>IF(OR($D17&gt;CJ$10,$E17&lt;CJ$9),0,IF(AND($D17&lt;=CJ$9,$E17&gt;=CJ$10),CJ$10-CJ$9+1,IF(AND($D17&gt;=CJ$9,$E17&lt;CJ$10),$E17-$D17+1,IF(AND($D17&gt;CJ$9,$E17&gt;CJ$10),CJ$10-$D17+1,IF(AND($D17&lt;=CJ$9,$E17&lt;CJ$10),$E17-CJ$9)))))</f>
        <v>0</v>
      </c>
      <c r="CK17" s="39">
        <f>IF(OR($D17&gt;CK$10,$E17&lt;CK$9),0,IF(AND($D17&lt;=CK$9,$E17&gt;=CK$10),CK$10-CK$9+1,IF(AND($D17&gt;=CK$9,$E17&lt;CK$10),$E17-$D17+1,IF(AND($D17&gt;CK$9,$E17&gt;CK$10),CK$10-$D17+1,IF(AND($D17&lt;=CK$9,$E17&lt;CK$10),$E17-CK$9)))))</f>
        <v>0</v>
      </c>
    </row>
    <row r="18" spans="1:89" x14ac:dyDescent="0.3">
      <c r="A18" s="18" t="s">
        <v>15</v>
      </c>
      <c r="B18" s="19"/>
      <c r="C18" s="19"/>
      <c r="D18" s="20">
        <v>41888</v>
      </c>
      <c r="E18" s="21">
        <v>41916</v>
      </c>
      <c r="F18" s="29">
        <f>IF(OR($D18&gt;F$10,$E18&lt;F$9),0,IF(AND($D18&lt;=F$9,$E18&gt;=F$10),F$10-F$9+1,IF(AND($D18&gt;=F$9,$E18&lt;F$10),$E18-$D18+1,IF(AND($D18&gt;F$9,$E18&gt;F$10),F$10-$D18+1,IF(AND($D18&lt;=F$9,$E18&lt;F$10),$E18-F$9)))))</f>
        <v>0</v>
      </c>
      <c r="G18" s="30">
        <f>IF(OR($D18&gt;G$10,$E18&lt;G$9),0,IF(AND($D18&lt;=G$9,$E18&gt;=G$10),G$10-G$9+1,IF(AND($D18&gt;=G$9,$E18&lt;G$10),$E18-$D18+1,IF(AND($D18&gt;G$9,$E18&gt;G$10),G$10-$D18+1,IF(AND($D18&lt;=G$9,$E18&lt;G$10),$E18-G$9)))))</f>
        <v>0</v>
      </c>
      <c r="H18" s="30">
        <f>IF(OR($D18&gt;H$10,$E18&lt;H$9),0,IF(AND($D18&lt;=H$9,$E18&gt;=H$10),H$10-H$9+1,IF(AND($D18&gt;=H$9,$E18&lt;H$10),$E18-$D18+1,IF(AND($D18&gt;H$9,$E18&gt;H$10),H$10-$D18+1,IF(AND($D18&lt;=H$9,$E18&lt;H$10),$E18-H$9)))))</f>
        <v>0</v>
      </c>
      <c r="I18" s="30">
        <f>IF(OR($D18&gt;I$10,$E18&lt;I$9),0,IF(AND($D18&lt;=I$9,$E18&gt;=I$10),I$10-I$9+1,IF(AND($D18&gt;=I$9,$E18&lt;I$10),$E18-$D18+1,IF(AND($D18&gt;I$9,$E18&gt;I$10),I$10-$D18+1,IF(AND($D18&lt;=I$9,$E18&lt;I$10),$E18-I$9)))))</f>
        <v>0</v>
      </c>
      <c r="J18" s="30">
        <f>IF(OR($D18&gt;J$10,$E18&lt;J$9),0,IF(AND($D18&lt;=J$9,$E18&gt;=J$10),J$10-J$9+1,IF(AND($D18&gt;=J$9,$E18&lt;J$10),$E18-$D18+1,IF(AND($D18&gt;J$9,$E18&gt;J$10),J$10-$D18+1,IF(AND($D18&lt;=J$9,$E18&lt;J$10),$E18-J$9)))))</f>
        <v>0</v>
      </c>
      <c r="K18" s="30">
        <f>IF(OR($D18&gt;K$10,$E18&lt;K$9),0,IF(AND($D18&lt;=K$9,$E18&gt;=K$10),K$10-K$9+1,IF(AND($D18&gt;=K$9,$E18&lt;K$10),$E18-$D18+1,IF(AND($D18&gt;K$9,$E18&gt;K$10),K$10-$D18+1,IF(AND($D18&lt;=K$9,$E18&lt;K$10),$E18-K$9)))))</f>
        <v>0</v>
      </c>
      <c r="L18" s="30">
        <f>IF(OR($D18&gt;L$10,$E18&lt;L$9),0,IF(AND($D18&lt;=L$9,$E18&gt;=L$10),L$10-L$9+1,IF(AND($D18&gt;=L$9,$E18&lt;L$10),$E18-$D18+1,IF(AND($D18&gt;L$9,$E18&gt;L$10),L$10-$D18+1,IF(AND($D18&lt;=L$9,$E18&lt;L$10),$E18-L$9)))))</f>
        <v>0</v>
      </c>
      <c r="M18" s="30">
        <f>IF(OR($D18&gt;M$10,$E18&lt;M$9),0,IF(AND($D18&lt;=M$9,$E18&gt;=M$10),M$10-M$9+1,IF(AND($D18&gt;=M$9,$E18&lt;M$10),$E18-$D18+1,IF(AND($D18&gt;M$9,$E18&gt;M$10),M$10-$D18+1,IF(AND($D18&lt;=M$9,$E18&lt;M$10),$E18-M$9)))))</f>
        <v>0</v>
      </c>
      <c r="N18" s="30">
        <f>IF(OR($D18&gt;N$10,$E18&lt;N$9),0,IF(AND($D18&lt;=N$9,$E18&gt;=N$10),N$10-N$9+1,IF(AND($D18&gt;=N$9,$E18&lt;N$10),$E18-$D18+1,IF(AND($D18&gt;N$9,$E18&gt;N$10),N$10-$D18+1,IF(AND($D18&lt;=N$9,$E18&lt;N$10),$E18-N$9)))))</f>
        <v>0</v>
      </c>
      <c r="O18" s="30">
        <f>IF(OR($D18&gt;O$10,$E18&lt;O$9),0,IF(AND($D18&lt;=O$9,$E18&gt;=O$10),O$10-O$9+1,IF(AND($D18&gt;=O$9,$E18&lt;O$10),$E18-$D18+1,IF(AND($D18&gt;O$9,$E18&gt;O$10),O$10-$D18+1,IF(AND($D18&lt;=O$9,$E18&lt;O$10),$E18-O$9)))))</f>
        <v>0</v>
      </c>
      <c r="P18" s="30">
        <f>IF(OR($D18&gt;P$10,$E18&lt;P$9),0,IF(AND($D18&lt;=P$9,$E18&gt;=P$10),P$10-P$9+1,IF(AND($D18&gt;=P$9,$E18&lt;P$10),$E18-$D18+1,IF(AND($D18&gt;P$9,$E18&gt;P$10),P$10-$D18+1,IF(AND($D18&lt;=P$9,$E18&lt;P$10),$E18-P$9)))))</f>
        <v>0</v>
      </c>
      <c r="Q18" s="30">
        <f>IF(OR($D18&gt;Q$10,$E18&lt;Q$9),0,IF(AND($D18&lt;=Q$9,$E18&gt;=Q$10),Q$10-Q$9+1,IF(AND($D18&gt;=Q$9,$E18&lt;Q$10),$E18-$D18+1,IF(AND($D18&gt;Q$9,$E18&gt;Q$10),Q$10-$D18+1,IF(AND($D18&lt;=Q$9,$E18&lt;Q$10),$E18-Q$9)))))</f>
        <v>0</v>
      </c>
      <c r="R18" s="30">
        <f>IF(OR($D18&gt;R$10,$E18&lt;R$9),0,IF(AND($D18&lt;=R$9,$E18&gt;=R$10),R$10-R$9+1,IF(AND($D18&gt;=R$9,$E18&lt;R$10),$E18-$D18+1,IF(AND($D18&gt;R$9,$E18&gt;R$10),R$10-$D18+1,IF(AND($D18&lt;=R$9,$E18&lt;R$10),$E18-R$9)))))</f>
        <v>0</v>
      </c>
      <c r="S18" s="30">
        <f>IF(OR($D18&gt;S$10,$E18&lt;S$9),0,IF(AND($D18&lt;=S$9,$E18&gt;=S$10),S$10-S$9+1,IF(AND($D18&gt;=S$9,$E18&lt;S$10),$E18-$D18+1,IF(AND($D18&gt;S$9,$E18&gt;S$10),S$10-$D18+1,IF(AND($D18&lt;=S$9,$E18&lt;S$10),$E18-S$9)))))</f>
        <v>0</v>
      </c>
      <c r="T18" s="30">
        <f>IF(OR($D18&gt;T$10,$E18&lt;T$9),0,IF(AND($D18&lt;=T$9,$E18&gt;=T$10),T$10-T$9+1,IF(AND($D18&gt;=T$9,$E18&lt;T$10),$E18-$D18+1,IF(AND($D18&gt;T$9,$E18&gt;T$10),T$10-$D18+1,IF(AND($D18&lt;=T$9,$E18&lt;T$10),$E18-T$9)))))</f>
        <v>0</v>
      </c>
      <c r="U18" s="30">
        <f>IF(OR($D18&gt;U$10,$E18&lt;U$9),0,IF(AND($D18&lt;=U$9,$E18&gt;=U$10),U$10-U$9+1,IF(AND($D18&gt;=U$9,$E18&lt;U$10),$E18-$D18+1,IF(AND($D18&gt;U$9,$E18&gt;U$10),U$10-$D18+1,IF(AND($D18&lt;=U$9,$E18&lt;U$10),$E18-U$9)))))</f>
        <v>0</v>
      </c>
      <c r="V18" s="30">
        <f>IF(OR($D18&gt;V$10,$E18&lt;V$9),0,IF(AND($D18&lt;=V$9,$E18&gt;=V$10),V$10-V$9+1,IF(AND($D18&gt;=V$9,$E18&lt;V$10),$E18-$D18+1,IF(AND($D18&gt;V$9,$E18&gt;V$10),V$10-$D18+1,IF(AND($D18&lt;=V$9,$E18&lt;V$10),$E18-V$9)))))</f>
        <v>0</v>
      </c>
      <c r="W18" s="30">
        <f>IF(OR($D18&gt;W$10,$E18&lt;W$9),0,IF(AND($D18&lt;=W$9,$E18&gt;=W$10),W$10-W$9+1,IF(AND($D18&gt;=W$9,$E18&lt;W$10),$E18-$D18+1,IF(AND($D18&gt;W$9,$E18&gt;W$10),W$10-$D18+1,IF(AND($D18&lt;=W$9,$E18&lt;W$10),$E18-W$9)))))</f>
        <v>0</v>
      </c>
      <c r="X18" s="30">
        <f>IF(OR($D18&gt;X$10,$E18&lt;X$9),0,IF(AND($D18&lt;=X$9,$E18&gt;=X$10),X$10-X$9+1,IF(AND($D18&gt;=X$9,$E18&lt;X$10),$E18-$D18+1,IF(AND($D18&gt;X$9,$E18&gt;X$10),X$10-$D18+1,IF(AND($D18&lt;=X$9,$E18&lt;X$10),$E18-X$9)))))</f>
        <v>0</v>
      </c>
      <c r="Y18" s="30">
        <f>IF(OR($D18&gt;Y$10,$E18&lt;Y$9),0,IF(AND($D18&lt;=Y$9,$E18&gt;=Y$10),Y$10-Y$9+1,IF(AND($D18&gt;=Y$9,$E18&lt;Y$10),$E18-$D18+1,IF(AND($D18&gt;Y$9,$E18&gt;Y$10),Y$10-$D18+1,IF(AND($D18&lt;=Y$9,$E18&lt;Y$10),$E18-Y$9)))))</f>
        <v>0</v>
      </c>
      <c r="Z18" s="30">
        <f>IF(OR($D18&gt;Z$10,$E18&lt;Z$9),0,IF(AND($D18&lt;=Z$9,$E18&gt;=Z$10),Z$10-Z$9+1,IF(AND($D18&gt;=Z$9,$E18&lt;Z$10),$E18-$D18+1,IF(AND($D18&gt;Z$9,$E18&gt;Z$10),Z$10-$D18+1,IF(AND($D18&lt;=Z$9,$E18&lt;Z$10),$E18-Z$9)))))</f>
        <v>0</v>
      </c>
      <c r="AA18" s="30">
        <f>IF(OR($D18&gt;AA$10,$E18&lt;AA$9),0,IF(AND($D18&lt;=AA$9,$E18&gt;=AA$10),AA$10-AA$9+1,IF(AND($D18&gt;=AA$9,$E18&lt;AA$10),$E18-$D18+1,IF(AND($D18&gt;AA$9,$E18&gt;AA$10),AA$10-$D18+1,IF(AND($D18&lt;=AA$9,$E18&lt;AA$10),$E18-AA$9)))))</f>
        <v>0</v>
      </c>
      <c r="AB18" s="30">
        <f>IF(OR($D18&gt;AB$10,$E18&lt;AB$9),0,IF(AND($D18&lt;=AB$9,$E18&gt;=AB$10),AB$10-AB$9+1,IF(AND($D18&gt;=AB$9,$E18&lt;AB$10),$E18-$D18+1,IF(AND($D18&gt;AB$9,$E18&gt;AB$10),AB$10-$D18+1,IF(AND($D18&lt;=AB$9,$E18&lt;AB$10),$E18-AB$9)))))</f>
        <v>0</v>
      </c>
      <c r="AC18" s="30">
        <f>IF(OR($D18&gt;AC$10,$E18&lt;AC$9),0,IF(AND($D18&lt;=AC$9,$E18&gt;=AC$10),AC$10-AC$9+1,IF(AND($D18&gt;=AC$9,$E18&lt;AC$10),$E18-$D18+1,IF(AND($D18&gt;AC$9,$E18&gt;AC$10),AC$10-$D18+1,IF(AND($D18&lt;=AC$9,$E18&lt;AC$10),$E18-AC$9)))))</f>
        <v>0</v>
      </c>
      <c r="AD18" s="30">
        <f>IF(OR($D18&gt;AD$10,$E18&lt;AD$9),0,IF(AND($D18&lt;=AD$9,$E18&gt;=AD$10),AD$10-AD$9+1,IF(AND($D18&gt;=AD$9,$E18&lt;AD$10),$E18-$D18+1,IF(AND($D18&gt;AD$9,$E18&gt;AD$10),AD$10-$D18+1,IF(AND($D18&lt;=AD$9,$E18&lt;AD$10),$E18-AD$9)))))</f>
        <v>0</v>
      </c>
      <c r="AE18" s="30">
        <f>IF(OR($D18&gt;AE$10,$E18&lt;AE$9),0,IF(AND($D18&lt;=AE$9,$E18&gt;=AE$10),AE$10-AE$9+1,IF(AND($D18&gt;=AE$9,$E18&lt;AE$10),$E18-$D18+1,IF(AND($D18&gt;AE$9,$E18&gt;AE$10),AE$10-$D18+1,IF(AND($D18&lt;=AE$9,$E18&lt;AE$10),$E18-AE$9)))))</f>
        <v>0</v>
      </c>
      <c r="AF18" s="30">
        <f>IF(OR($D18&gt;AF$10,$E18&lt;AF$9),0,IF(AND($D18&lt;=AF$9,$E18&gt;=AF$10),AF$10-AF$9+1,IF(AND($D18&gt;=AF$9,$E18&lt;AF$10),$E18-$D18+1,IF(AND($D18&gt;AF$9,$E18&gt;AF$10),AF$10-$D18+1,IF(AND($D18&lt;=AF$9,$E18&lt;AF$10),$E18-AF$9)))))</f>
        <v>0</v>
      </c>
      <c r="AG18" s="30">
        <f>IF(OR($D18&gt;AG$10,$E18&lt;AG$9),0,IF(AND($D18&lt;=AG$9,$E18&gt;=AG$10),AG$10-AG$9+1,IF(AND($D18&gt;=AG$9,$E18&lt;AG$10),$E18-$D18+1,IF(AND($D18&gt;AG$9,$E18&gt;AG$10),AG$10-$D18+1,IF(AND($D18&lt;=AG$9,$E18&lt;AG$10),$E18-AG$9)))))</f>
        <v>0</v>
      </c>
      <c r="AH18" s="30">
        <f>IF(OR($D18&gt;AH$10,$E18&lt;AH$9),0,IF(AND($D18&lt;=AH$9,$E18&gt;=AH$10),AH$10-AH$9+1,IF(AND($D18&gt;=AH$9,$E18&lt;AH$10),$E18-$D18+1,IF(AND($D18&gt;AH$9,$E18&gt;AH$10),AH$10-$D18+1,IF(AND($D18&lt;=AH$9,$E18&lt;AH$10),$E18-AH$9)))))</f>
        <v>0</v>
      </c>
      <c r="AI18" s="30">
        <f>IF(OR($D18&gt;AI$10,$E18&lt;AI$9),0,IF(AND($D18&lt;=AI$9,$E18&gt;=AI$10),AI$10-AI$9+1,IF(AND($D18&gt;=AI$9,$E18&lt;AI$10),$E18-$D18+1,IF(AND($D18&gt;AI$9,$E18&gt;AI$10),AI$10-$D18+1,IF(AND($D18&lt;=AI$9,$E18&lt;AI$10),$E18-AI$9)))))</f>
        <v>0</v>
      </c>
      <c r="AJ18" s="30">
        <f>IF(OR($D18&gt;AJ$10,$E18&lt;AJ$9),0,IF(AND($D18&lt;=AJ$9,$E18&gt;=AJ$10),AJ$10-AJ$9+1,IF(AND($D18&gt;=AJ$9,$E18&lt;AJ$10),$E18-$D18+1,IF(AND($D18&gt;AJ$9,$E18&gt;AJ$10),AJ$10-$D18+1,IF(AND($D18&lt;=AJ$9,$E18&lt;AJ$10),$E18-AJ$9)))))</f>
        <v>0</v>
      </c>
      <c r="AK18" s="30">
        <f>IF(OR($D18&gt;AK$10,$E18&lt;AK$9),0,IF(AND($D18&lt;=AK$9,$E18&gt;=AK$10),AK$10-AK$9+1,IF(AND($D18&gt;=AK$9,$E18&lt;AK$10),$E18-$D18+1,IF(AND($D18&gt;AK$9,$E18&gt;AK$10),AK$10-$D18+1,IF(AND($D18&lt;=AK$9,$E18&lt;AK$10),$E18-AK$9)))))</f>
        <v>0</v>
      </c>
      <c r="AL18" s="30">
        <f>IF(OR($D18&gt;AL$10,$E18&lt;AL$9),0,IF(AND($D18&lt;=AL$9,$E18&gt;=AL$10),AL$10-AL$9+1,IF(AND($D18&gt;=AL$9,$E18&lt;AL$10),$E18-$D18+1,IF(AND($D18&gt;AL$9,$E18&gt;AL$10),AL$10-$D18+1,IF(AND($D18&lt;=AL$9,$E18&lt;AL$10),$E18-AL$9)))))</f>
        <v>0</v>
      </c>
      <c r="AM18" s="30">
        <f>IF(OR($D18&gt;AM$10,$E18&lt;AM$9),0,IF(AND($D18&lt;=AM$9,$E18&gt;=AM$10),AM$10-AM$9+1,IF(AND($D18&gt;=AM$9,$E18&lt;AM$10),$E18-$D18+1,IF(AND($D18&gt;AM$9,$E18&gt;AM$10),AM$10-$D18+1,IF(AND($D18&lt;=AM$9,$E18&lt;AM$10),$E18-AM$9)))))</f>
        <v>0</v>
      </c>
      <c r="AN18" s="30">
        <f>IF(OR($D18&gt;AN$10,$E18&lt;AN$9),0,IF(AND($D18&lt;=AN$9,$E18&gt;=AN$10),AN$10-AN$9+1,IF(AND($D18&gt;=AN$9,$E18&lt;AN$10),$E18-$D18+1,IF(AND($D18&gt;AN$9,$E18&gt;AN$10),AN$10-$D18+1,IF(AND($D18&lt;=AN$9,$E18&lt;AN$10),$E18-AN$9)))))</f>
        <v>0</v>
      </c>
      <c r="AO18" s="30">
        <f>IF(OR($D18&gt;AO$10,$E18&lt;AO$9),0,IF(AND($D18&lt;=AO$9,$E18&gt;=AO$10),AO$10-AO$9+1,IF(AND($D18&gt;=AO$9,$E18&lt;AO$10),$E18-$D18+1,IF(AND($D18&gt;AO$9,$E18&gt;AO$10),AO$10-$D18+1,IF(AND($D18&lt;=AO$9,$E18&lt;AO$10),$E18-AO$9)))))</f>
        <v>0</v>
      </c>
      <c r="AP18" s="30">
        <f>IF(OR($D18&gt;AP$10,$E18&lt;AP$9),0,IF(AND($D18&lt;=AP$9,$E18&gt;=AP$10),AP$10-AP$9+1,IF(AND($D18&gt;=AP$9,$E18&lt;AP$10),$E18-$D18+1,IF(AND($D18&gt;AP$9,$E18&gt;AP$10),AP$10-$D18+1,IF(AND($D18&lt;=AP$9,$E18&lt;AP$10),$E18-AP$9)))))</f>
        <v>0</v>
      </c>
      <c r="AQ18" s="30">
        <f>IF(OR($D18&gt;AQ$10,$E18&lt;AQ$9),0,IF(AND($D18&lt;=AQ$9,$E18&gt;=AQ$10),AQ$10-AQ$9+1,IF(AND($D18&gt;=AQ$9,$E18&lt;AQ$10),$E18-$D18+1,IF(AND($D18&gt;AQ$9,$E18&gt;AQ$10),AQ$10-$D18+1,IF(AND($D18&lt;=AQ$9,$E18&lt;AQ$10),$E18-AQ$9)))))</f>
        <v>0</v>
      </c>
      <c r="AR18" s="30">
        <f>IF(OR($D18&gt;AR$10,$E18&lt;AR$9),0,IF(AND($D18&lt;=AR$9,$E18&gt;=AR$10),AR$10-AR$9+1,IF(AND($D18&gt;=AR$9,$E18&lt;AR$10),$E18-$D18+1,IF(AND($D18&gt;AR$9,$E18&gt;AR$10),AR$10-$D18+1,IF(AND($D18&lt;=AR$9,$E18&lt;AR$10),$E18-AR$9)))))</f>
        <v>0</v>
      </c>
      <c r="AS18" s="30">
        <f>IF(OR($D18&gt;AS$10,$E18&lt;AS$9),0,IF(AND($D18&lt;=AS$9,$E18&gt;=AS$10),AS$10-AS$9+1,IF(AND($D18&gt;=AS$9,$E18&lt;AS$10),$E18-$D18+1,IF(AND($D18&gt;AS$9,$E18&gt;AS$10),AS$10-$D18+1,IF(AND($D18&lt;=AS$9,$E18&lt;AS$10),$E18-AS$9)))))</f>
        <v>0</v>
      </c>
      <c r="AT18" s="30">
        <f>IF(OR($D18&gt;AT$10,$E18&lt;AT$9),0,IF(AND($D18&lt;=AT$9,$E18&gt;=AT$10),AT$10-AT$9+1,IF(AND($D18&gt;=AT$9,$E18&lt;AT$10),$E18-$D18+1,IF(AND($D18&gt;AT$9,$E18&gt;AT$10),AT$10-$D18+1,IF(AND($D18&lt;=AT$9,$E18&lt;AT$10),$E18-AT$9)))))</f>
        <v>0</v>
      </c>
      <c r="AU18" s="30">
        <f>IF(OR($D18&gt;AU$10,$E18&lt;AU$9),0,IF(AND($D18&lt;=AU$9,$E18&gt;=AU$10),AU$10-AU$9+1,IF(AND($D18&gt;=AU$9,$E18&lt;AU$10),$E18-$D18+1,IF(AND($D18&gt;AU$9,$E18&gt;AU$10),AU$10-$D18+1,IF(AND($D18&lt;=AU$9,$E18&lt;AU$10),$E18-AU$9)))))</f>
        <v>0</v>
      </c>
      <c r="AV18" s="30">
        <f>IF(OR($D18&gt;AV$10,$E18&lt;AV$9),0,IF(AND($D18&lt;=AV$9,$E18&gt;=AV$10),AV$10-AV$9+1,IF(AND($D18&gt;=AV$9,$E18&lt;AV$10),$E18-$D18+1,IF(AND($D18&gt;AV$9,$E18&gt;AV$10),AV$10-$D18+1,IF(AND($D18&lt;=AV$9,$E18&lt;AV$10),$E18-AV$9)))))</f>
        <v>0</v>
      </c>
      <c r="AW18" s="30">
        <f>IF(OR($D18&gt;AW$10,$E18&lt;AW$9),0,IF(AND($D18&lt;=AW$9,$E18&gt;=AW$10),AW$10-AW$9+1,IF(AND($D18&gt;=AW$9,$E18&lt;AW$10),$E18-$D18+1,IF(AND($D18&gt;AW$9,$E18&gt;AW$10),AW$10-$D18+1,IF(AND($D18&lt;=AW$9,$E18&lt;AW$10),$E18-AW$9)))))</f>
        <v>0</v>
      </c>
      <c r="AX18" s="30">
        <f>IF(OR($D18&gt;AX$10,$E18&lt;AX$9),0,IF(AND($D18&lt;=AX$9,$E18&gt;=AX$10),AX$10-AX$9+1,IF(AND($D18&gt;=AX$9,$E18&lt;AX$10),$E18-$D18+1,IF(AND($D18&gt;AX$9,$E18&gt;AX$10),AX$10-$D18+1,IF(AND($D18&lt;=AX$9,$E18&lt;AX$10),$E18-AX$9)))))</f>
        <v>0</v>
      </c>
      <c r="AY18" s="30">
        <f>IF(OR($D18&gt;AY$10,$E18&lt;AY$9),0,IF(AND($D18&lt;=AY$9,$E18&gt;=AY$10),AY$10-AY$9+1,IF(AND($D18&gt;=AY$9,$E18&lt;AY$10),$E18-$D18+1,IF(AND($D18&gt;AY$9,$E18&gt;AY$10),AY$10-$D18+1,IF(AND($D18&lt;=AY$9,$E18&lt;AY$10),$E18-AY$9)))))</f>
        <v>0</v>
      </c>
      <c r="AZ18" s="30">
        <f>IF(OR($D18&gt;AZ$10,$E18&lt;AZ$9),0,IF(AND($D18&lt;=AZ$9,$E18&gt;=AZ$10),AZ$10-AZ$9+1,IF(AND($D18&gt;=AZ$9,$E18&lt;AZ$10),$E18-$D18+1,IF(AND($D18&gt;AZ$9,$E18&gt;AZ$10),AZ$10-$D18+1,IF(AND($D18&lt;=AZ$9,$E18&lt;AZ$10),$E18-AZ$9)))))</f>
        <v>0</v>
      </c>
      <c r="BA18" s="30">
        <f>IF(OR($D18&gt;BA$10,$E18&lt;BA$9),0,IF(AND($D18&lt;=BA$9,$E18&gt;=BA$10),BA$10-BA$9+1,IF(AND($D18&gt;=BA$9,$E18&lt;BA$10),$E18-$D18+1,IF(AND($D18&gt;BA$9,$E18&gt;BA$10),BA$10-$D18+1,IF(AND($D18&lt;=BA$9,$E18&lt;BA$10),$E18-BA$9)))))</f>
        <v>0</v>
      </c>
      <c r="BB18" s="30">
        <f>IF(OR($D18&gt;BB$10,$E18&lt;BB$9),0,IF(AND($D18&lt;=BB$9,$E18&gt;=BB$10),BB$10-BB$9+1,IF(AND($D18&gt;=BB$9,$E18&lt;BB$10),$E18-$D18+1,IF(AND($D18&gt;BB$9,$E18&gt;BB$10),BB$10-$D18+1,IF(AND($D18&lt;=BB$9,$E18&lt;BB$10),$E18-BB$9)))))</f>
        <v>0</v>
      </c>
      <c r="BC18" s="30">
        <f>IF(OR($D18&gt;BC$10,$E18&lt;BC$9),0,IF(AND($D18&lt;=BC$9,$E18&gt;=BC$10),BC$10-BC$9+1,IF(AND($D18&gt;=BC$9,$E18&lt;BC$10),$E18-$D18+1,IF(AND($D18&gt;BC$9,$E18&gt;BC$10),BC$10-$D18+1,IF(AND($D18&lt;=BC$9,$E18&lt;BC$10),$E18-BC$9)))))</f>
        <v>0</v>
      </c>
      <c r="BD18" s="30">
        <f>IF(OR($D18&gt;BD$10,$E18&lt;BD$9),0,IF(AND($D18&lt;=BD$9,$E18&gt;=BD$10),BD$10-BD$9+1,IF(AND($D18&gt;=BD$9,$E18&lt;BD$10),$E18-$D18+1,IF(AND($D18&gt;BD$9,$E18&gt;BD$10),BD$10-$D18+1,IF(AND($D18&lt;=BD$9,$E18&lt;BD$10),$E18-BD$9)))))</f>
        <v>0</v>
      </c>
      <c r="BE18" s="30">
        <f>IF(OR($D18&gt;BE$10,$E18&lt;BE$9),0,IF(AND($D18&lt;=BE$9,$E18&gt;=BE$10),BE$10-BE$9+1,IF(AND($D18&gt;=BE$9,$E18&lt;BE$10),$E18-$D18+1,IF(AND($D18&gt;BE$9,$E18&gt;BE$10),BE$10-$D18+1,IF(AND($D18&lt;=BE$9,$E18&lt;BE$10),$E18-BE$9)))))</f>
        <v>0</v>
      </c>
      <c r="BF18" s="30">
        <f>IF(OR($D18&gt;BF$10,$E18&lt;BF$9),0,IF(AND($D18&lt;=BF$9,$E18&gt;=BF$10),BF$10-BF$9+1,IF(AND($D18&gt;=BF$9,$E18&lt;BF$10),$E18-$D18+1,IF(AND($D18&gt;BF$9,$E18&gt;BF$10),BF$10-$D18+1,IF(AND($D18&lt;=BF$9,$E18&lt;BF$10),$E18-BF$9)))))</f>
        <v>0</v>
      </c>
      <c r="BG18" s="30">
        <f>IF(OR($D18&gt;BG$10,$E18&lt;BG$9),0,IF(AND($D18&lt;=BG$9,$E18&gt;=BG$10),BG$10-BG$9+1,IF(AND($D18&gt;=BG$9,$E18&lt;BG$10),$E18-$D18+1,IF(AND($D18&gt;BG$9,$E18&gt;BG$10),BG$10-$D18+1,IF(AND($D18&lt;=BG$9,$E18&lt;BG$10),$E18-BG$9)))))</f>
        <v>0</v>
      </c>
      <c r="BH18" s="30">
        <f>IF(OR($D18&gt;BH$10,$E18&lt;BH$9),0,IF(AND($D18&lt;=BH$9,$E18&gt;=BH$10),BH$10-BH$9+1,IF(AND($D18&gt;=BH$9,$E18&lt;BH$10),$E18-$D18+1,IF(AND($D18&gt;BH$9,$E18&gt;BH$10),BH$10-$D18+1,IF(AND($D18&lt;=BH$9,$E18&lt;BH$10),$E18-BH$9)))))</f>
        <v>0</v>
      </c>
      <c r="BI18" s="30">
        <f>IF(OR($D18&gt;BI$10,$E18&lt;BI$9),0,IF(AND($D18&lt;=BI$9,$E18&gt;=BI$10),BI$10-BI$9+1,IF(AND($D18&gt;=BI$9,$E18&lt;BI$10),$E18-$D18+1,IF(AND($D18&gt;BI$9,$E18&gt;BI$10),BI$10-$D18+1,IF(AND($D18&lt;=BI$9,$E18&lt;BI$10),$E18-BI$9)))))</f>
        <v>0</v>
      </c>
      <c r="BJ18" s="30">
        <f>IF(OR($D18&gt;BJ$10,$E18&lt;BJ$9),0,IF(AND($D18&lt;=BJ$9,$E18&gt;=BJ$10),BJ$10-BJ$9+1,IF(AND($D18&gt;=BJ$9,$E18&lt;BJ$10),$E18-$D18+1,IF(AND($D18&gt;BJ$9,$E18&gt;BJ$10),BJ$10-$D18+1,IF(AND($D18&lt;=BJ$9,$E18&lt;BJ$10),$E18-BJ$9)))))</f>
        <v>0</v>
      </c>
      <c r="BK18" s="30">
        <f>IF(OR($D18&gt;BK$10,$E18&lt;BK$9),0,IF(AND($D18&lt;=BK$9,$E18&gt;=BK$10),BK$10-BK$9+1,IF(AND($D18&gt;=BK$9,$E18&lt;BK$10),$E18-$D18+1,IF(AND($D18&gt;BK$9,$E18&gt;BK$10),BK$10-$D18+1,IF(AND($D18&lt;=BK$9,$E18&lt;BK$10),$E18-BK$9)))))</f>
        <v>0</v>
      </c>
      <c r="BL18" s="30">
        <f>IF(OR($D18&gt;BL$10,$E18&lt;BL$9),0,IF(AND($D18&lt;=BL$9,$E18&gt;=BL$10),BL$10-BL$9+1,IF(AND($D18&gt;=BL$9,$E18&lt;BL$10),$E18-$D18+1,IF(AND($D18&gt;BL$9,$E18&gt;BL$10),BL$10-$D18+1,IF(AND($D18&lt;=BL$9,$E18&lt;BL$10),$E18-BL$9)))))</f>
        <v>0</v>
      </c>
      <c r="BM18" s="30">
        <f>IF(OR($D18&gt;BM$10,$E18&lt;BM$9),0,IF(AND($D18&lt;=BM$9,$E18&gt;=BM$10),BM$10-BM$9+1,IF(AND($D18&gt;=BM$9,$E18&lt;BM$10),$E18-$D18+1,IF(AND($D18&gt;BM$9,$E18&gt;BM$10),BM$10-$D18+1,IF(AND($D18&lt;=BM$9,$E18&lt;BM$10),$E18-BM$9)))))</f>
        <v>0</v>
      </c>
      <c r="BN18" s="30">
        <f>IF(OR($D18&gt;BN$10,$E18&lt;BN$9),0,IF(AND($D18&lt;=BN$9,$E18&gt;=BN$10),BN$10-BN$9+1,IF(AND($D18&gt;=BN$9,$E18&lt;BN$10),$E18-$D18+1,IF(AND($D18&gt;BN$9,$E18&gt;BN$10),BN$10-$D18+1,IF(AND($D18&lt;=BN$9,$E18&lt;BN$10),$E18-BN$9)))))</f>
        <v>0</v>
      </c>
      <c r="BO18" s="30">
        <f>IF(OR($D18&gt;BO$10,$E18&lt;BO$9),0,IF(AND($D18&lt;=BO$9,$E18&gt;=BO$10),BO$10-BO$9+1,IF(AND($D18&gt;=BO$9,$E18&lt;BO$10),$E18-$D18+1,IF(AND($D18&gt;BO$9,$E18&gt;BO$10),BO$10-$D18+1,IF(AND($D18&lt;=BO$9,$E18&lt;BO$10),$E18-BO$9)))))</f>
        <v>0</v>
      </c>
      <c r="BP18" s="30">
        <f>IF(OR($D18&gt;BP$10,$E18&lt;BP$9),0,IF(AND($D18&lt;=BP$9,$E18&gt;=BP$10),BP$10-BP$9+1,IF(AND($D18&gt;=BP$9,$E18&lt;BP$10),$E18-$D18+1,IF(AND($D18&gt;BP$9,$E18&gt;BP$10),BP$10-$D18+1,IF(AND($D18&lt;=BP$9,$E18&lt;BP$10),$E18-BP$9)))))</f>
        <v>0</v>
      </c>
      <c r="BQ18" s="30">
        <f>IF(OR($D18&gt;BQ$10,$E18&lt;BQ$9),0,IF(AND($D18&lt;=BQ$9,$E18&gt;=BQ$10),BQ$10-BQ$9+1,IF(AND($D18&gt;=BQ$9,$E18&lt;BQ$10),$E18-$D18+1,IF(AND($D18&gt;BQ$9,$E18&gt;BQ$10),BQ$10-$D18+1,IF(AND($D18&lt;=BQ$9,$E18&lt;BQ$10),$E18-BQ$9)))))</f>
        <v>0</v>
      </c>
      <c r="BR18" s="30">
        <f>IF(OR($D18&gt;BR$10,$E18&lt;BR$9),0,IF(AND($D18&lt;=BR$9,$E18&gt;=BR$10),BR$10-BR$9+1,IF(AND($D18&gt;=BR$9,$E18&lt;BR$10),$E18-$D18+1,IF(AND($D18&gt;BR$9,$E18&gt;BR$10),BR$10-$D18+1,IF(AND($D18&lt;=BR$9,$E18&lt;BR$10),$E18-BR$9)))))</f>
        <v>0</v>
      </c>
      <c r="BS18" s="30">
        <f>IF(OR($D18&gt;BS$10,$E18&lt;BS$9),0,IF(AND($D18&lt;=BS$9,$E18&gt;=BS$10),BS$10-BS$9+1,IF(AND($D18&gt;=BS$9,$E18&lt;BS$10),$E18-$D18+1,IF(AND($D18&gt;BS$9,$E18&gt;BS$10),BS$10-$D18+1,IF(AND($D18&lt;=BS$9,$E18&lt;BS$10),$E18-BS$9)))))</f>
        <v>0</v>
      </c>
      <c r="BT18" s="30">
        <f>IF(OR($D18&gt;BT$10,$E18&lt;BT$9),0,IF(AND($D18&lt;=BT$9,$E18&gt;=BT$10),BT$10-BT$9+1,IF(AND($D18&gt;=BT$9,$E18&lt;BT$10),$E18-$D18+1,IF(AND($D18&gt;BT$9,$E18&gt;BT$10),BT$10-$D18+1,IF(AND($D18&lt;=BT$9,$E18&lt;BT$10),$E18-BT$9)))))</f>
        <v>0</v>
      </c>
      <c r="BU18" s="30">
        <f>IF(OR($D18&gt;BU$10,$E18&lt;BU$9),0,IF(AND($D18&lt;=BU$9,$E18&gt;=BU$10),BU$10-BU$9+1,IF(AND($D18&gt;=BU$9,$E18&lt;BU$10),$E18-$D18+1,IF(AND($D18&gt;BU$9,$E18&gt;BU$10),BU$10-$D18+1,IF(AND($D18&lt;=BU$9,$E18&lt;BU$10),$E18-BU$9)))))</f>
        <v>0</v>
      </c>
      <c r="BV18" s="30">
        <f>IF(OR($D18&gt;BV$10,$E18&lt;BV$9),0,IF(AND($D18&lt;=BV$9,$E18&gt;=BV$10),BV$10-BV$9+1,IF(AND($D18&gt;=BV$9,$E18&lt;BV$10),$E18-$D18+1,IF(AND($D18&gt;BV$9,$E18&gt;BV$10),BV$10-$D18+1,IF(AND($D18&lt;=BV$9,$E18&lt;BV$10),$E18-BV$9)))))</f>
        <v>25</v>
      </c>
      <c r="BW18" s="30">
        <f>IF(OR($D18&gt;BW$10,$E18&lt;BW$9),0,IF(AND($D18&lt;=BW$9,$E18&gt;=BW$10),BW$10-BW$9+1,IF(AND($D18&gt;=BW$9,$E18&lt;BW$10),$E18-$D18+1,IF(AND($D18&gt;BW$9,$E18&gt;BW$10),BW$10-$D18+1,IF(AND($D18&lt;=BW$9,$E18&lt;BW$10),$E18-BW$9)))))</f>
        <v>3</v>
      </c>
      <c r="BX18" s="30">
        <f>IF(OR($D18&gt;BX$10,$E18&lt;BX$9),0,IF(AND($D18&lt;=BX$9,$E18&gt;=BX$10),BX$10-BX$9+1,IF(AND($D18&gt;=BX$9,$E18&lt;BX$10),$E18-$D18+1,IF(AND($D18&gt;BX$9,$E18&gt;BX$10),BX$10-$D18+1,IF(AND($D18&lt;=BX$9,$E18&lt;BX$10),$E18-BX$9)))))</f>
        <v>0</v>
      </c>
      <c r="BY18" s="30">
        <f>IF(OR($D18&gt;BY$10,$E18&lt;BY$9),0,IF(AND($D18&lt;=BY$9,$E18&gt;=BY$10),BY$10-BY$9+1,IF(AND($D18&gt;=BY$9,$E18&lt;BY$10),$E18-$D18+1,IF(AND($D18&gt;BY$9,$E18&gt;BY$10),BY$10-$D18+1,IF(AND($D18&lt;=BY$9,$E18&lt;BY$10),$E18-BY$9)))))</f>
        <v>0</v>
      </c>
      <c r="BZ18" s="30">
        <f>IF(OR($D18&gt;BZ$10,$E18&lt;BZ$9),0,IF(AND($D18&lt;=BZ$9,$E18&gt;=BZ$10),BZ$10-BZ$9+1,IF(AND($D18&gt;=BZ$9,$E18&lt;BZ$10),$E18-$D18+1,IF(AND($D18&gt;BZ$9,$E18&gt;BZ$10),BZ$10-$D18+1,IF(AND($D18&lt;=BZ$9,$E18&lt;BZ$10),$E18-BZ$9)))))</f>
        <v>0</v>
      </c>
      <c r="CA18" s="30">
        <f>IF(OR($D18&gt;CA$10,$E18&lt;CA$9),0,IF(AND($D18&lt;=CA$9,$E18&gt;=CA$10),CA$10-CA$9+1,IF(AND($D18&gt;=CA$9,$E18&lt;CA$10),$E18-$D18+1,IF(AND($D18&gt;CA$9,$E18&gt;CA$10),CA$10-$D18+1,IF(AND($D18&lt;=CA$9,$E18&lt;CA$10),$E18-CA$9)))))</f>
        <v>0</v>
      </c>
      <c r="CB18" s="30">
        <f>IF(OR($D18&gt;CB$10,$E18&lt;CB$9),0,IF(AND($D18&lt;=CB$9,$E18&gt;=CB$10),CB$10-CB$9+1,IF(AND($D18&gt;=CB$9,$E18&lt;CB$10),$E18-$D18+1,IF(AND($D18&gt;CB$9,$E18&gt;CB$10),CB$10-$D18+1,IF(AND($D18&lt;=CB$9,$E18&lt;CB$10),$E18-CB$9)))))</f>
        <v>0</v>
      </c>
      <c r="CC18" s="30">
        <f>IF(OR($D18&gt;CC$10,$E18&lt;CC$9),0,IF(AND($D18&lt;=CC$9,$E18&gt;=CC$10),CC$10-CC$9+1,IF(AND($D18&gt;=CC$9,$E18&lt;CC$10),$E18-$D18+1,IF(AND($D18&gt;CC$9,$E18&gt;CC$10),CC$10-$D18+1,IF(AND($D18&lt;=CC$9,$E18&lt;CC$10),$E18-CC$9)))))</f>
        <v>0</v>
      </c>
      <c r="CD18" s="30">
        <f>IF(OR($D18&gt;CD$10,$E18&lt;CD$9),0,IF(AND($D18&lt;=CD$9,$E18&gt;=CD$10),CD$10-CD$9+1,IF(AND($D18&gt;=CD$9,$E18&lt;CD$10),$E18-$D18+1,IF(AND($D18&gt;CD$9,$E18&gt;CD$10),CD$10-$D18+1,IF(AND($D18&lt;=CD$9,$E18&lt;CD$10),$E18-CD$9)))))</f>
        <v>0</v>
      </c>
      <c r="CE18" s="30">
        <f>IF(OR($D18&gt;CE$10,$E18&lt;CE$9),0,IF(AND($D18&lt;=CE$9,$E18&gt;=CE$10),CE$10-CE$9+1,IF(AND($D18&gt;=CE$9,$E18&lt;CE$10),$E18-$D18+1,IF(AND($D18&gt;CE$9,$E18&gt;CE$10),CE$10-$D18+1,IF(AND($D18&lt;=CE$9,$E18&lt;CE$10),$E18-CE$9)))))</f>
        <v>0</v>
      </c>
      <c r="CF18" s="30">
        <f>IF(OR($D18&gt;CF$10,$E18&lt;CF$9),0,IF(AND($D18&lt;=CF$9,$E18&gt;=CF$10),CF$10-CF$9+1,IF(AND($D18&gt;=CF$9,$E18&lt;CF$10),$E18-$D18+1,IF(AND($D18&gt;CF$9,$E18&gt;CF$10),CF$10-$D18+1,IF(AND($D18&lt;=CF$9,$E18&lt;CF$10),$E18-CF$9)))))</f>
        <v>0</v>
      </c>
      <c r="CG18" s="30">
        <f>IF(OR($D18&gt;CG$10,$E18&lt;CG$9),0,IF(AND($D18&lt;=CG$9,$E18&gt;=CG$10),CG$10-CG$9+1,IF(AND($D18&gt;=CG$9,$E18&lt;CG$10),$E18-$D18+1,IF(AND($D18&gt;CG$9,$E18&gt;CG$10),CG$10-$D18+1,IF(AND($D18&lt;=CG$9,$E18&lt;CG$10),$E18-CG$9)))))</f>
        <v>0</v>
      </c>
      <c r="CH18" s="30">
        <f>IF(OR($D18&gt;CH$10,$E18&lt;CH$9),0,IF(AND($D18&lt;=CH$9,$E18&gt;=CH$10),CH$10-CH$9+1,IF(AND($D18&gt;=CH$9,$E18&lt;CH$10),$E18-$D18+1,IF(AND($D18&gt;CH$9,$E18&gt;CH$10),CH$10-$D18+1,IF(AND($D18&lt;=CH$9,$E18&lt;CH$10),$E18-CH$9)))))</f>
        <v>0</v>
      </c>
      <c r="CI18" s="30">
        <f>IF(OR($D18&gt;CI$10,$E18&lt;CI$9),0,IF(AND($D18&lt;=CI$9,$E18&gt;=CI$10),CI$10-CI$9+1,IF(AND($D18&gt;=CI$9,$E18&lt;CI$10),$E18-$D18+1,IF(AND($D18&gt;CI$9,$E18&gt;CI$10),CI$10-$D18+1,IF(AND($D18&lt;=CI$9,$E18&lt;CI$10),$E18-CI$9)))))</f>
        <v>0</v>
      </c>
      <c r="CJ18" s="30">
        <f>IF(OR($D18&gt;CJ$10,$E18&lt;CJ$9),0,IF(AND($D18&lt;=CJ$9,$E18&gt;=CJ$10),CJ$10-CJ$9+1,IF(AND($D18&gt;=CJ$9,$E18&lt;CJ$10),$E18-$D18+1,IF(AND($D18&gt;CJ$9,$E18&gt;CJ$10),CJ$10-$D18+1,IF(AND($D18&lt;=CJ$9,$E18&lt;CJ$10),$E18-CJ$9)))))</f>
        <v>0</v>
      </c>
      <c r="CK18" s="39">
        <f>IF(OR($D18&gt;CK$10,$E18&lt;CK$9),0,IF(AND($D18&lt;=CK$9,$E18&gt;=CK$10),CK$10-CK$9+1,IF(AND($D18&gt;=CK$9,$E18&lt;CK$10),$E18-$D18+1,IF(AND($D18&gt;CK$9,$E18&gt;CK$10),CK$10-$D18+1,IF(AND($D18&lt;=CK$9,$E18&lt;CK$10),$E18-CK$9)))))</f>
        <v>0</v>
      </c>
    </row>
    <row r="19" spans="1:89" x14ac:dyDescent="0.3">
      <c r="A19" s="18" t="s">
        <v>16</v>
      </c>
      <c r="B19" s="19"/>
      <c r="C19" s="19"/>
      <c r="D19" s="20">
        <v>41761</v>
      </c>
      <c r="E19" s="21">
        <v>41764</v>
      </c>
      <c r="F19" s="29">
        <f>IF(OR($D19&gt;F$10,$E19&lt;F$9),0,IF(AND($D19&lt;=F$9,$E19&gt;=F$10),F$10-F$9+1,IF(AND($D19&gt;=F$9,$E19&lt;F$10),$E19-$D19+1,IF(AND($D19&gt;F$9,$E19&gt;F$10),F$10-$D19+1,IF(AND($D19&lt;=F$9,$E19&lt;F$10),$E19-F$9)))))</f>
        <v>0</v>
      </c>
      <c r="G19" s="30">
        <f>IF(OR($D19&gt;G$10,$E19&lt;G$9),0,IF(AND($D19&lt;=G$9,$E19&gt;=G$10),G$10-G$9+1,IF(AND($D19&gt;=G$9,$E19&lt;G$10),$E19-$D19+1,IF(AND($D19&gt;G$9,$E19&gt;G$10),G$10-$D19+1,IF(AND($D19&lt;=G$9,$E19&lt;G$10),$E19-G$9)))))</f>
        <v>0</v>
      </c>
      <c r="H19" s="30">
        <f>IF(OR($D19&gt;H$10,$E19&lt;H$9),0,IF(AND($D19&lt;=H$9,$E19&gt;=H$10),H$10-H$9+1,IF(AND($D19&gt;=H$9,$E19&lt;H$10),$E19-$D19+1,IF(AND($D19&gt;H$9,$E19&gt;H$10),H$10-$D19+1,IF(AND($D19&lt;=H$9,$E19&lt;H$10),$E19-H$9)))))</f>
        <v>0</v>
      </c>
      <c r="I19" s="30">
        <f>IF(OR($D19&gt;I$10,$E19&lt;I$9),0,IF(AND($D19&lt;=I$9,$E19&gt;=I$10),I$10-I$9+1,IF(AND($D19&gt;=I$9,$E19&lt;I$10),$E19-$D19+1,IF(AND($D19&gt;I$9,$E19&gt;I$10),I$10-$D19+1,IF(AND($D19&lt;=I$9,$E19&lt;I$10),$E19-I$9)))))</f>
        <v>0</v>
      </c>
      <c r="J19" s="30">
        <f>IF(OR($D19&gt;J$10,$E19&lt;J$9),0,IF(AND($D19&lt;=J$9,$E19&gt;=J$10),J$10-J$9+1,IF(AND($D19&gt;=J$9,$E19&lt;J$10),$E19-$D19+1,IF(AND($D19&gt;J$9,$E19&gt;J$10),J$10-$D19+1,IF(AND($D19&lt;=J$9,$E19&lt;J$10),$E19-J$9)))))</f>
        <v>0</v>
      </c>
      <c r="K19" s="30">
        <f>IF(OR($D19&gt;K$10,$E19&lt;K$9),0,IF(AND($D19&lt;=K$9,$E19&gt;=K$10),K$10-K$9+1,IF(AND($D19&gt;=K$9,$E19&lt;K$10),$E19-$D19+1,IF(AND($D19&gt;K$9,$E19&gt;K$10),K$10-$D19+1,IF(AND($D19&lt;=K$9,$E19&lt;K$10),$E19-K$9)))))</f>
        <v>0</v>
      </c>
      <c r="L19" s="30">
        <f>IF(OR($D19&gt;L$10,$E19&lt;L$9),0,IF(AND($D19&lt;=L$9,$E19&gt;=L$10),L$10-L$9+1,IF(AND($D19&gt;=L$9,$E19&lt;L$10),$E19-$D19+1,IF(AND($D19&gt;L$9,$E19&gt;L$10),L$10-$D19+1,IF(AND($D19&lt;=L$9,$E19&lt;L$10),$E19-L$9)))))</f>
        <v>0</v>
      </c>
      <c r="M19" s="30">
        <f>IF(OR($D19&gt;M$10,$E19&lt;M$9),0,IF(AND($D19&lt;=M$9,$E19&gt;=M$10),M$10-M$9+1,IF(AND($D19&gt;=M$9,$E19&lt;M$10),$E19-$D19+1,IF(AND($D19&gt;M$9,$E19&gt;M$10),M$10-$D19+1,IF(AND($D19&lt;=M$9,$E19&lt;M$10),$E19-M$9)))))</f>
        <v>0</v>
      </c>
      <c r="N19" s="30">
        <f>IF(OR($D19&gt;N$10,$E19&lt;N$9),0,IF(AND($D19&lt;=N$9,$E19&gt;=N$10),N$10-N$9+1,IF(AND($D19&gt;=N$9,$E19&lt;N$10),$E19-$D19+1,IF(AND($D19&gt;N$9,$E19&gt;N$10),N$10-$D19+1,IF(AND($D19&lt;=N$9,$E19&lt;N$10),$E19-N$9)))))</f>
        <v>0</v>
      </c>
      <c r="O19" s="30">
        <f>IF(OR($D19&gt;O$10,$E19&lt;O$9),0,IF(AND($D19&lt;=O$9,$E19&gt;=O$10),O$10-O$9+1,IF(AND($D19&gt;=O$9,$E19&lt;O$10),$E19-$D19+1,IF(AND($D19&gt;O$9,$E19&gt;O$10),O$10-$D19+1,IF(AND($D19&lt;=O$9,$E19&lt;O$10),$E19-O$9)))))</f>
        <v>0</v>
      </c>
      <c r="P19" s="30">
        <f>IF(OR($D19&gt;P$10,$E19&lt;P$9),0,IF(AND($D19&lt;=P$9,$E19&gt;=P$10),P$10-P$9+1,IF(AND($D19&gt;=P$9,$E19&lt;P$10),$E19-$D19+1,IF(AND($D19&gt;P$9,$E19&gt;P$10),P$10-$D19+1,IF(AND($D19&lt;=P$9,$E19&lt;P$10),$E19-P$9)))))</f>
        <v>0</v>
      </c>
      <c r="Q19" s="30">
        <f>IF(OR($D19&gt;Q$10,$E19&lt;Q$9),0,IF(AND($D19&lt;=Q$9,$E19&gt;=Q$10),Q$10-Q$9+1,IF(AND($D19&gt;=Q$9,$E19&lt;Q$10),$E19-$D19+1,IF(AND($D19&gt;Q$9,$E19&gt;Q$10),Q$10-$D19+1,IF(AND($D19&lt;=Q$9,$E19&lt;Q$10),$E19-Q$9)))))</f>
        <v>0</v>
      </c>
      <c r="R19" s="30">
        <f>IF(OR($D19&gt;R$10,$E19&lt;R$9),0,IF(AND($D19&lt;=R$9,$E19&gt;=R$10),R$10-R$9+1,IF(AND($D19&gt;=R$9,$E19&lt;R$10),$E19-$D19+1,IF(AND($D19&gt;R$9,$E19&gt;R$10),R$10-$D19+1,IF(AND($D19&lt;=R$9,$E19&lt;R$10),$E19-R$9)))))</f>
        <v>0</v>
      </c>
      <c r="S19" s="30">
        <f>IF(OR($D19&gt;S$10,$E19&lt;S$9),0,IF(AND($D19&lt;=S$9,$E19&gt;=S$10),S$10-S$9+1,IF(AND($D19&gt;=S$9,$E19&lt;S$10),$E19-$D19+1,IF(AND($D19&gt;S$9,$E19&gt;S$10),S$10-$D19+1,IF(AND($D19&lt;=S$9,$E19&lt;S$10),$E19-S$9)))))</f>
        <v>0</v>
      </c>
      <c r="T19" s="30">
        <f>IF(OR($D19&gt;T$10,$E19&lt;T$9),0,IF(AND($D19&lt;=T$9,$E19&gt;=T$10),T$10-T$9+1,IF(AND($D19&gt;=T$9,$E19&lt;T$10),$E19-$D19+1,IF(AND($D19&gt;T$9,$E19&gt;T$10),T$10-$D19+1,IF(AND($D19&lt;=T$9,$E19&lt;T$10),$E19-T$9)))))</f>
        <v>0</v>
      </c>
      <c r="U19" s="30">
        <f>IF(OR($D19&gt;U$10,$E19&lt;U$9),0,IF(AND($D19&lt;=U$9,$E19&gt;=U$10),U$10-U$9+1,IF(AND($D19&gt;=U$9,$E19&lt;U$10),$E19-$D19+1,IF(AND($D19&gt;U$9,$E19&gt;U$10),U$10-$D19+1,IF(AND($D19&lt;=U$9,$E19&lt;U$10),$E19-U$9)))))</f>
        <v>0</v>
      </c>
      <c r="V19" s="30">
        <f>IF(OR($D19&gt;V$10,$E19&lt;V$9),0,IF(AND($D19&lt;=V$9,$E19&gt;=V$10),V$10-V$9+1,IF(AND($D19&gt;=V$9,$E19&lt;V$10),$E19-$D19+1,IF(AND($D19&gt;V$9,$E19&gt;V$10),V$10-$D19+1,IF(AND($D19&lt;=V$9,$E19&lt;V$10),$E19-V$9)))))</f>
        <v>0</v>
      </c>
      <c r="W19" s="30">
        <f>IF(OR($D19&gt;W$10,$E19&lt;W$9),0,IF(AND($D19&lt;=W$9,$E19&gt;=W$10),W$10-W$9+1,IF(AND($D19&gt;=W$9,$E19&lt;W$10),$E19-$D19+1,IF(AND($D19&gt;W$9,$E19&gt;W$10),W$10-$D19+1,IF(AND($D19&lt;=W$9,$E19&lt;W$10),$E19-W$9)))))</f>
        <v>0</v>
      </c>
      <c r="X19" s="30">
        <f>IF(OR($D19&gt;X$10,$E19&lt;X$9),0,IF(AND($D19&lt;=X$9,$E19&gt;=X$10),X$10-X$9+1,IF(AND($D19&gt;=X$9,$E19&lt;X$10),$E19-$D19+1,IF(AND($D19&gt;X$9,$E19&gt;X$10),X$10-$D19+1,IF(AND($D19&lt;=X$9,$E19&lt;X$10),$E19-X$9)))))</f>
        <v>0</v>
      </c>
      <c r="Y19" s="30">
        <f>IF(OR($D19&gt;Y$10,$E19&lt;Y$9),0,IF(AND($D19&lt;=Y$9,$E19&gt;=Y$10),Y$10-Y$9+1,IF(AND($D19&gt;=Y$9,$E19&lt;Y$10),$E19-$D19+1,IF(AND($D19&gt;Y$9,$E19&gt;Y$10),Y$10-$D19+1,IF(AND($D19&lt;=Y$9,$E19&lt;Y$10),$E19-Y$9)))))</f>
        <v>0</v>
      </c>
      <c r="Z19" s="30">
        <f>IF(OR($D19&gt;Z$10,$E19&lt;Z$9),0,IF(AND($D19&lt;=Z$9,$E19&gt;=Z$10),Z$10-Z$9+1,IF(AND($D19&gt;=Z$9,$E19&lt;Z$10),$E19-$D19+1,IF(AND($D19&gt;Z$9,$E19&gt;Z$10),Z$10-$D19+1,IF(AND($D19&lt;=Z$9,$E19&lt;Z$10),$E19-Z$9)))))</f>
        <v>0</v>
      </c>
      <c r="AA19" s="30">
        <f>IF(OR($D19&gt;AA$10,$E19&lt;AA$9),0,IF(AND($D19&lt;=AA$9,$E19&gt;=AA$10),AA$10-AA$9+1,IF(AND($D19&gt;=AA$9,$E19&lt;AA$10),$E19-$D19+1,IF(AND($D19&gt;AA$9,$E19&gt;AA$10),AA$10-$D19+1,IF(AND($D19&lt;=AA$9,$E19&lt;AA$10),$E19-AA$9)))))</f>
        <v>0</v>
      </c>
      <c r="AB19" s="30">
        <f>IF(OR($D19&gt;AB$10,$E19&lt;AB$9),0,IF(AND($D19&lt;=AB$9,$E19&gt;=AB$10),AB$10-AB$9+1,IF(AND($D19&gt;=AB$9,$E19&lt;AB$10),$E19-$D19+1,IF(AND($D19&gt;AB$9,$E19&gt;AB$10),AB$10-$D19+1,IF(AND($D19&lt;=AB$9,$E19&lt;AB$10),$E19-AB$9)))))</f>
        <v>0</v>
      </c>
      <c r="AC19" s="30">
        <f>IF(OR($D19&gt;AC$10,$E19&lt;AC$9),0,IF(AND($D19&lt;=AC$9,$E19&gt;=AC$10),AC$10-AC$9+1,IF(AND($D19&gt;=AC$9,$E19&lt;AC$10),$E19-$D19+1,IF(AND($D19&gt;AC$9,$E19&gt;AC$10),AC$10-$D19+1,IF(AND($D19&lt;=AC$9,$E19&lt;AC$10),$E19-AC$9)))))</f>
        <v>0</v>
      </c>
      <c r="AD19" s="30">
        <f>IF(OR($D19&gt;AD$10,$E19&lt;AD$9),0,IF(AND($D19&lt;=AD$9,$E19&gt;=AD$10),AD$10-AD$9+1,IF(AND($D19&gt;=AD$9,$E19&lt;AD$10),$E19-$D19+1,IF(AND($D19&gt;AD$9,$E19&gt;AD$10),AD$10-$D19+1,IF(AND($D19&lt;=AD$9,$E19&lt;AD$10),$E19-AD$9)))))</f>
        <v>0</v>
      </c>
      <c r="AE19" s="30">
        <f>IF(OR($D19&gt;AE$10,$E19&lt;AE$9),0,IF(AND($D19&lt;=AE$9,$E19&gt;=AE$10),AE$10-AE$9+1,IF(AND($D19&gt;=AE$9,$E19&lt;AE$10),$E19-$D19+1,IF(AND($D19&gt;AE$9,$E19&gt;AE$10),AE$10-$D19+1,IF(AND($D19&lt;=AE$9,$E19&lt;AE$10),$E19-AE$9)))))</f>
        <v>0</v>
      </c>
      <c r="AF19" s="30">
        <f>IF(OR($D19&gt;AF$10,$E19&lt;AF$9),0,IF(AND($D19&lt;=AF$9,$E19&gt;=AF$10),AF$10-AF$9+1,IF(AND($D19&gt;=AF$9,$E19&lt;AF$10),$E19-$D19+1,IF(AND($D19&gt;AF$9,$E19&gt;AF$10),AF$10-$D19+1,IF(AND($D19&lt;=AF$9,$E19&lt;AF$10),$E19-AF$9)))))</f>
        <v>0</v>
      </c>
      <c r="AG19" s="30">
        <f>IF(OR($D19&gt;AG$10,$E19&lt;AG$9),0,IF(AND($D19&lt;=AG$9,$E19&gt;=AG$10),AG$10-AG$9+1,IF(AND($D19&gt;=AG$9,$E19&lt;AG$10),$E19-$D19+1,IF(AND($D19&gt;AG$9,$E19&gt;AG$10),AG$10-$D19+1,IF(AND($D19&lt;=AG$9,$E19&lt;AG$10),$E19-AG$9)))))</f>
        <v>0</v>
      </c>
      <c r="AH19" s="30">
        <f>IF(OR($D19&gt;AH$10,$E19&lt;AH$9),0,IF(AND($D19&lt;=AH$9,$E19&gt;=AH$10),AH$10-AH$9+1,IF(AND($D19&gt;=AH$9,$E19&lt;AH$10),$E19-$D19+1,IF(AND($D19&gt;AH$9,$E19&gt;AH$10),AH$10-$D19+1,IF(AND($D19&lt;=AH$9,$E19&lt;AH$10),$E19-AH$9)))))</f>
        <v>0</v>
      </c>
      <c r="AI19" s="30">
        <f>IF(OR($D19&gt;AI$10,$E19&lt;AI$9),0,IF(AND($D19&lt;=AI$9,$E19&gt;=AI$10),AI$10-AI$9+1,IF(AND($D19&gt;=AI$9,$E19&lt;AI$10),$E19-$D19+1,IF(AND($D19&gt;AI$9,$E19&gt;AI$10),AI$10-$D19+1,IF(AND($D19&lt;=AI$9,$E19&lt;AI$10),$E19-AI$9)))))</f>
        <v>0</v>
      </c>
      <c r="AJ19" s="30">
        <f>IF(OR($D19&gt;AJ$10,$E19&lt;AJ$9),0,IF(AND($D19&lt;=AJ$9,$E19&gt;=AJ$10),AJ$10-AJ$9+1,IF(AND($D19&gt;=AJ$9,$E19&lt;AJ$10),$E19-$D19+1,IF(AND($D19&gt;AJ$9,$E19&gt;AJ$10),AJ$10-$D19+1,IF(AND($D19&lt;=AJ$9,$E19&lt;AJ$10),$E19-AJ$9)))))</f>
        <v>0</v>
      </c>
      <c r="AK19" s="30">
        <f>IF(OR($D19&gt;AK$10,$E19&lt;AK$9),0,IF(AND($D19&lt;=AK$9,$E19&gt;=AK$10),AK$10-AK$9+1,IF(AND($D19&gt;=AK$9,$E19&lt;AK$10),$E19-$D19+1,IF(AND($D19&gt;AK$9,$E19&gt;AK$10),AK$10-$D19+1,IF(AND($D19&lt;=AK$9,$E19&lt;AK$10),$E19-AK$9)))))</f>
        <v>0</v>
      </c>
      <c r="AL19" s="30">
        <f>IF(OR($D19&gt;AL$10,$E19&lt;AL$9),0,IF(AND($D19&lt;=AL$9,$E19&gt;=AL$10),AL$10-AL$9+1,IF(AND($D19&gt;=AL$9,$E19&lt;AL$10),$E19-$D19+1,IF(AND($D19&gt;AL$9,$E19&gt;AL$10),AL$10-$D19+1,IF(AND($D19&lt;=AL$9,$E19&lt;AL$10),$E19-AL$9)))))</f>
        <v>0</v>
      </c>
      <c r="AM19" s="30">
        <f>IF(OR($D19&gt;AM$10,$E19&lt;AM$9),0,IF(AND($D19&lt;=AM$9,$E19&gt;=AM$10),AM$10-AM$9+1,IF(AND($D19&gt;=AM$9,$E19&lt;AM$10),$E19-$D19+1,IF(AND($D19&gt;AM$9,$E19&gt;AM$10),AM$10-$D19+1,IF(AND($D19&lt;=AM$9,$E19&lt;AM$10),$E19-AM$9)))))</f>
        <v>0</v>
      </c>
      <c r="AN19" s="30">
        <f>IF(OR($D19&gt;AN$10,$E19&lt;AN$9),0,IF(AND($D19&lt;=AN$9,$E19&gt;=AN$10),AN$10-AN$9+1,IF(AND($D19&gt;=AN$9,$E19&lt;AN$10),$E19-$D19+1,IF(AND($D19&gt;AN$9,$E19&gt;AN$10),AN$10-$D19+1,IF(AND($D19&lt;=AN$9,$E19&lt;AN$10),$E19-AN$9)))))</f>
        <v>0</v>
      </c>
      <c r="AO19" s="30">
        <f>IF(OR($D19&gt;AO$10,$E19&lt;AO$9),0,IF(AND($D19&lt;=AO$9,$E19&gt;=AO$10),AO$10-AO$9+1,IF(AND($D19&gt;=AO$9,$E19&lt;AO$10),$E19-$D19+1,IF(AND($D19&gt;AO$9,$E19&gt;AO$10),AO$10-$D19+1,IF(AND($D19&lt;=AO$9,$E19&lt;AO$10),$E19-AO$9)))))</f>
        <v>0</v>
      </c>
      <c r="AP19" s="30">
        <f>IF(OR($D19&gt;AP$10,$E19&lt;AP$9),0,IF(AND($D19&lt;=AP$9,$E19&gt;=AP$10),AP$10-AP$9+1,IF(AND($D19&gt;=AP$9,$E19&lt;AP$10),$E19-$D19+1,IF(AND($D19&gt;AP$9,$E19&gt;AP$10),AP$10-$D19+1,IF(AND($D19&lt;=AP$9,$E19&lt;AP$10),$E19-AP$9)))))</f>
        <v>0</v>
      </c>
      <c r="AQ19" s="30">
        <f>IF(OR($D19&gt;AQ$10,$E19&lt;AQ$9),0,IF(AND($D19&lt;=AQ$9,$E19&gt;=AQ$10),AQ$10-AQ$9+1,IF(AND($D19&gt;=AQ$9,$E19&lt;AQ$10),$E19-$D19+1,IF(AND($D19&gt;AQ$9,$E19&gt;AQ$10),AQ$10-$D19+1,IF(AND($D19&lt;=AQ$9,$E19&lt;AQ$10),$E19-AQ$9)))))</f>
        <v>0</v>
      </c>
      <c r="AR19" s="30">
        <f>IF(OR($D19&gt;AR$10,$E19&lt;AR$9),0,IF(AND($D19&lt;=AR$9,$E19&gt;=AR$10),AR$10-AR$9+1,IF(AND($D19&gt;=AR$9,$E19&lt;AR$10),$E19-$D19+1,IF(AND($D19&gt;AR$9,$E19&gt;AR$10),AR$10-$D19+1,IF(AND($D19&lt;=AR$9,$E19&lt;AR$10),$E19-AR$9)))))</f>
        <v>0</v>
      </c>
      <c r="AS19" s="30">
        <f>IF(OR($D19&gt;AS$10,$E19&lt;AS$9),0,IF(AND($D19&lt;=AS$9,$E19&gt;=AS$10),AS$10-AS$9+1,IF(AND($D19&gt;=AS$9,$E19&lt;AS$10),$E19-$D19+1,IF(AND($D19&gt;AS$9,$E19&gt;AS$10),AS$10-$D19+1,IF(AND($D19&lt;=AS$9,$E19&lt;AS$10),$E19-AS$9)))))</f>
        <v>0</v>
      </c>
      <c r="AT19" s="30">
        <f>IF(OR($D19&gt;AT$10,$E19&lt;AT$9),0,IF(AND($D19&lt;=AT$9,$E19&gt;=AT$10),AT$10-AT$9+1,IF(AND($D19&gt;=AT$9,$E19&lt;AT$10),$E19-$D19+1,IF(AND($D19&gt;AT$9,$E19&gt;AT$10),AT$10-$D19+1,IF(AND($D19&lt;=AT$9,$E19&lt;AT$10),$E19-AT$9)))))</f>
        <v>0</v>
      </c>
      <c r="AU19" s="30">
        <f>IF(OR($D19&gt;AU$10,$E19&lt;AU$9),0,IF(AND($D19&lt;=AU$9,$E19&gt;=AU$10),AU$10-AU$9+1,IF(AND($D19&gt;=AU$9,$E19&lt;AU$10),$E19-$D19+1,IF(AND($D19&gt;AU$9,$E19&gt;AU$10),AU$10-$D19+1,IF(AND($D19&lt;=AU$9,$E19&lt;AU$10),$E19-AU$9)))))</f>
        <v>0</v>
      </c>
      <c r="AV19" s="30">
        <f>IF(OR($D19&gt;AV$10,$E19&lt;AV$9),0,IF(AND($D19&lt;=AV$9,$E19&gt;=AV$10),AV$10-AV$9+1,IF(AND($D19&gt;=AV$9,$E19&lt;AV$10),$E19-$D19+1,IF(AND($D19&gt;AV$9,$E19&gt;AV$10),AV$10-$D19+1,IF(AND($D19&lt;=AV$9,$E19&lt;AV$10),$E19-AV$9)))))</f>
        <v>0</v>
      </c>
      <c r="AW19" s="30">
        <f>IF(OR($D19&gt;AW$10,$E19&lt;AW$9),0,IF(AND($D19&lt;=AW$9,$E19&gt;=AW$10),AW$10-AW$9+1,IF(AND($D19&gt;=AW$9,$E19&lt;AW$10),$E19-$D19+1,IF(AND($D19&gt;AW$9,$E19&gt;AW$10),AW$10-$D19+1,IF(AND($D19&lt;=AW$9,$E19&lt;AW$10),$E19-AW$9)))))</f>
        <v>0</v>
      </c>
      <c r="AX19" s="30">
        <f>IF(OR($D19&gt;AX$10,$E19&lt;AX$9),0,IF(AND($D19&lt;=AX$9,$E19&gt;=AX$10),AX$10-AX$9+1,IF(AND($D19&gt;=AX$9,$E19&lt;AX$10),$E19-$D19+1,IF(AND($D19&gt;AX$9,$E19&gt;AX$10),AX$10-$D19+1,IF(AND($D19&lt;=AX$9,$E19&lt;AX$10),$E19-AX$9)))))</f>
        <v>0</v>
      </c>
      <c r="AY19" s="30">
        <f>IF(OR($D19&gt;AY$10,$E19&lt;AY$9),0,IF(AND($D19&lt;=AY$9,$E19&gt;=AY$10),AY$10-AY$9+1,IF(AND($D19&gt;=AY$9,$E19&lt;AY$10),$E19-$D19+1,IF(AND($D19&gt;AY$9,$E19&gt;AY$10),AY$10-$D19+1,IF(AND($D19&lt;=AY$9,$E19&lt;AY$10),$E19-AY$9)))))</f>
        <v>0</v>
      </c>
      <c r="AZ19" s="30">
        <f>IF(OR($D19&gt;AZ$10,$E19&lt;AZ$9),0,IF(AND($D19&lt;=AZ$9,$E19&gt;=AZ$10),AZ$10-AZ$9+1,IF(AND($D19&gt;=AZ$9,$E19&lt;AZ$10),$E19-$D19+1,IF(AND($D19&gt;AZ$9,$E19&gt;AZ$10),AZ$10-$D19+1,IF(AND($D19&lt;=AZ$9,$E19&lt;AZ$10),$E19-AZ$9)))))</f>
        <v>0</v>
      </c>
      <c r="BA19" s="30">
        <f>IF(OR($D19&gt;BA$10,$E19&lt;BA$9),0,IF(AND($D19&lt;=BA$9,$E19&gt;=BA$10),BA$10-BA$9+1,IF(AND($D19&gt;=BA$9,$E19&lt;BA$10),$E19-$D19+1,IF(AND($D19&gt;BA$9,$E19&gt;BA$10),BA$10-$D19+1,IF(AND($D19&lt;=BA$9,$E19&lt;BA$10),$E19-BA$9)))))</f>
        <v>0</v>
      </c>
      <c r="BB19" s="30">
        <f>IF(OR($D19&gt;BB$10,$E19&lt;BB$9),0,IF(AND($D19&lt;=BB$9,$E19&gt;=BB$10),BB$10-BB$9+1,IF(AND($D19&gt;=BB$9,$E19&lt;BB$10),$E19-$D19+1,IF(AND($D19&gt;BB$9,$E19&gt;BB$10),BB$10-$D19+1,IF(AND($D19&lt;=BB$9,$E19&lt;BB$10),$E19-BB$9)))))</f>
        <v>0</v>
      </c>
      <c r="BC19" s="30">
        <f>IF(OR($D19&gt;BC$10,$E19&lt;BC$9),0,IF(AND($D19&lt;=BC$9,$E19&gt;=BC$10),BC$10-BC$9+1,IF(AND($D19&gt;=BC$9,$E19&lt;BC$10),$E19-$D19+1,IF(AND($D19&gt;BC$9,$E19&gt;BC$10),BC$10-$D19+1,IF(AND($D19&lt;=BC$9,$E19&lt;BC$10),$E19-BC$9)))))</f>
        <v>0</v>
      </c>
      <c r="BD19" s="30">
        <f>IF(OR($D19&gt;BD$10,$E19&lt;BD$9),0,IF(AND($D19&lt;=BD$9,$E19&gt;=BD$10),BD$10-BD$9+1,IF(AND($D19&gt;=BD$9,$E19&lt;BD$10),$E19-$D19+1,IF(AND($D19&gt;BD$9,$E19&gt;BD$10),BD$10-$D19+1,IF(AND($D19&lt;=BD$9,$E19&lt;BD$10),$E19-BD$9)))))</f>
        <v>0</v>
      </c>
      <c r="BE19" s="30">
        <f>IF(OR($D19&gt;BE$10,$E19&lt;BE$9),0,IF(AND($D19&lt;=BE$9,$E19&gt;=BE$10),BE$10-BE$9+1,IF(AND($D19&gt;=BE$9,$E19&lt;BE$10),$E19-$D19+1,IF(AND($D19&gt;BE$9,$E19&gt;BE$10),BE$10-$D19+1,IF(AND($D19&lt;=BE$9,$E19&lt;BE$10),$E19-BE$9)))))</f>
        <v>0</v>
      </c>
      <c r="BF19" s="30">
        <f>IF(OR($D19&gt;BF$10,$E19&lt;BF$9),0,IF(AND($D19&lt;=BF$9,$E19&gt;=BF$10),BF$10-BF$9+1,IF(AND($D19&gt;=BF$9,$E19&lt;BF$10),$E19-$D19+1,IF(AND($D19&gt;BF$9,$E19&gt;BF$10),BF$10-$D19+1,IF(AND($D19&lt;=BF$9,$E19&lt;BF$10),$E19-BF$9)))))</f>
        <v>0</v>
      </c>
      <c r="BG19" s="30">
        <f>IF(OR($D19&gt;BG$10,$E19&lt;BG$9),0,IF(AND($D19&lt;=BG$9,$E19&gt;=BG$10),BG$10-BG$9+1,IF(AND($D19&gt;=BG$9,$E19&lt;BG$10),$E19-$D19+1,IF(AND($D19&gt;BG$9,$E19&gt;BG$10),BG$10-$D19+1,IF(AND($D19&lt;=BG$9,$E19&lt;BG$10),$E19-BG$9)))))</f>
        <v>0</v>
      </c>
      <c r="BH19" s="30">
        <f>IF(OR($D19&gt;BH$10,$E19&lt;BH$9),0,IF(AND($D19&lt;=BH$9,$E19&gt;=BH$10),BH$10-BH$9+1,IF(AND($D19&gt;=BH$9,$E19&lt;BH$10),$E19-$D19+1,IF(AND($D19&gt;BH$9,$E19&gt;BH$10),BH$10-$D19+1,IF(AND($D19&lt;=BH$9,$E19&lt;BH$10),$E19-BH$9)))))</f>
        <v>0</v>
      </c>
      <c r="BI19" s="30">
        <f>IF(OR($D19&gt;BI$10,$E19&lt;BI$9),0,IF(AND($D19&lt;=BI$9,$E19&gt;=BI$10),BI$10-BI$9+1,IF(AND($D19&gt;=BI$9,$E19&lt;BI$10),$E19-$D19+1,IF(AND($D19&gt;BI$9,$E19&gt;BI$10),BI$10-$D19+1,IF(AND($D19&lt;=BI$9,$E19&lt;BI$10),$E19-BI$9)))))</f>
        <v>0</v>
      </c>
      <c r="BJ19" s="30">
        <f>IF(OR($D19&gt;BJ$10,$E19&lt;BJ$9),0,IF(AND($D19&lt;=BJ$9,$E19&gt;=BJ$10),BJ$10-BJ$9+1,IF(AND($D19&gt;=BJ$9,$E19&lt;BJ$10),$E19-$D19+1,IF(AND($D19&gt;BJ$9,$E19&gt;BJ$10),BJ$10-$D19+1,IF(AND($D19&lt;=BJ$9,$E19&lt;BJ$10),$E19-BJ$9)))))</f>
        <v>0</v>
      </c>
      <c r="BK19" s="30">
        <f>IF(OR($D19&gt;BK$10,$E19&lt;BK$9),0,IF(AND($D19&lt;=BK$9,$E19&gt;=BK$10),BK$10-BK$9+1,IF(AND($D19&gt;=BK$9,$E19&lt;BK$10),$E19-$D19+1,IF(AND($D19&gt;BK$9,$E19&gt;BK$10),BK$10-$D19+1,IF(AND($D19&lt;=BK$9,$E19&lt;BK$10),$E19-BK$9)))))</f>
        <v>0</v>
      </c>
      <c r="BL19" s="30">
        <f>IF(OR($D19&gt;BL$10,$E19&lt;BL$9),0,IF(AND($D19&lt;=BL$9,$E19&gt;=BL$10),BL$10-BL$9+1,IF(AND($D19&gt;=BL$9,$E19&lt;BL$10),$E19-$D19+1,IF(AND($D19&gt;BL$9,$E19&gt;BL$10),BL$10-$D19+1,IF(AND($D19&lt;=BL$9,$E19&lt;BL$10),$E19-BL$9)))))</f>
        <v>0</v>
      </c>
      <c r="BM19" s="30">
        <f>IF(OR($D19&gt;BM$10,$E19&lt;BM$9),0,IF(AND($D19&lt;=BM$9,$E19&gt;=BM$10),BM$10-BM$9+1,IF(AND($D19&gt;=BM$9,$E19&lt;BM$10),$E19-$D19+1,IF(AND($D19&gt;BM$9,$E19&gt;BM$10),BM$10-$D19+1,IF(AND($D19&lt;=BM$9,$E19&lt;BM$10),$E19-BM$9)))))</f>
        <v>0</v>
      </c>
      <c r="BN19" s="30">
        <f>IF(OR($D19&gt;BN$10,$E19&lt;BN$9),0,IF(AND($D19&lt;=BN$9,$E19&gt;=BN$10),BN$10-BN$9+1,IF(AND($D19&gt;=BN$9,$E19&lt;BN$10),$E19-$D19+1,IF(AND($D19&gt;BN$9,$E19&gt;BN$10),BN$10-$D19+1,IF(AND($D19&lt;=BN$9,$E19&lt;BN$10),$E19-BN$9)))))</f>
        <v>0</v>
      </c>
      <c r="BO19" s="30">
        <f>IF(OR($D19&gt;BO$10,$E19&lt;BO$9),0,IF(AND($D19&lt;=BO$9,$E19&gt;=BO$10),BO$10-BO$9+1,IF(AND($D19&gt;=BO$9,$E19&lt;BO$10),$E19-$D19+1,IF(AND($D19&gt;BO$9,$E19&gt;BO$10),BO$10-$D19+1,IF(AND($D19&lt;=BO$9,$E19&lt;BO$10),$E19-BO$9)))))</f>
        <v>0</v>
      </c>
      <c r="BP19" s="30">
        <f>IF(OR($D19&gt;BP$10,$E19&lt;BP$9),0,IF(AND($D19&lt;=BP$9,$E19&gt;=BP$10),BP$10-BP$9+1,IF(AND($D19&gt;=BP$9,$E19&lt;BP$10),$E19-$D19+1,IF(AND($D19&gt;BP$9,$E19&gt;BP$10),BP$10-$D19+1,IF(AND($D19&lt;=BP$9,$E19&lt;BP$10),$E19-BP$9)))))</f>
        <v>0</v>
      </c>
      <c r="BQ19" s="30">
        <f>IF(OR($D19&gt;BQ$10,$E19&lt;BQ$9),0,IF(AND($D19&lt;=BQ$9,$E19&gt;=BQ$10),BQ$10-BQ$9+1,IF(AND($D19&gt;=BQ$9,$E19&lt;BQ$10),$E19-$D19+1,IF(AND($D19&gt;BQ$9,$E19&gt;BQ$10),BQ$10-$D19+1,IF(AND($D19&lt;=BQ$9,$E19&lt;BQ$10),$E19-BQ$9)))))</f>
        <v>0</v>
      </c>
      <c r="BR19" s="30">
        <f>IF(OR($D19&gt;BR$10,$E19&lt;BR$9),0,IF(AND($D19&lt;=BR$9,$E19&gt;=BR$10),BR$10-BR$9+1,IF(AND($D19&gt;=BR$9,$E19&lt;BR$10),$E19-$D19+1,IF(AND($D19&gt;BR$9,$E19&gt;BR$10),BR$10-$D19+1,IF(AND($D19&lt;=BR$9,$E19&lt;BR$10),$E19-BR$9)))))</f>
        <v>4</v>
      </c>
      <c r="BS19" s="30">
        <f>IF(OR($D19&gt;BS$10,$E19&lt;BS$9),0,IF(AND($D19&lt;=BS$9,$E19&gt;=BS$10),BS$10-BS$9+1,IF(AND($D19&gt;=BS$9,$E19&lt;BS$10),$E19-$D19+1,IF(AND($D19&gt;BS$9,$E19&gt;BS$10),BS$10-$D19+1,IF(AND($D19&lt;=BS$9,$E19&lt;BS$10),$E19-BS$9)))))</f>
        <v>0</v>
      </c>
      <c r="BT19" s="30">
        <f>IF(OR($D19&gt;BT$10,$E19&lt;BT$9),0,IF(AND($D19&lt;=BT$9,$E19&gt;=BT$10),BT$10-BT$9+1,IF(AND($D19&gt;=BT$9,$E19&lt;BT$10),$E19-$D19+1,IF(AND($D19&gt;BT$9,$E19&gt;BT$10),BT$10-$D19+1,IF(AND($D19&lt;=BT$9,$E19&lt;BT$10),$E19-BT$9)))))</f>
        <v>0</v>
      </c>
      <c r="BU19" s="30">
        <f>IF(OR($D19&gt;BU$10,$E19&lt;BU$9),0,IF(AND($D19&lt;=BU$9,$E19&gt;=BU$10),BU$10-BU$9+1,IF(AND($D19&gt;=BU$9,$E19&lt;BU$10),$E19-$D19+1,IF(AND($D19&gt;BU$9,$E19&gt;BU$10),BU$10-$D19+1,IF(AND($D19&lt;=BU$9,$E19&lt;BU$10),$E19-BU$9)))))</f>
        <v>0</v>
      </c>
      <c r="BV19" s="30">
        <f>IF(OR($D19&gt;BV$10,$E19&lt;BV$9),0,IF(AND($D19&lt;=BV$9,$E19&gt;=BV$10),BV$10-BV$9+1,IF(AND($D19&gt;=BV$9,$E19&lt;BV$10),$E19-$D19+1,IF(AND($D19&gt;BV$9,$E19&gt;BV$10),BV$10-$D19+1,IF(AND($D19&lt;=BV$9,$E19&lt;BV$10),$E19-BV$9)))))</f>
        <v>0</v>
      </c>
      <c r="BW19" s="30">
        <f>IF(OR($D19&gt;BW$10,$E19&lt;BW$9),0,IF(AND($D19&lt;=BW$9,$E19&gt;=BW$10),BW$10-BW$9+1,IF(AND($D19&gt;=BW$9,$E19&lt;BW$10),$E19-$D19+1,IF(AND($D19&gt;BW$9,$E19&gt;BW$10),BW$10-$D19+1,IF(AND($D19&lt;=BW$9,$E19&lt;BW$10),$E19-BW$9)))))</f>
        <v>0</v>
      </c>
      <c r="BX19" s="30">
        <f>IF(OR($D19&gt;BX$10,$E19&lt;BX$9),0,IF(AND($D19&lt;=BX$9,$E19&gt;=BX$10),BX$10-BX$9+1,IF(AND($D19&gt;=BX$9,$E19&lt;BX$10),$E19-$D19+1,IF(AND($D19&gt;BX$9,$E19&gt;BX$10),BX$10-$D19+1,IF(AND($D19&lt;=BX$9,$E19&lt;BX$10),$E19-BX$9)))))</f>
        <v>0</v>
      </c>
      <c r="BY19" s="30">
        <f>IF(OR($D19&gt;BY$10,$E19&lt;BY$9),0,IF(AND($D19&lt;=BY$9,$E19&gt;=BY$10),BY$10-BY$9+1,IF(AND($D19&gt;=BY$9,$E19&lt;BY$10),$E19-$D19+1,IF(AND($D19&gt;BY$9,$E19&gt;BY$10),BY$10-$D19+1,IF(AND($D19&lt;=BY$9,$E19&lt;BY$10),$E19-BY$9)))))</f>
        <v>0</v>
      </c>
      <c r="BZ19" s="30">
        <f>IF(OR($D19&gt;BZ$10,$E19&lt;BZ$9),0,IF(AND($D19&lt;=BZ$9,$E19&gt;=BZ$10),BZ$10-BZ$9+1,IF(AND($D19&gt;=BZ$9,$E19&lt;BZ$10),$E19-$D19+1,IF(AND($D19&gt;BZ$9,$E19&gt;BZ$10),BZ$10-$D19+1,IF(AND($D19&lt;=BZ$9,$E19&lt;BZ$10),$E19-BZ$9)))))</f>
        <v>0</v>
      </c>
      <c r="CA19" s="30">
        <f>IF(OR($D19&gt;CA$10,$E19&lt;CA$9),0,IF(AND($D19&lt;=CA$9,$E19&gt;=CA$10),CA$10-CA$9+1,IF(AND($D19&gt;=CA$9,$E19&lt;CA$10),$E19-$D19+1,IF(AND($D19&gt;CA$9,$E19&gt;CA$10),CA$10-$D19+1,IF(AND($D19&lt;=CA$9,$E19&lt;CA$10),$E19-CA$9)))))</f>
        <v>0</v>
      </c>
      <c r="CB19" s="30">
        <f>IF(OR($D19&gt;CB$10,$E19&lt;CB$9),0,IF(AND($D19&lt;=CB$9,$E19&gt;=CB$10),CB$10-CB$9+1,IF(AND($D19&gt;=CB$9,$E19&lt;CB$10),$E19-$D19+1,IF(AND($D19&gt;CB$9,$E19&gt;CB$10),CB$10-$D19+1,IF(AND($D19&lt;=CB$9,$E19&lt;CB$10),$E19-CB$9)))))</f>
        <v>0</v>
      </c>
      <c r="CC19" s="30">
        <f>IF(OR($D19&gt;CC$10,$E19&lt;CC$9),0,IF(AND($D19&lt;=CC$9,$E19&gt;=CC$10),CC$10-CC$9+1,IF(AND($D19&gt;=CC$9,$E19&lt;CC$10),$E19-$D19+1,IF(AND($D19&gt;CC$9,$E19&gt;CC$10),CC$10-$D19+1,IF(AND($D19&lt;=CC$9,$E19&lt;CC$10),$E19-CC$9)))))</f>
        <v>0</v>
      </c>
      <c r="CD19" s="30">
        <f>IF(OR($D19&gt;CD$10,$E19&lt;CD$9),0,IF(AND($D19&lt;=CD$9,$E19&gt;=CD$10),CD$10-CD$9+1,IF(AND($D19&gt;=CD$9,$E19&lt;CD$10),$E19-$D19+1,IF(AND($D19&gt;CD$9,$E19&gt;CD$10),CD$10-$D19+1,IF(AND($D19&lt;=CD$9,$E19&lt;CD$10),$E19-CD$9)))))</f>
        <v>0</v>
      </c>
      <c r="CE19" s="30">
        <f>IF(OR($D19&gt;CE$10,$E19&lt;CE$9),0,IF(AND($D19&lt;=CE$9,$E19&gt;=CE$10),CE$10-CE$9+1,IF(AND($D19&gt;=CE$9,$E19&lt;CE$10),$E19-$D19+1,IF(AND($D19&gt;CE$9,$E19&gt;CE$10),CE$10-$D19+1,IF(AND($D19&lt;=CE$9,$E19&lt;CE$10),$E19-CE$9)))))</f>
        <v>0</v>
      </c>
      <c r="CF19" s="30">
        <f>IF(OR($D19&gt;CF$10,$E19&lt;CF$9),0,IF(AND($D19&lt;=CF$9,$E19&gt;=CF$10),CF$10-CF$9+1,IF(AND($D19&gt;=CF$9,$E19&lt;CF$10),$E19-$D19+1,IF(AND($D19&gt;CF$9,$E19&gt;CF$10),CF$10-$D19+1,IF(AND($D19&lt;=CF$9,$E19&lt;CF$10),$E19-CF$9)))))</f>
        <v>0</v>
      </c>
      <c r="CG19" s="30">
        <f>IF(OR($D19&gt;CG$10,$E19&lt;CG$9),0,IF(AND($D19&lt;=CG$9,$E19&gt;=CG$10),CG$10-CG$9+1,IF(AND($D19&gt;=CG$9,$E19&lt;CG$10),$E19-$D19+1,IF(AND($D19&gt;CG$9,$E19&gt;CG$10),CG$10-$D19+1,IF(AND($D19&lt;=CG$9,$E19&lt;CG$10),$E19-CG$9)))))</f>
        <v>0</v>
      </c>
      <c r="CH19" s="30">
        <f>IF(OR($D19&gt;CH$10,$E19&lt;CH$9),0,IF(AND($D19&lt;=CH$9,$E19&gt;=CH$10),CH$10-CH$9+1,IF(AND($D19&gt;=CH$9,$E19&lt;CH$10),$E19-$D19+1,IF(AND($D19&gt;CH$9,$E19&gt;CH$10),CH$10-$D19+1,IF(AND($D19&lt;=CH$9,$E19&lt;CH$10),$E19-CH$9)))))</f>
        <v>0</v>
      </c>
      <c r="CI19" s="30">
        <f>IF(OR($D19&gt;CI$10,$E19&lt;CI$9),0,IF(AND($D19&lt;=CI$9,$E19&gt;=CI$10),CI$10-CI$9+1,IF(AND($D19&gt;=CI$9,$E19&lt;CI$10),$E19-$D19+1,IF(AND($D19&gt;CI$9,$E19&gt;CI$10),CI$10-$D19+1,IF(AND($D19&lt;=CI$9,$E19&lt;CI$10),$E19-CI$9)))))</f>
        <v>0</v>
      </c>
      <c r="CJ19" s="30">
        <f>IF(OR($D19&gt;CJ$10,$E19&lt;CJ$9),0,IF(AND($D19&lt;=CJ$9,$E19&gt;=CJ$10),CJ$10-CJ$9+1,IF(AND($D19&gt;=CJ$9,$E19&lt;CJ$10),$E19-$D19+1,IF(AND($D19&gt;CJ$9,$E19&gt;CJ$10),CJ$10-$D19+1,IF(AND($D19&lt;=CJ$9,$E19&lt;CJ$10),$E19-CJ$9)))))</f>
        <v>0</v>
      </c>
      <c r="CK19" s="39">
        <f>IF(OR($D19&gt;CK$10,$E19&lt;CK$9),0,IF(AND($D19&lt;=CK$9,$E19&gt;=CK$10),CK$10-CK$9+1,IF(AND($D19&gt;=CK$9,$E19&lt;CK$10),$E19-$D19+1,IF(AND($D19&gt;CK$9,$E19&gt;CK$10),CK$10-$D19+1,IF(AND($D19&lt;=CK$9,$E19&lt;CK$10),$E19-CK$9)))))</f>
        <v>0</v>
      </c>
    </row>
    <row r="20" spans="1:89" x14ac:dyDescent="0.3">
      <c r="A20" s="18" t="s">
        <v>16</v>
      </c>
      <c r="B20" s="19"/>
      <c r="C20" s="19"/>
      <c r="D20" s="20">
        <v>41640</v>
      </c>
      <c r="E20" s="21">
        <v>41795</v>
      </c>
      <c r="F20" s="29">
        <f>IF(OR($D20&gt;F$10,$E20&lt;F$9),0,IF(AND($D20&lt;=F$9,$E20&gt;=F$10),F$10-F$9+1,IF(AND($D20&gt;=F$9,$E20&lt;F$10),$E20-$D20+1,IF(AND($D20&gt;F$9,$E20&gt;F$10),F$10-$D20+1,IF(AND($D20&lt;=F$9,$E20&lt;F$10),$E20-F$9)))))</f>
        <v>0</v>
      </c>
      <c r="G20" s="30">
        <f>IF(OR($D20&gt;G$10,$E20&lt;G$9),0,IF(AND($D20&lt;=G$9,$E20&gt;=G$10),G$10-G$9+1,IF(AND($D20&gt;=G$9,$E20&lt;G$10),$E20-$D20+1,IF(AND($D20&gt;G$9,$E20&gt;G$10),G$10-$D20+1,IF(AND($D20&lt;=G$9,$E20&lt;G$10),$E20-G$9)))))</f>
        <v>0</v>
      </c>
      <c r="H20" s="30">
        <f>IF(OR($D20&gt;H$10,$E20&lt;H$9),0,IF(AND($D20&lt;=H$9,$E20&gt;=H$10),H$10-H$9+1,IF(AND($D20&gt;=H$9,$E20&lt;H$10),$E20-$D20+1,IF(AND($D20&gt;H$9,$E20&gt;H$10),H$10-$D20+1,IF(AND($D20&lt;=H$9,$E20&lt;H$10),$E20-H$9)))))</f>
        <v>0</v>
      </c>
      <c r="I20" s="30">
        <f>IF(OR($D20&gt;I$10,$E20&lt;I$9),0,IF(AND($D20&lt;=I$9,$E20&gt;=I$10),I$10-I$9+1,IF(AND($D20&gt;=I$9,$E20&lt;I$10),$E20-$D20+1,IF(AND($D20&gt;I$9,$E20&gt;I$10),I$10-$D20+1,IF(AND($D20&lt;=I$9,$E20&lt;I$10),$E20-I$9)))))</f>
        <v>0</v>
      </c>
      <c r="J20" s="30">
        <f>IF(OR($D20&gt;J$10,$E20&lt;J$9),0,IF(AND($D20&lt;=J$9,$E20&gt;=J$10),J$10-J$9+1,IF(AND($D20&gt;=J$9,$E20&lt;J$10),$E20-$D20+1,IF(AND($D20&gt;J$9,$E20&gt;J$10),J$10-$D20+1,IF(AND($D20&lt;=J$9,$E20&lt;J$10),$E20-J$9)))))</f>
        <v>0</v>
      </c>
      <c r="K20" s="30">
        <f>IF(OR($D20&gt;K$10,$E20&lt;K$9),0,IF(AND($D20&lt;=K$9,$E20&gt;=K$10),K$10-K$9+1,IF(AND($D20&gt;=K$9,$E20&lt;K$10),$E20-$D20+1,IF(AND($D20&gt;K$9,$E20&gt;K$10),K$10-$D20+1,IF(AND($D20&lt;=K$9,$E20&lt;K$10),$E20-K$9)))))</f>
        <v>0</v>
      </c>
      <c r="L20" s="30">
        <f>IF(OR($D20&gt;L$10,$E20&lt;L$9),0,IF(AND($D20&lt;=L$9,$E20&gt;=L$10),L$10-L$9+1,IF(AND($D20&gt;=L$9,$E20&lt;L$10),$E20-$D20+1,IF(AND($D20&gt;L$9,$E20&gt;L$10),L$10-$D20+1,IF(AND($D20&lt;=L$9,$E20&lt;L$10),$E20-L$9)))))</f>
        <v>0</v>
      </c>
      <c r="M20" s="30">
        <f>IF(OR($D20&gt;M$10,$E20&lt;M$9),0,IF(AND($D20&lt;=M$9,$E20&gt;=M$10),M$10-M$9+1,IF(AND($D20&gt;=M$9,$E20&lt;M$10),$E20-$D20+1,IF(AND($D20&gt;M$9,$E20&gt;M$10),M$10-$D20+1,IF(AND($D20&lt;=M$9,$E20&lt;M$10),$E20-M$9)))))</f>
        <v>0</v>
      </c>
      <c r="N20" s="30">
        <f>IF(OR($D20&gt;N$10,$E20&lt;N$9),0,IF(AND($D20&lt;=N$9,$E20&gt;=N$10),N$10-N$9+1,IF(AND($D20&gt;=N$9,$E20&lt;N$10),$E20-$D20+1,IF(AND($D20&gt;N$9,$E20&gt;N$10),N$10-$D20+1,IF(AND($D20&lt;=N$9,$E20&lt;N$10),$E20-N$9)))))</f>
        <v>0</v>
      </c>
      <c r="O20" s="30">
        <f>IF(OR($D20&gt;O$10,$E20&lt;O$9),0,IF(AND($D20&lt;=O$9,$E20&gt;=O$10),O$10-O$9+1,IF(AND($D20&gt;=O$9,$E20&lt;O$10),$E20-$D20+1,IF(AND($D20&gt;O$9,$E20&gt;O$10),O$10-$D20+1,IF(AND($D20&lt;=O$9,$E20&lt;O$10),$E20-O$9)))))</f>
        <v>0</v>
      </c>
      <c r="P20" s="30">
        <f>IF(OR($D20&gt;P$10,$E20&lt;P$9),0,IF(AND($D20&lt;=P$9,$E20&gt;=P$10),P$10-P$9+1,IF(AND($D20&gt;=P$9,$E20&lt;P$10),$E20-$D20+1,IF(AND($D20&gt;P$9,$E20&gt;P$10),P$10-$D20+1,IF(AND($D20&lt;=P$9,$E20&lt;P$10),$E20-P$9)))))</f>
        <v>0</v>
      </c>
      <c r="Q20" s="30">
        <f>IF(OR($D20&gt;Q$10,$E20&lt;Q$9),0,IF(AND($D20&lt;=Q$9,$E20&gt;=Q$10),Q$10-Q$9+1,IF(AND($D20&gt;=Q$9,$E20&lt;Q$10),$E20-$D20+1,IF(AND($D20&gt;Q$9,$E20&gt;Q$10),Q$10-$D20+1,IF(AND($D20&lt;=Q$9,$E20&lt;Q$10),$E20-Q$9)))))</f>
        <v>0</v>
      </c>
      <c r="R20" s="30">
        <f>IF(OR($D20&gt;R$10,$E20&lt;R$9),0,IF(AND($D20&lt;=R$9,$E20&gt;=R$10),R$10-R$9+1,IF(AND($D20&gt;=R$9,$E20&lt;R$10),$E20-$D20+1,IF(AND($D20&gt;R$9,$E20&gt;R$10),R$10-$D20+1,IF(AND($D20&lt;=R$9,$E20&lt;R$10),$E20-R$9)))))</f>
        <v>0</v>
      </c>
      <c r="S20" s="30">
        <f>IF(OR($D20&gt;S$10,$E20&lt;S$9),0,IF(AND($D20&lt;=S$9,$E20&gt;=S$10),S$10-S$9+1,IF(AND($D20&gt;=S$9,$E20&lt;S$10),$E20-$D20+1,IF(AND($D20&gt;S$9,$E20&gt;S$10),S$10-$D20+1,IF(AND($D20&lt;=S$9,$E20&lt;S$10),$E20-S$9)))))</f>
        <v>0</v>
      </c>
      <c r="T20" s="30">
        <f>IF(OR($D20&gt;T$10,$E20&lt;T$9),0,IF(AND($D20&lt;=T$9,$E20&gt;=T$10),T$10-T$9+1,IF(AND($D20&gt;=T$9,$E20&lt;T$10),$E20-$D20+1,IF(AND($D20&gt;T$9,$E20&gt;T$10),T$10-$D20+1,IF(AND($D20&lt;=T$9,$E20&lt;T$10),$E20-T$9)))))</f>
        <v>0</v>
      </c>
      <c r="U20" s="30">
        <f>IF(OR($D20&gt;U$10,$E20&lt;U$9),0,IF(AND($D20&lt;=U$9,$E20&gt;=U$10),U$10-U$9+1,IF(AND($D20&gt;=U$9,$E20&lt;U$10),$E20-$D20+1,IF(AND($D20&gt;U$9,$E20&gt;U$10),U$10-$D20+1,IF(AND($D20&lt;=U$9,$E20&lt;U$10),$E20-U$9)))))</f>
        <v>0</v>
      </c>
      <c r="V20" s="30">
        <f>IF(OR($D20&gt;V$10,$E20&lt;V$9),0,IF(AND($D20&lt;=V$9,$E20&gt;=V$10),V$10-V$9+1,IF(AND($D20&gt;=V$9,$E20&lt;V$10),$E20-$D20+1,IF(AND($D20&gt;V$9,$E20&gt;V$10),V$10-$D20+1,IF(AND($D20&lt;=V$9,$E20&lt;V$10),$E20-V$9)))))</f>
        <v>0</v>
      </c>
      <c r="W20" s="30">
        <f>IF(OR($D20&gt;W$10,$E20&lt;W$9),0,IF(AND($D20&lt;=W$9,$E20&gt;=W$10),W$10-W$9+1,IF(AND($D20&gt;=W$9,$E20&lt;W$10),$E20-$D20+1,IF(AND($D20&gt;W$9,$E20&gt;W$10),W$10-$D20+1,IF(AND($D20&lt;=W$9,$E20&lt;W$10),$E20-W$9)))))</f>
        <v>0</v>
      </c>
      <c r="X20" s="30">
        <f>IF(OR($D20&gt;X$10,$E20&lt;X$9),0,IF(AND($D20&lt;=X$9,$E20&gt;=X$10),X$10-X$9+1,IF(AND($D20&gt;=X$9,$E20&lt;X$10),$E20-$D20+1,IF(AND($D20&gt;X$9,$E20&gt;X$10),X$10-$D20+1,IF(AND($D20&lt;=X$9,$E20&lt;X$10),$E20-X$9)))))</f>
        <v>0</v>
      </c>
      <c r="Y20" s="30">
        <f>IF(OR($D20&gt;Y$10,$E20&lt;Y$9),0,IF(AND($D20&lt;=Y$9,$E20&gt;=Y$10),Y$10-Y$9+1,IF(AND($D20&gt;=Y$9,$E20&lt;Y$10),$E20-$D20+1,IF(AND($D20&gt;Y$9,$E20&gt;Y$10),Y$10-$D20+1,IF(AND($D20&lt;=Y$9,$E20&lt;Y$10),$E20-Y$9)))))</f>
        <v>0</v>
      </c>
      <c r="Z20" s="30">
        <f>IF(OR($D20&gt;Z$10,$E20&lt;Z$9),0,IF(AND($D20&lt;=Z$9,$E20&gt;=Z$10),Z$10-Z$9+1,IF(AND($D20&gt;=Z$9,$E20&lt;Z$10),$E20-$D20+1,IF(AND($D20&gt;Z$9,$E20&gt;Z$10),Z$10-$D20+1,IF(AND($D20&lt;=Z$9,$E20&lt;Z$10),$E20-Z$9)))))</f>
        <v>0</v>
      </c>
      <c r="AA20" s="30">
        <f>IF(OR($D20&gt;AA$10,$E20&lt;AA$9),0,IF(AND($D20&lt;=AA$9,$E20&gt;=AA$10),AA$10-AA$9+1,IF(AND($D20&gt;=AA$9,$E20&lt;AA$10),$E20-$D20+1,IF(AND($D20&gt;AA$9,$E20&gt;AA$10),AA$10-$D20+1,IF(AND($D20&lt;=AA$9,$E20&lt;AA$10),$E20-AA$9)))))</f>
        <v>0</v>
      </c>
      <c r="AB20" s="30">
        <f>IF(OR($D20&gt;AB$10,$E20&lt;AB$9),0,IF(AND($D20&lt;=AB$9,$E20&gt;=AB$10),AB$10-AB$9+1,IF(AND($D20&gt;=AB$9,$E20&lt;AB$10),$E20-$D20+1,IF(AND($D20&gt;AB$9,$E20&gt;AB$10),AB$10-$D20+1,IF(AND($D20&lt;=AB$9,$E20&lt;AB$10),$E20-AB$9)))))</f>
        <v>0</v>
      </c>
      <c r="AC20" s="30">
        <f>IF(OR($D20&gt;AC$10,$E20&lt;AC$9),0,IF(AND($D20&lt;=AC$9,$E20&gt;=AC$10),AC$10-AC$9+1,IF(AND($D20&gt;=AC$9,$E20&lt;AC$10),$E20-$D20+1,IF(AND($D20&gt;AC$9,$E20&gt;AC$10),AC$10-$D20+1,IF(AND($D20&lt;=AC$9,$E20&lt;AC$10),$E20-AC$9)))))</f>
        <v>0</v>
      </c>
      <c r="AD20" s="30">
        <f>IF(OR($D20&gt;AD$10,$E20&lt;AD$9),0,IF(AND($D20&lt;=AD$9,$E20&gt;=AD$10),AD$10-AD$9+1,IF(AND($D20&gt;=AD$9,$E20&lt;AD$10),$E20-$D20+1,IF(AND($D20&gt;AD$9,$E20&gt;AD$10),AD$10-$D20+1,IF(AND($D20&lt;=AD$9,$E20&lt;AD$10),$E20-AD$9)))))</f>
        <v>0</v>
      </c>
      <c r="AE20" s="30">
        <f>IF(OR($D20&gt;AE$10,$E20&lt;AE$9),0,IF(AND($D20&lt;=AE$9,$E20&gt;=AE$10),AE$10-AE$9+1,IF(AND($D20&gt;=AE$9,$E20&lt;AE$10),$E20-$D20+1,IF(AND($D20&gt;AE$9,$E20&gt;AE$10),AE$10-$D20+1,IF(AND($D20&lt;=AE$9,$E20&lt;AE$10),$E20-AE$9)))))</f>
        <v>0</v>
      </c>
      <c r="AF20" s="30">
        <f>IF(OR($D20&gt;AF$10,$E20&lt;AF$9),0,IF(AND($D20&lt;=AF$9,$E20&gt;=AF$10),AF$10-AF$9+1,IF(AND($D20&gt;=AF$9,$E20&lt;AF$10),$E20-$D20+1,IF(AND($D20&gt;AF$9,$E20&gt;AF$10),AF$10-$D20+1,IF(AND($D20&lt;=AF$9,$E20&lt;AF$10),$E20-AF$9)))))</f>
        <v>0</v>
      </c>
      <c r="AG20" s="30">
        <f>IF(OR($D20&gt;AG$10,$E20&lt;AG$9),0,IF(AND($D20&lt;=AG$9,$E20&gt;=AG$10),AG$10-AG$9+1,IF(AND($D20&gt;=AG$9,$E20&lt;AG$10),$E20-$D20+1,IF(AND($D20&gt;AG$9,$E20&gt;AG$10),AG$10-$D20+1,IF(AND($D20&lt;=AG$9,$E20&lt;AG$10),$E20-AG$9)))))</f>
        <v>0</v>
      </c>
      <c r="AH20" s="30">
        <f>IF(OR($D20&gt;AH$10,$E20&lt;AH$9),0,IF(AND($D20&lt;=AH$9,$E20&gt;=AH$10),AH$10-AH$9+1,IF(AND($D20&gt;=AH$9,$E20&lt;AH$10),$E20-$D20+1,IF(AND($D20&gt;AH$9,$E20&gt;AH$10),AH$10-$D20+1,IF(AND($D20&lt;=AH$9,$E20&lt;AH$10),$E20-AH$9)))))</f>
        <v>0</v>
      </c>
      <c r="AI20" s="30">
        <f>IF(OR($D20&gt;AI$10,$E20&lt;AI$9),0,IF(AND($D20&lt;=AI$9,$E20&gt;=AI$10),AI$10-AI$9+1,IF(AND($D20&gt;=AI$9,$E20&lt;AI$10),$E20-$D20+1,IF(AND($D20&gt;AI$9,$E20&gt;AI$10),AI$10-$D20+1,IF(AND($D20&lt;=AI$9,$E20&lt;AI$10),$E20-AI$9)))))</f>
        <v>0</v>
      </c>
      <c r="AJ20" s="30">
        <f>IF(OR($D20&gt;AJ$10,$E20&lt;AJ$9),0,IF(AND($D20&lt;=AJ$9,$E20&gt;=AJ$10),AJ$10-AJ$9+1,IF(AND($D20&gt;=AJ$9,$E20&lt;AJ$10),$E20-$D20+1,IF(AND($D20&gt;AJ$9,$E20&gt;AJ$10),AJ$10-$D20+1,IF(AND($D20&lt;=AJ$9,$E20&lt;AJ$10),$E20-AJ$9)))))</f>
        <v>0</v>
      </c>
      <c r="AK20" s="30">
        <f>IF(OR($D20&gt;AK$10,$E20&lt;AK$9),0,IF(AND($D20&lt;=AK$9,$E20&gt;=AK$10),AK$10-AK$9+1,IF(AND($D20&gt;=AK$9,$E20&lt;AK$10),$E20-$D20+1,IF(AND($D20&gt;AK$9,$E20&gt;AK$10),AK$10-$D20+1,IF(AND($D20&lt;=AK$9,$E20&lt;AK$10),$E20-AK$9)))))</f>
        <v>0</v>
      </c>
      <c r="AL20" s="30">
        <f>IF(OR($D20&gt;AL$10,$E20&lt;AL$9),0,IF(AND($D20&lt;=AL$9,$E20&gt;=AL$10),AL$10-AL$9+1,IF(AND($D20&gt;=AL$9,$E20&lt;AL$10),$E20-$D20+1,IF(AND($D20&gt;AL$9,$E20&gt;AL$10),AL$10-$D20+1,IF(AND($D20&lt;=AL$9,$E20&lt;AL$10),$E20-AL$9)))))</f>
        <v>0</v>
      </c>
      <c r="AM20" s="30">
        <f>IF(OR($D20&gt;AM$10,$E20&lt;AM$9),0,IF(AND($D20&lt;=AM$9,$E20&gt;=AM$10),AM$10-AM$9+1,IF(AND($D20&gt;=AM$9,$E20&lt;AM$10),$E20-$D20+1,IF(AND($D20&gt;AM$9,$E20&gt;AM$10),AM$10-$D20+1,IF(AND($D20&lt;=AM$9,$E20&lt;AM$10),$E20-AM$9)))))</f>
        <v>0</v>
      </c>
      <c r="AN20" s="30">
        <f>IF(OR($D20&gt;AN$10,$E20&lt;AN$9),0,IF(AND($D20&lt;=AN$9,$E20&gt;=AN$10),AN$10-AN$9+1,IF(AND($D20&gt;=AN$9,$E20&lt;AN$10),$E20-$D20+1,IF(AND($D20&gt;AN$9,$E20&gt;AN$10),AN$10-$D20+1,IF(AND($D20&lt;=AN$9,$E20&lt;AN$10),$E20-AN$9)))))</f>
        <v>0</v>
      </c>
      <c r="AO20" s="30">
        <f>IF(OR($D20&gt;AO$10,$E20&lt;AO$9),0,IF(AND($D20&lt;=AO$9,$E20&gt;=AO$10),AO$10-AO$9+1,IF(AND($D20&gt;=AO$9,$E20&lt;AO$10),$E20-$D20+1,IF(AND($D20&gt;AO$9,$E20&gt;AO$10),AO$10-$D20+1,IF(AND($D20&lt;=AO$9,$E20&lt;AO$10),$E20-AO$9)))))</f>
        <v>0</v>
      </c>
      <c r="AP20" s="30">
        <f>IF(OR($D20&gt;AP$10,$E20&lt;AP$9),0,IF(AND($D20&lt;=AP$9,$E20&gt;=AP$10),AP$10-AP$9+1,IF(AND($D20&gt;=AP$9,$E20&lt;AP$10),$E20-$D20+1,IF(AND($D20&gt;AP$9,$E20&gt;AP$10),AP$10-$D20+1,IF(AND($D20&lt;=AP$9,$E20&lt;AP$10),$E20-AP$9)))))</f>
        <v>0</v>
      </c>
      <c r="AQ20" s="30">
        <f>IF(OR($D20&gt;AQ$10,$E20&lt;AQ$9),0,IF(AND($D20&lt;=AQ$9,$E20&gt;=AQ$10),AQ$10-AQ$9+1,IF(AND($D20&gt;=AQ$9,$E20&lt;AQ$10),$E20-$D20+1,IF(AND($D20&gt;AQ$9,$E20&gt;AQ$10),AQ$10-$D20+1,IF(AND($D20&lt;=AQ$9,$E20&lt;AQ$10),$E20-AQ$9)))))</f>
        <v>0</v>
      </c>
      <c r="AR20" s="30">
        <f>IF(OR($D20&gt;AR$10,$E20&lt;AR$9),0,IF(AND($D20&lt;=AR$9,$E20&gt;=AR$10),AR$10-AR$9+1,IF(AND($D20&gt;=AR$9,$E20&lt;AR$10),$E20-$D20+1,IF(AND($D20&gt;AR$9,$E20&gt;AR$10),AR$10-$D20+1,IF(AND($D20&lt;=AR$9,$E20&lt;AR$10),$E20-AR$9)))))</f>
        <v>0</v>
      </c>
      <c r="AS20" s="30">
        <f>IF(OR($D20&gt;AS$10,$E20&lt;AS$9),0,IF(AND($D20&lt;=AS$9,$E20&gt;=AS$10),AS$10-AS$9+1,IF(AND($D20&gt;=AS$9,$E20&lt;AS$10),$E20-$D20+1,IF(AND($D20&gt;AS$9,$E20&gt;AS$10),AS$10-$D20+1,IF(AND($D20&lt;=AS$9,$E20&lt;AS$10),$E20-AS$9)))))</f>
        <v>0</v>
      </c>
      <c r="AT20" s="30">
        <f>IF(OR($D20&gt;AT$10,$E20&lt;AT$9),0,IF(AND($D20&lt;=AT$9,$E20&gt;=AT$10),AT$10-AT$9+1,IF(AND($D20&gt;=AT$9,$E20&lt;AT$10),$E20-$D20+1,IF(AND($D20&gt;AT$9,$E20&gt;AT$10),AT$10-$D20+1,IF(AND($D20&lt;=AT$9,$E20&lt;AT$10),$E20-AT$9)))))</f>
        <v>0</v>
      </c>
      <c r="AU20" s="30">
        <f>IF(OR($D20&gt;AU$10,$E20&lt;AU$9),0,IF(AND($D20&lt;=AU$9,$E20&gt;=AU$10),AU$10-AU$9+1,IF(AND($D20&gt;=AU$9,$E20&lt;AU$10),$E20-$D20+1,IF(AND($D20&gt;AU$9,$E20&gt;AU$10),AU$10-$D20+1,IF(AND($D20&lt;=AU$9,$E20&lt;AU$10),$E20-AU$9)))))</f>
        <v>0</v>
      </c>
      <c r="AV20" s="30">
        <f>IF(OR($D20&gt;AV$10,$E20&lt;AV$9),0,IF(AND($D20&lt;=AV$9,$E20&gt;=AV$10),AV$10-AV$9+1,IF(AND($D20&gt;=AV$9,$E20&lt;AV$10),$E20-$D20+1,IF(AND($D20&gt;AV$9,$E20&gt;AV$10),AV$10-$D20+1,IF(AND($D20&lt;=AV$9,$E20&lt;AV$10),$E20-AV$9)))))</f>
        <v>0</v>
      </c>
      <c r="AW20" s="30">
        <f>IF(OR($D20&gt;AW$10,$E20&lt;AW$9),0,IF(AND($D20&lt;=AW$9,$E20&gt;=AW$10),AW$10-AW$9+1,IF(AND($D20&gt;=AW$9,$E20&lt;AW$10),$E20-$D20+1,IF(AND($D20&gt;AW$9,$E20&gt;AW$10),AW$10-$D20+1,IF(AND($D20&lt;=AW$9,$E20&lt;AW$10),$E20-AW$9)))))</f>
        <v>0</v>
      </c>
      <c r="AX20" s="30">
        <f>IF(OR($D20&gt;AX$10,$E20&lt;AX$9),0,IF(AND($D20&lt;=AX$9,$E20&gt;=AX$10),AX$10-AX$9+1,IF(AND($D20&gt;=AX$9,$E20&lt;AX$10),$E20-$D20+1,IF(AND($D20&gt;AX$9,$E20&gt;AX$10),AX$10-$D20+1,IF(AND($D20&lt;=AX$9,$E20&lt;AX$10),$E20-AX$9)))))</f>
        <v>0</v>
      </c>
      <c r="AY20" s="30">
        <f>IF(OR($D20&gt;AY$10,$E20&lt;AY$9),0,IF(AND($D20&lt;=AY$9,$E20&gt;=AY$10),AY$10-AY$9+1,IF(AND($D20&gt;=AY$9,$E20&lt;AY$10),$E20-$D20+1,IF(AND($D20&gt;AY$9,$E20&gt;AY$10),AY$10-$D20+1,IF(AND($D20&lt;=AY$9,$E20&lt;AY$10),$E20-AY$9)))))</f>
        <v>0</v>
      </c>
      <c r="AZ20" s="30">
        <f>IF(OR($D20&gt;AZ$10,$E20&lt;AZ$9),0,IF(AND($D20&lt;=AZ$9,$E20&gt;=AZ$10),AZ$10-AZ$9+1,IF(AND($D20&gt;=AZ$9,$E20&lt;AZ$10),$E20-$D20+1,IF(AND($D20&gt;AZ$9,$E20&gt;AZ$10),AZ$10-$D20+1,IF(AND($D20&lt;=AZ$9,$E20&lt;AZ$10),$E20-AZ$9)))))</f>
        <v>0</v>
      </c>
      <c r="BA20" s="30">
        <f>IF(OR($D20&gt;BA$10,$E20&lt;BA$9),0,IF(AND($D20&lt;=BA$9,$E20&gt;=BA$10),BA$10-BA$9+1,IF(AND($D20&gt;=BA$9,$E20&lt;BA$10),$E20-$D20+1,IF(AND($D20&gt;BA$9,$E20&gt;BA$10),BA$10-$D20+1,IF(AND($D20&lt;=BA$9,$E20&lt;BA$10),$E20-BA$9)))))</f>
        <v>0</v>
      </c>
      <c r="BB20" s="30">
        <f>IF(OR($D20&gt;BB$10,$E20&lt;BB$9),0,IF(AND($D20&lt;=BB$9,$E20&gt;=BB$10),BB$10-BB$9+1,IF(AND($D20&gt;=BB$9,$E20&lt;BB$10),$E20-$D20+1,IF(AND($D20&gt;BB$9,$E20&gt;BB$10),BB$10-$D20+1,IF(AND($D20&lt;=BB$9,$E20&lt;BB$10),$E20-BB$9)))))</f>
        <v>0</v>
      </c>
      <c r="BC20" s="30">
        <f>IF(OR($D20&gt;BC$10,$E20&lt;BC$9),0,IF(AND($D20&lt;=BC$9,$E20&gt;=BC$10),BC$10-BC$9+1,IF(AND($D20&gt;=BC$9,$E20&lt;BC$10),$E20-$D20+1,IF(AND($D20&gt;BC$9,$E20&gt;BC$10),BC$10-$D20+1,IF(AND($D20&lt;=BC$9,$E20&lt;BC$10),$E20-BC$9)))))</f>
        <v>0</v>
      </c>
      <c r="BD20" s="30">
        <f>IF(OR($D20&gt;BD$10,$E20&lt;BD$9),0,IF(AND($D20&lt;=BD$9,$E20&gt;=BD$10),BD$10-BD$9+1,IF(AND($D20&gt;=BD$9,$E20&lt;BD$10),$E20-$D20+1,IF(AND($D20&gt;BD$9,$E20&gt;BD$10),BD$10-$D20+1,IF(AND($D20&lt;=BD$9,$E20&lt;BD$10),$E20-BD$9)))))</f>
        <v>0</v>
      </c>
      <c r="BE20" s="30">
        <f>IF(OR($D20&gt;BE$10,$E20&lt;BE$9),0,IF(AND($D20&lt;=BE$9,$E20&gt;=BE$10),BE$10-BE$9+1,IF(AND($D20&gt;=BE$9,$E20&lt;BE$10),$E20-$D20+1,IF(AND($D20&gt;BE$9,$E20&gt;BE$10),BE$10-$D20+1,IF(AND($D20&lt;=BE$9,$E20&lt;BE$10),$E20-BE$9)))))</f>
        <v>0</v>
      </c>
      <c r="BF20" s="30">
        <f>IF(OR($D20&gt;BF$10,$E20&lt;BF$9),0,IF(AND($D20&lt;=BF$9,$E20&gt;=BF$10),BF$10-BF$9+1,IF(AND($D20&gt;=BF$9,$E20&lt;BF$10),$E20-$D20+1,IF(AND($D20&gt;BF$9,$E20&gt;BF$10),BF$10-$D20+1,IF(AND($D20&lt;=BF$9,$E20&lt;BF$10),$E20-BF$9)))))</f>
        <v>0</v>
      </c>
      <c r="BG20" s="30">
        <f>IF(OR($D20&gt;BG$10,$E20&lt;BG$9),0,IF(AND($D20&lt;=BG$9,$E20&gt;=BG$10),BG$10-BG$9+1,IF(AND($D20&gt;=BG$9,$E20&lt;BG$10),$E20-$D20+1,IF(AND($D20&gt;BG$9,$E20&gt;BG$10),BG$10-$D20+1,IF(AND($D20&lt;=BG$9,$E20&lt;BG$10),$E20-BG$9)))))</f>
        <v>0</v>
      </c>
      <c r="BH20" s="30">
        <f>IF(OR($D20&gt;BH$10,$E20&lt;BH$9),0,IF(AND($D20&lt;=BH$9,$E20&gt;=BH$10),BH$10-BH$9+1,IF(AND($D20&gt;=BH$9,$E20&lt;BH$10),$E20-$D20+1,IF(AND($D20&gt;BH$9,$E20&gt;BH$10),BH$10-$D20+1,IF(AND($D20&lt;=BH$9,$E20&lt;BH$10),$E20-BH$9)))))</f>
        <v>0</v>
      </c>
      <c r="BI20" s="30">
        <f>IF(OR($D20&gt;BI$10,$E20&lt;BI$9),0,IF(AND($D20&lt;=BI$9,$E20&gt;=BI$10),BI$10-BI$9+1,IF(AND($D20&gt;=BI$9,$E20&lt;BI$10),$E20-$D20+1,IF(AND($D20&gt;BI$9,$E20&gt;BI$10),BI$10-$D20+1,IF(AND($D20&lt;=BI$9,$E20&lt;BI$10),$E20-BI$9)))))</f>
        <v>0</v>
      </c>
      <c r="BJ20" s="30">
        <f>IF(OR($D20&gt;BJ$10,$E20&lt;BJ$9),0,IF(AND($D20&lt;=BJ$9,$E20&gt;=BJ$10),BJ$10-BJ$9+1,IF(AND($D20&gt;=BJ$9,$E20&lt;BJ$10),$E20-$D20+1,IF(AND($D20&gt;BJ$9,$E20&gt;BJ$10),BJ$10-$D20+1,IF(AND($D20&lt;=BJ$9,$E20&lt;BJ$10),$E20-BJ$9)))))</f>
        <v>0</v>
      </c>
      <c r="BK20" s="30">
        <f>IF(OR($D20&gt;BK$10,$E20&lt;BK$9),0,IF(AND($D20&lt;=BK$9,$E20&gt;=BK$10),BK$10-BK$9+1,IF(AND($D20&gt;=BK$9,$E20&lt;BK$10),$E20-$D20+1,IF(AND($D20&gt;BK$9,$E20&gt;BK$10),BK$10-$D20+1,IF(AND($D20&lt;=BK$9,$E20&lt;BK$10),$E20-BK$9)))))</f>
        <v>0</v>
      </c>
      <c r="BL20" s="30">
        <f>IF(OR($D20&gt;BL$10,$E20&lt;BL$9),0,IF(AND($D20&lt;=BL$9,$E20&gt;=BL$10),BL$10-BL$9+1,IF(AND($D20&gt;=BL$9,$E20&lt;BL$10),$E20-$D20+1,IF(AND($D20&gt;BL$9,$E20&gt;BL$10),BL$10-$D20+1,IF(AND($D20&lt;=BL$9,$E20&lt;BL$10),$E20-BL$9)))))</f>
        <v>0</v>
      </c>
      <c r="BM20" s="30">
        <f>IF(OR($D20&gt;BM$10,$E20&lt;BM$9),0,IF(AND($D20&lt;=BM$9,$E20&gt;=BM$10),BM$10-BM$9+1,IF(AND($D20&gt;=BM$9,$E20&lt;BM$10),$E20-$D20+1,IF(AND($D20&gt;BM$9,$E20&gt;BM$10),BM$10-$D20+1,IF(AND($D20&lt;=BM$9,$E20&lt;BM$10),$E20-BM$9)))))</f>
        <v>0</v>
      </c>
      <c r="BN20" s="30">
        <f>IF(OR($D20&gt;BN$10,$E20&lt;BN$9),0,IF(AND($D20&lt;=BN$9,$E20&gt;=BN$10),BN$10-BN$9+1,IF(AND($D20&gt;=BN$9,$E20&lt;BN$10),$E20-$D20+1,IF(AND($D20&gt;BN$9,$E20&gt;BN$10),BN$10-$D20+1,IF(AND($D20&lt;=BN$9,$E20&lt;BN$10),$E20-BN$9)))))</f>
        <v>31</v>
      </c>
      <c r="BO20" s="30">
        <f>IF(OR($D20&gt;BO$10,$E20&lt;BO$9),0,IF(AND($D20&lt;=BO$9,$E20&gt;=BO$10),BO$10-BO$9+1,IF(AND($D20&gt;=BO$9,$E20&lt;BO$10),$E20-$D20+1,IF(AND($D20&gt;BO$9,$E20&gt;BO$10),BO$10-$D20+1,IF(AND($D20&lt;=BO$9,$E20&lt;BO$10),$E20-BO$9)))))</f>
        <v>28</v>
      </c>
      <c r="BP20" s="30">
        <f>IF(OR($D20&gt;BP$10,$E20&lt;BP$9),0,IF(AND($D20&lt;=BP$9,$E20&gt;=BP$10),BP$10-BP$9+1,IF(AND($D20&gt;=BP$9,$E20&lt;BP$10),$E20-$D20+1,IF(AND($D20&gt;BP$9,$E20&gt;BP$10),BP$10-$D20+1,IF(AND($D20&lt;=BP$9,$E20&lt;BP$10),$E20-BP$9)))))</f>
        <v>31</v>
      </c>
      <c r="BQ20" s="30">
        <f>IF(OR($D20&gt;BQ$10,$E20&lt;BQ$9),0,IF(AND($D20&lt;=BQ$9,$E20&gt;=BQ$10),BQ$10-BQ$9+1,IF(AND($D20&gt;=BQ$9,$E20&lt;BQ$10),$E20-$D20+1,IF(AND($D20&gt;BQ$9,$E20&gt;BQ$10),BQ$10-$D20+1,IF(AND($D20&lt;=BQ$9,$E20&lt;BQ$10),$E20-BQ$9)))))</f>
        <v>30</v>
      </c>
      <c r="BR20" s="30">
        <f>IF(OR($D20&gt;BR$10,$E20&lt;BR$9),0,IF(AND($D20&lt;=BR$9,$E20&gt;=BR$10),BR$10-BR$9+1,IF(AND($D20&gt;=BR$9,$E20&lt;BR$10),$E20-$D20+1,IF(AND($D20&gt;BR$9,$E20&gt;BR$10),BR$10-$D20+1,IF(AND($D20&lt;=BR$9,$E20&lt;BR$10),$E20-BR$9)))))</f>
        <v>31</v>
      </c>
      <c r="BS20" s="30">
        <f>IF(OR($D20&gt;BS$10,$E20&lt;BS$9),0,IF(AND($D20&lt;=BS$9,$E20&gt;=BS$10),BS$10-BS$9+1,IF(AND($D20&gt;=BS$9,$E20&lt;BS$10),$E20-$D20+1,IF(AND($D20&gt;BS$9,$E20&gt;BS$10),BS$10-$D20+1,IF(AND($D20&lt;=BS$9,$E20&lt;BS$10),$E20-BS$9)))))</f>
        <v>4</v>
      </c>
      <c r="BT20" s="30">
        <f>IF(OR($D20&gt;BT$10,$E20&lt;BT$9),0,IF(AND($D20&lt;=BT$9,$E20&gt;=BT$10),BT$10-BT$9+1,IF(AND($D20&gt;=BT$9,$E20&lt;BT$10),$E20-$D20+1,IF(AND($D20&gt;BT$9,$E20&gt;BT$10),BT$10-$D20+1,IF(AND($D20&lt;=BT$9,$E20&lt;BT$10),$E20-BT$9)))))</f>
        <v>0</v>
      </c>
      <c r="BU20" s="30">
        <f>IF(OR($D20&gt;BU$10,$E20&lt;BU$9),0,IF(AND($D20&lt;=BU$9,$E20&gt;=BU$10),BU$10-BU$9+1,IF(AND($D20&gt;=BU$9,$E20&lt;BU$10),$E20-$D20+1,IF(AND($D20&gt;BU$9,$E20&gt;BU$10),BU$10-$D20+1,IF(AND($D20&lt;=BU$9,$E20&lt;BU$10),$E20-BU$9)))))</f>
        <v>0</v>
      </c>
      <c r="BV20" s="30">
        <f>IF(OR($D20&gt;BV$10,$E20&lt;BV$9),0,IF(AND($D20&lt;=BV$9,$E20&gt;=BV$10),BV$10-BV$9+1,IF(AND($D20&gt;=BV$9,$E20&lt;BV$10),$E20-$D20+1,IF(AND($D20&gt;BV$9,$E20&gt;BV$10),BV$10-$D20+1,IF(AND($D20&lt;=BV$9,$E20&lt;BV$10),$E20-BV$9)))))</f>
        <v>0</v>
      </c>
      <c r="BW20" s="30">
        <f>IF(OR($D20&gt;BW$10,$E20&lt;BW$9),0,IF(AND($D20&lt;=BW$9,$E20&gt;=BW$10),BW$10-BW$9+1,IF(AND($D20&gt;=BW$9,$E20&lt;BW$10),$E20-$D20+1,IF(AND($D20&gt;BW$9,$E20&gt;BW$10),BW$10-$D20+1,IF(AND($D20&lt;=BW$9,$E20&lt;BW$10),$E20-BW$9)))))</f>
        <v>0</v>
      </c>
      <c r="BX20" s="30">
        <f>IF(OR($D20&gt;BX$10,$E20&lt;BX$9),0,IF(AND($D20&lt;=BX$9,$E20&gt;=BX$10),BX$10-BX$9+1,IF(AND($D20&gt;=BX$9,$E20&lt;BX$10),$E20-$D20+1,IF(AND($D20&gt;BX$9,$E20&gt;BX$10),BX$10-$D20+1,IF(AND($D20&lt;=BX$9,$E20&lt;BX$10),$E20-BX$9)))))</f>
        <v>0</v>
      </c>
      <c r="BY20" s="30">
        <f>IF(OR($D20&gt;BY$10,$E20&lt;BY$9),0,IF(AND($D20&lt;=BY$9,$E20&gt;=BY$10),BY$10-BY$9+1,IF(AND($D20&gt;=BY$9,$E20&lt;BY$10),$E20-$D20+1,IF(AND($D20&gt;BY$9,$E20&gt;BY$10),BY$10-$D20+1,IF(AND($D20&lt;=BY$9,$E20&lt;BY$10),$E20-BY$9)))))</f>
        <v>0</v>
      </c>
      <c r="BZ20" s="30">
        <f>IF(OR($D20&gt;BZ$10,$E20&lt;BZ$9),0,IF(AND($D20&lt;=BZ$9,$E20&gt;=BZ$10),BZ$10-BZ$9+1,IF(AND($D20&gt;=BZ$9,$E20&lt;BZ$10),$E20-$D20+1,IF(AND($D20&gt;BZ$9,$E20&gt;BZ$10),BZ$10-$D20+1,IF(AND($D20&lt;=BZ$9,$E20&lt;BZ$10),$E20-BZ$9)))))</f>
        <v>0</v>
      </c>
      <c r="CA20" s="30">
        <f>IF(OR($D20&gt;CA$10,$E20&lt;CA$9),0,IF(AND($D20&lt;=CA$9,$E20&gt;=CA$10),CA$10-CA$9+1,IF(AND($D20&gt;=CA$9,$E20&lt;CA$10),$E20-$D20+1,IF(AND($D20&gt;CA$9,$E20&gt;CA$10),CA$10-$D20+1,IF(AND($D20&lt;=CA$9,$E20&lt;CA$10),$E20-CA$9)))))</f>
        <v>0</v>
      </c>
      <c r="CB20" s="30">
        <f>IF(OR($D20&gt;CB$10,$E20&lt;CB$9),0,IF(AND($D20&lt;=CB$9,$E20&gt;=CB$10),CB$10-CB$9+1,IF(AND($D20&gt;=CB$9,$E20&lt;CB$10),$E20-$D20+1,IF(AND($D20&gt;CB$9,$E20&gt;CB$10),CB$10-$D20+1,IF(AND($D20&lt;=CB$9,$E20&lt;CB$10),$E20-CB$9)))))</f>
        <v>0</v>
      </c>
      <c r="CC20" s="30">
        <f>IF(OR($D20&gt;CC$10,$E20&lt;CC$9),0,IF(AND($D20&lt;=CC$9,$E20&gt;=CC$10),CC$10-CC$9+1,IF(AND($D20&gt;=CC$9,$E20&lt;CC$10),$E20-$D20+1,IF(AND($D20&gt;CC$9,$E20&gt;CC$10),CC$10-$D20+1,IF(AND($D20&lt;=CC$9,$E20&lt;CC$10),$E20-CC$9)))))</f>
        <v>0</v>
      </c>
      <c r="CD20" s="30">
        <f>IF(OR($D20&gt;CD$10,$E20&lt;CD$9),0,IF(AND($D20&lt;=CD$9,$E20&gt;=CD$10),CD$10-CD$9+1,IF(AND($D20&gt;=CD$9,$E20&lt;CD$10),$E20-$D20+1,IF(AND($D20&gt;CD$9,$E20&gt;CD$10),CD$10-$D20+1,IF(AND($D20&lt;=CD$9,$E20&lt;CD$10),$E20-CD$9)))))</f>
        <v>0</v>
      </c>
      <c r="CE20" s="30">
        <f>IF(OR($D20&gt;CE$10,$E20&lt;CE$9),0,IF(AND($D20&lt;=CE$9,$E20&gt;=CE$10),CE$10-CE$9+1,IF(AND($D20&gt;=CE$9,$E20&lt;CE$10),$E20-$D20+1,IF(AND($D20&gt;CE$9,$E20&gt;CE$10),CE$10-$D20+1,IF(AND($D20&lt;=CE$9,$E20&lt;CE$10),$E20-CE$9)))))</f>
        <v>0</v>
      </c>
      <c r="CF20" s="30">
        <f>IF(OR($D20&gt;CF$10,$E20&lt;CF$9),0,IF(AND($D20&lt;=CF$9,$E20&gt;=CF$10),CF$10-CF$9+1,IF(AND($D20&gt;=CF$9,$E20&lt;CF$10),$E20-$D20+1,IF(AND($D20&gt;CF$9,$E20&gt;CF$10),CF$10-$D20+1,IF(AND($D20&lt;=CF$9,$E20&lt;CF$10),$E20-CF$9)))))</f>
        <v>0</v>
      </c>
      <c r="CG20" s="30">
        <f>IF(OR($D20&gt;CG$10,$E20&lt;CG$9),0,IF(AND($D20&lt;=CG$9,$E20&gt;=CG$10),CG$10-CG$9+1,IF(AND($D20&gt;=CG$9,$E20&lt;CG$10),$E20-$D20+1,IF(AND($D20&gt;CG$9,$E20&gt;CG$10),CG$10-$D20+1,IF(AND($D20&lt;=CG$9,$E20&lt;CG$10),$E20-CG$9)))))</f>
        <v>0</v>
      </c>
      <c r="CH20" s="30">
        <f>IF(OR($D20&gt;CH$10,$E20&lt;CH$9),0,IF(AND($D20&lt;=CH$9,$E20&gt;=CH$10),CH$10-CH$9+1,IF(AND($D20&gt;=CH$9,$E20&lt;CH$10),$E20-$D20+1,IF(AND($D20&gt;CH$9,$E20&gt;CH$10),CH$10-$D20+1,IF(AND($D20&lt;=CH$9,$E20&lt;CH$10),$E20-CH$9)))))</f>
        <v>0</v>
      </c>
      <c r="CI20" s="30">
        <f>IF(OR($D20&gt;CI$10,$E20&lt;CI$9),0,IF(AND($D20&lt;=CI$9,$E20&gt;=CI$10),CI$10-CI$9+1,IF(AND($D20&gt;=CI$9,$E20&lt;CI$10),$E20-$D20+1,IF(AND($D20&gt;CI$9,$E20&gt;CI$10),CI$10-$D20+1,IF(AND($D20&lt;=CI$9,$E20&lt;CI$10),$E20-CI$9)))))</f>
        <v>0</v>
      </c>
      <c r="CJ20" s="30">
        <f>IF(OR($D20&gt;CJ$10,$E20&lt;CJ$9),0,IF(AND($D20&lt;=CJ$9,$E20&gt;=CJ$10),CJ$10-CJ$9+1,IF(AND($D20&gt;=CJ$9,$E20&lt;CJ$10),$E20-$D20+1,IF(AND($D20&gt;CJ$9,$E20&gt;CJ$10),CJ$10-$D20+1,IF(AND($D20&lt;=CJ$9,$E20&lt;CJ$10),$E20-CJ$9)))))</f>
        <v>0</v>
      </c>
      <c r="CK20" s="39">
        <f>IF(OR($D20&gt;CK$10,$E20&lt;CK$9),0,IF(AND($D20&lt;=CK$9,$E20&gt;=CK$10),CK$10-CK$9+1,IF(AND($D20&gt;=CK$9,$E20&lt;CK$10),$E20-$D20+1,IF(AND($D20&gt;CK$9,$E20&gt;CK$10),CK$10-$D20+1,IF(AND($D20&lt;=CK$9,$E20&lt;CK$10),$E20-CK$9)))))</f>
        <v>0</v>
      </c>
    </row>
    <row r="21" spans="1:89" x14ac:dyDescent="0.3">
      <c r="A21" s="18" t="s">
        <v>17</v>
      </c>
      <c r="B21" s="19"/>
      <c r="C21" s="19"/>
      <c r="D21" s="20">
        <v>41733</v>
      </c>
      <c r="E21" s="21">
        <v>41855</v>
      </c>
      <c r="F21" s="29">
        <f>IF(OR($D21&gt;F$10,$E21&lt;F$9),0,IF(AND($D21&lt;=F$9,$E21&gt;=F$10),F$10-F$9+1,IF(AND($D21&gt;=F$9,$E21&lt;F$10),$E21-$D21+1,IF(AND($D21&gt;F$9,$E21&gt;F$10),F$10-$D21+1,IF(AND($D21&lt;=F$9,$E21&lt;F$10),$E21-F$9)))))</f>
        <v>0</v>
      </c>
      <c r="G21" s="30">
        <f>IF(OR($D21&gt;G$10,$E21&lt;G$9),0,IF(AND($D21&lt;=G$9,$E21&gt;=G$10),G$10-G$9+1,IF(AND($D21&gt;=G$9,$E21&lt;G$10),$E21-$D21+1,IF(AND($D21&gt;G$9,$E21&gt;G$10),G$10-$D21+1,IF(AND($D21&lt;=G$9,$E21&lt;G$10),$E21-G$9)))))</f>
        <v>0</v>
      </c>
      <c r="H21" s="30">
        <f>IF(OR($D21&gt;H$10,$E21&lt;H$9),0,IF(AND($D21&lt;=H$9,$E21&gt;=H$10),H$10-H$9+1,IF(AND($D21&gt;=H$9,$E21&lt;H$10),$E21-$D21+1,IF(AND($D21&gt;H$9,$E21&gt;H$10),H$10-$D21+1,IF(AND($D21&lt;=H$9,$E21&lt;H$10),$E21-H$9)))))</f>
        <v>0</v>
      </c>
      <c r="I21" s="30">
        <f>IF(OR($D21&gt;I$10,$E21&lt;I$9),0,IF(AND($D21&lt;=I$9,$E21&gt;=I$10),I$10-I$9+1,IF(AND($D21&gt;=I$9,$E21&lt;I$10),$E21-$D21+1,IF(AND($D21&gt;I$9,$E21&gt;I$10),I$10-$D21+1,IF(AND($D21&lt;=I$9,$E21&lt;I$10),$E21-I$9)))))</f>
        <v>0</v>
      </c>
      <c r="J21" s="30">
        <f>IF(OR($D21&gt;J$10,$E21&lt;J$9),0,IF(AND($D21&lt;=J$9,$E21&gt;=J$10),J$10-J$9+1,IF(AND($D21&gt;=J$9,$E21&lt;J$10),$E21-$D21+1,IF(AND($D21&gt;J$9,$E21&gt;J$10),J$10-$D21+1,IF(AND($D21&lt;=J$9,$E21&lt;J$10),$E21-J$9)))))</f>
        <v>0</v>
      </c>
      <c r="K21" s="30">
        <f>IF(OR($D21&gt;K$10,$E21&lt;K$9),0,IF(AND($D21&lt;=K$9,$E21&gt;=K$10),K$10-K$9+1,IF(AND($D21&gt;=K$9,$E21&lt;K$10),$E21-$D21+1,IF(AND($D21&gt;K$9,$E21&gt;K$10),K$10-$D21+1,IF(AND($D21&lt;=K$9,$E21&lt;K$10),$E21-K$9)))))</f>
        <v>0</v>
      </c>
      <c r="L21" s="30">
        <f>IF(OR($D21&gt;L$10,$E21&lt;L$9),0,IF(AND($D21&lt;=L$9,$E21&gt;=L$10),L$10-L$9+1,IF(AND($D21&gt;=L$9,$E21&lt;L$10),$E21-$D21+1,IF(AND($D21&gt;L$9,$E21&gt;L$10),L$10-$D21+1,IF(AND($D21&lt;=L$9,$E21&lt;L$10),$E21-L$9)))))</f>
        <v>0</v>
      </c>
      <c r="M21" s="30">
        <f>IF(OR($D21&gt;M$10,$E21&lt;M$9),0,IF(AND($D21&lt;=M$9,$E21&gt;=M$10),M$10-M$9+1,IF(AND($D21&gt;=M$9,$E21&lt;M$10),$E21-$D21+1,IF(AND($D21&gt;M$9,$E21&gt;M$10),M$10-$D21+1,IF(AND($D21&lt;=M$9,$E21&lt;M$10),$E21-M$9)))))</f>
        <v>0</v>
      </c>
      <c r="N21" s="30">
        <f>IF(OR($D21&gt;N$10,$E21&lt;N$9),0,IF(AND($D21&lt;=N$9,$E21&gt;=N$10),N$10-N$9+1,IF(AND($D21&gt;=N$9,$E21&lt;N$10),$E21-$D21+1,IF(AND($D21&gt;N$9,$E21&gt;N$10),N$10-$D21+1,IF(AND($D21&lt;=N$9,$E21&lt;N$10),$E21-N$9)))))</f>
        <v>0</v>
      </c>
      <c r="O21" s="30">
        <f>IF(OR($D21&gt;O$10,$E21&lt;O$9),0,IF(AND($D21&lt;=O$9,$E21&gt;=O$10),O$10-O$9+1,IF(AND($D21&gt;=O$9,$E21&lt;O$10),$E21-$D21+1,IF(AND($D21&gt;O$9,$E21&gt;O$10),O$10-$D21+1,IF(AND($D21&lt;=O$9,$E21&lt;O$10),$E21-O$9)))))</f>
        <v>0</v>
      </c>
      <c r="P21" s="30">
        <f>IF(OR($D21&gt;P$10,$E21&lt;P$9),0,IF(AND($D21&lt;=P$9,$E21&gt;=P$10),P$10-P$9+1,IF(AND($D21&gt;=P$9,$E21&lt;P$10),$E21-$D21+1,IF(AND($D21&gt;P$9,$E21&gt;P$10),P$10-$D21+1,IF(AND($D21&lt;=P$9,$E21&lt;P$10),$E21-P$9)))))</f>
        <v>0</v>
      </c>
      <c r="Q21" s="30">
        <f>IF(OR($D21&gt;Q$10,$E21&lt;Q$9),0,IF(AND($D21&lt;=Q$9,$E21&gt;=Q$10),Q$10-Q$9+1,IF(AND($D21&gt;=Q$9,$E21&lt;Q$10),$E21-$D21+1,IF(AND($D21&gt;Q$9,$E21&gt;Q$10),Q$10-$D21+1,IF(AND($D21&lt;=Q$9,$E21&lt;Q$10),$E21-Q$9)))))</f>
        <v>0</v>
      </c>
      <c r="R21" s="30">
        <f>IF(OR($D21&gt;R$10,$E21&lt;R$9),0,IF(AND($D21&lt;=R$9,$E21&gt;=R$10),R$10-R$9+1,IF(AND($D21&gt;=R$9,$E21&lt;R$10),$E21-$D21+1,IF(AND($D21&gt;R$9,$E21&gt;R$10),R$10-$D21+1,IF(AND($D21&lt;=R$9,$E21&lt;R$10),$E21-R$9)))))</f>
        <v>0</v>
      </c>
      <c r="S21" s="30">
        <f>IF(OR($D21&gt;S$10,$E21&lt;S$9),0,IF(AND($D21&lt;=S$9,$E21&gt;=S$10),S$10-S$9+1,IF(AND($D21&gt;=S$9,$E21&lt;S$10),$E21-$D21+1,IF(AND($D21&gt;S$9,$E21&gt;S$10),S$10-$D21+1,IF(AND($D21&lt;=S$9,$E21&lt;S$10),$E21-S$9)))))</f>
        <v>0</v>
      </c>
      <c r="T21" s="30">
        <f>IF(OR($D21&gt;T$10,$E21&lt;T$9),0,IF(AND($D21&lt;=T$9,$E21&gt;=T$10),T$10-T$9+1,IF(AND($D21&gt;=T$9,$E21&lt;T$10),$E21-$D21+1,IF(AND($D21&gt;T$9,$E21&gt;T$10),T$10-$D21+1,IF(AND($D21&lt;=T$9,$E21&lt;T$10),$E21-T$9)))))</f>
        <v>0</v>
      </c>
      <c r="U21" s="30">
        <f>IF(OR($D21&gt;U$10,$E21&lt;U$9),0,IF(AND($D21&lt;=U$9,$E21&gt;=U$10),U$10-U$9+1,IF(AND($D21&gt;=U$9,$E21&lt;U$10),$E21-$D21+1,IF(AND($D21&gt;U$9,$E21&gt;U$10),U$10-$D21+1,IF(AND($D21&lt;=U$9,$E21&lt;U$10),$E21-U$9)))))</f>
        <v>0</v>
      </c>
      <c r="V21" s="30">
        <f>IF(OR($D21&gt;V$10,$E21&lt;V$9),0,IF(AND($D21&lt;=V$9,$E21&gt;=V$10),V$10-V$9+1,IF(AND($D21&gt;=V$9,$E21&lt;V$10),$E21-$D21+1,IF(AND($D21&gt;V$9,$E21&gt;V$10),V$10-$D21+1,IF(AND($D21&lt;=V$9,$E21&lt;V$10),$E21-V$9)))))</f>
        <v>0</v>
      </c>
      <c r="W21" s="30">
        <f>IF(OR($D21&gt;W$10,$E21&lt;W$9),0,IF(AND($D21&lt;=W$9,$E21&gt;=W$10),W$10-W$9+1,IF(AND($D21&gt;=W$9,$E21&lt;W$10),$E21-$D21+1,IF(AND($D21&gt;W$9,$E21&gt;W$10),W$10-$D21+1,IF(AND($D21&lt;=W$9,$E21&lt;W$10),$E21-W$9)))))</f>
        <v>0</v>
      </c>
      <c r="X21" s="30">
        <f>IF(OR($D21&gt;X$10,$E21&lt;X$9),0,IF(AND($D21&lt;=X$9,$E21&gt;=X$10),X$10-X$9+1,IF(AND($D21&gt;=X$9,$E21&lt;X$10),$E21-$D21+1,IF(AND($D21&gt;X$9,$E21&gt;X$10),X$10-$D21+1,IF(AND($D21&lt;=X$9,$E21&lt;X$10),$E21-X$9)))))</f>
        <v>0</v>
      </c>
      <c r="Y21" s="30">
        <f>IF(OR($D21&gt;Y$10,$E21&lt;Y$9),0,IF(AND($D21&lt;=Y$9,$E21&gt;=Y$10),Y$10-Y$9+1,IF(AND($D21&gt;=Y$9,$E21&lt;Y$10),$E21-$D21+1,IF(AND($D21&gt;Y$9,$E21&gt;Y$10),Y$10-$D21+1,IF(AND($D21&lt;=Y$9,$E21&lt;Y$10),$E21-Y$9)))))</f>
        <v>0</v>
      </c>
      <c r="Z21" s="30">
        <f>IF(OR($D21&gt;Z$10,$E21&lt;Z$9),0,IF(AND($D21&lt;=Z$9,$E21&gt;=Z$10),Z$10-Z$9+1,IF(AND($D21&gt;=Z$9,$E21&lt;Z$10),$E21-$D21+1,IF(AND($D21&gt;Z$9,$E21&gt;Z$10),Z$10-$D21+1,IF(AND($D21&lt;=Z$9,$E21&lt;Z$10),$E21-Z$9)))))</f>
        <v>0</v>
      </c>
      <c r="AA21" s="30">
        <f>IF(OR($D21&gt;AA$10,$E21&lt;AA$9),0,IF(AND($D21&lt;=AA$9,$E21&gt;=AA$10),AA$10-AA$9+1,IF(AND($D21&gt;=AA$9,$E21&lt;AA$10),$E21-$D21+1,IF(AND($D21&gt;AA$9,$E21&gt;AA$10),AA$10-$D21+1,IF(AND($D21&lt;=AA$9,$E21&lt;AA$10),$E21-AA$9)))))</f>
        <v>0</v>
      </c>
      <c r="AB21" s="30">
        <f>IF(OR($D21&gt;AB$10,$E21&lt;AB$9),0,IF(AND($D21&lt;=AB$9,$E21&gt;=AB$10),AB$10-AB$9+1,IF(AND($D21&gt;=AB$9,$E21&lt;AB$10),$E21-$D21+1,IF(AND($D21&gt;AB$9,$E21&gt;AB$10),AB$10-$D21+1,IF(AND($D21&lt;=AB$9,$E21&lt;AB$10),$E21-AB$9)))))</f>
        <v>0</v>
      </c>
      <c r="AC21" s="30">
        <f>IF(OR($D21&gt;AC$10,$E21&lt;AC$9),0,IF(AND($D21&lt;=AC$9,$E21&gt;=AC$10),AC$10-AC$9+1,IF(AND($D21&gt;=AC$9,$E21&lt;AC$10),$E21-$D21+1,IF(AND($D21&gt;AC$9,$E21&gt;AC$10),AC$10-$D21+1,IF(AND($D21&lt;=AC$9,$E21&lt;AC$10),$E21-AC$9)))))</f>
        <v>0</v>
      </c>
      <c r="AD21" s="30">
        <f>IF(OR($D21&gt;AD$10,$E21&lt;AD$9),0,IF(AND($D21&lt;=AD$9,$E21&gt;=AD$10),AD$10-AD$9+1,IF(AND($D21&gt;=AD$9,$E21&lt;AD$10),$E21-$D21+1,IF(AND($D21&gt;AD$9,$E21&gt;AD$10),AD$10-$D21+1,IF(AND($D21&lt;=AD$9,$E21&lt;AD$10),$E21-AD$9)))))</f>
        <v>0</v>
      </c>
      <c r="AE21" s="30">
        <f>IF(OR($D21&gt;AE$10,$E21&lt;AE$9),0,IF(AND($D21&lt;=AE$9,$E21&gt;=AE$10),AE$10-AE$9+1,IF(AND($D21&gt;=AE$9,$E21&lt;AE$10),$E21-$D21+1,IF(AND($D21&gt;AE$9,$E21&gt;AE$10),AE$10-$D21+1,IF(AND($D21&lt;=AE$9,$E21&lt;AE$10),$E21-AE$9)))))</f>
        <v>0</v>
      </c>
      <c r="AF21" s="30">
        <f>IF(OR($D21&gt;AF$10,$E21&lt;AF$9),0,IF(AND($D21&lt;=AF$9,$E21&gt;=AF$10),AF$10-AF$9+1,IF(AND($D21&gt;=AF$9,$E21&lt;AF$10),$E21-$D21+1,IF(AND($D21&gt;AF$9,$E21&gt;AF$10),AF$10-$D21+1,IF(AND($D21&lt;=AF$9,$E21&lt;AF$10),$E21-AF$9)))))</f>
        <v>0</v>
      </c>
      <c r="AG21" s="30">
        <f>IF(OR($D21&gt;AG$10,$E21&lt;AG$9),0,IF(AND($D21&lt;=AG$9,$E21&gt;=AG$10),AG$10-AG$9+1,IF(AND($D21&gt;=AG$9,$E21&lt;AG$10),$E21-$D21+1,IF(AND($D21&gt;AG$9,$E21&gt;AG$10),AG$10-$D21+1,IF(AND($D21&lt;=AG$9,$E21&lt;AG$10),$E21-AG$9)))))</f>
        <v>0</v>
      </c>
      <c r="AH21" s="30">
        <f>IF(OR($D21&gt;AH$10,$E21&lt;AH$9),0,IF(AND($D21&lt;=AH$9,$E21&gt;=AH$10),AH$10-AH$9+1,IF(AND($D21&gt;=AH$9,$E21&lt;AH$10),$E21-$D21+1,IF(AND($D21&gt;AH$9,$E21&gt;AH$10),AH$10-$D21+1,IF(AND($D21&lt;=AH$9,$E21&lt;AH$10),$E21-AH$9)))))</f>
        <v>0</v>
      </c>
      <c r="AI21" s="30">
        <f>IF(OR($D21&gt;AI$10,$E21&lt;AI$9),0,IF(AND($D21&lt;=AI$9,$E21&gt;=AI$10),AI$10-AI$9+1,IF(AND($D21&gt;=AI$9,$E21&lt;AI$10),$E21-$D21+1,IF(AND($D21&gt;AI$9,$E21&gt;AI$10),AI$10-$D21+1,IF(AND($D21&lt;=AI$9,$E21&lt;AI$10),$E21-AI$9)))))</f>
        <v>0</v>
      </c>
      <c r="AJ21" s="30">
        <f>IF(OR($D21&gt;AJ$10,$E21&lt;AJ$9),0,IF(AND($D21&lt;=AJ$9,$E21&gt;=AJ$10),AJ$10-AJ$9+1,IF(AND($D21&gt;=AJ$9,$E21&lt;AJ$10),$E21-$D21+1,IF(AND($D21&gt;AJ$9,$E21&gt;AJ$10),AJ$10-$D21+1,IF(AND($D21&lt;=AJ$9,$E21&lt;AJ$10),$E21-AJ$9)))))</f>
        <v>0</v>
      </c>
      <c r="AK21" s="30">
        <f>IF(OR($D21&gt;AK$10,$E21&lt;AK$9),0,IF(AND($D21&lt;=AK$9,$E21&gt;=AK$10),AK$10-AK$9+1,IF(AND($D21&gt;=AK$9,$E21&lt;AK$10),$E21-$D21+1,IF(AND($D21&gt;AK$9,$E21&gt;AK$10),AK$10-$D21+1,IF(AND($D21&lt;=AK$9,$E21&lt;AK$10),$E21-AK$9)))))</f>
        <v>0</v>
      </c>
      <c r="AL21" s="30">
        <f>IF(OR($D21&gt;AL$10,$E21&lt;AL$9),0,IF(AND($D21&lt;=AL$9,$E21&gt;=AL$10),AL$10-AL$9+1,IF(AND($D21&gt;=AL$9,$E21&lt;AL$10),$E21-$D21+1,IF(AND($D21&gt;AL$9,$E21&gt;AL$10),AL$10-$D21+1,IF(AND($D21&lt;=AL$9,$E21&lt;AL$10),$E21-AL$9)))))</f>
        <v>0</v>
      </c>
      <c r="AM21" s="30">
        <f>IF(OR($D21&gt;AM$10,$E21&lt;AM$9),0,IF(AND($D21&lt;=AM$9,$E21&gt;=AM$10),AM$10-AM$9+1,IF(AND($D21&gt;=AM$9,$E21&lt;AM$10),$E21-$D21+1,IF(AND($D21&gt;AM$9,$E21&gt;AM$10),AM$10-$D21+1,IF(AND($D21&lt;=AM$9,$E21&lt;AM$10),$E21-AM$9)))))</f>
        <v>0</v>
      </c>
      <c r="AN21" s="30">
        <f>IF(OR($D21&gt;AN$10,$E21&lt;AN$9),0,IF(AND($D21&lt;=AN$9,$E21&gt;=AN$10),AN$10-AN$9+1,IF(AND($D21&gt;=AN$9,$E21&lt;AN$10),$E21-$D21+1,IF(AND($D21&gt;AN$9,$E21&gt;AN$10),AN$10-$D21+1,IF(AND($D21&lt;=AN$9,$E21&lt;AN$10),$E21-AN$9)))))</f>
        <v>0</v>
      </c>
      <c r="AO21" s="30">
        <f>IF(OR($D21&gt;AO$10,$E21&lt;AO$9),0,IF(AND($D21&lt;=AO$9,$E21&gt;=AO$10),AO$10-AO$9+1,IF(AND($D21&gt;=AO$9,$E21&lt;AO$10),$E21-$D21+1,IF(AND($D21&gt;AO$9,$E21&gt;AO$10),AO$10-$D21+1,IF(AND($D21&lt;=AO$9,$E21&lt;AO$10),$E21-AO$9)))))</f>
        <v>0</v>
      </c>
      <c r="AP21" s="30">
        <f>IF(OR($D21&gt;AP$10,$E21&lt;AP$9),0,IF(AND($D21&lt;=AP$9,$E21&gt;=AP$10),AP$10-AP$9+1,IF(AND($D21&gt;=AP$9,$E21&lt;AP$10),$E21-$D21+1,IF(AND($D21&gt;AP$9,$E21&gt;AP$10),AP$10-$D21+1,IF(AND($D21&lt;=AP$9,$E21&lt;AP$10),$E21-AP$9)))))</f>
        <v>0</v>
      </c>
      <c r="AQ21" s="30">
        <f>IF(OR($D21&gt;AQ$10,$E21&lt;AQ$9),0,IF(AND($D21&lt;=AQ$9,$E21&gt;=AQ$10),AQ$10-AQ$9+1,IF(AND($D21&gt;=AQ$9,$E21&lt;AQ$10),$E21-$D21+1,IF(AND($D21&gt;AQ$9,$E21&gt;AQ$10),AQ$10-$D21+1,IF(AND($D21&lt;=AQ$9,$E21&lt;AQ$10),$E21-AQ$9)))))</f>
        <v>0</v>
      </c>
      <c r="AR21" s="30">
        <f>IF(OR($D21&gt;AR$10,$E21&lt;AR$9),0,IF(AND($D21&lt;=AR$9,$E21&gt;=AR$10),AR$10-AR$9+1,IF(AND($D21&gt;=AR$9,$E21&lt;AR$10),$E21-$D21+1,IF(AND($D21&gt;AR$9,$E21&gt;AR$10),AR$10-$D21+1,IF(AND($D21&lt;=AR$9,$E21&lt;AR$10),$E21-AR$9)))))</f>
        <v>0</v>
      </c>
      <c r="AS21" s="30">
        <f>IF(OR($D21&gt;AS$10,$E21&lt;AS$9),0,IF(AND($D21&lt;=AS$9,$E21&gt;=AS$10),AS$10-AS$9+1,IF(AND($D21&gt;=AS$9,$E21&lt;AS$10),$E21-$D21+1,IF(AND($D21&gt;AS$9,$E21&gt;AS$10),AS$10-$D21+1,IF(AND($D21&lt;=AS$9,$E21&lt;AS$10),$E21-AS$9)))))</f>
        <v>0</v>
      </c>
      <c r="AT21" s="30">
        <f>IF(OR($D21&gt;AT$10,$E21&lt;AT$9),0,IF(AND($D21&lt;=AT$9,$E21&gt;=AT$10),AT$10-AT$9+1,IF(AND($D21&gt;=AT$9,$E21&lt;AT$10),$E21-$D21+1,IF(AND($D21&gt;AT$9,$E21&gt;AT$10),AT$10-$D21+1,IF(AND($D21&lt;=AT$9,$E21&lt;AT$10),$E21-AT$9)))))</f>
        <v>0</v>
      </c>
      <c r="AU21" s="30">
        <f>IF(OR($D21&gt;AU$10,$E21&lt;AU$9),0,IF(AND($D21&lt;=AU$9,$E21&gt;=AU$10),AU$10-AU$9+1,IF(AND($D21&gt;=AU$9,$E21&lt;AU$10),$E21-$D21+1,IF(AND($D21&gt;AU$9,$E21&gt;AU$10),AU$10-$D21+1,IF(AND($D21&lt;=AU$9,$E21&lt;AU$10),$E21-AU$9)))))</f>
        <v>0</v>
      </c>
      <c r="AV21" s="30">
        <f>IF(OR($D21&gt;AV$10,$E21&lt;AV$9),0,IF(AND($D21&lt;=AV$9,$E21&gt;=AV$10),AV$10-AV$9+1,IF(AND($D21&gt;=AV$9,$E21&lt;AV$10),$E21-$D21+1,IF(AND($D21&gt;AV$9,$E21&gt;AV$10),AV$10-$D21+1,IF(AND($D21&lt;=AV$9,$E21&lt;AV$10),$E21-AV$9)))))</f>
        <v>0</v>
      </c>
      <c r="AW21" s="30">
        <f>IF(OR($D21&gt;AW$10,$E21&lt;AW$9),0,IF(AND($D21&lt;=AW$9,$E21&gt;=AW$10),AW$10-AW$9+1,IF(AND($D21&gt;=AW$9,$E21&lt;AW$10),$E21-$D21+1,IF(AND($D21&gt;AW$9,$E21&gt;AW$10),AW$10-$D21+1,IF(AND($D21&lt;=AW$9,$E21&lt;AW$10),$E21-AW$9)))))</f>
        <v>0</v>
      </c>
      <c r="AX21" s="30">
        <f>IF(OR($D21&gt;AX$10,$E21&lt;AX$9),0,IF(AND($D21&lt;=AX$9,$E21&gt;=AX$10),AX$10-AX$9+1,IF(AND($D21&gt;=AX$9,$E21&lt;AX$10),$E21-$D21+1,IF(AND($D21&gt;AX$9,$E21&gt;AX$10),AX$10-$D21+1,IF(AND($D21&lt;=AX$9,$E21&lt;AX$10),$E21-AX$9)))))</f>
        <v>0</v>
      </c>
      <c r="AY21" s="30">
        <f>IF(OR($D21&gt;AY$10,$E21&lt;AY$9),0,IF(AND($D21&lt;=AY$9,$E21&gt;=AY$10),AY$10-AY$9+1,IF(AND($D21&gt;=AY$9,$E21&lt;AY$10),$E21-$D21+1,IF(AND($D21&gt;AY$9,$E21&gt;AY$10),AY$10-$D21+1,IF(AND($D21&lt;=AY$9,$E21&lt;AY$10),$E21-AY$9)))))</f>
        <v>0</v>
      </c>
      <c r="AZ21" s="30">
        <f>IF(OR($D21&gt;AZ$10,$E21&lt;AZ$9),0,IF(AND($D21&lt;=AZ$9,$E21&gt;=AZ$10),AZ$10-AZ$9+1,IF(AND($D21&gt;=AZ$9,$E21&lt;AZ$10),$E21-$D21+1,IF(AND($D21&gt;AZ$9,$E21&gt;AZ$10),AZ$10-$D21+1,IF(AND($D21&lt;=AZ$9,$E21&lt;AZ$10),$E21-AZ$9)))))</f>
        <v>0</v>
      </c>
      <c r="BA21" s="30">
        <f>IF(OR($D21&gt;BA$10,$E21&lt;BA$9),0,IF(AND($D21&lt;=BA$9,$E21&gt;=BA$10),BA$10-BA$9+1,IF(AND($D21&gt;=BA$9,$E21&lt;BA$10),$E21-$D21+1,IF(AND($D21&gt;BA$9,$E21&gt;BA$10),BA$10-$D21+1,IF(AND($D21&lt;=BA$9,$E21&lt;BA$10),$E21-BA$9)))))</f>
        <v>0</v>
      </c>
      <c r="BB21" s="30">
        <f>IF(OR($D21&gt;BB$10,$E21&lt;BB$9),0,IF(AND($D21&lt;=BB$9,$E21&gt;=BB$10),BB$10-BB$9+1,IF(AND($D21&gt;=BB$9,$E21&lt;BB$10),$E21-$D21+1,IF(AND($D21&gt;BB$9,$E21&gt;BB$10),BB$10-$D21+1,IF(AND($D21&lt;=BB$9,$E21&lt;BB$10),$E21-BB$9)))))</f>
        <v>0</v>
      </c>
      <c r="BC21" s="30">
        <f>IF(OR($D21&gt;BC$10,$E21&lt;BC$9),0,IF(AND($D21&lt;=BC$9,$E21&gt;=BC$10),BC$10-BC$9+1,IF(AND($D21&gt;=BC$9,$E21&lt;BC$10),$E21-$D21+1,IF(AND($D21&gt;BC$9,$E21&gt;BC$10),BC$10-$D21+1,IF(AND($D21&lt;=BC$9,$E21&lt;BC$10),$E21-BC$9)))))</f>
        <v>0</v>
      </c>
      <c r="BD21" s="30">
        <f>IF(OR($D21&gt;BD$10,$E21&lt;BD$9),0,IF(AND($D21&lt;=BD$9,$E21&gt;=BD$10),BD$10-BD$9+1,IF(AND($D21&gt;=BD$9,$E21&lt;BD$10),$E21-$D21+1,IF(AND($D21&gt;BD$9,$E21&gt;BD$10),BD$10-$D21+1,IF(AND($D21&lt;=BD$9,$E21&lt;BD$10),$E21-BD$9)))))</f>
        <v>0</v>
      </c>
      <c r="BE21" s="30">
        <f>IF(OR($D21&gt;BE$10,$E21&lt;BE$9),0,IF(AND($D21&lt;=BE$9,$E21&gt;=BE$10),BE$10-BE$9+1,IF(AND($D21&gt;=BE$9,$E21&lt;BE$10),$E21-$D21+1,IF(AND($D21&gt;BE$9,$E21&gt;BE$10),BE$10-$D21+1,IF(AND($D21&lt;=BE$9,$E21&lt;BE$10),$E21-BE$9)))))</f>
        <v>0</v>
      </c>
      <c r="BF21" s="30">
        <f>IF(OR($D21&gt;BF$10,$E21&lt;BF$9),0,IF(AND($D21&lt;=BF$9,$E21&gt;=BF$10),BF$10-BF$9+1,IF(AND($D21&gt;=BF$9,$E21&lt;BF$10),$E21-$D21+1,IF(AND($D21&gt;BF$9,$E21&gt;BF$10),BF$10-$D21+1,IF(AND($D21&lt;=BF$9,$E21&lt;BF$10),$E21-BF$9)))))</f>
        <v>0</v>
      </c>
      <c r="BG21" s="30">
        <f>IF(OR($D21&gt;BG$10,$E21&lt;BG$9),0,IF(AND($D21&lt;=BG$9,$E21&gt;=BG$10),BG$10-BG$9+1,IF(AND($D21&gt;=BG$9,$E21&lt;BG$10),$E21-$D21+1,IF(AND($D21&gt;BG$9,$E21&gt;BG$10),BG$10-$D21+1,IF(AND($D21&lt;=BG$9,$E21&lt;BG$10),$E21-BG$9)))))</f>
        <v>0</v>
      </c>
      <c r="BH21" s="30">
        <f>IF(OR($D21&gt;BH$10,$E21&lt;BH$9),0,IF(AND($D21&lt;=BH$9,$E21&gt;=BH$10),BH$10-BH$9+1,IF(AND($D21&gt;=BH$9,$E21&lt;BH$10),$E21-$D21+1,IF(AND($D21&gt;BH$9,$E21&gt;BH$10),BH$10-$D21+1,IF(AND($D21&lt;=BH$9,$E21&lt;BH$10),$E21-BH$9)))))</f>
        <v>0</v>
      </c>
      <c r="BI21" s="30">
        <f>IF(OR($D21&gt;BI$10,$E21&lt;BI$9),0,IF(AND($D21&lt;=BI$9,$E21&gt;=BI$10),BI$10-BI$9+1,IF(AND($D21&gt;=BI$9,$E21&lt;BI$10),$E21-$D21+1,IF(AND($D21&gt;BI$9,$E21&gt;BI$10),BI$10-$D21+1,IF(AND($D21&lt;=BI$9,$E21&lt;BI$10),$E21-BI$9)))))</f>
        <v>0</v>
      </c>
      <c r="BJ21" s="30">
        <f>IF(OR($D21&gt;BJ$10,$E21&lt;BJ$9),0,IF(AND($D21&lt;=BJ$9,$E21&gt;=BJ$10),BJ$10-BJ$9+1,IF(AND($D21&gt;=BJ$9,$E21&lt;BJ$10),$E21-$D21+1,IF(AND($D21&gt;BJ$9,$E21&gt;BJ$10),BJ$10-$D21+1,IF(AND($D21&lt;=BJ$9,$E21&lt;BJ$10),$E21-BJ$9)))))</f>
        <v>0</v>
      </c>
      <c r="BK21" s="30">
        <f>IF(OR($D21&gt;BK$10,$E21&lt;BK$9),0,IF(AND($D21&lt;=BK$9,$E21&gt;=BK$10),BK$10-BK$9+1,IF(AND($D21&gt;=BK$9,$E21&lt;BK$10),$E21-$D21+1,IF(AND($D21&gt;BK$9,$E21&gt;BK$10),BK$10-$D21+1,IF(AND($D21&lt;=BK$9,$E21&lt;BK$10),$E21-BK$9)))))</f>
        <v>0</v>
      </c>
      <c r="BL21" s="30">
        <f>IF(OR($D21&gt;BL$10,$E21&lt;BL$9),0,IF(AND($D21&lt;=BL$9,$E21&gt;=BL$10),BL$10-BL$9+1,IF(AND($D21&gt;=BL$9,$E21&lt;BL$10),$E21-$D21+1,IF(AND($D21&gt;BL$9,$E21&gt;BL$10),BL$10-$D21+1,IF(AND($D21&lt;=BL$9,$E21&lt;BL$10),$E21-BL$9)))))</f>
        <v>0</v>
      </c>
      <c r="BM21" s="30">
        <f>IF(OR($D21&gt;BM$10,$E21&lt;BM$9),0,IF(AND($D21&lt;=BM$9,$E21&gt;=BM$10),BM$10-BM$9+1,IF(AND($D21&gt;=BM$9,$E21&lt;BM$10),$E21-$D21+1,IF(AND($D21&gt;BM$9,$E21&gt;BM$10),BM$10-$D21+1,IF(AND($D21&lt;=BM$9,$E21&lt;BM$10),$E21-BM$9)))))</f>
        <v>0</v>
      </c>
      <c r="BN21" s="30">
        <f>IF(OR($D21&gt;BN$10,$E21&lt;BN$9),0,IF(AND($D21&lt;=BN$9,$E21&gt;=BN$10),BN$10-BN$9+1,IF(AND($D21&gt;=BN$9,$E21&lt;BN$10),$E21-$D21+1,IF(AND($D21&gt;BN$9,$E21&gt;BN$10),BN$10-$D21+1,IF(AND($D21&lt;=BN$9,$E21&lt;BN$10),$E21-BN$9)))))</f>
        <v>0</v>
      </c>
      <c r="BO21" s="30">
        <f>IF(OR($D21&gt;BO$10,$E21&lt;BO$9),0,IF(AND($D21&lt;=BO$9,$E21&gt;=BO$10),BO$10-BO$9+1,IF(AND($D21&gt;=BO$9,$E21&lt;BO$10),$E21-$D21+1,IF(AND($D21&gt;BO$9,$E21&gt;BO$10),BO$10-$D21+1,IF(AND($D21&lt;=BO$9,$E21&lt;BO$10),$E21-BO$9)))))</f>
        <v>0</v>
      </c>
      <c r="BP21" s="30">
        <f>IF(OR($D21&gt;BP$10,$E21&lt;BP$9),0,IF(AND($D21&lt;=BP$9,$E21&gt;=BP$10),BP$10-BP$9+1,IF(AND($D21&gt;=BP$9,$E21&lt;BP$10),$E21-$D21+1,IF(AND($D21&gt;BP$9,$E21&gt;BP$10),BP$10-$D21+1,IF(AND($D21&lt;=BP$9,$E21&lt;BP$10),$E21-BP$9)))))</f>
        <v>0</v>
      </c>
      <c r="BQ21" s="30">
        <f>IF(OR($D21&gt;BQ$10,$E21&lt;BQ$9),0,IF(AND($D21&lt;=BQ$9,$E21&gt;=BQ$10),BQ$10-BQ$9+1,IF(AND($D21&gt;=BQ$9,$E21&lt;BQ$10),$E21-$D21+1,IF(AND($D21&gt;BQ$9,$E21&gt;BQ$10),BQ$10-$D21+1,IF(AND($D21&lt;=BQ$9,$E21&lt;BQ$10),$E21-BQ$9)))))</f>
        <v>27</v>
      </c>
      <c r="BR21" s="30">
        <f>IF(OR($D21&gt;BR$10,$E21&lt;BR$9),0,IF(AND($D21&lt;=BR$9,$E21&gt;=BR$10),BR$10-BR$9+1,IF(AND($D21&gt;=BR$9,$E21&lt;BR$10),$E21-$D21+1,IF(AND($D21&gt;BR$9,$E21&gt;BR$10),BR$10-$D21+1,IF(AND($D21&lt;=BR$9,$E21&lt;BR$10),$E21-BR$9)))))</f>
        <v>31</v>
      </c>
      <c r="BS21" s="30">
        <f>IF(OR($D21&gt;BS$10,$E21&lt;BS$9),0,IF(AND($D21&lt;=BS$9,$E21&gt;=BS$10),BS$10-BS$9+1,IF(AND($D21&gt;=BS$9,$E21&lt;BS$10),$E21-$D21+1,IF(AND($D21&gt;BS$9,$E21&gt;BS$10),BS$10-$D21+1,IF(AND($D21&lt;=BS$9,$E21&lt;BS$10),$E21-BS$9)))))</f>
        <v>30</v>
      </c>
      <c r="BT21" s="30">
        <f>IF(OR($D21&gt;BT$10,$E21&lt;BT$9),0,IF(AND($D21&lt;=BT$9,$E21&gt;=BT$10),BT$10-BT$9+1,IF(AND($D21&gt;=BT$9,$E21&lt;BT$10),$E21-$D21+1,IF(AND($D21&gt;BT$9,$E21&gt;BT$10),BT$10-$D21+1,IF(AND($D21&lt;=BT$9,$E21&lt;BT$10),$E21-BT$9)))))</f>
        <v>31</v>
      </c>
      <c r="BU21" s="30">
        <f>IF(OR($D21&gt;BU$10,$E21&lt;BU$9),0,IF(AND($D21&lt;=BU$9,$E21&gt;=BU$10),BU$10-BU$9+1,IF(AND($D21&gt;=BU$9,$E21&lt;BU$10),$E21-$D21+1,IF(AND($D21&gt;BU$9,$E21&gt;BU$10),BU$10-$D21+1,IF(AND($D21&lt;=BU$9,$E21&lt;BU$10),$E21-BU$9)))))</f>
        <v>3</v>
      </c>
      <c r="BV21" s="30">
        <f>IF(OR($D21&gt;BV$10,$E21&lt;BV$9),0,IF(AND($D21&lt;=BV$9,$E21&gt;=BV$10),BV$10-BV$9+1,IF(AND($D21&gt;=BV$9,$E21&lt;BV$10),$E21-$D21+1,IF(AND($D21&gt;BV$9,$E21&gt;BV$10),BV$10-$D21+1,IF(AND($D21&lt;=BV$9,$E21&lt;BV$10),$E21-BV$9)))))</f>
        <v>0</v>
      </c>
      <c r="BW21" s="30">
        <f>IF(OR($D21&gt;BW$10,$E21&lt;BW$9),0,IF(AND($D21&lt;=BW$9,$E21&gt;=BW$10),BW$10-BW$9+1,IF(AND($D21&gt;=BW$9,$E21&lt;BW$10),$E21-$D21+1,IF(AND($D21&gt;BW$9,$E21&gt;BW$10),BW$10-$D21+1,IF(AND($D21&lt;=BW$9,$E21&lt;BW$10),$E21-BW$9)))))</f>
        <v>0</v>
      </c>
      <c r="BX21" s="30">
        <f>IF(OR($D21&gt;BX$10,$E21&lt;BX$9),0,IF(AND($D21&lt;=BX$9,$E21&gt;=BX$10),BX$10-BX$9+1,IF(AND($D21&gt;=BX$9,$E21&lt;BX$10),$E21-$D21+1,IF(AND($D21&gt;BX$9,$E21&gt;BX$10),BX$10-$D21+1,IF(AND($D21&lt;=BX$9,$E21&lt;BX$10),$E21-BX$9)))))</f>
        <v>0</v>
      </c>
      <c r="BY21" s="30">
        <f>IF(OR($D21&gt;BY$10,$E21&lt;BY$9),0,IF(AND($D21&lt;=BY$9,$E21&gt;=BY$10),BY$10-BY$9+1,IF(AND($D21&gt;=BY$9,$E21&lt;BY$10),$E21-$D21+1,IF(AND($D21&gt;BY$9,$E21&gt;BY$10),BY$10-$D21+1,IF(AND($D21&lt;=BY$9,$E21&lt;BY$10),$E21-BY$9)))))</f>
        <v>0</v>
      </c>
      <c r="BZ21" s="30">
        <f>IF(OR($D21&gt;BZ$10,$E21&lt;BZ$9),0,IF(AND($D21&lt;=BZ$9,$E21&gt;=BZ$10),BZ$10-BZ$9+1,IF(AND($D21&gt;=BZ$9,$E21&lt;BZ$10),$E21-$D21+1,IF(AND($D21&gt;BZ$9,$E21&gt;BZ$10),BZ$10-$D21+1,IF(AND($D21&lt;=BZ$9,$E21&lt;BZ$10),$E21-BZ$9)))))</f>
        <v>0</v>
      </c>
      <c r="CA21" s="30">
        <f>IF(OR($D21&gt;CA$10,$E21&lt;CA$9),0,IF(AND($D21&lt;=CA$9,$E21&gt;=CA$10),CA$10-CA$9+1,IF(AND($D21&gt;=CA$9,$E21&lt;CA$10),$E21-$D21+1,IF(AND($D21&gt;CA$9,$E21&gt;CA$10),CA$10-$D21+1,IF(AND($D21&lt;=CA$9,$E21&lt;CA$10),$E21-CA$9)))))</f>
        <v>0</v>
      </c>
      <c r="CB21" s="30">
        <f>IF(OR($D21&gt;CB$10,$E21&lt;CB$9),0,IF(AND($D21&lt;=CB$9,$E21&gt;=CB$10),CB$10-CB$9+1,IF(AND($D21&gt;=CB$9,$E21&lt;CB$10),$E21-$D21+1,IF(AND($D21&gt;CB$9,$E21&gt;CB$10),CB$10-$D21+1,IF(AND($D21&lt;=CB$9,$E21&lt;CB$10),$E21-CB$9)))))</f>
        <v>0</v>
      </c>
      <c r="CC21" s="30">
        <f>IF(OR($D21&gt;CC$10,$E21&lt;CC$9),0,IF(AND($D21&lt;=CC$9,$E21&gt;=CC$10),CC$10-CC$9+1,IF(AND($D21&gt;=CC$9,$E21&lt;CC$10),$E21-$D21+1,IF(AND($D21&gt;CC$9,$E21&gt;CC$10),CC$10-$D21+1,IF(AND($D21&lt;=CC$9,$E21&lt;CC$10),$E21-CC$9)))))</f>
        <v>0</v>
      </c>
      <c r="CD21" s="30">
        <f>IF(OR($D21&gt;CD$10,$E21&lt;CD$9),0,IF(AND($D21&lt;=CD$9,$E21&gt;=CD$10),CD$10-CD$9+1,IF(AND($D21&gt;=CD$9,$E21&lt;CD$10),$E21-$D21+1,IF(AND($D21&gt;CD$9,$E21&gt;CD$10),CD$10-$D21+1,IF(AND($D21&lt;=CD$9,$E21&lt;CD$10),$E21-CD$9)))))</f>
        <v>0</v>
      </c>
      <c r="CE21" s="30">
        <f>IF(OR($D21&gt;CE$10,$E21&lt;CE$9),0,IF(AND($D21&lt;=CE$9,$E21&gt;=CE$10),CE$10-CE$9+1,IF(AND($D21&gt;=CE$9,$E21&lt;CE$10),$E21-$D21+1,IF(AND($D21&gt;CE$9,$E21&gt;CE$10),CE$10-$D21+1,IF(AND($D21&lt;=CE$9,$E21&lt;CE$10),$E21-CE$9)))))</f>
        <v>0</v>
      </c>
      <c r="CF21" s="30">
        <f>IF(OR($D21&gt;CF$10,$E21&lt;CF$9),0,IF(AND($D21&lt;=CF$9,$E21&gt;=CF$10),CF$10-CF$9+1,IF(AND($D21&gt;=CF$9,$E21&lt;CF$10),$E21-$D21+1,IF(AND($D21&gt;CF$9,$E21&gt;CF$10),CF$10-$D21+1,IF(AND($D21&lt;=CF$9,$E21&lt;CF$10),$E21-CF$9)))))</f>
        <v>0</v>
      </c>
      <c r="CG21" s="30">
        <f>IF(OR($D21&gt;CG$10,$E21&lt;CG$9),0,IF(AND($D21&lt;=CG$9,$E21&gt;=CG$10),CG$10-CG$9+1,IF(AND($D21&gt;=CG$9,$E21&lt;CG$10),$E21-$D21+1,IF(AND($D21&gt;CG$9,$E21&gt;CG$10),CG$10-$D21+1,IF(AND($D21&lt;=CG$9,$E21&lt;CG$10),$E21-CG$9)))))</f>
        <v>0</v>
      </c>
      <c r="CH21" s="30">
        <f>IF(OR($D21&gt;CH$10,$E21&lt;CH$9),0,IF(AND($D21&lt;=CH$9,$E21&gt;=CH$10),CH$10-CH$9+1,IF(AND($D21&gt;=CH$9,$E21&lt;CH$10),$E21-$D21+1,IF(AND($D21&gt;CH$9,$E21&gt;CH$10),CH$10-$D21+1,IF(AND($D21&lt;=CH$9,$E21&lt;CH$10),$E21-CH$9)))))</f>
        <v>0</v>
      </c>
      <c r="CI21" s="30">
        <f>IF(OR($D21&gt;CI$10,$E21&lt;CI$9),0,IF(AND($D21&lt;=CI$9,$E21&gt;=CI$10),CI$10-CI$9+1,IF(AND($D21&gt;=CI$9,$E21&lt;CI$10),$E21-$D21+1,IF(AND($D21&gt;CI$9,$E21&gt;CI$10),CI$10-$D21+1,IF(AND($D21&lt;=CI$9,$E21&lt;CI$10),$E21-CI$9)))))</f>
        <v>0</v>
      </c>
      <c r="CJ21" s="30">
        <f>IF(OR($D21&gt;CJ$10,$E21&lt;CJ$9),0,IF(AND($D21&lt;=CJ$9,$E21&gt;=CJ$10),CJ$10-CJ$9+1,IF(AND($D21&gt;=CJ$9,$E21&lt;CJ$10),$E21-$D21+1,IF(AND($D21&gt;CJ$9,$E21&gt;CJ$10),CJ$10-$D21+1,IF(AND($D21&lt;=CJ$9,$E21&lt;CJ$10),$E21-CJ$9)))))</f>
        <v>0</v>
      </c>
      <c r="CK21" s="39">
        <f>IF(OR($D21&gt;CK$10,$E21&lt;CK$9),0,IF(AND($D21&lt;=CK$9,$E21&gt;=CK$10),CK$10-CK$9+1,IF(AND($D21&gt;=CK$9,$E21&lt;CK$10),$E21-$D21+1,IF(AND($D21&gt;CK$9,$E21&gt;CK$10),CK$10-$D21+1,IF(AND($D21&lt;=CK$9,$E21&lt;CK$10),$E21-CK$9)))))</f>
        <v>0</v>
      </c>
    </row>
    <row r="22" spans="1:89" ht="15" thickBot="1" x14ac:dyDescent="0.35">
      <c r="A22" s="34" t="s">
        <v>15</v>
      </c>
      <c r="B22" s="35"/>
      <c r="C22" s="35"/>
      <c r="D22" s="36">
        <v>41891</v>
      </c>
      <c r="E22" s="37">
        <v>42353</v>
      </c>
      <c r="F22" s="31">
        <f>IF(OR($D22&gt;F$10,$E22&lt;F$9),0,IF(AND($D22&lt;=F$9,$E22&gt;=F$10),F$10-F$9+1,IF(AND($D22&gt;=F$9,$E22&lt;F$10),$E22-$D22+1,IF(AND($D22&gt;F$9,$E22&gt;F$10),F$10-$D22+1,IF(AND($D22&lt;=F$9,$E22&lt;F$10),$E22-F$9)))))</f>
        <v>0</v>
      </c>
      <c r="G22" s="32">
        <f>IF(OR($D22&gt;G$10,$E22&lt;G$9),0,IF(AND($D22&lt;=G$9,$E22&gt;=G$10),G$10-G$9+1,IF(AND($D22&gt;=G$9,$E22&lt;G$10),$E22-$D22+1,IF(AND($D22&gt;G$9,$E22&gt;G$10),G$10-$D22+1,IF(AND($D22&lt;=G$9,$E22&lt;G$10),$E22-G$9)))))</f>
        <v>0</v>
      </c>
      <c r="H22" s="32">
        <f>IF(OR($D22&gt;H$10,$E22&lt;H$9),0,IF(AND($D22&lt;=H$9,$E22&gt;=H$10),H$10-H$9+1,IF(AND($D22&gt;=H$9,$E22&lt;H$10),$E22-$D22+1,IF(AND($D22&gt;H$9,$E22&gt;H$10),H$10-$D22+1,IF(AND($D22&lt;=H$9,$E22&lt;H$10),$E22-H$9)))))</f>
        <v>0</v>
      </c>
      <c r="I22" s="32">
        <f>IF(OR($D22&gt;I$10,$E22&lt;I$9),0,IF(AND($D22&lt;=I$9,$E22&gt;=I$10),I$10-I$9+1,IF(AND($D22&gt;=I$9,$E22&lt;I$10),$E22-$D22+1,IF(AND($D22&gt;I$9,$E22&gt;I$10),I$10-$D22+1,IF(AND($D22&lt;=I$9,$E22&lt;I$10),$E22-I$9)))))</f>
        <v>0</v>
      </c>
      <c r="J22" s="32">
        <f>IF(OR($D22&gt;J$10,$E22&lt;J$9),0,IF(AND($D22&lt;=J$9,$E22&gt;=J$10),J$10-J$9+1,IF(AND($D22&gt;=J$9,$E22&lt;J$10),$E22-$D22+1,IF(AND($D22&gt;J$9,$E22&gt;J$10),J$10-$D22+1,IF(AND($D22&lt;=J$9,$E22&lt;J$10),$E22-J$9)))))</f>
        <v>0</v>
      </c>
      <c r="K22" s="32">
        <f>IF(OR($D22&gt;K$10,$E22&lt;K$9),0,IF(AND($D22&lt;=K$9,$E22&gt;=K$10),K$10-K$9+1,IF(AND($D22&gt;=K$9,$E22&lt;K$10),$E22-$D22+1,IF(AND($D22&gt;K$9,$E22&gt;K$10),K$10-$D22+1,IF(AND($D22&lt;=K$9,$E22&lt;K$10),$E22-K$9)))))</f>
        <v>0</v>
      </c>
      <c r="L22" s="32">
        <f>IF(OR($D22&gt;L$10,$E22&lt;L$9),0,IF(AND($D22&lt;=L$9,$E22&gt;=L$10),L$10-L$9+1,IF(AND($D22&gt;=L$9,$E22&lt;L$10),$E22-$D22+1,IF(AND($D22&gt;L$9,$E22&gt;L$10),L$10-$D22+1,IF(AND($D22&lt;=L$9,$E22&lt;L$10),$E22-L$9)))))</f>
        <v>0</v>
      </c>
      <c r="M22" s="32">
        <f>IF(OR($D22&gt;M$10,$E22&lt;M$9),0,IF(AND($D22&lt;=M$9,$E22&gt;=M$10),M$10-M$9+1,IF(AND($D22&gt;=M$9,$E22&lt;M$10),$E22-$D22+1,IF(AND($D22&gt;M$9,$E22&gt;M$10),M$10-$D22+1,IF(AND($D22&lt;=M$9,$E22&lt;M$10),$E22-M$9)))))</f>
        <v>0</v>
      </c>
      <c r="N22" s="32">
        <f>IF(OR($D22&gt;N$10,$E22&lt;N$9),0,IF(AND($D22&lt;=N$9,$E22&gt;=N$10),N$10-N$9+1,IF(AND($D22&gt;=N$9,$E22&lt;N$10),$E22-$D22+1,IF(AND($D22&gt;N$9,$E22&gt;N$10),N$10-$D22+1,IF(AND($D22&lt;=N$9,$E22&lt;N$10),$E22-N$9)))))</f>
        <v>0</v>
      </c>
      <c r="O22" s="32">
        <f>IF(OR($D22&gt;O$10,$E22&lt;O$9),0,IF(AND($D22&lt;=O$9,$E22&gt;=O$10),O$10-O$9+1,IF(AND($D22&gt;=O$9,$E22&lt;O$10),$E22-$D22+1,IF(AND($D22&gt;O$9,$E22&gt;O$10),O$10-$D22+1,IF(AND($D22&lt;=O$9,$E22&lt;O$10),$E22-O$9)))))</f>
        <v>0</v>
      </c>
      <c r="P22" s="32">
        <f>IF(OR($D22&gt;P$10,$E22&lt;P$9),0,IF(AND($D22&lt;=P$9,$E22&gt;=P$10),P$10-P$9+1,IF(AND($D22&gt;=P$9,$E22&lt;P$10),$E22-$D22+1,IF(AND($D22&gt;P$9,$E22&gt;P$10),P$10-$D22+1,IF(AND($D22&lt;=P$9,$E22&lt;P$10),$E22-P$9)))))</f>
        <v>0</v>
      </c>
      <c r="Q22" s="32">
        <f>IF(OR($D22&gt;Q$10,$E22&lt;Q$9),0,IF(AND($D22&lt;=Q$9,$E22&gt;=Q$10),Q$10-Q$9+1,IF(AND($D22&gt;=Q$9,$E22&lt;Q$10),$E22-$D22+1,IF(AND($D22&gt;Q$9,$E22&gt;Q$10),Q$10-$D22+1,IF(AND($D22&lt;=Q$9,$E22&lt;Q$10),$E22-Q$9)))))</f>
        <v>0</v>
      </c>
      <c r="R22" s="32">
        <f>IF(OR($D22&gt;R$10,$E22&lt;R$9),0,IF(AND($D22&lt;=R$9,$E22&gt;=R$10),R$10-R$9+1,IF(AND($D22&gt;=R$9,$E22&lt;R$10),$E22-$D22+1,IF(AND($D22&gt;R$9,$E22&gt;R$10),R$10-$D22+1,IF(AND($D22&lt;=R$9,$E22&lt;R$10),$E22-R$9)))))</f>
        <v>0</v>
      </c>
      <c r="S22" s="32">
        <f>IF(OR($D22&gt;S$10,$E22&lt;S$9),0,IF(AND($D22&lt;=S$9,$E22&gt;=S$10),S$10-S$9+1,IF(AND($D22&gt;=S$9,$E22&lt;S$10),$E22-$D22+1,IF(AND($D22&gt;S$9,$E22&gt;S$10),S$10-$D22+1,IF(AND($D22&lt;=S$9,$E22&lt;S$10),$E22-S$9)))))</f>
        <v>0</v>
      </c>
      <c r="T22" s="32">
        <f>IF(OR($D22&gt;T$10,$E22&lt;T$9),0,IF(AND($D22&lt;=T$9,$E22&gt;=T$10),T$10-T$9+1,IF(AND($D22&gt;=T$9,$E22&lt;T$10),$E22-$D22+1,IF(AND($D22&gt;T$9,$E22&gt;T$10),T$10-$D22+1,IF(AND($D22&lt;=T$9,$E22&lt;T$10),$E22-T$9)))))</f>
        <v>0</v>
      </c>
      <c r="U22" s="32">
        <f>IF(OR($D22&gt;U$10,$E22&lt;U$9),0,IF(AND($D22&lt;=U$9,$E22&gt;=U$10),U$10-U$9+1,IF(AND($D22&gt;=U$9,$E22&lt;U$10),$E22-$D22+1,IF(AND($D22&gt;U$9,$E22&gt;U$10),U$10-$D22+1,IF(AND($D22&lt;=U$9,$E22&lt;U$10),$E22-U$9)))))</f>
        <v>0</v>
      </c>
      <c r="V22" s="32">
        <f>IF(OR($D22&gt;V$10,$E22&lt;V$9),0,IF(AND($D22&lt;=V$9,$E22&gt;=V$10),V$10-V$9+1,IF(AND($D22&gt;=V$9,$E22&lt;V$10),$E22-$D22+1,IF(AND($D22&gt;V$9,$E22&gt;V$10),V$10-$D22+1,IF(AND($D22&lt;=V$9,$E22&lt;V$10),$E22-V$9)))))</f>
        <v>0</v>
      </c>
      <c r="W22" s="32">
        <f>IF(OR($D22&gt;W$10,$E22&lt;W$9),0,IF(AND($D22&lt;=W$9,$E22&gt;=W$10),W$10-W$9+1,IF(AND($D22&gt;=W$9,$E22&lt;W$10),$E22-$D22+1,IF(AND($D22&gt;W$9,$E22&gt;W$10),W$10-$D22+1,IF(AND($D22&lt;=W$9,$E22&lt;W$10),$E22-W$9)))))</f>
        <v>0</v>
      </c>
      <c r="X22" s="32">
        <f>IF(OR($D22&gt;X$10,$E22&lt;X$9),0,IF(AND($D22&lt;=X$9,$E22&gt;=X$10),X$10-X$9+1,IF(AND($D22&gt;=X$9,$E22&lt;X$10),$E22-$D22+1,IF(AND($D22&gt;X$9,$E22&gt;X$10),X$10-$D22+1,IF(AND($D22&lt;=X$9,$E22&lt;X$10),$E22-X$9)))))</f>
        <v>0</v>
      </c>
      <c r="Y22" s="32">
        <f>IF(OR($D22&gt;Y$10,$E22&lt;Y$9),0,IF(AND($D22&lt;=Y$9,$E22&gt;=Y$10),Y$10-Y$9+1,IF(AND($D22&gt;=Y$9,$E22&lt;Y$10),$E22-$D22+1,IF(AND($D22&gt;Y$9,$E22&gt;Y$10),Y$10-$D22+1,IF(AND($D22&lt;=Y$9,$E22&lt;Y$10),$E22-Y$9)))))</f>
        <v>0</v>
      </c>
      <c r="Z22" s="32">
        <f>IF(OR($D22&gt;Z$10,$E22&lt;Z$9),0,IF(AND($D22&lt;=Z$9,$E22&gt;=Z$10),Z$10-Z$9+1,IF(AND($D22&gt;=Z$9,$E22&lt;Z$10),$E22-$D22+1,IF(AND($D22&gt;Z$9,$E22&gt;Z$10),Z$10-$D22+1,IF(AND($D22&lt;=Z$9,$E22&lt;Z$10),$E22-Z$9)))))</f>
        <v>0</v>
      </c>
      <c r="AA22" s="32">
        <f>IF(OR($D22&gt;AA$10,$E22&lt;AA$9),0,IF(AND($D22&lt;=AA$9,$E22&gt;=AA$10),AA$10-AA$9+1,IF(AND($D22&gt;=AA$9,$E22&lt;AA$10),$E22-$D22+1,IF(AND($D22&gt;AA$9,$E22&gt;AA$10),AA$10-$D22+1,IF(AND($D22&lt;=AA$9,$E22&lt;AA$10),$E22-AA$9)))))</f>
        <v>0</v>
      </c>
      <c r="AB22" s="32">
        <f>IF(OR($D22&gt;AB$10,$E22&lt;AB$9),0,IF(AND($D22&lt;=AB$9,$E22&gt;=AB$10),AB$10-AB$9+1,IF(AND($D22&gt;=AB$9,$E22&lt;AB$10),$E22-$D22+1,IF(AND($D22&gt;AB$9,$E22&gt;AB$10),AB$10-$D22+1,IF(AND($D22&lt;=AB$9,$E22&lt;AB$10),$E22-AB$9)))))</f>
        <v>0</v>
      </c>
      <c r="AC22" s="32">
        <f>IF(OR($D22&gt;AC$10,$E22&lt;AC$9),0,IF(AND($D22&lt;=AC$9,$E22&gt;=AC$10),AC$10-AC$9+1,IF(AND($D22&gt;=AC$9,$E22&lt;AC$10),$E22-$D22+1,IF(AND($D22&gt;AC$9,$E22&gt;AC$10),AC$10-$D22+1,IF(AND($D22&lt;=AC$9,$E22&lt;AC$10),$E22-AC$9)))))</f>
        <v>0</v>
      </c>
      <c r="AD22" s="32">
        <f>IF(OR($D22&gt;AD$10,$E22&lt;AD$9),0,IF(AND($D22&lt;=AD$9,$E22&gt;=AD$10),AD$10-AD$9+1,IF(AND($D22&gt;=AD$9,$E22&lt;AD$10),$E22-$D22+1,IF(AND($D22&gt;AD$9,$E22&gt;AD$10),AD$10-$D22+1,IF(AND($D22&lt;=AD$9,$E22&lt;AD$10),$E22-AD$9)))))</f>
        <v>0</v>
      </c>
      <c r="AE22" s="32">
        <f>IF(OR($D22&gt;AE$10,$E22&lt;AE$9),0,IF(AND($D22&lt;=AE$9,$E22&gt;=AE$10),AE$10-AE$9+1,IF(AND($D22&gt;=AE$9,$E22&lt;AE$10),$E22-$D22+1,IF(AND($D22&gt;AE$9,$E22&gt;AE$10),AE$10-$D22+1,IF(AND($D22&lt;=AE$9,$E22&lt;AE$10),$E22-AE$9)))))</f>
        <v>0</v>
      </c>
      <c r="AF22" s="32">
        <f>IF(OR($D22&gt;AF$10,$E22&lt;AF$9),0,IF(AND($D22&lt;=AF$9,$E22&gt;=AF$10),AF$10-AF$9+1,IF(AND($D22&gt;=AF$9,$E22&lt;AF$10),$E22-$D22+1,IF(AND($D22&gt;AF$9,$E22&gt;AF$10),AF$10-$D22+1,IF(AND($D22&lt;=AF$9,$E22&lt;AF$10),$E22-AF$9)))))</f>
        <v>0</v>
      </c>
      <c r="AG22" s="32">
        <f>IF(OR($D22&gt;AG$10,$E22&lt;AG$9),0,IF(AND($D22&lt;=AG$9,$E22&gt;=AG$10),AG$10-AG$9+1,IF(AND($D22&gt;=AG$9,$E22&lt;AG$10),$E22-$D22+1,IF(AND($D22&gt;AG$9,$E22&gt;AG$10),AG$10-$D22+1,IF(AND($D22&lt;=AG$9,$E22&lt;AG$10),$E22-AG$9)))))</f>
        <v>0</v>
      </c>
      <c r="AH22" s="32">
        <f>IF(OR($D22&gt;AH$10,$E22&lt;AH$9),0,IF(AND($D22&lt;=AH$9,$E22&gt;=AH$10),AH$10-AH$9+1,IF(AND($D22&gt;=AH$9,$E22&lt;AH$10),$E22-$D22+1,IF(AND($D22&gt;AH$9,$E22&gt;AH$10),AH$10-$D22+1,IF(AND($D22&lt;=AH$9,$E22&lt;AH$10),$E22-AH$9)))))</f>
        <v>0</v>
      </c>
      <c r="AI22" s="32">
        <f>IF(OR($D22&gt;AI$10,$E22&lt;AI$9),0,IF(AND($D22&lt;=AI$9,$E22&gt;=AI$10),AI$10-AI$9+1,IF(AND($D22&gt;=AI$9,$E22&lt;AI$10),$E22-$D22+1,IF(AND($D22&gt;AI$9,$E22&gt;AI$10),AI$10-$D22+1,IF(AND($D22&lt;=AI$9,$E22&lt;AI$10),$E22-AI$9)))))</f>
        <v>0</v>
      </c>
      <c r="AJ22" s="32">
        <f>IF(OR($D22&gt;AJ$10,$E22&lt;AJ$9),0,IF(AND($D22&lt;=AJ$9,$E22&gt;=AJ$10),AJ$10-AJ$9+1,IF(AND($D22&gt;=AJ$9,$E22&lt;AJ$10),$E22-$D22+1,IF(AND($D22&gt;AJ$9,$E22&gt;AJ$10),AJ$10-$D22+1,IF(AND($D22&lt;=AJ$9,$E22&lt;AJ$10),$E22-AJ$9)))))</f>
        <v>0</v>
      </c>
      <c r="AK22" s="32">
        <f>IF(OR($D22&gt;AK$10,$E22&lt;AK$9),0,IF(AND($D22&lt;=AK$9,$E22&gt;=AK$10),AK$10-AK$9+1,IF(AND($D22&gt;=AK$9,$E22&lt;AK$10),$E22-$D22+1,IF(AND($D22&gt;AK$9,$E22&gt;AK$10),AK$10-$D22+1,IF(AND($D22&lt;=AK$9,$E22&lt;AK$10),$E22-AK$9)))))</f>
        <v>0</v>
      </c>
      <c r="AL22" s="32">
        <f>IF(OR($D22&gt;AL$10,$E22&lt;AL$9),0,IF(AND($D22&lt;=AL$9,$E22&gt;=AL$10),AL$10-AL$9+1,IF(AND($D22&gt;=AL$9,$E22&lt;AL$10),$E22-$D22+1,IF(AND($D22&gt;AL$9,$E22&gt;AL$10),AL$10-$D22+1,IF(AND($D22&lt;=AL$9,$E22&lt;AL$10),$E22-AL$9)))))</f>
        <v>0</v>
      </c>
      <c r="AM22" s="32">
        <f>IF(OR($D22&gt;AM$10,$E22&lt;AM$9),0,IF(AND($D22&lt;=AM$9,$E22&gt;=AM$10),AM$10-AM$9+1,IF(AND($D22&gt;=AM$9,$E22&lt;AM$10),$E22-$D22+1,IF(AND($D22&gt;AM$9,$E22&gt;AM$10),AM$10-$D22+1,IF(AND($D22&lt;=AM$9,$E22&lt;AM$10),$E22-AM$9)))))</f>
        <v>0</v>
      </c>
      <c r="AN22" s="32">
        <f>IF(OR($D22&gt;AN$10,$E22&lt;AN$9),0,IF(AND($D22&lt;=AN$9,$E22&gt;=AN$10),AN$10-AN$9+1,IF(AND($D22&gt;=AN$9,$E22&lt;AN$10),$E22-$D22+1,IF(AND($D22&gt;AN$9,$E22&gt;AN$10),AN$10-$D22+1,IF(AND($D22&lt;=AN$9,$E22&lt;AN$10),$E22-AN$9)))))</f>
        <v>0</v>
      </c>
      <c r="AO22" s="32">
        <f>IF(OR($D22&gt;AO$10,$E22&lt;AO$9),0,IF(AND($D22&lt;=AO$9,$E22&gt;=AO$10),AO$10-AO$9+1,IF(AND($D22&gt;=AO$9,$E22&lt;AO$10),$E22-$D22+1,IF(AND($D22&gt;AO$9,$E22&gt;AO$10),AO$10-$D22+1,IF(AND($D22&lt;=AO$9,$E22&lt;AO$10),$E22-AO$9)))))</f>
        <v>0</v>
      </c>
      <c r="AP22" s="32">
        <f>IF(OR($D22&gt;AP$10,$E22&lt;AP$9),0,IF(AND($D22&lt;=AP$9,$E22&gt;=AP$10),AP$10-AP$9+1,IF(AND($D22&gt;=AP$9,$E22&lt;AP$10),$E22-$D22+1,IF(AND($D22&gt;AP$9,$E22&gt;AP$10),AP$10-$D22+1,IF(AND($D22&lt;=AP$9,$E22&lt;AP$10),$E22-AP$9)))))</f>
        <v>0</v>
      </c>
      <c r="AQ22" s="32">
        <f>IF(OR($D22&gt;AQ$10,$E22&lt;AQ$9),0,IF(AND($D22&lt;=AQ$9,$E22&gt;=AQ$10),AQ$10-AQ$9+1,IF(AND($D22&gt;=AQ$9,$E22&lt;AQ$10),$E22-$D22+1,IF(AND($D22&gt;AQ$9,$E22&gt;AQ$10),AQ$10-$D22+1,IF(AND($D22&lt;=AQ$9,$E22&lt;AQ$10),$E22-AQ$9)))))</f>
        <v>0</v>
      </c>
      <c r="AR22" s="32">
        <f>IF(OR($D22&gt;AR$10,$E22&lt;AR$9),0,IF(AND($D22&lt;=AR$9,$E22&gt;=AR$10),AR$10-AR$9+1,IF(AND($D22&gt;=AR$9,$E22&lt;AR$10),$E22-$D22+1,IF(AND($D22&gt;AR$9,$E22&gt;AR$10),AR$10-$D22+1,IF(AND($D22&lt;=AR$9,$E22&lt;AR$10),$E22-AR$9)))))</f>
        <v>0</v>
      </c>
      <c r="AS22" s="32">
        <f>IF(OR($D22&gt;AS$10,$E22&lt;AS$9),0,IF(AND($D22&lt;=AS$9,$E22&gt;=AS$10),AS$10-AS$9+1,IF(AND($D22&gt;=AS$9,$E22&lt;AS$10),$E22-$D22+1,IF(AND($D22&gt;AS$9,$E22&gt;AS$10),AS$10-$D22+1,IF(AND($D22&lt;=AS$9,$E22&lt;AS$10),$E22-AS$9)))))</f>
        <v>0</v>
      </c>
      <c r="AT22" s="32">
        <f>IF(OR($D22&gt;AT$10,$E22&lt;AT$9),0,IF(AND($D22&lt;=AT$9,$E22&gt;=AT$10),AT$10-AT$9+1,IF(AND($D22&gt;=AT$9,$E22&lt;AT$10),$E22-$D22+1,IF(AND($D22&gt;AT$9,$E22&gt;AT$10),AT$10-$D22+1,IF(AND($D22&lt;=AT$9,$E22&lt;AT$10),$E22-AT$9)))))</f>
        <v>0</v>
      </c>
      <c r="AU22" s="32">
        <f>IF(OR($D22&gt;AU$10,$E22&lt;AU$9),0,IF(AND($D22&lt;=AU$9,$E22&gt;=AU$10),AU$10-AU$9+1,IF(AND($D22&gt;=AU$9,$E22&lt;AU$10),$E22-$D22+1,IF(AND($D22&gt;AU$9,$E22&gt;AU$10),AU$10-$D22+1,IF(AND($D22&lt;=AU$9,$E22&lt;AU$10),$E22-AU$9)))))</f>
        <v>0</v>
      </c>
      <c r="AV22" s="32">
        <f>IF(OR($D22&gt;AV$10,$E22&lt;AV$9),0,IF(AND($D22&lt;=AV$9,$E22&gt;=AV$10),AV$10-AV$9+1,IF(AND($D22&gt;=AV$9,$E22&lt;AV$10),$E22-$D22+1,IF(AND($D22&gt;AV$9,$E22&gt;AV$10),AV$10-$D22+1,IF(AND($D22&lt;=AV$9,$E22&lt;AV$10),$E22-AV$9)))))</f>
        <v>0</v>
      </c>
      <c r="AW22" s="32">
        <f>IF(OR($D22&gt;AW$10,$E22&lt;AW$9),0,IF(AND($D22&lt;=AW$9,$E22&gt;=AW$10),AW$10-AW$9+1,IF(AND($D22&gt;=AW$9,$E22&lt;AW$10),$E22-$D22+1,IF(AND($D22&gt;AW$9,$E22&gt;AW$10),AW$10-$D22+1,IF(AND($D22&lt;=AW$9,$E22&lt;AW$10),$E22-AW$9)))))</f>
        <v>0</v>
      </c>
      <c r="AX22" s="32">
        <f>IF(OR($D22&gt;AX$10,$E22&lt;AX$9),0,IF(AND($D22&lt;=AX$9,$E22&gt;=AX$10),AX$10-AX$9+1,IF(AND($D22&gt;=AX$9,$E22&lt;AX$10),$E22-$D22+1,IF(AND($D22&gt;AX$9,$E22&gt;AX$10),AX$10-$D22+1,IF(AND($D22&lt;=AX$9,$E22&lt;AX$10),$E22-AX$9)))))</f>
        <v>0</v>
      </c>
      <c r="AY22" s="32">
        <f>IF(OR($D22&gt;AY$10,$E22&lt;AY$9),0,IF(AND($D22&lt;=AY$9,$E22&gt;=AY$10),AY$10-AY$9+1,IF(AND($D22&gt;=AY$9,$E22&lt;AY$10),$E22-$D22+1,IF(AND($D22&gt;AY$9,$E22&gt;AY$10),AY$10-$D22+1,IF(AND($D22&lt;=AY$9,$E22&lt;AY$10),$E22-AY$9)))))</f>
        <v>0</v>
      </c>
      <c r="AZ22" s="32">
        <f>IF(OR($D22&gt;AZ$10,$E22&lt;AZ$9),0,IF(AND($D22&lt;=AZ$9,$E22&gt;=AZ$10),AZ$10-AZ$9+1,IF(AND($D22&gt;=AZ$9,$E22&lt;AZ$10),$E22-$D22+1,IF(AND($D22&gt;AZ$9,$E22&gt;AZ$10),AZ$10-$D22+1,IF(AND($D22&lt;=AZ$9,$E22&lt;AZ$10),$E22-AZ$9)))))</f>
        <v>0</v>
      </c>
      <c r="BA22" s="32">
        <f>IF(OR($D22&gt;BA$10,$E22&lt;BA$9),0,IF(AND($D22&lt;=BA$9,$E22&gt;=BA$10),BA$10-BA$9+1,IF(AND($D22&gt;=BA$9,$E22&lt;BA$10),$E22-$D22+1,IF(AND($D22&gt;BA$9,$E22&gt;BA$10),BA$10-$D22+1,IF(AND($D22&lt;=BA$9,$E22&lt;BA$10),$E22-BA$9)))))</f>
        <v>0</v>
      </c>
      <c r="BB22" s="32">
        <f>IF(OR($D22&gt;BB$10,$E22&lt;BB$9),0,IF(AND($D22&lt;=BB$9,$E22&gt;=BB$10),BB$10-BB$9+1,IF(AND($D22&gt;=BB$9,$E22&lt;BB$10),$E22-$D22+1,IF(AND($D22&gt;BB$9,$E22&gt;BB$10),BB$10-$D22+1,IF(AND($D22&lt;=BB$9,$E22&lt;BB$10),$E22-BB$9)))))</f>
        <v>0</v>
      </c>
      <c r="BC22" s="32">
        <f>IF(OR($D22&gt;BC$10,$E22&lt;BC$9),0,IF(AND($D22&lt;=BC$9,$E22&gt;=BC$10),BC$10-BC$9+1,IF(AND($D22&gt;=BC$9,$E22&lt;BC$10),$E22-$D22+1,IF(AND($D22&gt;BC$9,$E22&gt;BC$10),BC$10-$D22+1,IF(AND($D22&lt;=BC$9,$E22&lt;BC$10),$E22-BC$9)))))</f>
        <v>0</v>
      </c>
      <c r="BD22" s="32">
        <f>IF(OR($D22&gt;BD$10,$E22&lt;BD$9),0,IF(AND($D22&lt;=BD$9,$E22&gt;=BD$10),BD$10-BD$9+1,IF(AND($D22&gt;=BD$9,$E22&lt;BD$10),$E22-$D22+1,IF(AND($D22&gt;BD$9,$E22&gt;BD$10),BD$10-$D22+1,IF(AND($D22&lt;=BD$9,$E22&lt;BD$10),$E22-BD$9)))))</f>
        <v>0</v>
      </c>
      <c r="BE22" s="32">
        <f>IF(OR($D22&gt;BE$10,$E22&lt;BE$9),0,IF(AND($D22&lt;=BE$9,$E22&gt;=BE$10),BE$10-BE$9+1,IF(AND($D22&gt;=BE$9,$E22&lt;BE$10),$E22-$D22+1,IF(AND($D22&gt;BE$9,$E22&gt;BE$10),BE$10-$D22+1,IF(AND($D22&lt;=BE$9,$E22&lt;BE$10),$E22-BE$9)))))</f>
        <v>0</v>
      </c>
      <c r="BF22" s="32">
        <f>IF(OR($D22&gt;BF$10,$E22&lt;BF$9),0,IF(AND($D22&lt;=BF$9,$E22&gt;=BF$10),BF$10-BF$9+1,IF(AND($D22&gt;=BF$9,$E22&lt;BF$10),$E22-$D22+1,IF(AND($D22&gt;BF$9,$E22&gt;BF$10),BF$10-$D22+1,IF(AND($D22&lt;=BF$9,$E22&lt;BF$10),$E22-BF$9)))))</f>
        <v>0</v>
      </c>
      <c r="BG22" s="32">
        <f>IF(OR($D22&gt;BG$10,$E22&lt;BG$9),0,IF(AND($D22&lt;=BG$9,$E22&gt;=BG$10),BG$10-BG$9+1,IF(AND($D22&gt;=BG$9,$E22&lt;BG$10),$E22-$D22+1,IF(AND($D22&gt;BG$9,$E22&gt;BG$10),BG$10-$D22+1,IF(AND($D22&lt;=BG$9,$E22&lt;BG$10),$E22-BG$9)))))</f>
        <v>0</v>
      </c>
      <c r="BH22" s="32">
        <f>IF(OR($D22&gt;BH$10,$E22&lt;BH$9),0,IF(AND($D22&lt;=BH$9,$E22&gt;=BH$10),BH$10-BH$9+1,IF(AND($D22&gt;=BH$9,$E22&lt;BH$10),$E22-$D22+1,IF(AND($D22&gt;BH$9,$E22&gt;BH$10),BH$10-$D22+1,IF(AND($D22&lt;=BH$9,$E22&lt;BH$10),$E22-BH$9)))))</f>
        <v>0</v>
      </c>
      <c r="BI22" s="32">
        <f>IF(OR($D22&gt;BI$10,$E22&lt;BI$9),0,IF(AND($D22&lt;=BI$9,$E22&gt;=BI$10),BI$10-BI$9+1,IF(AND($D22&gt;=BI$9,$E22&lt;BI$10),$E22-$D22+1,IF(AND($D22&gt;BI$9,$E22&gt;BI$10),BI$10-$D22+1,IF(AND($D22&lt;=BI$9,$E22&lt;BI$10),$E22-BI$9)))))</f>
        <v>0</v>
      </c>
      <c r="BJ22" s="32">
        <f>IF(OR($D22&gt;BJ$10,$E22&lt;BJ$9),0,IF(AND($D22&lt;=BJ$9,$E22&gt;=BJ$10),BJ$10-BJ$9+1,IF(AND($D22&gt;=BJ$9,$E22&lt;BJ$10),$E22-$D22+1,IF(AND($D22&gt;BJ$9,$E22&gt;BJ$10),BJ$10-$D22+1,IF(AND($D22&lt;=BJ$9,$E22&lt;BJ$10),$E22-BJ$9)))))</f>
        <v>0</v>
      </c>
      <c r="BK22" s="32">
        <f>IF(OR($D22&gt;BK$10,$E22&lt;BK$9),0,IF(AND($D22&lt;=BK$9,$E22&gt;=BK$10),BK$10-BK$9+1,IF(AND($D22&gt;=BK$9,$E22&lt;BK$10),$E22-$D22+1,IF(AND($D22&gt;BK$9,$E22&gt;BK$10),BK$10-$D22+1,IF(AND($D22&lt;=BK$9,$E22&lt;BK$10),$E22-BK$9)))))</f>
        <v>0</v>
      </c>
      <c r="BL22" s="32">
        <f>IF(OR($D22&gt;BL$10,$E22&lt;BL$9),0,IF(AND($D22&lt;=BL$9,$E22&gt;=BL$10),BL$10-BL$9+1,IF(AND($D22&gt;=BL$9,$E22&lt;BL$10),$E22-$D22+1,IF(AND($D22&gt;BL$9,$E22&gt;BL$10),BL$10-$D22+1,IF(AND($D22&lt;=BL$9,$E22&lt;BL$10),$E22-BL$9)))))</f>
        <v>0</v>
      </c>
      <c r="BM22" s="32">
        <f>IF(OR($D22&gt;BM$10,$E22&lt;BM$9),0,IF(AND($D22&lt;=BM$9,$E22&gt;=BM$10),BM$10-BM$9+1,IF(AND($D22&gt;=BM$9,$E22&lt;BM$10),$E22-$D22+1,IF(AND($D22&gt;BM$9,$E22&gt;BM$10),BM$10-$D22+1,IF(AND($D22&lt;=BM$9,$E22&lt;BM$10),$E22-BM$9)))))</f>
        <v>0</v>
      </c>
      <c r="BN22" s="32">
        <f>IF(OR($D22&gt;BN$10,$E22&lt;BN$9),0,IF(AND($D22&lt;=BN$9,$E22&gt;=BN$10),BN$10-BN$9+1,IF(AND($D22&gt;=BN$9,$E22&lt;BN$10),$E22-$D22+1,IF(AND($D22&gt;BN$9,$E22&gt;BN$10),BN$10-$D22+1,IF(AND($D22&lt;=BN$9,$E22&lt;BN$10),$E22-BN$9)))))</f>
        <v>0</v>
      </c>
      <c r="BO22" s="32">
        <f>IF(OR($D22&gt;BO$10,$E22&lt;BO$9),0,IF(AND($D22&lt;=BO$9,$E22&gt;=BO$10),BO$10-BO$9+1,IF(AND($D22&gt;=BO$9,$E22&lt;BO$10),$E22-$D22+1,IF(AND($D22&gt;BO$9,$E22&gt;BO$10),BO$10-$D22+1,IF(AND($D22&lt;=BO$9,$E22&lt;BO$10),$E22-BO$9)))))</f>
        <v>0</v>
      </c>
      <c r="BP22" s="32">
        <f>IF(OR($D22&gt;BP$10,$E22&lt;BP$9),0,IF(AND($D22&lt;=BP$9,$E22&gt;=BP$10),BP$10-BP$9+1,IF(AND($D22&gt;=BP$9,$E22&lt;BP$10),$E22-$D22+1,IF(AND($D22&gt;BP$9,$E22&gt;BP$10),BP$10-$D22+1,IF(AND($D22&lt;=BP$9,$E22&lt;BP$10),$E22-BP$9)))))</f>
        <v>0</v>
      </c>
      <c r="BQ22" s="32">
        <f>IF(OR($D22&gt;BQ$10,$E22&lt;BQ$9),0,IF(AND($D22&lt;=BQ$9,$E22&gt;=BQ$10),BQ$10-BQ$9+1,IF(AND($D22&gt;=BQ$9,$E22&lt;BQ$10),$E22-$D22+1,IF(AND($D22&gt;BQ$9,$E22&gt;BQ$10),BQ$10-$D22+1,IF(AND($D22&lt;=BQ$9,$E22&lt;BQ$10),$E22-BQ$9)))))</f>
        <v>0</v>
      </c>
      <c r="BR22" s="32">
        <f>IF(OR($D22&gt;BR$10,$E22&lt;BR$9),0,IF(AND($D22&lt;=BR$9,$E22&gt;=BR$10),BR$10-BR$9+1,IF(AND($D22&gt;=BR$9,$E22&lt;BR$10),$E22-$D22+1,IF(AND($D22&gt;BR$9,$E22&gt;BR$10),BR$10-$D22+1,IF(AND($D22&lt;=BR$9,$E22&lt;BR$10),$E22-BR$9)))))</f>
        <v>0</v>
      </c>
      <c r="BS22" s="32">
        <f>IF(OR($D22&gt;BS$10,$E22&lt;BS$9),0,IF(AND($D22&lt;=BS$9,$E22&gt;=BS$10),BS$10-BS$9+1,IF(AND($D22&gt;=BS$9,$E22&lt;BS$10),$E22-$D22+1,IF(AND($D22&gt;BS$9,$E22&gt;BS$10),BS$10-$D22+1,IF(AND($D22&lt;=BS$9,$E22&lt;BS$10),$E22-BS$9)))))</f>
        <v>0</v>
      </c>
      <c r="BT22" s="32">
        <f>IF(OR($D22&gt;BT$10,$E22&lt;BT$9),0,IF(AND($D22&lt;=BT$9,$E22&gt;=BT$10),BT$10-BT$9+1,IF(AND($D22&gt;=BT$9,$E22&lt;BT$10),$E22-$D22+1,IF(AND($D22&gt;BT$9,$E22&gt;BT$10),BT$10-$D22+1,IF(AND($D22&lt;=BT$9,$E22&lt;BT$10),$E22-BT$9)))))</f>
        <v>0</v>
      </c>
      <c r="BU22" s="32">
        <f>IF(OR($D22&gt;BU$10,$E22&lt;BU$9),0,IF(AND($D22&lt;=BU$9,$E22&gt;=BU$10),BU$10-BU$9+1,IF(AND($D22&gt;=BU$9,$E22&lt;BU$10),$E22-$D22+1,IF(AND($D22&gt;BU$9,$E22&gt;BU$10),BU$10-$D22+1,IF(AND($D22&lt;=BU$9,$E22&lt;BU$10),$E22-BU$9)))))</f>
        <v>0</v>
      </c>
      <c r="BV22" s="32">
        <f>IF(OR($D22&gt;BV$10,$E22&lt;BV$9),0,IF(AND($D22&lt;=BV$9,$E22&gt;=BV$10),BV$10-BV$9+1,IF(AND($D22&gt;=BV$9,$E22&lt;BV$10),$E22-$D22+1,IF(AND($D22&gt;BV$9,$E22&gt;BV$10),BV$10-$D22+1,IF(AND($D22&lt;=BV$9,$E22&lt;BV$10),$E22-BV$9)))))</f>
        <v>22</v>
      </c>
      <c r="BW22" s="32">
        <f>IF(OR($D22&gt;BW$10,$E22&lt;BW$9),0,IF(AND($D22&lt;=BW$9,$E22&gt;=BW$10),BW$10-BW$9+1,IF(AND($D22&gt;=BW$9,$E22&lt;BW$10),$E22-$D22+1,IF(AND($D22&gt;BW$9,$E22&gt;BW$10),BW$10-$D22+1,IF(AND($D22&lt;=BW$9,$E22&lt;BW$10),$E22-BW$9)))))</f>
        <v>31</v>
      </c>
      <c r="BX22" s="32">
        <f>IF(OR($D22&gt;BX$10,$E22&lt;BX$9),0,IF(AND($D22&lt;=BX$9,$E22&gt;=BX$10),BX$10-BX$9+1,IF(AND($D22&gt;=BX$9,$E22&lt;BX$10),$E22-$D22+1,IF(AND($D22&gt;BX$9,$E22&gt;BX$10),BX$10-$D22+1,IF(AND($D22&lt;=BX$9,$E22&lt;BX$10),$E22-BX$9)))))</f>
        <v>30</v>
      </c>
      <c r="BY22" s="32">
        <f>IF(OR($D22&gt;BY$10,$E22&lt;BY$9),0,IF(AND($D22&lt;=BY$9,$E22&gt;=BY$10),BY$10-BY$9+1,IF(AND($D22&gt;=BY$9,$E22&lt;BY$10),$E22-$D22+1,IF(AND($D22&gt;BY$9,$E22&gt;BY$10),BY$10-$D22+1,IF(AND($D22&lt;=BY$9,$E22&lt;BY$10),$E22-BY$9)))))</f>
        <v>31</v>
      </c>
      <c r="BZ22" s="32">
        <f>IF(OR($D22&gt;BZ$10,$E22&lt;BZ$9),0,IF(AND($D22&lt;=BZ$9,$E22&gt;=BZ$10),BZ$10-BZ$9+1,IF(AND($D22&gt;=BZ$9,$E22&lt;BZ$10),$E22-$D22+1,IF(AND($D22&gt;BZ$9,$E22&gt;BZ$10),BZ$10-$D22+1,IF(AND($D22&lt;=BZ$9,$E22&lt;BZ$10),$E22-BZ$9)))))</f>
        <v>31</v>
      </c>
      <c r="CA22" s="32">
        <f>IF(OR($D22&gt;CA$10,$E22&lt;CA$9),0,IF(AND($D22&lt;=CA$9,$E22&gt;=CA$10),CA$10-CA$9+1,IF(AND($D22&gt;=CA$9,$E22&lt;CA$10),$E22-$D22+1,IF(AND($D22&gt;CA$9,$E22&gt;CA$10),CA$10-$D22+1,IF(AND($D22&lt;=CA$9,$E22&lt;CA$10),$E22-CA$9)))))</f>
        <v>28</v>
      </c>
      <c r="CB22" s="32">
        <f>IF(OR($D22&gt;CB$10,$E22&lt;CB$9),0,IF(AND($D22&lt;=CB$9,$E22&gt;=CB$10),CB$10-CB$9+1,IF(AND($D22&gt;=CB$9,$E22&lt;CB$10),$E22-$D22+1,IF(AND($D22&gt;CB$9,$E22&gt;CB$10),CB$10-$D22+1,IF(AND($D22&lt;=CB$9,$E22&lt;CB$10),$E22-CB$9)))))</f>
        <v>31</v>
      </c>
      <c r="CC22" s="32">
        <f>IF(OR($D22&gt;CC$10,$E22&lt;CC$9),0,IF(AND($D22&lt;=CC$9,$E22&gt;=CC$10),CC$10-CC$9+1,IF(AND($D22&gt;=CC$9,$E22&lt;CC$10),$E22-$D22+1,IF(AND($D22&gt;CC$9,$E22&gt;CC$10),CC$10-$D22+1,IF(AND($D22&lt;=CC$9,$E22&lt;CC$10),$E22-CC$9)))))</f>
        <v>30</v>
      </c>
      <c r="CD22" s="32">
        <f>IF(OR($D22&gt;CD$10,$E22&lt;CD$9),0,IF(AND($D22&lt;=CD$9,$E22&gt;=CD$10),CD$10-CD$9+1,IF(AND($D22&gt;=CD$9,$E22&lt;CD$10),$E22-$D22+1,IF(AND($D22&gt;CD$9,$E22&gt;CD$10),CD$10-$D22+1,IF(AND($D22&lt;=CD$9,$E22&lt;CD$10),$E22-CD$9)))))</f>
        <v>31</v>
      </c>
      <c r="CE22" s="32">
        <f>IF(OR($D22&gt;CE$10,$E22&lt;CE$9),0,IF(AND($D22&lt;=CE$9,$E22&gt;=CE$10),CE$10-CE$9+1,IF(AND($D22&gt;=CE$9,$E22&lt;CE$10),$E22-$D22+1,IF(AND($D22&gt;CE$9,$E22&gt;CE$10),CE$10-$D22+1,IF(AND($D22&lt;=CE$9,$E22&lt;CE$10),$E22-CE$9)))))</f>
        <v>30</v>
      </c>
      <c r="CF22" s="32">
        <f>IF(OR($D22&gt;CF$10,$E22&lt;CF$9),0,IF(AND($D22&lt;=CF$9,$E22&gt;=CF$10),CF$10-CF$9+1,IF(AND($D22&gt;=CF$9,$E22&lt;CF$10),$E22-$D22+1,IF(AND($D22&gt;CF$9,$E22&gt;CF$10),CF$10-$D22+1,IF(AND($D22&lt;=CF$9,$E22&lt;CF$10),$E22-CF$9)))))</f>
        <v>31</v>
      </c>
      <c r="CG22" s="32">
        <f>IF(OR($D22&gt;CG$10,$E22&lt;CG$9),0,IF(AND($D22&lt;=CG$9,$E22&gt;=CG$10),CG$10-CG$9+1,IF(AND($D22&gt;=CG$9,$E22&lt;CG$10),$E22-$D22+1,IF(AND($D22&gt;CG$9,$E22&gt;CG$10),CG$10-$D22+1,IF(AND($D22&lt;=CG$9,$E22&lt;CG$10),$E22-CG$9)))))</f>
        <v>31</v>
      </c>
      <c r="CH22" s="32">
        <f>IF(OR($D22&gt;CH$10,$E22&lt;CH$9),0,IF(AND($D22&lt;=CH$9,$E22&gt;=CH$10),CH$10-CH$9+1,IF(AND($D22&gt;=CH$9,$E22&lt;CH$10),$E22-$D22+1,IF(AND($D22&gt;CH$9,$E22&gt;CH$10),CH$10-$D22+1,IF(AND($D22&lt;=CH$9,$E22&lt;CH$10),$E22-CH$9)))))</f>
        <v>30</v>
      </c>
      <c r="CI22" s="32">
        <f>IF(OR($D22&gt;CI$10,$E22&lt;CI$9),0,IF(AND($D22&lt;=CI$9,$E22&gt;=CI$10),CI$10-CI$9+1,IF(AND($D22&gt;=CI$9,$E22&lt;CI$10),$E22-$D22+1,IF(AND($D22&gt;CI$9,$E22&gt;CI$10),CI$10-$D22+1,IF(AND($D22&lt;=CI$9,$E22&lt;CI$10),$E22-CI$9)))))</f>
        <v>31</v>
      </c>
      <c r="CJ22" s="32">
        <f>IF(OR($D22&gt;CJ$10,$E22&lt;CJ$9),0,IF(AND($D22&lt;=CJ$9,$E22&gt;=CJ$10),CJ$10-CJ$9+1,IF(AND($D22&gt;=CJ$9,$E22&lt;CJ$10),$E22-$D22+1,IF(AND($D22&gt;CJ$9,$E22&gt;CJ$10),CJ$10-$D22+1,IF(AND($D22&lt;=CJ$9,$E22&lt;CJ$10),$E22-CJ$9)))))</f>
        <v>30</v>
      </c>
      <c r="CK22" s="33">
        <f>IF(OR($D22&gt;CK$10,$E22&lt;CK$9),0,IF(AND($D22&lt;=CK$9,$E22&gt;=CK$10),CK$10-CK$9+1,IF(AND($D22&gt;=CK$9,$E22&lt;CK$10),$E22-$D22+1,IF(AND($D22&gt;CK$9,$E22&gt;CK$10),CK$10-$D22+1,IF(AND($D22&lt;=CK$9,$E22&lt;CK$10),$E22-CK$9)))))</f>
        <v>14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5"/>
  <sheetViews>
    <sheetView workbookViewId="0">
      <selection activeCell="C2" sqref="C2:D85"/>
    </sheetView>
  </sheetViews>
  <sheetFormatPr baseColWidth="10" defaultRowHeight="14.4" x14ac:dyDescent="0.3"/>
  <cols>
    <col min="1" max="1" width="11.88671875" bestFit="1" customWidth="1"/>
    <col min="2" max="2" width="11.88671875" customWidth="1"/>
    <col min="3" max="3" width="11.6640625" bestFit="1" customWidth="1"/>
    <col min="4" max="4" width="11.6640625" customWidth="1"/>
  </cols>
  <sheetData>
    <row r="1" spans="1:11" x14ac:dyDescent="0.3">
      <c r="A1" s="9" t="s">
        <v>5</v>
      </c>
      <c r="B1" s="9" t="s">
        <v>6</v>
      </c>
      <c r="C1" s="4" t="s">
        <v>13</v>
      </c>
      <c r="D1" s="5" t="s">
        <v>12</v>
      </c>
      <c r="E1" s="5" t="s">
        <v>7</v>
      </c>
      <c r="H1" s="2"/>
      <c r="J1" s="2"/>
    </row>
    <row r="2" spans="1:11" x14ac:dyDescent="0.3">
      <c r="A2" s="1">
        <v>2009</v>
      </c>
      <c r="B2" s="16">
        <v>1</v>
      </c>
      <c r="C2" s="3">
        <f>DATE(A2,B2,1)</f>
        <v>39814</v>
      </c>
      <c r="D2" s="3">
        <f>DATE(A2,B2+1,1)-1</f>
        <v>39844</v>
      </c>
      <c r="E2" s="6" t="e">
        <f>SUMPRODUCT((#REF!&lt;=Tableau3[[#This Row],[Fin_Mois]])*(#REF!&gt;=Tableau3[[#This Row],[Début_Mois]]))</f>
        <v>#REF!</v>
      </c>
    </row>
    <row r="3" spans="1:11" x14ac:dyDescent="0.3">
      <c r="A3" s="1">
        <f>IF(B2=12,A2+1,A2)</f>
        <v>2009</v>
      </c>
      <c r="B3" s="16">
        <f>IF(MONTH(D2)+1&gt;12,1,MONTH(D2)+1)</f>
        <v>2</v>
      </c>
      <c r="C3" s="3">
        <f>DATE(A3,B3,1)</f>
        <v>39845</v>
      </c>
      <c r="D3" s="3">
        <f>DATE(A3,B3+1,1)-1</f>
        <v>39872</v>
      </c>
      <c r="E3" s="6" t="e">
        <f>SUMPRODUCT((#REF!&lt;=Tableau3[[#This Row],[Fin_Mois]])*(#REF!&gt;=Tableau3[[#This Row],[Début_Mois]]))</f>
        <v>#REF!</v>
      </c>
    </row>
    <row r="4" spans="1:11" x14ac:dyDescent="0.3">
      <c r="A4" s="1">
        <f t="shared" ref="A4:A67" si="0">IF(B3=12,A3+1,A3)</f>
        <v>2009</v>
      </c>
      <c r="B4" s="16">
        <f t="shared" ref="B4:B67" si="1">IF(MONTH(D3)+1&gt;12,1,MONTH(D3)+1)</f>
        <v>3</v>
      </c>
      <c r="C4" s="3">
        <f t="shared" ref="C4:C67" si="2">DATE(A4,B4,1)</f>
        <v>39873</v>
      </c>
      <c r="D4" s="3">
        <f t="shared" ref="D4:D67" si="3">DATE(A4,B4+1,1)-1</f>
        <v>39903</v>
      </c>
      <c r="E4" s="8" t="e">
        <f>SUMPRODUCT((#REF!&lt;=Tableau3[[#This Row],[Fin_Mois]])*(#REF!&gt;=Tableau3[[#This Row],[Début_Mois]]))</f>
        <v>#REF!</v>
      </c>
    </row>
    <row r="5" spans="1:11" x14ac:dyDescent="0.3">
      <c r="A5" s="1">
        <f t="shared" si="0"/>
        <v>2009</v>
      </c>
      <c r="B5" s="16">
        <f t="shared" si="1"/>
        <v>4</v>
      </c>
      <c r="C5" s="3">
        <f t="shared" si="2"/>
        <v>39904</v>
      </c>
      <c r="D5" s="3">
        <f t="shared" si="3"/>
        <v>39933</v>
      </c>
      <c r="E5" s="8" t="e">
        <f>SUMPRODUCT((#REF!&lt;=Tableau3[[#This Row],[Fin_Mois]])*(#REF!&gt;=Tableau3[[#This Row],[Début_Mois]]))</f>
        <v>#REF!</v>
      </c>
    </row>
    <row r="6" spans="1:11" x14ac:dyDescent="0.3">
      <c r="A6" s="1">
        <f t="shared" si="0"/>
        <v>2009</v>
      </c>
      <c r="B6" s="16">
        <f t="shared" si="1"/>
        <v>5</v>
      </c>
      <c r="C6" s="3">
        <f t="shared" si="2"/>
        <v>39934</v>
      </c>
      <c r="D6" s="3">
        <f t="shared" si="3"/>
        <v>39964</v>
      </c>
      <c r="E6" s="8" t="e">
        <f>SUMPRODUCT((#REF!&lt;=Tableau3[[#This Row],[Fin_Mois]])*(#REF!&gt;=Tableau3[[#This Row],[Début_Mois]]))</f>
        <v>#REF!</v>
      </c>
      <c r="K6" s="2"/>
    </row>
    <row r="7" spans="1:11" x14ac:dyDescent="0.3">
      <c r="A7" s="1">
        <f t="shared" si="0"/>
        <v>2009</v>
      </c>
      <c r="B7" s="16">
        <f t="shared" si="1"/>
        <v>6</v>
      </c>
      <c r="C7" s="3">
        <f t="shared" si="2"/>
        <v>39965</v>
      </c>
      <c r="D7" s="3">
        <f t="shared" si="3"/>
        <v>39994</v>
      </c>
      <c r="E7" s="8" t="e">
        <f>SUMPRODUCT((#REF!&lt;=Tableau3[[#This Row],[Fin_Mois]])*(#REF!&gt;=Tableau3[[#This Row],[Début_Mois]]))</f>
        <v>#REF!</v>
      </c>
    </row>
    <row r="8" spans="1:11" x14ac:dyDescent="0.3">
      <c r="A8" s="1">
        <f t="shared" si="0"/>
        <v>2009</v>
      </c>
      <c r="B8" s="16">
        <f t="shared" si="1"/>
        <v>7</v>
      </c>
      <c r="C8" s="3">
        <f t="shared" si="2"/>
        <v>39995</v>
      </c>
      <c r="D8" s="3">
        <f t="shared" si="3"/>
        <v>40025</v>
      </c>
      <c r="E8" s="8" t="e">
        <f>SUMPRODUCT((#REF!&lt;=Tableau3[[#This Row],[Fin_Mois]])*(#REF!&gt;=Tableau3[[#This Row],[Début_Mois]]))</f>
        <v>#REF!</v>
      </c>
    </row>
    <row r="9" spans="1:11" x14ac:dyDescent="0.3">
      <c r="A9" s="1">
        <f t="shared" si="0"/>
        <v>2009</v>
      </c>
      <c r="B9" s="16">
        <f t="shared" si="1"/>
        <v>8</v>
      </c>
      <c r="C9" s="3">
        <f t="shared" si="2"/>
        <v>40026</v>
      </c>
      <c r="D9" s="3">
        <f t="shared" si="3"/>
        <v>40056</v>
      </c>
      <c r="E9" s="8" t="e">
        <f>SUMPRODUCT((#REF!&lt;=Tableau3[[#This Row],[Fin_Mois]])*(#REF!&gt;=Tableau3[[#This Row],[Début_Mois]]))</f>
        <v>#REF!</v>
      </c>
    </row>
    <row r="10" spans="1:11" x14ac:dyDescent="0.3">
      <c r="A10" s="1">
        <f t="shared" si="0"/>
        <v>2009</v>
      </c>
      <c r="B10" s="16">
        <f t="shared" si="1"/>
        <v>9</v>
      </c>
      <c r="C10" s="3">
        <f t="shared" si="2"/>
        <v>40057</v>
      </c>
      <c r="D10" s="3">
        <f t="shared" si="3"/>
        <v>40086</v>
      </c>
      <c r="E10" s="8" t="e">
        <f>SUMPRODUCT((#REF!&lt;=Tableau3[[#This Row],[Fin_Mois]])*(#REF!&gt;=Tableau3[[#This Row],[Début_Mois]]))</f>
        <v>#REF!</v>
      </c>
    </row>
    <row r="11" spans="1:11" x14ac:dyDescent="0.3">
      <c r="A11" s="1">
        <f t="shared" si="0"/>
        <v>2009</v>
      </c>
      <c r="B11" s="16">
        <f t="shared" si="1"/>
        <v>10</v>
      </c>
      <c r="C11" s="3">
        <f t="shared" si="2"/>
        <v>40087</v>
      </c>
      <c r="D11" s="3">
        <f t="shared" si="3"/>
        <v>40117</v>
      </c>
      <c r="E11" s="8" t="e">
        <f>SUMPRODUCT((#REF!&lt;=Tableau3[[#This Row],[Fin_Mois]])*(#REF!&gt;=Tableau3[[#This Row],[Début_Mois]]))</f>
        <v>#REF!</v>
      </c>
    </row>
    <row r="12" spans="1:11" x14ac:dyDescent="0.3">
      <c r="A12" s="1">
        <f t="shared" si="0"/>
        <v>2009</v>
      </c>
      <c r="B12" s="16">
        <f t="shared" si="1"/>
        <v>11</v>
      </c>
      <c r="C12" s="3">
        <f t="shared" si="2"/>
        <v>40118</v>
      </c>
      <c r="D12" s="3">
        <f t="shared" si="3"/>
        <v>40147</v>
      </c>
      <c r="E12" s="8" t="e">
        <f>SUMPRODUCT((#REF!&lt;=Tableau3[[#This Row],[Fin_Mois]])*(#REF!&gt;=Tableau3[[#This Row],[Début_Mois]]))</f>
        <v>#REF!</v>
      </c>
    </row>
    <row r="13" spans="1:11" x14ac:dyDescent="0.3">
      <c r="A13" s="1">
        <f t="shared" si="0"/>
        <v>2009</v>
      </c>
      <c r="B13" s="16">
        <f t="shared" si="1"/>
        <v>12</v>
      </c>
      <c r="C13" s="3">
        <f t="shared" si="2"/>
        <v>40148</v>
      </c>
      <c r="D13" s="3">
        <f t="shared" si="3"/>
        <v>40178</v>
      </c>
      <c r="E13" s="8" t="e">
        <f>SUMPRODUCT((#REF!&lt;=Tableau3[[#This Row],[Fin_Mois]])*(#REF!&gt;=Tableau3[[#This Row],[Début_Mois]]))</f>
        <v>#REF!</v>
      </c>
    </row>
    <row r="14" spans="1:11" x14ac:dyDescent="0.3">
      <c r="A14" s="1">
        <f t="shared" si="0"/>
        <v>2010</v>
      </c>
      <c r="B14" s="16">
        <f t="shared" si="1"/>
        <v>1</v>
      </c>
      <c r="C14" s="3">
        <f t="shared" si="2"/>
        <v>40179</v>
      </c>
      <c r="D14" s="3">
        <f t="shared" si="3"/>
        <v>40209</v>
      </c>
      <c r="E14" s="8" t="e">
        <f>SUMPRODUCT((#REF!&lt;=Tableau3[[#This Row],[Fin_Mois]])*(#REF!&gt;=Tableau3[[#This Row],[Début_Mois]]))</f>
        <v>#REF!</v>
      </c>
    </row>
    <row r="15" spans="1:11" x14ac:dyDescent="0.3">
      <c r="A15" s="1">
        <f t="shared" si="0"/>
        <v>2010</v>
      </c>
      <c r="B15" s="16">
        <f t="shared" si="1"/>
        <v>2</v>
      </c>
      <c r="C15" s="3">
        <f t="shared" si="2"/>
        <v>40210</v>
      </c>
      <c r="D15" s="3">
        <f t="shared" si="3"/>
        <v>40237</v>
      </c>
      <c r="E15" s="8" t="e">
        <f>SUMPRODUCT((#REF!&lt;=Tableau3[[#This Row],[Fin_Mois]])*(#REF!&gt;=Tableau3[[#This Row],[Début_Mois]]))</f>
        <v>#REF!</v>
      </c>
    </row>
    <row r="16" spans="1:11" x14ac:dyDescent="0.3">
      <c r="A16" s="1">
        <f t="shared" si="0"/>
        <v>2010</v>
      </c>
      <c r="B16" s="16">
        <f t="shared" si="1"/>
        <v>3</v>
      </c>
      <c r="C16" s="3">
        <f t="shared" si="2"/>
        <v>40238</v>
      </c>
      <c r="D16" s="3">
        <f t="shared" si="3"/>
        <v>40268</v>
      </c>
      <c r="E16" s="8" t="e">
        <f>SUMPRODUCT((#REF!&lt;=Tableau3[[#This Row],[Fin_Mois]])*(#REF!&gt;=Tableau3[[#This Row],[Début_Mois]]))</f>
        <v>#REF!</v>
      </c>
    </row>
    <row r="17" spans="1:5" x14ac:dyDescent="0.3">
      <c r="A17" s="1">
        <f t="shared" si="0"/>
        <v>2010</v>
      </c>
      <c r="B17" s="16">
        <f t="shared" si="1"/>
        <v>4</v>
      </c>
      <c r="C17" s="3">
        <f t="shared" si="2"/>
        <v>40269</v>
      </c>
      <c r="D17" s="3">
        <f t="shared" si="3"/>
        <v>40298</v>
      </c>
      <c r="E17" s="8" t="e">
        <f>SUMPRODUCT((#REF!&lt;=Tableau3[[#This Row],[Fin_Mois]])*(#REF!&gt;=Tableau3[[#This Row],[Début_Mois]]))</f>
        <v>#REF!</v>
      </c>
    </row>
    <row r="18" spans="1:5" x14ac:dyDescent="0.3">
      <c r="A18" s="1">
        <f t="shared" si="0"/>
        <v>2010</v>
      </c>
      <c r="B18" s="16">
        <f t="shared" si="1"/>
        <v>5</v>
      </c>
      <c r="C18" s="3">
        <f t="shared" si="2"/>
        <v>40299</v>
      </c>
      <c r="D18" s="3">
        <f t="shared" si="3"/>
        <v>40329</v>
      </c>
      <c r="E18" s="8" t="e">
        <f>SUMPRODUCT((#REF!&lt;=Tableau3[[#This Row],[Fin_Mois]])*(#REF!&gt;=Tableau3[[#This Row],[Début_Mois]]))</f>
        <v>#REF!</v>
      </c>
    </row>
    <row r="19" spans="1:5" x14ac:dyDescent="0.3">
      <c r="A19" s="1">
        <f t="shared" si="0"/>
        <v>2010</v>
      </c>
      <c r="B19" s="16">
        <f t="shared" si="1"/>
        <v>6</v>
      </c>
      <c r="C19" s="3">
        <f t="shared" si="2"/>
        <v>40330</v>
      </c>
      <c r="D19" s="3">
        <f t="shared" si="3"/>
        <v>40359</v>
      </c>
      <c r="E19" s="8" t="e">
        <f>SUMPRODUCT((#REF!&lt;=Tableau3[[#This Row],[Fin_Mois]])*(#REF!&gt;=Tableau3[[#This Row],[Début_Mois]]))</f>
        <v>#REF!</v>
      </c>
    </row>
    <row r="20" spans="1:5" x14ac:dyDescent="0.3">
      <c r="A20" s="1">
        <f t="shared" si="0"/>
        <v>2010</v>
      </c>
      <c r="B20" s="16">
        <f t="shared" si="1"/>
        <v>7</v>
      </c>
      <c r="C20" s="3">
        <f t="shared" si="2"/>
        <v>40360</v>
      </c>
      <c r="D20" s="3">
        <f t="shared" si="3"/>
        <v>40390</v>
      </c>
      <c r="E20" s="8" t="e">
        <f>SUMPRODUCT((#REF!&lt;=Tableau3[[#This Row],[Fin_Mois]])*(#REF!&gt;=Tableau3[[#This Row],[Début_Mois]]))</f>
        <v>#REF!</v>
      </c>
    </row>
    <row r="21" spans="1:5" x14ac:dyDescent="0.3">
      <c r="A21" s="1">
        <f t="shared" si="0"/>
        <v>2010</v>
      </c>
      <c r="B21" s="16">
        <f t="shared" si="1"/>
        <v>8</v>
      </c>
      <c r="C21" s="3">
        <f t="shared" si="2"/>
        <v>40391</v>
      </c>
      <c r="D21" s="3">
        <f t="shared" si="3"/>
        <v>40421</v>
      </c>
      <c r="E21" s="8" t="e">
        <f>SUMPRODUCT((#REF!&lt;=Tableau3[[#This Row],[Fin_Mois]])*(#REF!&gt;=Tableau3[[#This Row],[Début_Mois]]))</f>
        <v>#REF!</v>
      </c>
    </row>
    <row r="22" spans="1:5" x14ac:dyDescent="0.3">
      <c r="A22" s="1">
        <f t="shared" si="0"/>
        <v>2010</v>
      </c>
      <c r="B22" s="16">
        <f t="shared" si="1"/>
        <v>9</v>
      </c>
      <c r="C22" s="3">
        <f t="shared" si="2"/>
        <v>40422</v>
      </c>
      <c r="D22" s="3">
        <f t="shared" si="3"/>
        <v>40451</v>
      </c>
      <c r="E22" s="8" t="e">
        <f>SUMPRODUCT((#REF!&lt;=Tableau3[[#This Row],[Fin_Mois]])*(#REF!&gt;=Tableau3[[#This Row],[Début_Mois]]))</f>
        <v>#REF!</v>
      </c>
    </row>
    <row r="23" spans="1:5" x14ac:dyDescent="0.3">
      <c r="A23" s="1">
        <f t="shared" si="0"/>
        <v>2010</v>
      </c>
      <c r="B23" s="16">
        <f t="shared" si="1"/>
        <v>10</v>
      </c>
      <c r="C23" s="3">
        <f t="shared" si="2"/>
        <v>40452</v>
      </c>
      <c r="D23" s="3">
        <f t="shared" si="3"/>
        <v>40482</v>
      </c>
      <c r="E23" s="8" t="e">
        <f>SUMPRODUCT((#REF!&lt;=Tableau3[[#This Row],[Fin_Mois]])*(#REF!&gt;=Tableau3[[#This Row],[Début_Mois]]))</f>
        <v>#REF!</v>
      </c>
    </row>
    <row r="24" spans="1:5" x14ac:dyDescent="0.3">
      <c r="A24" s="1">
        <f t="shared" si="0"/>
        <v>2010</v>
      </c>
      <c r="B24" s="16">
        <f t="shared" si="1"/>
        <v>11</v>
      </c>
      <c r="C24" s="3">
        <f t="shared" si="2"/>
        <v>40483</v>
      </c>
      <c r="D24" s="3">
        <f t="shared" si="3"/>
        <v>40512</v>
      </c>
      <c r="E24" s="8" t="e">
        <f>SUMPRODUCT((#REF!&lt;=Tableau3[[#This Row],[Fin_Mois]])*(#REF!&gt;=Tableau3[[#This Row],[Début_Mois]]))</f>
        <v>#REF!</v>
      </c>
    </row>
    <row r="25" spans="1:5" x14ac:dyDescent="0.3">
      <c r="A25" s="1">
        <f t="shared" si="0"/>
        <v>2010</v>
      </c>
      <c r="B25" s="16">
        <f t="shared" si="1"/>
        <v>12</v>
      </c>
      <c r="C25" s="3">
        <f t="shared" si="2"/>
        <v>40513</v>
      </c>
      <c r="D25" s="3">
        <f t="shared" si="3"/>
        <v>40543</v>
      </c>
      <c r="E25" s="8" t="e">
        <f>SUMPRODUCT((#REF!&lt;=Tableau3[[#This Row],[Fin_Mois]])*(#REF!&gt;=Tableau3[[#This Row],[Début_Mois]]))</f>
        <v>#REF!</v>
      </c>
    </row>
    <row r="26" spans="1:5" x14ac:dyDescent="0.3">
      <c r="A26" s="1">
        <f t="shared" si="0"/>
        <v>2011</v>
      </c>
      <c r="B26" s="16">
        <f t="shared" si="1"/>
        <v>1</v>
      </c>
      <c r="C26" s="3">
        <f t="shared" si="2"/>
        <v>40544</v>
      </c>
      <c r="D26" s="3">
        <f t="shared" si="3"/>
        <v>40574</v>
      </c>
      <c r="E26" s="8" t="e">
        <f>SUMPRODUCT((#REF!&lt;=Tableau3[[#This Row],[Fin_Mois]])*(#REF!&gt;=Tableau3[[#This Row],[Début_Mois]]))</f>
        <v>#REF!</v>
      </c>
    </row>
    <row r="27" spans="1:5" x14ac:dyDescent="0.3">
      <c r="A27" s="1">
        <f t="shared" si="0"/>
        <v>2011</v>
      </c>
      <c r="B27" s="16">
        <f t="shared" si="1"/>
        <v>2</v>
      </c>
      <c r="C27" s="3">
        <f t="shared" si="2"/>
        <v>40575</v>
      </c>
      <c r="D27" s="3">
        <f t="shared" si="3"/>
        <v>40602</v>
      </c>
      <c r="E27" s="8" t="e">
        <f>SUMPRODUCT((#REF!&lt;=Tableau3[[#This Row],[Fin_Mois]])*(#REF!&gt;=Tableau3[[#This Row],[Début_Mois]]))</f>
        <v>#REF!</v>
      </c>
    </row>
    <row r="28" spans="1:5" x14ac:dyDescent="0.3">
      <c r="A28" s="1">
        <f t="shared" si="0"/>
        <v>2011</v>
      </c>
      <c r="B28" s="16">
        <f t="shared" si="1"/>
        <v>3</v>
      </c>
      <c r="C28" s="3">
        <f t="shared" si="2"/>
        <v>40603</v>
      </c>
      <c r="D28" s="3">
        <f t="shared" si="3"/>
        <v>40633</v>
      </c>
      <c r="E28" s="8" t="e">
        <f>SUMPRODUCT((#REF!&lt;=Tableau3[[#This Row],[Fin_Mois]])*(#REF!&gt;=Tableau3[[#This Row],[Début_Mois]]))</f>
        <v>#REF!</v>
      </c>
    </row>
    <row r="29" spans="1:5" x14ac:dyDescent="0.3">
      <c r="A29" s="1">
        <f t="shared" si="0"/>
        <v>2011</v>
      </c>
      <c r="B29" s="16">
        <f t="shared" si="1"/>
        <v>4</v>
      </c>
      <c r="C29" s="3">
        <f t="shared" si="2"/>
        <v>40634</v>
      </c>
      <c r="D29" s="3">
        <f t="shared" si="3"/>
        <v>40663</v>
      </c>
      <c r="E29" s="8" t="e">
        <f>SUMPRODUCT((#REF!&lt;=Tableau3[[#This Row],[Fin_Mois]])*(#REF!&gt;=Tableau3[[#This Row],[Début_Mois]]))</f>
        <v>#REF!</v>
      </c>
    </row>
    <row r="30" spans="1:5" x14ac:dyDescent="0.3">
      <c r="A30" s="1">
        <f t="shared" si="0"/>
        <v>2011</v>
      </c>
      <c r="B30" s="16">
        <f t="shared" si="1"/>
        <v>5</v>
      </c>
      <c r="C30" s="3">
        <f t="shared" si="2"/>
        <v>40664</v>
      </c>
      <c r="D30" s="3">
        <f t="shared" si="3"/>
        <v>40694</v>
      </c>
      <c r="E30" s="8" t="e">
        <f>SUMPRODUCT((#REF!&lt;=Tableau3[[#This Row],[Fin_Mois]])*(#REF!&gt;=Tableau3[[#This Row],[Début_Mois]]))</f>
        <v>#REF!</v>
      </c>
    </row>
    <row r="31" spans="1:5" x14ac:dyDescent="0.3">
      <c r="A31" s="1">
        <f t="shared" si="0"/>
        <v>2011</v>
      </c>
      <c r="B31" s="16">
        <f t="shared" si="1"/>
        <v>6</v>
      </c>
      <c r="C31" s="3">
        <f t="shared" si="2"/>
        <v>40695</v>
      </c>
      <c r="D31" s="3">
        <f t="shared" si="3"/>
        <v>40724</v>
      </c>
      <c r="E31" s="8" t="e">
        <f>SUMPRODUCT((#REF!&lt;=Tableau3[[#This Row],[Fin_Mois]])*(#REF!&gt;=Tableau3[[#This Row],[Début_Mois]]))</f>
        <v>#REF!</v>
      </c>
    </row>
    <row r="32" spans="1:5" x14ac:dyDescent="0.3">
      <c r="A32" s="1">
        <f t="shared" si="0"/>
        <v>2011</v>
      </c>
      <c r="B32" s="16">
        <f t="shared" si="1"/>
        <v>7</v>
      </c>
      <c r="C32" s="3">
        <f t="shared" si="2"/>
        <v>40725</v>
      </c>
      <c r="D32" s="3">
        <f t="shared" si="3"/>
        <v>40755</v>
      </c>
      <c r="E32" s="8" t="e">
        <f>SUMPRODUCT((#REF!&lt;=Tableau3[[#This Row],[Fin_Mois]])*(#REF!&gt;=Tableau3[[#This Row],[Début_Mois]]))</f>
        <v>#REF!</v>
      </c>
    </row>
    <row r="33" spans="1:5" x14ac:dyDescent="0.3">
      <c r="A33" s="1">
        <f t="shared" si="0"/>
        <v>2011</v>
      </c>
      <c r="B33" s="16">
        <f t="shared" si="1"/>
        <v>8</v>
      </c>
      <c r="C33" s="3">
        <f t="shared" si="2"/>
        <v>40756</v>
      </c>
      <c r="D33" s="3">
        <f t="shared" si="3"/>
        <v>40786</v>
      </c>
      <c r="E33" s="8" t="e">
        <f>SUMPRODUCT((#REF!&lt;=Tableau3[[#This Row],[Fin_Mois]])*(#REF!&gt;=Tableau3[[#This Row],[Début_Mois]]))</f>
        <v>#REF!</v>
      </c>
    </row>
    <row r="34" spans="1:5" x14ac:dyDescent="0.3">
      <c r="A34" s="1">
        <f t="shared" si="0"/>
        <v>2011</v>
      </c>
      <c r="B34" s="16">
        <f t="shared" si="1"/>
        <v>9</v>
      </c>
      <c r="C34" s="3">
        <f t="shared" si="2"/>
        <v>40787</v>
      </c>
      <c r="D34" s="3">
        <f t="shared" si="3"/>
        <v>40816</v>
      </c>
      <c r="E34" s="8" t="e">
        <f>SUMPRODUCT((#REF!&lt;=Tableau3[[#This Row],[Fin_Mois]])*(#REF!&gt;=Tableau3[[#This Row],[Début_Mois]]))</f>
        <v>#REF!</v>
      </c>
    </row>
    <row r="35" spans="1:5" x14ac:dyDescent="0.3">
      <c r="A35" s="1">
        <f t="shared" si="0"/>
        <v>2011</v>
      </c>
      <c r="B35" s="16">
        <f t="shared" si="1"/>
        <v>10</v>
      </c>
      <c r="C35" s="3">
        <f t="shared" si="2"/>
        <v>40817</v>
      </c>
      <c r="D35" s="3">
        <f t="shared" si="3"/>
        <v>40847</v>
      </c>
      <c r="E35" s="8" t="e">
        <f>SUMPRODUCT((#REF!&lt;=Tableau3[[#This Row],[Fin_Mois]])*(#REF!&gt;=Tableau3[[#This Row],[Début_Mois]]))</f>
        <v>#REF!</v>
      </c>
    </row>
    <row r="36" spans="1:5" x14ac:dyDescent="0.3">
      <c r="A36" s="1">
        <f t="shared" si="0"/>
        <v>2011</v>
      </c>
      <c r="B36" s="16">
        <f t="shared" si="1"/>
        <v>11</v>
      </c>
      <c r="C36" s="3">
        <f t="shared" si="2"/>
        <v>40848</v>
      </c>
      <c r="D36" s="3">
        <f t="shared" si="3"/>
        <v>40877</v>
      </c>
      <c r="E36" s="8" t="e">
        <f>SUMPRODUCT((#REF!&lt;=Tableau3[[#This Row],[Fin_Mois]])*(#REF!&gt;=Tableau3[[#This Row],[Début_Mois]]))</f>
        <v>#REF!</v>
      </c>
    </row>
    <row r="37" spans="1:5" x14ac:dyDescent="0.3">
      <c r="A37" s="1">
        <f t="shared" si="0"/>
        <v>2011</v>
      </c>
      <c r="B37" s="16">
        <f t="shared" si="1"/>
        <v>12</v>
      </c>
      <c r="C37" s="3">
        <f t="shared" si="2"/>
        <v>40878</v>
      </c>
      <c r="D37" s="3">
        <f t="shared" si="3"/>
        <v>40908</v>
      </c>
      <c r="E37" s="8" t="e">
        <f>SUMPRODUCT((#REF!&lt;=Tableau3[[#This Row],[Fin_Mois]])*(#REF!&gt;=Tableau3[[#This Row],[Début_Mois]]))</f>
        <v>#REF!</v>
      </c>
    </row>
    <row r="38" spans="1:5" x14ac:dyDescent="0.3">
      <c r="A38" s="1">
        <f t="shared" si="0"/>
        <v>2012</v>
      </c>
      <c r="B38" s="16">
        <f t="shared" si="1"/>
        <v>1</v>
      </c>
      <c r="C38" s="3">
        <f t="shared" si="2"/>
        <v>40909</v>
      </c>
      <c r="D38" s="3">
        <f t="shared" si="3"/>
        <v>40939</v>
      </c>
      <c r="E38" s="8" t="e">
        <f>SUMPRODUCT((#REF!&lt;=Tableau3[[#This Row],[Fin_Mois]])*(#REF!&gt;=Tableau3[[#This Row],[Début_Mois]]))</f>
        <v>#REF!</v>
      </c>
    </row>
    <row r="39" spans="1:5" x14ac:dyDescent="0.3">
      <c r="A39" s="1">
        <f t="shared" si="0"/>
        <v>2012</v>
      </c>
      <c r="B39" s="16">
        <f t="shared" si="1"/>
        <v>2</v>
      </c>
      <c r="C39" s="3">
        <f t="shared" si="2"/>
        <v>40940</v>
      </c>
      <c r="D39" s="3">
        <f t="shared" si="3"/>
        <v>40968</v>
      </c>
      <c r="E39" s="8" t="e">
        <f>SUMPRODUCT((#REF!&lt;=Tableau3[[#This Row],[Fin_Mois]])*(#REF!&gt;=Tableau3[[#This Row],[Début_Mois]]))</f>
        <v>#REF!</v>
      </c>
    </row>
    <row r="40" spans="1:5" x14ac:dyDescent="0.3">
      <c r="A40" s="1">
        <f t="shared" si="0"/>
        <v>2012</v>
      </c>
      <c r="B40" s="16">
        <f t="shared" si="1"/>
        <v>3</v>
      </c>
      <c r="C40" s="3">
        <f t="shared" si="2"/>
        <v>40969</v>
      </c>
      <c r="D40" s="3">
        <f t="shared" si="3"/>
        <v>40999</v>
      </c>
      <c r="E40" s="8" t="e">
        <f>SUMPRODUCT((#REF!&lt;=Tableau3[[#This Row],[Fin_Mois]])*(#REF!&gt;=Tableau3[[#This Row],[Début_Mois]]))</f>
        <v>#REF!</v>
      </c>
    </row>
    <row r="41" spans="1:5" x14ac:dyDescent="0.3">
      <c r="A41" s="1">
        <f t="shared" si="0"/>
        <v>2012</v>
      </c>
      <c r="B41" s="16">
        <f t="shared" si="1"/>
        <v>4</v>
      </c>
      <c r="C41" s="3">
        <f t="shared" si="2"/>
        <v>41000</v>
      </c>
      <c r="D41" s="3">
        <f t="shared" si="3"/>
        <v>41029</v>
      </c>
      <c r="E41" s="8" t="e">
        <f>SUMPRODUCT((#REF!&lt;=Tableau3[[#This Row],[Fin_Mois]])*(#REF!&gt;=Tableau3[[#This Row],[Début_Mois]]))</f>
        <v>#REF!</v>
      </c>
    </row>
    <row r="42" spans="1:5" x14ac:dyDescent="0.3">
      <c r="A42" s="1">
        <f t="shared" si="0"/>
        <v>2012</v>
      </c>
      <c r="B42" s="16">
        <f t="shared" si="1"/>
        <v>5</v>
      </c>
      <c r="C42" s="3">
        <f t="shared" si="2"/>
        <v>41030</v>
      </c>
      <c r="D42" s="3">
        <f t="shared" si="3"/>
        <v>41060</v>
      </c>
      <c r="E42" s="8" t="e">
        <f>SUMPRODUCT((#REF!&lt;=Tableau3[[#This Row],[Fin_Mois]])*(#REF!&gt;=Tableau3[[#This Row],[Début_Mois]]))</f>
        <v>#REF!</v>
      </c>
    </row>
    <row r="43" spans="1:5" x14ac:dyDescent="0.3">
      <c r="A43" s="1">
        <f t="shared" si="0"/>
        <v>2012</v>
      </c>
      <c r="B43" s="16">
        <f t="shared" si="1"/>
        <v>6</v>
      </c>
      <c r="C43" s="3">
        <f t="shared" si="2"/>
        <v>41061</v>
      </c>
      <c r="D43" s="3">
        <f t="shared" si="3"/>
        <v>41090</v>
      </c>
      <c r="E43" s="8" t="e">
        <f>SUMPRODUCT((#REF!&lt;=Tableau3[[#This Row],[Fin_Mois]])*(#REF!&gt;=Tableau3[[#This Row],[Début_Mois]]))</f>
        <v>#REF!</v>
      </c>
    </row>
    <row r="44" spans="1:5" x14ac:dyDescent="0.3">
      <c r="A44" s="1">
        <f t="shared" si="0"/>
        <v>2012</v>
      </c>
      <c r="B44" s="16">
        <f t="shared" si="1"/>
        <v>7</v>
      </c>
      <c r="C44" s="3">
        <f t="shared" si="2"/>
        <v>41091</v>
      </c>
      <c r="D44" s="3">
        <f t="shared" si="3"/>
        <v>41121</v>
      </c>
      <c r="E44" s="8" t="e">
        <f>SUMPRODUCT((#REF!&lt;=Tableau3[[#This Row],[Fin_Mois]])*(#REF!&gt;=Tableau3[[#This Row],[Début_Mois]]))</f>
        <v>#REF!</v>
      </c>
    </row>
    <row r="45" spans="1:5" x14ac:dyDescent="0.3">
      <c r="A45" s="1">
        <f t="shared" si="0"/>
        <v>2012</v>
      </c>
      <c r="B45" s="16">
        <f t="shared" si="1"/>
        <v>8</v>
      </c>
      <c r="C45" s="3">
        <f t="shared" si="2"/>
        <v>41122</v>
      </c>
      <c r="D45" s="3">
        <f t="shared" si="3"/>
        <v>41152</v>
      </c>
      <c r="E45" s="8" t="e">
        <f>SUMPRODUCT((#REF!&lt;=Tableau3[[#This Row],[Fin_Mois]])*(#REF!&gt;=Tableau3[[#This Row],[Début_Mois]]))</f>
        <v>#REF!</v>
      </c>
    </row>
    <row r="46" spans="1:5" x14ac:dyDescent="0.3">
      <c r="A46" s="1">
        <f t="shared" si="0"/>
        <v>2012</v>
      </c>
      <c r="B46" s="16">
        <f t="shared" si="1"/>
        <v>9</v>
      </c>
      <c r="C46" s="3">
        <f t="shared" si="2"/>
        <v>41153</v>
      </c>
      <c r="D46" s="3">
        <f t="shared" si="3"/>
        <v>41182</v>
      </c>
      <c r="E46" s="8" t="e">
        <f>SUMPRODUCT((#REF!&lt;=Tableau3[[#This Row],[Fin_Mois]])*(#REF!&gt;=Tableau3[[#This Row],[Début_Mois]]))</f>
        <v>#REF!</v>
      </c>
    </row>
    <row r="47" spans="1:5" x14ac:dyDescent="0.3">
      <c r="A47" s="1">
        <f t="shared" si="0"/>
        <v>2012</v>
      </c>
      <c r="B47" s="16">
        <f t="shared" si="1"/>
        <v>10</v>
      </c>
      <c r="C47" s="3">
        <f t="shared" si="2"/>
        <v>41183</v>
      </c>
      <c r="D47" s="3">
        <f t="shared" si="3"/>
        <v>41213</v>
      </c>
      <c r="E47" s="8" t="e">
        <f>SUMPRODUCT((#REF!&lt;=Tableau3[[#This Row],[Fin_Mois]])*(#REF!&gt;=Tableau3[[#This Row],[Début_Mois]]))</f>
        <v>#REF!</v>
      </c>
    </row>
    <row r="48" spans="1:5" x14ac:dyDescent="0.3">
      <c r="A48" s="1">
        <f t="shared" si="0"/>
        <v>2012</v>
      </c>
      <c r="B48" s="16">
        <f t="shared" si="1"/>
        <v>11</v>
      </c>
      <c r="C48" s="3">
        <f t="shared" si="2"/>
        <v>41214</v>
      </c>
      <c r="D48" s="3">
        <f t="shared" si="3"/>
        <v>41243</v>
      </c>
      <c r="E48" s="8" t="e">
        <f>SUMPRODUCT((#REF!&lt;=Tableau3[[#This Row],[Fin_Mois]])*(#REF!&gt;=Tableau3[[#This Row],[Début_Mois]]))</f>
        <v>#REF!</v>
      </c>
    </row>
    <row r="49" spans="1:5" x14ac:dyDescent="0.3">
      <c r="A49" s="1">
        <f t="shared" si="0"/>
        <v>2012</v>
      </c>
      <c r="B49" s="16">
        <f t="shared" si="1"/>
        <v>12</v>
      </c>
      <c r="C49" s="3">
        <f t="shared" si="2"/>
        <v>41244</v>
      </c>
      <c r="D49" s="3">
        <f t="shared" si="3"/>
        <v>41274</v>
      </c>
      <c r="E49" s="8" t="e">
        <f>SUMPRODUCT((#REF!&lt;=Tableau3[[#This Row],[Fin_Mois]])*(#REF!&gt;=Tableau3[[#This Row],[Début_Mois]]))</f>
        <v>#REF!</v>
      </c>
    </row>
    <row r="50" spans="1:5" x14ac:dyDescent="0.3">
      <c r="A50" s="1">
        <f t="shared" si="0"/>
        <v>2013</v>
      </c>
      <c r="B50" s="16">
        <f t="shared" si="1"/>
        <v>1</v>
      </c>
      <c r="C50" s="3">
        <f t="shared" si="2"/>
        <v>41275</v>
      </c>
      <c r="D50" s="3">
        <f t="shared" si="3"/>
        <v>41305</v>
      </c>
      <c r="E50" s="8" t="e">
        <f>SUMPRODUCT((#REF!&lt;=Tableau3[[#This Row],[Fin_Mois]])*(#REF!&gt;=Tableau3[[#This Row],[Début_Mois]]))</f>
        <v>#REF!</v>
      </c>
    </row>
    <row r="51" spans="1:5" x14ac:dyDescent="0.3">
      <c r="A51" s="1">
        <f t="shared" si="0"/>
        <v>2013</v>
      </c>
      <c r="B51" s="16">
        <f t="shared" si="1"/>
        <v>2</v>
      </c>
      <c r="C51" s="3">
        <f t="shared" si="2"/>
        <v>41306</v>
      </c>
      <c r="D51" s="3">
        <f t="shared" si="3"/>
        <v>41333</v>
      </c>
      <c r="E51" s="8" t="e">
        <f>SUMPRODUCT((#REF!&lt;=Tableau3[[#This Row],[Fin_Mois]])*(#REF!&gt;=Tableau3[[#This Row],[Début_Mois]]))</f>
        <v>#REF!</v>
      </c>
    </row>
    <row r="52" spans="1:5" x14ac:dyDescent="0.3">
      <c r="A52" s="1">
        <f t="shared" si="0"/>
        <v>2013</v>
      </c>
      <c r="B52" s="16">
        <f t="shared" si="1"/>
        <v>3</v>
      </c>
      <c r="C52" s="3">
        <f t="shared" si="2"/>
        <v>41334</v>
      </c>
      <c r="D52" s="3">
        <f t="shared" si="3"/>
        <v>41364</v>
      </c>
      <c r="E52" s="8" t="e">
        <f>SUMPRODUCT((#REF!&lt;=Tableau3[[#This Row],[Fin_Mois]])*(#REF!&gt;=Tableau3[[#This Row],[Début_Mois]]))</f>
        <v>#REF!</v>
      </c>
    </row>
    <row r="53" spans="1:5" x14ac:dyDescent="0.3">
      <c r="A53" s="1">
        <f t="shared" si="0"/>
        <v>2013</v>
      </c>
      <c r="B53" s="16">
        <f t="shared" si="1"/>
        <v>4</v>
      </c>
      <c r="C53" s="3">
        <f t="shared" si="2"/>
        <v>41365</v>
      </c>
      <c r="D53" s="3">
        <f t="shared" si="3"/>
        <v>41394</v>
      </c>
      <c r="E53" s="8" t="e">
        <f>SUMPRODUCT((#REF!&lt;=Tableau3[[#This Row],[Fin_Mois]])*(#REF!&gt;=Tableau3[[#This Row],[Début_Mois]]))</f>
        <v>#REF!</v>
      </c>
    </row>
    <row r="54" spans="1:5" x14ac:dyDescent="0.3">
      <c r="A54" s="1">
        <f t="shared" si="0"/>
        <v>2013</v>
      </c>
      <c r="B54" s="16">
        <f t="shared" si="1"/>
        <v>5</v>
      </c>
      <c r="C54" s="3">
        <f t="shared" si="2"/>
        <v>41395</v>
      </c>
      <c r="D54" s="3">
        <f t="shared" si="3"/>
        <v>41425</v>
      </c>
      <c r="E54" s="8" t="e">
        <f>SUMPRODUCT((#REF!&lt;=Tableau3[[#This Row],[Fin_Mois]])*(#REF!&gt;=Tableau3[[#This Row],[Début_Mois]]))</f>
        <v>#REF!</v>
      </c>
    </row>
    <row r="55" spans="1:5" x14ac:dyDescent="0.3">
      <c r="A55" s="1">
        <f t="shared" si="0"/>
        <v>2013</v>
      </c>
      <c r="B55" s="16">
        <f t="shared" si="1"/>
        <v>6</v>
      </c>
      <c r="C55" s="3">
        <f t="shared" si="2"/>
        <v>41426</v>
      </c>
      <c r="D55" s="3">
        <f t="shared" si="3"/>
        <v>41455</v>
      </c>
      <c r="E55" s="8" t="e">
        <f>SUMPRODUCT((#REF!&lt;=Tableau3[[#This Row],[Fin_Mois]])*(#REF!&gt;=Tableau3[[#This Row],[Début_Mois]]))</f>
        <v>#REF!</v>
      </c>
    </row>
    <row r="56" spans="1:5" x14ac:dyDescent="0.3">
      <c r="A56" s="1">
        <f t="shared" si="0"/>
        <v>2013</v>
      </c>
      <c r="B56" s="16">
        <f t="shared" si="1"/>
        <v>7</v>
      </c>
      <c r="C56" s="3">
        <f t="shared" si="2"/>
        <v>41456</v>
      </c>
      <c r="D56" s="3">
        <f t="shared" si="3"/>
        <v>41486</v>
      </c>
      <c r="E56" s="8" t="e">
        <f>SUMPRODUCT((#REF!&lt;=Tableau3[[#This Row],[Fin_Mois]])*(#REF!&gt;=Tableau3[[#This Row],[Début_Mois]]))</f>
        <v>#REF!</v>
      </c>
    </row>
    <row r="57" spans="1:5" x14ac:dyDescent="0.3">
      <c r="A57" s="1">
        <f t="shared" si="0"/>
        <v>2013</v>
      </c>
      <c r="B57" s="16">
        <f t="shared" si="1"/>
        <v>8</v>
      </c>
      <c r="C57" s="3">
        <f t="shared" si="2"/>
        <v>41487</v>
      </c>
      <c r="D57" s="3">
        <f t="shared" si="3"/>
        <v>41517</v>
      </c>
      <c r="E57" s="8" t="e">
        <f>SUMPRODUCT((#REF!&lt;=Tableau3[[#This Row],[Fin_Mois]])*(#REF!&gt;=Tableau3[[#This Row],[Début_Mois]]))</f>
        <v>#REF!</v>
      </c>
    </row>
    <row r="58" spans="1:5" x14ac:dyDescent="0.3">
      <c r="A58" s="1">
        <f t="shared" si="0"/>
        <v>2013</v>
      </c>
      <c r="B58" s="16">
        <f t="shared" si="1"/>
        <v>9</v>
      </c>
      <c r="C58" s="3">
        <f t="shared" si="2"/>
        <v>41518</v>
      </c>
      <c r="D58" s="3">
        <f t="shared" si="3"/>
        <v>41547</v>
      </c>
      <c r="E58" s="8" t="e">
        <f>SUMPRODUCT((#REF!&lt;=Tableau3[[#This Row],[Fin_Mois]])*(#REF!&gt;=Tableau3[[#This Row],[Début_Mois]]))</f>
        <v>#REF!</v>
      </c>
    </row>
    <row r="59" spans="1:5" x14ac:dyDescent="0.3">
      <c r="A59" s="1">
        <f t="shared" si="0"/>
        <v>2013</v>
      </c>
      <c r="B59" s="16">
        <f t="shared" si="1"/>
        <v>10</v>
      </c>
      <c r="C59" s="3">
        <f t="shared" si="2"/>
        <v>41548</v>
      </c>
      <c r="D59" s="3">
        <f t="shared" si="3"/>
        <v>41578</v>
      </c>
      <c r="E59" s="8" t="e">
        <f>SUMPRODUCT((#REF!&lt;=Tableau3[[#This Row],[Fin_Mois]])*(#REF!&gt;=Tableau3[[#This Row],[Début_Mois]]))</f>
        <v>#REF!</v>
      </c>
    </row>
    <row r="60" spans="1:5" x14ac:dyDescent="0.3">
      <c r="A60" s="1">
        <f t="shared" si="0"/>
        <v>2013</v>
      </c>
      <c r="B60" s="16">
        <f t="shared" si="1"/>
        <v>11</v>
      </c>
      <c r="C60" s="3">
        <f t="shared" si="2"/>
        <v>41579</v>
      </c>
      <c r="D60" s="3">
        <f t="shared" si="3"/>
        <v>41608</v>
      </c>
      <c r="E60" s="8" t="e">
        <f>SUMPRODUCT((#REF!&lt;=Tableau3[[#This Row],[Fin_Mois]])*(#REF!&gt;=Tableau3[[#This Row],[Début_Mois]]))</f>
        <v>#REF!</v>
      </c>
    </row>
    <row r="61" spans="1:5" x14ac:dyDescent="0.3">
      <c r="A61" s="1">
        <f t="shared" si="0"/>
        <v>2013</v>
      </c>
      <c r="B61" s="16">
        <f t="shared" si="1"/>
        <v>12</v>
      </c>
      <c r="C61" s="3">
        <f t="shared" si="2"/>
        <v>41609</v>
      </c>
      <c r="D61" s="3">
        <f t="shared" si="3"/>
        <v>41639</v>
      </c>
      <c r="E61" s="8" t="e">
        <f>SUMPRODUCT((#REF!&lt;=Tableau3[[#This Row],[Fin_Mois]])*(#REF!&gt;=Tableau3[[#This Row],[Début_Mois]]))</f>
        <v>#REF!</v>
      </c>
    </row>
    <row r="62" spans="1:5" x14ac:dyDescent="0.3">
      <c r="A62" s="1">
        <f t="shared" si="0"/>
        <v>2014</v>
      </c>
      <c r="B62" s="16">
        <f t="shared" si="1"/>
        <v>1</v>
      </c>
      <c r="C62" s="3">
        <f t="shared" si="2"/>
        <v>41640</v>
      </c>
      <c r="D62" s="3">
        <f t="shared" si="3"/>
        <v>41670</v>
      </c>
      <c r="E62" s="8" t="e">
        <f>SUMPRODUCT((#REF!&lt;=Tableau3[[#This Row],[Fin_Mois]])*(#REF!&gt;=Tableau3[[#This Row],[Début_Mois]]))</f>
        <v>#REF!</v>
      </c>
    </row>
    <row r="63" spans="1:5" x14ac:dyDescent="0.3">
      <c r="A63" s="1">
        <f t="shared" si="0"/>
        <v>2014</v>
      </c>
      <c r="B63" s="16">
        <f t="shared" si="1"/>
        <v>2</v>
      </c>
      <c r="C63" s="3">
        <f t="shared" si="2"/>
        <v>41671</v>
      </c>
      <c r="D63" s="3">
        <f t="shared" si="3"/>
        <v>41698</v>
      </c>
      <c r="E63" s="8" t="e">
        <f>SUMPRODUCT((#REF!&lt;=Tableau3[[#This Row],[Fin_Mois]])*(#REF!&gt;=Tableau3[[#This Row],[Début_Mois]]))</f>
        <v>#REF!</v>
      </c>
    </row>
    <row r="64" spans="1:5" x14ac:dyDescent="0.3">
      <c r="A64" s="1">
        <f t="shared" si="0"/>
        <v>2014</v>
      </c>
      <c r="B64" s="16">
        <f t="shared" si="1"/>
        <v>3</v>
      </c>
      <c r="C64" s="3">
        <f t="shared" si="2"/>
        <v>41699</v>
      </c>
      <c r="D64" s="3">
        <f t="shared" si="3"/>
        <v>41729</v>
      </c>
      <c r="E64" s="8" t="e">
        <f>SUMPRODUCT((#REF!&lt;=Tableau3[[#This Row],[Fin_Mois]])*(#REF!&gt;=Tableau3[[#This Row],[Début_Mois]]))</f>
        <v>#REF!</v>
      </c>
    </row>
    <row r="65" spans="1:5" x14ac:dyDescent="0.3">
      <c r="A65" s="1">
        <f t="shared" si="0"/>
        <v>2014</v>
      </c>
      <c r="B65" s="16">
        <f t="shared" si="1"/>
        <v>4</v>
      </c>
      <c r="C65" s="3">
        <f t="shared" si="2"/>
        <v>41730</v>
      </c>
      <c r="D65" s="3">
        <f t="shared" si="3"/>
        <v>41759</v>
      </c>
      <c r="E65" s="8" t="e">
        <f>SUMPRODUCT((#REF!&lt;=Tableau3[[#This Row],[Fin_Mois]])*(#REF!&gt;=Tableau3[[#This Row],[Début_Mois]]))</f>
        <v>#REF!</v>
      </c>
    </row>
    <row r="66" spans="1:5" x14ac:dyDescent="0.3">
      <c r="A66" s="1">
        <f t="shared" si="0"/>
        <v>2014</v>
      </c>
      <c r="B66" s="16">
        <f t="shared" si="1"/>
        <v>5</v>
      </c>
      <c r="C66" s="3">
        <f t="shared" si="2"/>
        <v>41760</v>
      </c>
      <c r="D66" s="3">
        <f t="shared" si="3"/>
        <v>41790</v>
      </c>
      <c r="E66" s="8" t="e">
        <f>SUMPRODUCT((#REF!&lt;=Tableau3[[#This Row],[Fin_Mois]])*(#REF!&gt;=Tableau3[[#This Row],[Début_Mois]]))</f>
        <v>#REF!</v>
      </c>
    </row>
    <row r="67" spans="1:5" x14ac:dyDescent="0.3">
      <c r="A67" s="1">
        <f t="shared" si="0"/>
        <v>2014</v>
      </c>
      <c r="B67" s="16">
        <f t="shared" si="1"/>
        <v>6</v>
      </c>
      <c r="C67" s="3">
        <f t="shared" si="2"/>
        <v>41791</v>
      </c>
      <c r="D67" s="3">
        <f t="shared" si="3"/>
        <v>41820</v>
      </c>
      <c r="E67" s="8" t="e">
        <f>SUMPRODUCT((#REF!&lt;=Tableau3[[#This Row],[Fin_Mois]])*(#REF!&gt;=Tableau3[[#This Row],[Début_Mois]]))</f>
        <v>#REF!</v>
      </c>
    </row>
    <row r="68" spans="1:5" x14ac:dyDescent="0.3">
      <c r="A68" s="1">
        <f t="shared" ref="A68:A85" si="4">IF(B67=12,A67+1,A67)</f>
        <v>2014</v>
      </c>
      <c r="B68" s="16">
        <f t="shared" ref="B68:B85" si="5">IF(MONTH(D67)+1&gt;12,1,MONTH(D67)+1)</f>
        <v>7</v>
      </c>
      <c r="C68" s="3">
        <f t="shared" ref="C68:C85" si="6">DATE(A68,B68,1)</f>
        <v>41821</v>
      </c>
      <c r="D68" s="3">
        <f t="shared" ref="D68:D85" si="7">DATE(A68,B68+1,1)-1</f>
        <v>41851</v>
      </c>
      <c r="E68" s="8" t="e">
        <f>SUMPRODUCT((#REF!&lt;=Tableau3[[#This Row],[Fin_Mois]])*(#REF!&gt;=Tableau3[[#This Row],[Début_Mois]]))</f>
        <v>#REF!</v>
      </c>
    </row>
    <row r="69" spans="1:5" x14ac:dyDescent="0.3">
      <c r="A69" s="1">
        <f t="shared" si="4"/>
        <v>2014</v>
      </c>
      <c r="B69" s="16">
        <f t="shared" si="5"/>
        <v>8</v>
      </c>
      <c r="C69" s="3">
        <f t="shared" si="6"/>
        <v>41852</v>
      </c>
      <c r="D69" s="3">
        <f t="shared" si="7"/>
        <v>41882</v>
      </c>
      <c r="E69" s="8" t="e">
        <f>SUMPRODUCT((#REF!&lt;=Tableau3[[#This Row],[Fin_Mois]])*(#REF!&gt;=Tableau3[[#This Row],[Début_Mois]]))</f>
        <v>#REF!</v>
      </c>
    </row>
    <row r="70" spans="1:5" x14ac:dyDescent="0.3">
      <c r="A70" s="1">
        <f t="shared" si="4"/>
        <v>2014</v>
      </c>
      <c r="B70" s="16">
        <f t="shared" si="5"/>
        <v>9</v>
      </c>
      <c r="C70" s="3">
        <f t="shared" si="6"/>
        <v>41883</v>
      </c>
      <c r="D70" s="3">
        <f t="shared" si="7"/>
        <v>41912</v>
      </c>
      <c r="E70" s="8" t="e">
        <f>SUMPRODUCT((#REF!&lt;=Tableau3[[#This Row],[Fin_Mois]])*(#REF!&gt;=Tableau3[[#This Row],[Début_Mois]]))</f>
        <v>#REF!</v>
      </c>
    </row>
    <row r="71" spans="1:5" x14ac:dyDescent="0.3">
      <c r="A71" s="1">
        <f t="shared" si="4"/>
        <v>2014</v>
      </c>
      <c r="B71" s="16">
        <f t="shared" si="5"/>
        <v>10</v>
      </c>
      <c r="C71" s="3">
        <f t="shared" si="6"/>
        <v>41913</v>
      </c>
      <c r="D71" s="3">
        <f t="shared" si="7"/>
        <v>41943</v>
      </c>
      <c r="E71" s="8" t="e">
        <f>SUMPRODUCT((#REF!&lt;=Tableau3[[#This Row],[Fin_Mois]])*(#REF!&gt;=Tableau3[[#This Row],[Début_Mois]]))</f>
        <v>#REF!</v>
      </c>
    </row>
    <row r="72" spans="1:5" x14ac:dyDescent="0.3">
      <c r="A72" s="1">
        <f t="shared" si="4"/>
        <v>2014</v>
      </c>
      <c r="B72" s="16">
        <f t="shared" si="5"/>
        <v>11</v>
      </c>
      <c r="C72" s="3">
        <f t="shared" si="6"/>
        <v>41944</v>
      </c>
      <c r="D72" s="3">
        <f t="shared" si="7"/>
        <v>41973</v>
      </c>
      <c r="E72" s="8" t="e">
        <f>SUMPRODUCT((#REF!&lt;=Tableau3[[#This Row],[Fin_Mois]])*(#REF!&gt;=Tableau3[[#This Row],[Début_Mois]]))</f>
        <v>#REF!</v>
      </c>
    </row>
    <row r="73" spans="1:5" x14ac:dyDescent="0.3">
      <c r="A73" s="1">
        <f t="shared" si="4"/>
        <v>2014</v>
      </c>
      <c r="B73" s="16">
        <f t="shared" si="5"/>
        <v>12</v>
      </c>
      <c r="C73" s="3">
        <f t="shared" si="6"/>
        <v>41974</v>
      </c>
      <c r="D73" s="3">
        <f t="shared" si="7"/>
        <v>42004</v>
      </c>
      <c r="E73" s="8" t="e">
        <f>SUMPRODUCT((#REF!&lt;=Tableau3[[#This Row],[Fin_Mois]])*(#REF!&gt;=Tableau3[[#This Row],[Début_Mois]]))</f>
        <v>#REF!</v>
      </c>
    </row>
    <row r="74" spans="1:5" x14ac:dyDescent="0.3">
      <c r="A74" s="1">
        <f t="shared" si="4"/>
        <v>2015</v>
      </c>
      <c r="B74" s="16">
        <f t="shared" si="5"/>
        <v>1</v>
      </c>
      <c r="C74" s="3">
        <f t="shared" si="6"/>
        <v>42005</v>
      </c>
      <c r="D74" s="3">
        <f t="shared" si="7"/>
        <v>42035</v>
      </c>
      <c r="E74" s="8" t="e">
        <f>SUMPRODUCT((#REF!&lt;=Tableau3[[#This Row],[Fin_Mois]])*(#REF!&gt;=Tableau3[[#This Row],[Début_Mois]]))</f>
        <v>#REF!</v>
      </c>
    </row>
    <row r="75" spans="1:5" x14ac:dyDescent="0.3">
      <c r="A75" s="1">
        <f t="shared" si="4"/>
        <v>2015</v>
      </c>
      <c r="B75" s="16">
        <f t="shared" si="5"/>
        <v>2</v>
      </c>
      <c r="C75" s="3">
        <f t="shared" si="6"/>
        <v>42036</v>
      </c>
      <c r="D75" s="3">
        <f t="shared" si="7"/>
        <v>42063</v>
      </c>
      <c r="E75" s="8" t="e">
        <f>SUMPRODUCT((#REF!&lt;=Tableau3[[#This Row],[Fin_Mois]])*(#REF!&gt;=Tableau3[[#This Row],[Début_Mois]]))</f>
        <v>#REF!</v>
      </c>
    </row>
    <row r="76" spans="1:5" x14ac:dyDescent="0.3">
      <c r="A76" s="1">
        <f t="shared" si="4"/>
        <v>2015</v>
      </c>
      <c r="B76" s="16">
        <f t="shared" si="5"/>
        <v>3</v>
      </c>
      <c r="C76" s="3">
        <f t="shared" si="6"/>
        <v>42064</v>
      </c>
      <c r="D76" s="3">
        <f t="shared" si="7"/>
        <v>42094</v>
      </c>
      <c r="E76" s="8" t="e">
        <f>SUMPRODUCT((#REF!&lt;=Tableau3[[#This Row],[Fin_Mois]])*(#REF!&gt;=Tableau3[[#This Row],[Début_Mois]]))</f>
        <v>#REF!</v>
      </c>
    </row>
    <row r="77" spans="1:5" x14ac:dyDescent="0.3">
      <c r="A77" s="1">
        <f t="shared" si="4"/>
        <v>2015</v>
      </c>
      <c r="B77" s="16">
        <f t="shared" si="5"/>
        <v>4</v>
      </c>
      <c r="C77" s="3">
        <f t="shared" si="6"/>
        <v>42095</v>
      </c>
      <c r="D77" s="3">
        <f t="shared" si="7"/>
        <v>42124</v>
      </c>
      <c r="E77" s="8" t="e">
        <f>SUMPRODUCT((#REF!&lt;=Tableau3[[#This Row],[Fin_Mois]])*(#REF!&gt;=Tableau3[[#This Row],[Début_Mois]]))</f>
        <v>#REF!</v>
      </c>
    </row>
    <row r="78" spans="1:5" x14ac:dyDescent="0.3">
      <c r="A78" s="1">
        <f t="shared" si="4"/>
        <v>2015</v>
      </c>
      <c r="B78" s="16">
        <f t="shared" si="5"/>
        <v>5</v>
      </c>
      <c r="C78" s="3">
        <f t="shared" si="6"/>
        <v>42125</v>
      </c>
      <c r="D78" s="3">
        <f t="shared" si="7"/>
        <v>42155</v>
      </c>
      <c r="E78" s="8" t="e">
        <f>SUMPRODUCT((#REF!&lt;=Tableau3[[#This Row],[Fin_Mois]])*(#REF!&gt;=Tableau3[[#This Row],[Début_Mois]]))</f>
        <v>#REF!</v>
      </c>
    </row>
    <row r="79" spans="1:5" x14ac:dyDescent="0.3">
      <c r="A79" s="1">
        <f t="shared" si="4"/>
        <v>2015</v>
      </c>
      <c r="B79" s="16">
        <f t="shared" si="5"/>
        <v>6</v>
      </c>
      <c r="C79" s="3">
        <f t="shared" si="6"/>
        <v>42156</v>
      </c>
      <c r="D79" s="3">
        <f t="shared" si="7"/>
        <v>42185</v>
      </c>
      <c r="E79" s="8" t="e">
        <f>SUMPRODUCT((#REF!&lt;=Tableau3[[#This Row],[Fin_Mois]])*(#REF!&gt;=Tableau3[[#This Row],[Début_Mois]]))</f>
        <v>#REF!</v>
      </c>
    </row>
    <row r="80" spans="1:5" x14ac:dyDescent="0.3">
      <c r="A80" s="1">
        <f t="shared" si="4"/>
        <v>2015</v>
      </c>
      <c r="B80" s="16">
        <f t="shared" si="5"/>
        <v>7</v>
      </c>
      <c r="C80" s="3">
        <f t="shared" si="6"/>
        <v>42186</v>
      </c>
      <c r="D80" s="3">
        <f t="shared" si="7"/>
        <v>42216</v>
      </c>
      <c r="E80" s="8" t="e">
        <f>SUMPRODUCT((#REF!&lt;=Tableau3[[#This Row],[Fin_Mois]])*(#REF!&gt;=Tableau3[[#This Row],[Début_Mois]]))</f>
        <v>#REF!</v>
      </c>
    </row>
    <row r="81" spans="1:5" x14ac:dyDescent="0.3">
      <c r="A81" s="1">
        <f t="shared" si="4"/>
        <v>2015</v>
      </c>
      <c r="B81" s="16">
        <f t="shared" si="5"/>
        <v>8</v>
      </c>
      <c r="C81" s="3">
        <f t="shared" si="6"/>
        <v>42217</v>
      </c>
      <c r="D81" s="3">
        <f t="shared" si="7"/>
        <v>42247</v>
      </c>
      <c r="E81" s="8" t="e">
        <f>SUMPRODUCT((#REF!&lt;=Tableau3[[#This Row],[Fin_Mois]])*(#REF!&gt;=Tableau3[[#This Row],[Début_Mois]]))</f>
        <v>#REF!</v>
      </c>
    </row>
    <row r="82" spans="1:5" x14ac:dyDescent="0.3">
      <c r="A82" s="1">
        <f t="shared" si="4"/>
        <v>2015</v>
      </c>
      <c r="B82" s="16">
        <f t="shared" si="5"/>
        <v>9</v>
      </c>
      <c r="C82" s="3">
        <f t="shared" si="6"/>
        <v>42248</v>
      </c>
      <c r="D82" s="3">
        <f t="shared" si="7"/>
        <v>42277</v>
      </c>
      <c r="E82" s="8" t="e">
        <f>SUMPRODUCT((#REF!&lt;=Tableau3[[#This Row],[Fin_Mois]])*(#REF!&gt;=Tableau3[[#This Row],[Début_Mois]]))</f>
        <v>#REF!</v>
      </c>
    </row>
    <row r="83" spans="1:5" x14ac:dyDescent="0.3">
      <c r="A83" s="1">
        <f t="shared" si="4"/>
        <v>2015</v>
      </c>
      <c r="B83" s="16">
        <f t="shared" si="5"/>
        <v>10</v>
      </c>
      <c r="C83" s="3">
        <f t="shared" si="6"/>
        <v>42278</v>
      </c>
      <c r="D83" s="3">
        <f t="shared" si="7"/>
        <v>42308</v>
      </c>
      <c r="E83" s="8" t="e">
        <f>SUMPRODUCT((#REF!&lt;=Tableau3[[#This Row],[Fin_Mois]])*(#REF!&gt;=Tableau3[[#This Row],[Début_Mois]]))</f>
        <v>#REF!</v>
      </c>
    </row>
    <row r="84" spans="1:5" x14ac:dyDescent="0.3">
      <c r="A84" s="1">
        <f t="shared" si="4"/>
        <v>2015</v>
      </c>
      <c r="B84" s="16">
        <f t="shared" si="5"/>
        <v>11</v>
      </c>
      <c r="C84" s="3">
        <f t="shared" si="6"/>
        <v>42309</v>
      </c>
      <c r="D84" s="3">
        <f t="shared" si="7"/>
        <v>42338</v>
      </c>
      <c r="E84" s="8" t="e">
        <f>SUMPRODUCT((#REF!&lt;=Tableau3[[#This Row],[Fin_Mois]])*(#REF!&gt;=Tableau3[[#This Row],[Début_Mois]]))</f>
        <v>#REF!</v>
      </c>
    </row>
    <row r="85" spans="1:5" x14ac:dyDescent="0.3">
      <c r="A85" s="1">
        <f t="shared" si="4"/>
        <v>2015</v>
      </c>
      <c r="B85" s="16">
        <f t="shared" si="5"/>
        <v>12</v>
      </c>
      <c r="C85" s="3">
        <f t="shared" si="6"/>
        <v>42339</v>
      </c>
      <c r="D85" s="3">
        <f t="shared" si="7"/>
        <v>42369</v>
      </c>
      <c r="E85" s="8" t="e">
        <f>SUMPRODUCT((#REF!&lt;=Tableau3[[#This Row],[Fin_Mois]])*(#REF!&gt;=Tableau3[[#This Row],[Début_Mois]]))</f>
        <v>#REF!</v>
      </c>
    </row>
    <row r="86" spans="1:5" hidden="1" x14ac:dyDescent="0.3">
      <c r="A86" s="7">
        <f>YEAR(Tableau3[[#This Row],[Début_Mois]])</f>
        <v>2016</v>
      </c>
      <c r="B86" s="12">
        <v>42370</v>
      </c>
      <c r="C86" s="10">
        <v>42370</v>
      </c>
      <c r="D86" s="11">
        <v>42400</v>
      </c>
      <c r="E86" s="8" t="e">
        <f>SUMPRODUCT((#REF!&lt;=Tableau3[[#This Row],[Fin_Mois]])*(#REF!&gt;=Tableau3[[#This Row],[Début_Mois]]))</f>
        <v>#REF!</v>
      </c>
    </row>
    <row r="87" spans="1:5" hidden="1" x14ac:dyDescent="0.3">
      <c r="A87" s="7">
        <f>YEAR(Tableau3[[#This Row],[Début_Mois]])</f>
        <v>2016</v>
      </c>
      <c r="B87" s="12">
        <v>42401</v>
      </c>
      <c r="C87" s="10">
        <v>42401</v>
      </c>
      <c r="D87" s="11">
        <v>42429</v>
      </c>
      <c r="E87" s="8" t="e">
        <f>SUMPRODUCT((#REF!&lt;=Tableau3[[#This Row],[Fin_Mois]])*(#REF!&gt;=Tableau3[[#This Row],[Début_Mois]]))</f>
        <v>#REF!</v>
      </c>
    </row>
    <row r="88" spans="1:5" hidden="1" x14ac:dyDescent="0.3">
      <c r="A88" s="7">
        <f>YEAR(Tableau3[[#This Row],[Début_Mois]])</f>
        <v>2016</v>
      </c>
      <c r="B88" s="12">
        <v>42430</v>
      </c>
      <c r="C88" s="10">
        <v>42430</v>
      </c>
      <c r="D88" s="11">
        <v>42460</v>
      </c>
      <c r="E88" s="8" t="e">
        <f>SUMPRODUCT((#REF!&lt;=Tableau3[[#This Row],[Fin_Mois]])*(#REF!&gt;=Tableau3[[#This Row],[Début_Mois]]))</f>
        <v>#REF!</v>
      </c>
    </row>
    <row r="89" spans="1:5" hidden="1" x14ac:dyDescent="0.3">
      <c r="A89" s="7">
        <f>YEAR(Tableau3[[#This Row],[Début_Mois]])</f>
        <v>2016</v>
      </c>
      <c r="B89" s="12">
        <v>42461</v>
      </c>
      <c r="C89" s="10">
        <v>42461</v>
      </c>
      <c r="D89" s="11">
        <v>42490</v>
      </c>
      <c r="E89" s="8" t="e">
        <f>SUMPRODUCT((#REF!&lt;=Tableau3[[#This Row],[Fin_Mois]])*(#REF!&gt;=Tableau3[[#This Row],[Début_Mois]]))</f>
        <v>#REF!</v>
      </c>
    </row>
    <row r="90" spans="1:5" hidden="1" x14ac:dyDescent="0.3">
      <c r="A90" s="7">
        <f>YEAR(Tableau3[[#This Row],[Début_Mois]])</f>
        <v>2016</v>
      </c>
      <c r="B90" s="12">
        <v>42491</v>
      </c>
      <c r="C90" s="10">
        <v>42491</v>
      </c>
      <c r="D90" s="11">
        <v>42521</v>
      </c>
      <c r="E90" s="8" t="e">
        <f>SUMPRODUCT((#REF!&lt;=Tableau3[[#This Row],[Fin_Mois]])*(#REF!&gt;=Tableau3[[#This Row],[Début_Mois]]))</f>
        <v>#REF!</v>
      </c>
    </row>
    <row r="91" spans="1:5" hidden="1" x14ac:dyDescent="0.3">
      <c r="A91" s="7">
        <f>YEAR(Tableau3[[#This Row],[Début_Mois]])</f>
        <v>2016</v>
      </c>
      <c r="B91" s="12">
        <v>42522</v>
      </c>
      <c r="C91" s="10">
        <v>42522</v>
      </c>
      <c r="D91" s="11">
        <v>42551</v>
      </c>
      <c r="E91" s="8" t="e">
        <f>SUMPRODUCT((#REF!&lt;=Tableau3[[#This Row],[Fin_Mois]])*(#REF!&gt;=Tableau3[[#This Row],[Début_Mois]]))</f>
        <v>#REF!</v>
      </c>
    </row>
    <row r="92" spans="1:5" hidden="1" x14ac:dyDescent="0.3">
      <c r="A92" s="7">
        <f>YEAR(Tableau3[[#This Row],[Début_Mois]])</f>
        <v>2016</v>
      </c>
      <c r="B92" s="12">
        <v>42552</v>
      </c>
      <c r="C92" s="10">
        <v>42552</v>
      </c>
      <c r="D92" s="11">
        <v>42582</v>
      </c>
      <c r="E92" s="8" t="e">
        <f>SUMPRODUCT((#REF!&lt;=Tableau3[[#This Row],[Fin_Mois]])*(#REF!&gt;=Tableau3[[#This Row],[Début_Mois]]))</f>
        <v>#REF!</v>
      </c>
    </row>
    <row r="93" spans="1:5" hidden="1" x14ac:dyDescent="0.3">
      <c r="A93" s="7">
        <f>YEAR(Tableau3[[#This Row],[Début_Mois]])</f>
        <v>2016</v>
      </c>
      <c r="B93" s="12">
        <v>42583</v>
      </c>
      <c r="C93" s="10">
        <v>42583</v>
      </c>
      <c r="D93" s="11">
        <v>42613</v>
      </c>
      <c r="E93" s="8" t="e">
        <f>SUMPRODUCT((#REF!&lt;=Tableau3[[#This Row],[Fin_Mois]])*(#REF!&gt;=Tableau3[[#This Row],[Début_Mois]]))</f>
        <v>#REF!</v>
      </c>
    </row>
    <row r="94" spans="1:5" hidden="1" x14ac:dyDescent="0.3">
      <c r="A94" s="7">
        <f>YEAR(Tableau3[[#This Row],[Début_Mois]])</f>
        <v>2016</v>
      </c>
      <c r="B94" s="12">
        <v>42614</v>
      </c>
      <c r="C94" s="10">
        <v>42614</v>
      </c>
      <c r="D94" s="11">
        <v>42643</v>
      </c>
      <c r="E94" s="8" t="e">
        <f>SUMPRODUCT((#REF!&lt;=Tableau3[[#This Row],[Fin_Mois]])*(#REF!&gt;=Tableau3[[#This Row],[Début_Mois]]))</f>
        <v>#REF!</v>
      </c>
    </row>
    <row r="95" spans="1:5" hidden="1" x14ac:dyDescent="0.3">
      <c r="A95" s="7">
        <f>YEAR(Tableau3[[#This Row],[Début_Mois]])</f>
        <v>2016</v>
      </c>
      <c r="B95" s="12">
        <v>42644</v>
      </c>
      <c r="C95" s="10">
        <v>42644</v>
      </c>
      <c r="D95" s="11">
        <v>42674</v>
      </c>
      <c r="E95" s="8" t="e">
        <f>SUMPRODUCT((#REF!&lt;=Tableau3[[#This Row],[Fin_Mois]])*(#REF!&gt;=Tableau3[[#This Row],[Début_Mois]]))</f>
        <v>#REF!</v>
      </c>
    </row>
    <row r="96" spans="1:5" hidden="1" x14ac:dyDescent="0.3">
      <c r="A96" s="7">
        <f>YEAR(Tableau3[[#This Row],[Début_Mois]])</f>
        <v>2016</v>
      </c>
      <c r="B96" s="12">
        <v>42675</v>
      </c>
      <c r="C96" s="10">
        <v>42675</v>
      </c>
      <c r="D96" s="11">
        <v>42704</v>
      </c>
      <c r="E96" s="8" t="e">
        <f>SUMPRODUCT((#REF!&lt;=Tableau3[[#This Row],[Fin_Mois]])*(#REF!&gt;=Tableau3[[#This Row],[Début_Mois]]))</f>
        <v>#REF!</v>
      </c>
    </row>
    <row r="97" spans="1:5" hidden="1" x14ac:dyDescent="0.3">
      <c r="A97" s="7">
        <f>YEAR(Tableau3[[#This Row],[Début_Mois]])</f>
        <v>2016</v>
      </c>
      <c r="B97" s="12">
        <v>42705</v>
      </c>
      <c r="C97" s="10">
        <v>42705</v>
      </c>
      <c r="D97" s="11">
        <v>42735</v>
      </c>
      <c r="E97" s="8" t="e">
        <f>SUMPRODUCT((#REF!&lt;=Tableau3[[#This Row],[Fin_Mois]])*(#REF!&gt;=Tableau3[[#This Row],[Début_Mois]]))</f>
        <v>#REF!</v>
      </c>
    </row>
    <row r="98" spans="1:5" hidden="1" x14ac:dyDescent="0.3">
      <c r="A98" s="7">
        <f>YEAR(Tableau3[[#This Row],[Début_Mois]])</f>
        <v>2017</v>
      </c>
      <c r="B98" s="12">
        <v>42736</v>
      </c>
      <c r="C98" s="10">
        <v>42736</v>
      </c>
      <c r="D98" s="11">
        <v>42766</v>
      </c>
      <c r="E98" s="8" t="e">
        <f>SUMPRODUCT((#REF!&lt;=Tableau3[[#This Row],[Fin_Mois]])*(#REF!&gt;=Tableau3[[#This Row],[Début_Mois]]))</f>
        <v>#REF!</v>
      </c>
    </row>
    <row r="99" spans="1:5" hidden="1" x14ac:dyDescent="0.3">
      <c r="A99" s="7">
        <f>YEAR(Tableau3[[#This Row],[Début_Mois]])</f>
        <v>2017</v>
      </c>
      <c r="B99" s="12">
        <v>42767</v>
      </c>
      <c r="C99" s="10">
        <v>42767</v>
      </c>
      <c r="D99" s="11">
        <v>42794</v>
      </c>
      <c r="E99" s="8" t="e">
        <f>SUMPRODUCT((#REF!&lt;=Tableau3[[#This Row],[Fin_Mois]])*(#REF!&gt;=Tableau3[[#This Row],[Début_Mois]]))</f>
        <v>#REF!</v>
      </c>
    </row>
    <row r="100" spans="1:5" hidden="1" x14ac:dyDescent="0.3">
      <c r="A100" s="7">
        <f>YEAR(Tableau3[[#This Row],[Début_Mois]])</f>
        <v>2017</v>
      </c>
      <c r="B100" s="12">
        <v>42795</v>
      </c>
      <c r="C100" s="10">
        <v>42795</v>
      </c>
      <c r="D100" s="11">
        <v>42825</v>
      </c>
      <c r="E100" s="8" t="e">
        <f>SUMPRODUCT((#REF!&lt;=Tableau3[[#This Row],[Fin_Mois]])*(#REF!&gt;=Tableau3[[#This Row],[Début_Mois]]))</f>
        <v>#REF!</v>
      </c>
    </row>
    <row r="101" spans="1:5" hidden="1" x14ac:dyDescent="0.3">
      <c r="A101" s="7">
        <f>YEAR(Tableau3[[#This Row],[Début_Mois]])</f>
        <v>2017</v>
      </c>
      <c r="B101" s="12">
        <v>42826</v>
      </c>
      <c r="C101" s="10">
        <v>42826</v>
      </c>
      <c r="D101" s="11">
        <v>42855</v>
      </c>
      <c r="E101" s="8" t="e">
        <f>SUMPRODUCT((#REF!&lt;=Tableau3[[#This Row],[Fin_Mois]])*(#REF!&gt;=Tableau3[[#This Row],[Début_Mois]]))</f>
        <v>#REF!</v>
      </c>
    </row>
    <row r="102" spans="1:5" hidden="1" x14ac:dyDescent="0.3">
      <c r="A102" s="7">
        <f>YEAR(Tableau3[[#This Row],[Début_Mois]])</f>
        <v>2017</v>
      </c>
      <c r="B102" s="12">
        <v>42856</v>
      </c>
      <c r="C102" s="10">
        <v>42856</v>
      </c>
      <c r="D102" s="11">
        <v>42886</v>
      </c>
      <c r="E102" s="8" t="e">
        <f>SUMPRODUCT((#REF!&lt;=Tableau3[[#This Row],[Fin_Mois]])*(#REF!&gt;=Tableau3[[#This Row],[Début_Mois]]))</f>
        <v>#REF!</v>
      </c>
    </row>
    <row r="103" spans="1:5" hidden="1" x14ac:dyDescent="0.3">
      <c r="A103" s="7">
        <f>YEAR(Tableau3[[#This Row],[Début_Mois]])</f>
        <v>2017</v>
      </c>
      <c r="B103" s="12">
        <v>42887</v>
      </c>
      <c r="C103" s="10">
        <v>42887</v>
      </c>
      <c r="D103" s="11">
        <v>42916</v>
      </c>
      <c r="E103" s="8" t="e">
        <f>SUMPRODUCT((#REF!&lt;=Tableau3[[#This Row],[Fin_Mois]])*(#REF!&gt;=Tableau3[[#This Row],[Début_Mois]]))</f>
        <v>#REF!</v>
      </c>
    </row>
    <row r="104" spans="1:5" hidden="1" x14ac:dyDescent="0.3">
      <c r="A104" s="7">
        <f>YEAR(Tableau3[[#This Row],[Début_Mois]])</f>
        <v>2017</v>
      </c>
      <c r="B104" s="12">
        <v>42917</v>
      </c>
      <c r="C104" s="10">
        <v>42917</v>
      </c>
      <c r="D104" s="11">
        <v>42947</v>
      </c>
      <c r="E104" s="8" t="e">
        <f>SUMPRODUCT((#REF!&lt;=Tableau3[[#This Row],[Fin_Mois]])*(#REF!&gt;=Tableau3[[#This Row],[Début_Mois]]))</f>
        <v>#REF!</v>
      </c>
    </row>
    <row r="105" spans="1:5" hidden="1" x14ac:dyDescent="0.3">
      <c r="A105" s="7">
        <f>YEAR(Tableau3[[#This Row],[Début_Mois]])</f>
        <v>2017</v>
      </c>
      <c r="B105" s="12">
        <v>42948</v>
      </c>
      <c r="C105" s="10">
        <v>42948</v>
      </c>
      <c r="D105" s="11">
        <v>42978</v>
      </c>
      <c r="E105" s="8" t="e">
        <f>SUMPRODUCT((#REF!&lt;=Tableau3[[#This Row],[Fin_Mois]])*(#REF!&gt;=Tableau3[[#This Row],[Début_Mois]]))</f>
        <v>#REF!</v>
      </c>
    </row>
    <row r="106" spans="1:5" hidden="1" x14ac:dyDescent="0.3">
      <c r="A106" s="7">
        <f>YEAR(Tableau3[[#This Row],[Début_Mois]])</f>
        <v>2017</v>
      </c>
      <c r="B106" s="12">
        <v>42979</v>
      </c>
      <c r="C106" s="10">
        <v>42979</v>
      </c>
      <c r="D106" s="11">
        <v>43008</v>
      </c>
      <c r="E106" s="8" t="e">
        <f>SUMPRODUCT((#REF!&lt;=Tableau3[[#This Row],[Fin_Mois]])*(#REF!&gt;=Tableau3[[#This Row],[Début_Mois]]))</f>
        <v>#REF!</v>
      </c>
    </row>
    <row r="107" spans="1:5" hidden="1" x14ac:dyDescent="0.3">
      <c r="A107" s="7">
        <f>YEAR(Tableau3[[#This Row],[Début_Mois]])</f>
        <v>2017</v>
      </c>
      <c r="B107" s="12">
        <v>43009</v>
      </c>
      <c r="C107" s="10">
        <v>43009</v>
      </c>
      <c r="D107" s="11">
        <v>43039</v>
      </c>
      <c r="E107" s="8" t="e">
        <f>SUMPRODUCT((#REF!&lt;=Tableau3[[#This Row],[Fin_Mois]])*(#REF!&gt;=Tableau3[[#This Row],[Début_Mois]]))</f>
        <v>#REF!</v>
      </c>
    </row>
    <row r="108" spans="1:5" hidden="1" x14ac:dyDescent="0.3">
      <c r="A108" s="7">
        <f>YEAR(Tableau3[[#This Row],[Début_Mois]])</f>
        <v>2017</v>
      </c>
      <c r="B108" s="12">
        <v>43040</v>
      </c>
      <c r="C108" s="10">
        <v>43040</v>
      </c>
      <c r="D108" s="11">
        <v>43069</v>
      </c>
      <c r="E108" s="8" t="e">
        <f>SUMPRODUCT((#REF!&lt;=Tableau3[[#This Row],[Fin_Mois]])*(#REF!&gt;=Tableau3[[#This Row],[Début_Mois]]))</f>
        <v>#REF!</v>
      </c>
    </row>
    <row r="109" spans="1:5" hidden="1" x14ac:dyDescent="0.3">
      <c r="A109" s="7">
        <f>YEAR(Tableau3[[#This Row],[Début_Mois]])</f>
        <v>2017</v>
      </c>
      <c r="B109" s="12">
        <v>43070</v>
      </c>
      <c r="C109" s="10">
        <v>43070</v>
      </c>
      <c r="D109" s="11">
        <v>43100</v>
      </c>
      <c r="E109" s="8" t="e">
        <f>SUMPRODUCT((#REF!&lt;=Tableau3[[#This Row],[Fin_Mois]])*(#REF!&gt;=Tableau3[[#This Row],[Début_Mois]]))</f>
        <v>#REF!</v>
      </c>
    </row>
    <row r="110" spans="1:5" hidden="1" x14ac:dyDescent="0.3">
      <c r="A110" s="7">
        <f>YEAR(Tableau3[[#This Row],[Début_Mois]])</f>
        <v>2018</v>
      </c>
      <c r="B110" s="12">
        <v>43101</v>
      </c>
      <c r="C110" s="10">
        <v>43101</v>
      </c>
      <c r="D110" s="11">
        <v>43131</v>
      </c>
      <c r="E110" s="8" t="e">
        <f>SUMPRODUCT((#REF!&lt;=Tableau3[[#This Row],[Fin_Mois]])*(#REF!&gt;=Tableau3[[#This Row],[Début_Mois]]))</f>
        <v>#REF!</v>
      </c>
    </row>
    <row r="111" spans="1:5" hidden="1" x14ac:dyDescent="0.3">
      <c r="A111" s="7">
        <f>YEAR(Tableau3[[#This Row],[Début_Mois]])</f>
        <v>2018</v>
      </c>
      <c r="B111" s="12">
        <v>43132</v>
      </c>
      <c r="C111" s="10">
        <v>43132</v>
      </c>
      <c r="D111" s="11">
        <v>43159</v>
      </c>
      <c r="E111" s="8" t="e">
        <f>SUMPRODUCT((#REF!&lt;=Tableau3[[#This Row],[Fin_Mois]])*(#REF!&gt;=Tableau3[[#This Row],[Début_Mois]]))</f>
        <v>#REF!</v>
      </c>
    </row>
    <row r="112" spans="1:5" hidden="1" x14ac:dyDescent="0.3">
      <c r="A112" s="7">
        <f>YEAR(Tableau3[[#This Row],[Début_Mois]])</f>
        <v>2018</v>
      </c>
      <c r="B112" s="12">
        <v>43160</v>
      </c>
      <c r="C112" s="10">
        <v>43160</v>
      </c>
      <c r="D112" s="11">
        <v>43190</v>
      </c>
      <c r="E112" s="8" t="e">
        <f>SUMPRODUCT((#REF!&lt;=Tableau3[[#This Row],[Fin_Mois]])*(#REF!&gt;=Tableau3[[#This Row],[Début_Mois]]))</f>
        <v>#REF!</v>
      </c>
    </row>
    <row r="113" spans="1:5" hidden="1" x14ac:dyDescent="0.3">
      <c r="A113" s="7">
        <f>YEAR(Tableau3[[#This Row],[Début_Mois]])</f>
        <v>2018</v>
      </c>
      <c r="B113" s="12">
        <v>43191</v>
      </c>
      <c r="C113" s="10">
        <v>43191</v>
      </c>
      <c r="D113" s="11">
        <v>43220</v>
      </c>
      <c r="E113" s="8" t="e">
        <f>SUMPRODUCT((#REF!&lt;=Tableau3[[#This Row],[Fin_Mois]])*(#REF!&gt;=Tableau3[[#This Row],[Début_Mois]]))</f>
        <v>#REF!</v>
      </c>
    </row>
    <row r="114" spans="1:5" hidden="1" x14ac:dyDescent="0.3">
      <c r="A114" s="7">
        <f>YEAR(Tableau3[[#This Row],[Début_Mois]])</f>
        <v>2018</v>
      </c>
      <c r="B114" s="12">
        <v>43221</v>
      </c>
      <c r="C114" s="10">
        <v>43221</v>
      </c>
      <c r="D114" s="11">
        <v>43251</v>
      </c>
      <c r="E114" s="8" t="e">
        <f>SUMPRODUCT((#REF!&lt;=Tableau3[[#This Row],[Fin_Mois]])*(#REF!&gt;=Tableau3[[#This Row],[Début_Mois]]))</f>
        <v>#REF!</v>
      </c>
    </row>
    <row r="115" spans="1:5" hidden="1" x14ac:dyDescent="0.3">
      <c r="A115" s="7">
        <f>YEAR(Tableau3[[#This Row],[Début_Mois]])</f>
        <v>2018</v>
      </c>
      <c r="B115" s="12">
        <v>43252</v>
      </c>
      <c r="C115" s="10">
        <v>43252</v>
      </c>
      <c r="D115" s="11">
        <v>43281</v>
      </c>
      <c r="E115" s="8" t="e">
        <f>SUMPRODUCT((#REF!&lt;=Tableau3[[#This Row],[Fin_Mois]])*(#REF!&gt;=Tableau3[[#This Row],[Début_Mois]]))</f>
        <v>#REF!</v>
      </c>
    </row>
    <row r="116" spans="1:5" hidden="1" x14ac:dyDescent="0.3">
      <c r="A116" s="7">
        <f>YEAR(Tableau3[[#This Row],[Début_Mois]])</f>
        <v>2018</v>
      </c>
      <c r="B116" s="12">
        <v>43282</v>
      </c>
      <c r="C116" s="10">
        <v>43282</v>
      </c>
      <c r="D116" s="11">
        <v>43312</v>
      </c>
      <c r="E116" s="8" t="e">
        <f>SUMPRODUCT((#REF!&lt;=Tableau3[[#This Row],[Fin_Mois]])*(#REF!&gt;=Tableau3[[#This Row],[Début_Mois]]))</f>
        <v>#REF!</v>
      </c>
    </row>
    <row r="117" spans="1:5" hidden="1" x14ac:dyDescent="0.3">
      <c r="A117" s="7">
        <f>YEAR(Tableau3[[#This Row],[Début_Mois]])</f>
        <v>2018</v>
      </c>
      <c r="B117" s="12">
        <v>43313</v>
      </c>
      <c r="C117" s="10">
        <v>43313</v>
      </c>
      <c r="D117" s="11">
        <v>43343</v>
      </c>
      <c r="E117" s="8" t="e">
        <f>SUMPRODUCT((#REF!&lt;=Tableau3[[#This Row],[Fin_Mois]])*(#REF!&gt;=Tableau3[[#This Row],[Début_Mois]]))</f>
        <v>#REF!</v>
      </c>
    </row>
    <row r="118" spans="1:5" hidden="1" x14ac:dyDescent="0.3">
      <c r="A118" s="7">
        <f>YEAR(Tableau3[[#This Row],[Début_Mois]])</f>
        <v>2018</v>
      </c>
      <c r="B118" s="12">
        <v>43344</v>
      </c>
      <c r="C118" s="10">
        <v>43344</v>
      </c>
      <c r="D118" s="11">
        <v>43373</v>
      </c>
      <c r="E118" s="8" t="e">
        <f>SUMPRODUCT((#REF!&lt;=Tableau3[[#This Row],[Fin_Mois]])*(#REF!&gt;=Tableau3[[#This Row],[Début_Mois]]))</f>
        <v>#REF!</v>
      </c>
    </row>
    <row r="119" spans="1:5" hidden="1" x14ac:dyDescent="0.3">
      <c r="A119" s="7">
        <f>YEAR(Tableau3[[#This Row],[Début_Mois]])</f>
        <v>2018</v>
      </c>
      <c r="B119" s="12">
        <v>43374</v>
      </c>
      <c r="C119" s="10">
        <v>43374</v>
      </c>
      <c r="D119" s="11">
        <v>43404</v>
      </c>
      <c r="E119" s="8" t="e">
        <f>SUMPRODUCT((#REF!&lt;=Tableau3[[#This Row],[Fin_Mois]])*(#REF!&gt;=Tableau3[[#This Row],[Début_Mois]]))</f>
        <v>#REF!</v>
      </c>
    </row>
    <row r="120" spans="1:5" hidden="1" x14ac:dyDescent="0.3">
      <c r="A120" s="7">
        <f>YEAR(Tableau3[[#This Row],[Début_Mois]])</f>
        <v>2018</v>
      </c>
      <c r="B120" s="12">
        <v>43405</v>
      </c>
      <c r="C120" s="10">
        <v>43405</v>
      </c>
      <c r="D120" s="11">
        <v>43434</v>
      </c>
      <c r="E120" s="8" t="e">
        <f>SUMPRODUCT((#REF!&lt;=Tableau3[[#This Row],[Fin_Mois]])*(#REF!&gt;=Tableau3[[#This Row],[Début_Mois]]))</f>
        <v>#REF!</v>
      </c>
    </row>
    <row r="121" spans="1:5" hidden="1" x14ac:dyDescent="0.3">
      <c r="A121" s="7">
        <f>YEAR(Tableau3[[#This Row],[Début_Mois]])</f>
        <v>2018</v>
      </c>
      <c r="B121" s="12">
        <v>43435</v>
      </c>
      <c r="C121" s="10">
        <v>43435</v>
      </c>
      <c r="D121" s="11">
        <v>43465</v>
      </c>
      <c r="E121" s="8" t="e">
        <f>SUMPRODUCT((#REF!&lt;=Tableau3[[#This Row],[Fin_Mois]])*(#REF!&gt;=Tableau3[[#This Row],[Début_Mois]]))</f>
        <v>#REF!</v>
      </c>
    </row>
    <row r="122" spans="1:5" hidden="1" x14ac:dyDescent="0.3">
      <c r="A122" s="7">
        <f>YEAR(Tableau3[[#This Row],[Début_Mois]])</f>
        <v>2019</v>
      </c>
      <c r="B122" s="12">
        <v>43466</v>
      </c>
      <c r="C122" s="10">
        <v>43466</v>
      </c>
      <c r="D122" s="11">
        <v>43496</v>
      </c>
      <c r="E122" s="8" t="e">
        <f>SUMPRODUCT((#REF!&lt;=Tableau3[[#This Row],[Fin_Mois]])*(#REF!&gt;=Tableau3[[#This Row],[Début_Mois]]))</f>
        <v>#REF!</v>
      </c>
    </row>
    <row r="123" spans="1:5" hidden="1" x14ac:dyDescent="0.3">
      <c r="A123" s="7">
        <f>YEAR(Tableau3[[#This Row],[Début_Mois]])</f>
        <v>2019</v>
      </c>
      <c r="B123" s="12">
        <v>43497</v>
      </c>
      <c r="C123" s="10">
        <v>43497</v>
      </c>
      <c r="D123" s="11">
        <v>43524</v>
      </c>
      <c r="E123" s="8" t="e">
        <f>SUMPRODUCT((#REF!&lt;=Tableau3[[#This Row],[Fin_Mois]])*(#REF!&gt;=Tableau3[[#This Row],[Début_Mois]]))</f>
        <v>#REF!</v>
      </c>
    </row>
    <row r="124" spans="1:5" hidden="1" x14ac:dyDescent="0.3">
      <c r="A124" s="7">
        <f>YEAR(Tableau3[[#This Row],[Début_Mois]])</f>
        <v>2019</v>
      </c>
      <c r="B124" s="12">
        <v>43525</v>
      </c>
      <c r="C124" s="10">
        <v>43525</v>
      </c>
      <c r="D124" s="11">
        <v>43555</v>
      </c>
      <c r="E124" s="8" t="e">
        <f>SUMPRODUCT((#REF!&lt;=Tableau3[[#This Row],[Fin_Mois]])*(#REF!&gt;=Tableau3[[#This Row],[Début_Mois]]))</f>
        <v>#REF!</v>
      </c>
    </row>
    <row r="125" spans="1:5" hidden="1" x14ac:dyDescent="0.3">
      <c r="A125" s="7">
        <f>YEAR(Tableau3[[#This Row],[Début_Mois]])</f>
        <v>2019</v>
      </c>
      <c r="B125" s="12">
        <v>43556</v>
      </c>
      <c r="C125" s="10">
        <v>43556</v>
      </c>
      <c r="D125" s="11">
        <v>43585</v>
      </c>
      <c r="E125" s="8" t="e">
        <f>SUMPRODUCT((#REF!&lt;=Tableau3[[#This Row],[Fin_Mois]])*(#REF!&gt;=Tableau3[[#This Row],[Début_Mois]]))</f>
        <v>#REF!</v>
      </c>
    </row>
    <row r="126" spans="1:5" hidden="1" x14ac:dyDescent="0.3">
      <c r="A126" s="7">
        <f>YEAR(Tableau3[[#This Row],[Début_Mois]])</f>
        <v>2019</v>
      </c>
      <c r="B126" s="12">
        <v>43586</v>
      </c>
      <c r="C126" s="10">
        <v>43586</v>
      </c>
      <c r="D126" s="11">
        <v>43616</v>
      </c>
      <c r="E126" s="8" t="e">
        <f>SUMPRODUCT((#REF!&lt;=Tableau3[[#This Row],[Fin_Mois]])*(#REF!&gt;=Tableau3[[#This Row],[Début_Mois]]))</f>
        <v>#REF!</v>
      </c>
    </row>
    <row r="127" spans="1:5" hidden="1" x14ac:dyDescent="0.3">
      <c r="A127" s="7">
        <f>YEAR(Tableau3[[#This Row],[Début_Mois]])</f>
        <v>2019</v>
      </c>
      <c r="B127" s="12">
        <v>43617</v>
      </c>
      <c r="C127" s="10">
        <v>43617</v>
      </c>
      <c r="D127" s="11">
        <v>43646</v>
      </c>
      <c r="E127" s="8" t="e">
        <f>SUMPRODUCT((#REF!&lt;=Tableau3[[#This Row],[Fin_Mois]])*(#REF!&gt;=Tableau3[[#This Row],[Début_Mois]]))</f>
        <v>#REF!</v>
      </c>
    </row>
    <row r="128" spans="1:5" hidden="1" x14ac:dyDescent="0.3">
      <c r="A128" s="7">
        <f>YEAR(Tableau3[[#This Row],[Début_Mois]])</f>
        <v>2019</v>
      </c>
      <c r="B128" s="12">
        <v>43647</v>
      </c>
      <c r="C128" s="10">
        <v>43647</v>
      </c>
      <c r="D128" s="11">
        <v>43677</v>
      </c>
      <c r="E128" s="8" t="e">
        <f>SUMPRODUCT((#REF!&lt;=Tableau3[[#This Row],[Fin_Mois]])*(#REF!&gt;=Tableau3[[#This Row],[Début_Mois]]))</f>
        <v>#REF!</v>
      </c>
    </row>
    <row r="129" spans="1:5" hidden="1" x14ac:dyDescent="0.3">
      <c r="A129" s="7">
        <f>YEAR(Tableau3[[#This Row],[Début_Mois]])</f>
        <v>2019</v>
      </c>
      <c r="B129" s="12">
        <v>43678</v>
      </c>
      <c r="C129" s="10">
        <v>43678</v>
      </c>
      <c r="D129" s="11">
        <v>43708</v>
      </c>
      <c r="E129" s="8" t="e">
        <f>SUMPRODUCT((#REF!&lt;=Tableau3[[#This Row],[Fin_Mois]])*(#REF!&gt;=Tableau3[[#This Row],[Début_Mois]]))</f>
        <v>#REF!</v>
      </c>
    </row>
    <row r="130" spans="1:5" hidden="1" x14ac:dyDescent="0.3">
      <c r="A130" s="7">
        <f>YEAR(Tableau3[[#This Row],[Début_Mois]])</f>
        <v>2019</v>
      </c>
      <c r="B130" s="12">
        <v>43709</v>
      </c>
      <c r="C130" s="10">
        <v>43709</v>
      </c>
      <c r="D130" s="11">
        <v>43738</v>
      </c>
      <c r="E130" s="8" t="e">
        <f>SUMPRODUCT((#REF!&lt;=Tableau3[[#This Row],[Fin_Mois]])*(#REF!&gt;=Tableau3[[#This Row],[Début_Mois]]))</f>
        <v>#REF!</v>
      </c>
    </row>
    <row r="131" spans="1:5" hidden="1" x14ac:dyDescent="0.3">
      <c r="A131" s="7">
        <f>YEAR(Tableau3[[#This Row],[Début_Mois]])</f>
        <v>2019</v>
      </c>
      <c r="B131" s="12">
        <v>43739</v>
      </c>
      <c r="C131" s="10">
        <v>43739</v>
      </c>
      <c r="D131" s="11">
        <v>43769</v>
      </c>
      <c r="E131" s="8" t="e">
        <f>SUMPRODUCT((#REF!&lt;=Tableau3[[#This Row],[Fin_Mois]])*(#REF!&gt;=Tableau3[[#This Row],[Début_Mois]]))</f>
        <v>#REF!</v>
      </c>
    </row>
    <row r="132" spans="1:5" hidden="1" x14ac:dyDescent="0.3">
      <c r="A132" s="7">
        <f>YEAR(Tableau3[[#This Row],[Début_Mois]])</f>
        <v>2019</v>
      </c>
      <c r="B132" s="12">
        <v>43770</v>
      </c>
      <c r="C132" s="10">
        <v>43770</v>
      </c>
      <c r="D132" s="11">
        <v>43799</v>
      </c>
      <c r="E132" s="8" t="e">
        <f>SUMPRODUCT((#REF!&lt;=Tableau3[[#This Row],[Fin_Mois]])*(#REF!&gt;=Tableau3[[#This Row],[Début_Mois]]))</f>
        <v>#REF!</v>
      </c>
    </row>
    <row r="133" spans="1:5" hidden="1" x14ac:dyDescent="0.3">
      <c r="A133" s="7">
        <f>YEAR(Tableau3[[#This Row],[Début_Mois]])</f>
        <v>2019</v>
      </c>
      <c r="B133" s="12">
        <v>43800</v>
      </c>
      <c r="C133" s="10">
        <v>43800</v>
      </c>
      <c r="D133" s="11">
        <v>43830</v>
      </c>
      <c r="E133" s="8" t="e">
        <f>SUMPRODUCT((#REF!&lt;=Tableau3[[#This Row],[Fin_Mois]])*(#REF!&gt;=Tableau3[[#This Row],[Début_Mois]]))</f>
        <v>#REF!</v>
      </c>
    </row>
    <row r="134" spans="1:5" hidden="1" x14ac:dyDescent="0.3">
      <c r="A134" s="7">
        <f>YEAR(Tableau3[[#This Row],[Début_Mois]])</f>
        <v>2020</v>
      </c>
      <c r="B134" s="12">
        <v>43831</v>
      </c>
      <c r="C134" s="10">
        <v>43831</v>
      </c>
      <c r="D134" s="11">
        <v>43861</v>
      </c>
      <c r="E134" s="8" t="e">
        <f>SUMPRODUCT((#REF!&lt;=Tableau3[[#This Row],[Fin_Mois]])*(#REF!&gt;=Tableau3[[#This Row],[Début_Mois]]))</f>
        <v>#REF!</v>
      </c>
    </row>
    <row r="135" spans="1:5" hidden="1" x14ac:dyDescent="0.3">
      <c r="A135" s="7">
        <f>YEAR(Tableau3[[#This Row],[Début_Mois]])</f>
        <v>2020</v>
      </c>
      <c r="B135" s="12">
        <v>43862</v>
      </c>
      <c r="C135" s="10">
        <v>43862</v>
      </c>
      <c r="D135" s="11">
        <v>43890</v>
      </c>
      <c r="E135" s="8" t="e">
        <f>SUMPRODUCT((#REF!&lt;=Tableau3[[#This Row],[Fin_Mois]])*(#REF!&gt;=Tableau3[[#This Row],[Début_Mois]]))</f>
        <v>#REF!</v>
      </c>
    </row>
    <row r="136" spans="1:5" hidden="1" x14ac:dyDescent="0.3">
      <c r="A136" s="7">
        <f>YEAR(Tableau3[[#This Row],[Début_Mois]])</f>
        <v>2020</v>
      </c>
      <c r="B136" s="12">
        <v>43891</v>
      </c>
      <c r="C136" s="10">
        <v>43891</v>
      </c>
      <c r="D136" s="11">
        <v>43921</v>
      </c>
      <c r="E136" s="8" t="e">
        <f>SUMPRODUCT((#REF!&lt;=Tableau3[[#This Row],[Fin_Mois]])*(#REF!&gt;=Tableau3[[#This Row],[Début_Mois]]))</f>
        <v>#REF!</v>
      </c>
    </row>
    <row r="137" spans="1:5" hidden="1" x14ac:dyDescent="0.3">
      <c r="A137" s="7">
        <f>YEAR(Tableau3[[#This Row],[Début_Mois]])</f>
        <v>2020</v>
      </c>
      <c r="B137" s="12">
        <v>43922</v>
      </c>
      <c r="C137" s="10">
        <v>43922</v>
      </c>
      <c r="D137" s="11">
        <v>43951</v>
      </c>
      <c r="E137" s="8" t="e">
        <f>SUMPRODUCT((#REF!&lt;=Tableau3[[#This Row],[Fin_Mois]])*(#REF!&gt;=Tableau3[[#This Row],[Début_Mois]]))</f>
        <v>#REF!</v>
      </c>
    </row>
    <row r="138" spans="1:5" hidden="1" x14ac:dyDescent="0.3">
      <c r="A138" s="7">
        <f>YEAR(Tableau3[[#This Row],[Début_Mois]])</f>
        <v>2020</v>
      </c>
      <c r="B138" s="12">
        <v>43952</v>
      </c>
      <c r="C138" s="10">
        <v>43952</v>
      </c>
      <c r="D138" s="11">
        <v>43982</v>
      </c>
      <c r="E138" s="8" t="e">
        <f>SUMPRODUCT((#REF!&lt;=Tableau3[[#This Row],[Fin_Mois]])*(#REF!&gt;=Tableau3[[#This Row],[Début_Mois]]))</f>
        <v>#REF!</v>
      </c>
    </row>
    <row r="139" spans="1:5" hidden="1" x14ac:dyDescent="0.3">
      <c r="A139" s="7">
        <f>YEAR(Tableau3[[#This Row],[Début_Mois]])</f>
        <v>2020</v>
      </c>
      <c r="B139" s="12">
        <v>43983</v>
      </c>
      <c r="C139" s="10">
        <v>43983</v>
      </c>
      <c r="D139" s="11">
        <v>44012</v>
      </c>
      <c r="E139" s="8" t="e">
        <f>SUMPRODUCT((#REF!&lt;=Tableau3[[#This Row],[Fin_Mois]])*(#REF!&gt;=Tableau3[[#This Row],[Début_Mois]]))</f>
        <v>#REF!</v>
      </c>
    </row>
    <row r="140" spans="1:5" hidden="1" x14ac:dyDescent="0.3">
      <c r="A140" s="7">
        <f>YEAR(Tableau3[[#This Row],[Début_Mois]])</f>
        <v>2020</v>
      </c>
      <c r="B140" s="12">
        <v>44013</v>
      </c>
      <c r="C140" s="10">
        <v>44013</v>
      </c>
      <c r="D140" s="11">
        <v>44043</v>
      </c>
      <c r="E140" s="8" t="e">
        <f>SUMPRODUCT((#REF!&lt;=Tableau3[[#This Row],[Fin_Mois]])*(#REF!&gt;=Tableau3[[#This Row],[Début_Mois]]))</f>
        <v>#REF!</v>
      </c>
    </row>
    <row r="141" spans="1:5" hidden="1" x14ac:dyDescent="0.3">
      <c r="A141" s="7">
        <f>YEAR(Tableau3[[#This Row],[Début_Mois]])</f>
        <v>2020</v>
      </c>
      <c r="B141" s="12">
        <v>44044</v>
      </c>
      <c r="C141" s="10">
        <v>44044</v>
      </c>
      <c r="D141" s="11">
        <v>44074</v>
      </c>
      <c r="E141" s="8" t="e">
        <f>SUMPRODUCT((#REF!&lt;=Tableau3[[#This Row],[Fin_Mois]])*(#REF!&gt;=Tableau3[[#This Row],[Début_Mois]]))</f>
        <v>#REF!</v>
      </c>
    </row>
    <row r="142" spans="1:5" hidden="1" x14ac:dyDescent="0.3">
      <c r="A142" s="7">
        <f>YEAR(Tableau3[[#This Row],[Début_Mois]])</f>
        <v>2020</v>
      </c>
      <c r="B142" s="12">
        <v>44075</v>
      </c>
      <c r="C142" s="10">
        <v>44075</v>
      </c>
      <c r="D142" s="11">
        <v>44104</v>
      </c>
      <c r="E142" s="8" t="e">
        <f>SUMPRODUCT((#REF!&lt;=Tableau3[[#This Row],[Fin_Mois]])*(#REF!&gt;=Tableau3[[#This Row],[Début_Mois]]))</f>
        <v>#REF!</v>
      </c>
    </row>
    <row r="143" spans="1:5" hidden="1" x14ac:dyDescent="0.3">
      <c r="A143" s="7">
        <f>YEAR(Tableau3[[#This Row],[Début_Mois]])</f>
        <v>2020</v>
      </c>
      <c r="B143" s="12">
        <v>44105</v>
      </c>
      <c r="C143" s="10">
        <v>44105</v>
      </c>
      <c r="D143" s="11">
        <v>44135</v>
      </c>
      <c r="E143" s="8" t="e">
        <f>SUMPRODUCT((#REF!&lt;=Tableau3[[#This Row],[Fin_Mois]])*(#REF!&gt;=Tableau3[[#This Row],[Début_Mois]]))</f>
        <v>#REF!</v>
      </c>
    </row>
    <row r="144" spans="1:5" hidden="1" x14ac:dyDescent="0.3">
      <c r="A144" s="7">
        <f>YEAR(Tableau3[[#This Row],[Début_Mois]])</f>
        <v>2020</v>
      </c>
      <c r="B144" s="12">
        <v>44136</v>
      </c>
      <c r="C144" s="10">
        <v>44136</v>
      </c>
      <c r="D144" s="11">
        <v>44165</v>
      </c>
      <c r="E144" s="8" t="e">
        <f>SUMPRODUCT((#REF!&lt;=Tableau3[[#This Row],[Fin_Mois]])*(#REF!&gt;=Tableau3[[#This Row],[Début_Mois]]))</f>
        <v>#REF!</v>
      </c>
    </row>
    <row r="145" spans="1:5" hidden="1" x14ac:dyDescent="0.3">
      <c r="A145" s="7">
        <f>YEAR(Tableau3[[#This Row],[Début_Mois]])</f>
        <v>2020</v>
      </c>
      <c r="B145" s="12">
        <v>44166</v>
      </c>
      <c r="C145" s="10">
        <v>44166</v>
      </c>
      <c r="D145" s="11">
        <v>44196</v>
      </c>
      <c r="E145" s="8" t="e">
        <f>SUMPRODUCT((#REF!&lt;=Tableau3[[#This Row],[Fin_Mois]])*(#REF!&gt;=Tableau3[[#This Row],[Début_Mois]]))</f>
        <v>#REF!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8"/>
  <sheetViews>
    <sheetView topLeftCell="A11" workbookViewId="0">
      <selection activeCell="A11" sqref="A11"/>
    </sheetView>
  </sheetViews>
  <sheetFormatPr baseColWidth="10" defaultRowHeight="14.4" x14ac:dyDescent="0.3"/>
  <cols>
    <col min="1" max="1" width="21" bestFit="1" customWidth="1"/>
    <col min="2" max="2" width="21.88671875" bestFit="1" customWidth="1"/>
  </cols>
  <sheetData>
    <row r="1" spans="1:2" x14ac:dyDescent="0.3">
      <c r="A1" s="13" t="s">
        <v>5</v>
      </c>
      <c r="B1" t="s">
        <v>11</v>
      </c>
    </row>
    <row r="3" spans="1:2" x14ac:dyDescent="0.3">
      <c r="A3" s="13" t="s">
        <v>8</v>
      </c>
      <c r="B3" t="s">
        <v>10</v>
      </c>
    </row>
    <row r="4" spans="1:2" x14ac:dyDescent="0.3">
      <c r="A4" s="14">
        <v>41640</v>
      </c>
      <c r="B4" s="15">
        <v>2</v>
      </c>
    </row>
    <row r="5" spans="1:2" x14ac:dyDescent="0.3">
      <c r="A5" s="14">
        <v>41671</v>
      </c>
      <c r="B5" s="15">
        <v>2</v>
      </c>
    </row>
    <row r="6" spans="1:2" x14ac:dyDescent="0.3">
      <c r="A6" s="14">
        <v>41699</v>
      </c>
      <c r="B6" s="15">
        <v>3</v>
      </c>
    </row>
    <row r="7" spans="1:2" x14ac:dyDescent="0.3">
      <c r="A7" s="14">
        <v>41730</v>
      </c>
      <c r="B7" s="15">
        <v>4</v>
      </c>
    </row>
    <row r="8" spans="1:2" x14ac:dyDescent="0.3">
      <c r="A8" s="14">
        <v>41760</v>
      </c>
      <c r="B8" s="15">
        <v>4</v>
      </c>
    </row>
    <row r="9" spans="1:2" x14ac:dyDescent="0.3">
      <c r="A9" s="14">
        <v>41791</v>
      </c>
      <c r="B9" s="15">
        <v>3</v>
      </c>
    </row>
    <row r="10" spans="1:2" x14ac:dyDescent="0.3">
      <c r="A10" s="14">
        <v>41821</v>
      </c>
      <c r="B10" s="15">
        <v>3</v>
      </c>
    </row>
    <row r="11" spans="1:2" x14ac:dyDescent="0.3">
      <c r="A11" s="14">
        <v>41852</v>
      </c>
      <c r="B11" s="15">
        <v>4</v>
      </c>
    </row>
    <row r="12" spans="1:2" x14ac:dyDescent="0.3">
      <c r="A12" s="14">
        <v>41883</v>
      </c>
      <c r="B12" s="15">
        <v>4</v>
      </c>
    </row>
    <row r="13" spans="1:2" x14ac:dyDescent="0.3">
      <c r="A13" s="14">
        <v>41913</v>
      </c>
      <c r="B13" s="15">
        <v>2</v>
      </c>
    </row>
    <row r="14" spans="1:2" x14ac:dyDescent="0.3">
      <c r="A14" s="14">
        <v>41944</v>
      </c>
      <c r="B14" s="15">
        <v>1</v>
      </c>
    </row>
    <row r="15" spans="1:2" x14ac:dyDescent="0.3">
      <c r="A15" s="14">
        <v>41974</v>
      </c>
      <c r="B15" s="15">
        <v>2</v>
      </c>
    </row>
    <row r="16" spans="1:2" x14ac:dyDescent="0.3">
      <c r="A16" s="14">
        <v>42005</v>
      </c>
      <c r="B16" s="15">
        <v>2</v>
      </c>
    </row>
    <row r="17" spans="1:2" x14ac:dyDescent="0.3">
      <c r="A17" s="14">
        <v>42036</v>
      </c>
      <c r="B17" s="15">
        <v>2</v>
      </c>
    </row>
    <row r="18" spans="1:2" x14ac:dyDescent="0.3">
      <c r="A18" s="14">
        <v>42064</v>
      </c>
      <c r="B18" s="15">
        <v>2</v>
      </c>
    </row>
    <row r="19" spans="1:2" x14ac:dyDescent="0.3">
      <c r="A19" s="14">
        <v>42095</v>
      </c>
      <c r="B19" s="15">
        <v>1</v>
      </c>
    </row>
    <row r="20" spans="1:2" x14ac:dyDescent="0.3">
      <c r="A20" s="14">
        <v>42125</v>
      </c>
      <c r="B20" s="15">
        <v>1</v>
      </c>
    </row>
    <row r="21" spans="1:2" x14ac:dyDescent="0.3">
      <c r="A21" s="14">
        <v>42156</v>
      </c>
      <c r="B21" s="15">
        <v>1</v>
      </c>
    </row>
    <row r="22" spans="1:2" x14ac:dyDescent="0.3">
      <c r="A22" s="14">
        <v>42186</v>
      </c>
      <c r="B22" s="15">
        <v>1</v>
      </c>
    </row>
    <row r="23" spans="1:2" x14ac:dyDescent="0.3">
      <c r="A23" s="14">
        <v>42217</v>
      </c>
      <c r="B23" s="15">
        <v>1</v>
      </c>
    </row>
    <row r="24" spans="1:2" x14ac:dyDescent="0.3">
      <c r="A24" s="14">
        <v>42248</v>
      </c>
      <c r="B24" s="15">
        <v>1</v>
      </c>
    </row>
    <row r="25" spans="1:2" x14ac:dyDescent="0.3">
      <c r="A25" s="14">
        <v>42278</v>
      </c>
      <c r="B25" s="15">
        <v>1</v>
      </c>
    </row>
    <row r="26" spans="1:2" x14ac:dyDescent="0.3">
      <c r="A26" s="14">
        <v>42309</v>
      </c>
      <c r="B26" s="15">
        <v>1</v>
      </c>
    </row>
    <row r="27" spans="1:2" x14ac:dyDescent="0.3">
      <c r="A27" s="14">
        <v>42339</v>
      </c>
      <c r="B27" s="15">
        <v>1</v>
      </c>
    </row>
    <row r="28" spans="1:2" x14ac:dyDescent="0.3">
      <c r="A28" s="14" t="s">
        <v>9</v>
      </c>
      <c r="B28" s="15">
        <v>49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Suivi secteur</vt:lpstr>
      <vt:lpstr>Suivi mensualités</vt:lpstr>
      <vt:lpstr>Calcul_Des_Effectifs</vt:lpstr>
      <vt:lpstr>TCD_Et_Graphiques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2014-12-08T13:29:49Z</dcterms:modified>
</cp:coreProperties>
</file>