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20" yWindow="120" windowWidth="17790" windowHeight="7425"/>
  </bookViews>
  <sheets>
    <sheet name="Vers_Cotis_Adhérents" sheetId="1" r:id="rId1"/>
    <sheet name="Etat_Cotis" sheetId="2" r:id="rId2"/>
    <sheet name="Feuil3" sheetId="3" r:id="rId3"/>
  </sheets>
  <definedNames>
    <definedName name="Adhérents">Etat_Cotis!$A$7:$A$15</definedName>
  </definedNames>
  <calcPr calcId="145621"/>
</workbook>
</file>

<file path=xl/calcChain.xml><?xml version="1.0" encoding="utf-8"?>
<calcChain xmlns="http://schemas.openxmlformats.org/spreadsheetml/2006/main">
  <c r="D7" i="2" l="1"/>
  <c r="E7" i="2"/>
  <c r="F7" i="2"/>
  <c r="G7" i="2"/>
  <c r="H7" i="2"/>
  <c r="I7" i="2"/>
  <c r="J7" i="2"/>
  <c r="K7" i="2"/>
  <c r="L7" i="2"/>
  <c r="M7" i="2"/>
  <c r="N7" i="2"/>
  <c r="D8" i="2"/>
  <c r="E8" i="2"/>
  <c r="F8" i="2"/>
  <c r="G8" i="2"/>
  <c r="H8" i="2"/>
  <c r="I8" i="2"/>
  <c r="J8" i="2"/>
  <c r="K8" i="2"/>
  <c r="L8" i="2"/>
  <c r="M8" i="2"/>
  <c r="N8" i="2"/>
  <c r="D9" i="2"/>
  <c r="E9" i="2"/>
  <c r="F9" i="2"/>
  <c r="G9" i="2"/>
  <c r="H9" i="2"/>
  <c r="I9" i="2"/>
  <c r="J9" i="2"/>
  <c r="K9" i="2"/>
  <c r="L9" i="2"/>
  <c r="M9" i="2"/>
  <c r="N9" i="2"/>
  <c r="D10" i="2"/>
  <c r="E10" i="2"/>
  <c r="F10" i="2"/>
  <c r="G10" i="2"/>
  <c r="H10" i="2"/>
  <c r="I10" i="2"/>
  <c r="J10" i="2"/>
  <c r="K10" i="2"/>
  <c r="L10" i="2"/>
  <c r="M10" i="2"/>
  <c r="N10" i="2"/>
  <c r="D11" i="2"/>
  <c r="E11" i="2"/>
  <c r="F11" i="2"/>
  <c r="G11" i="2"/>
  <c r="H11" i="2"/>
  <c r="I11" i="2"/>
  <c r="J11" i="2"/>
  <c r="K11" i="2"/>
  <c r="L11" i="2"/>
  <c r="M11" i="2"/>
  <c r="N11" i="2"/>
  <c r="D12" i="2"/>
  <c r="E12" i="2"/>
  <c r="F12" i="2"/>
  <c r="G12" i="2"/>
  <c r="H12" i="2"/>
  <c r="I12" i="2"/>
  <c r="J12" i="2"/>
  <c r="K12" i="2"/>
  <c r="L12" i="2"/>
  <c r="M12" i="2"/>
  <c r="N12" i="2"/>
  <c r="D13" i="2"/>
  <c r="E13" i="2"/>
  <c r="F13" i="2"/>
  <c r="G13" i="2"/>
  <c r="H13" i="2"/>
  <c r="I13" i="2"/>
  <c r="J13" i="2"/>
  <c r="K13" i="2"/>
  <c r="L13" i="2"/>
  <c r="M13" i="2"/>
  <c r="N13" i="2"/>
  <c r="D14" i="2"/>
  <c r="E14" i="2"/>
  <c r="F14" i="2"/>
  <c r="G14" i="2"/>
  <c r="H14" i="2"/>
  <c r="I14" i="2"/>
  <c r="J14" i="2"/>
  <c r="K14" i="2"/>
  <c r="L14" i="2"/>
  <c r="M14" i="2"/>
  <c r="N14" i="2"/>
  <c r="D15" i="2"/>
  <c r="E15" i="2"/>
  <c r="F15" i="2"/>
  <c r="G15" i="2"/>
  <c r="H15" i="2"/>
  <c r="I15" i="2"/>
  <c r="J15" i="2"/>
  <c r="K15" i="2"/>
  <c r="L15" i="2"/>
  <c r="M15" i="2"/>
  <c r="N15" i="2"/>
  <c r="D16" i="2"/>
  <c r="E16" i="2"/>
  <c r="F16" i="2"/>
  <c r="G16" i="2"/>
  <c r="H16" i="2"/>
  <c r="I16" i="2"/>
  <c r="J16" i="2"/>
  <c r="K16" i="2"/>
  <c r="L16" i="2"/>
  <c r="M16" i="2"/>
  <c r="N16" i="2"/>
  <c r="D17" i="2"/>
  <c r="E17" i="2"/>
  <c r="F17" i="2"/>
  <c r="G17" i="2"/>
  <c r="H17" i="2"/>
  <c r="I17" i="2"/>
  <c r="J17" i="2"/>
  <c r="K17" i="2"/>
  <c r="L17" i="2"/>
  <c r="M17" i="2"/>
  <c r="N17" i="2"/>
  <c r="D18" i="2"/>
  <c r="E18" i="2"/>
  <c r="F18" i="2"/>
  <c r="G18" i="2"/>
  <c r="H18" i="2"/>
  <c r="I18" i="2"/>
  <c r="J18" i="2"/>
  <c r="K18" i="2"/>
  <c r="L18" i="2"/>
  <c r="M18" i="2"/>
  <c r="N18" i="2"/>
  <c r="D19" i="2"/>
  <c r="E19" i="2"/>
  <c r="F19" i="2"/>
  <c r="G19" i="2"/>
  <c r="H19" i="2"/>
  <c r="I19" i="2"/>
  <c r="J19" i="2"/>
  <c r="K19" i="2"/>
  <c r="L19" i="2"/>
  <c r="M19" i="2"/>
  <c r="N19" i="2"/>
  <c r="D20" i="2"/>
  <c r="E20" i="2"/>
  <c r="F20" i="2"/>
  <c r="G20" i="2"/>
  <c r="H20" i="2"/>
  <c r="I20" i="2"/>
  <c r="J20" i="2"/>
  <c r="K20" i="2"/>
  <c r="L20" i="2"/>
  <c r="M20" i="2"/>
  <c r="N20" i="2"/>
  <c r="D21" i="2"/>
  <c r="E21" i="2"/>
  <c r="F21" i="2"/>
  <c r="O21" i="2" s="1"/>
  <c r="G21" i="2"/>
  <c r="H21" i="2"/>
  <c r="I21" i="2"/>
  <c r="J21" i="2"/>
  <c r="K21" i="2"/>
  <c r="L21" i="2"/>
  <c r="M21" i="2"/>
  <c r="N21" i="2"/>
  <c r="D22" i="2"/>
  <c r="E22" i="2"/>
  <c r="F22" i="2"/>
  <c r="G22" i="2"/>
  <c r="H22" i="2"/>
  <c r="I22" i="2"/>
  <c r="J22" i="2"/>
  <c r="K22" i="2"/>
  <c r="L22" i="2"/>
  <c r="M22" i="2"/>
  <c r="N22" i="2"/>
  <c r="D23" i="2"/>
  <c r="E23" i="2"/>
  <c r="F23" i="2"/>
  <c r="G23" i="2"/>
  <c r="H23" i="2"/>
  <c r="I23" i="2"/>
  <c r="J23" i="2"/>
  <c r="K23" i="2"/>
  <c r="L23" i="2"/>
  <c r="M23" i="2"/>
  <c r="N23" i="2"/>
  <c r="D24" i="2"/>
  <c r="E24" i="2"/>
  <c r="F24" i="2"/>
  <c r="G24" i="2"/>
  <c r="H24" i="2"/>
  <c r="I24" i="2"/>
  <c r="J24" i="2"/>
  <c r="K24" i="2"/>
  <c r="L24" i="2"/>
  <c r="M24" i="2"/>
  <c r="N24" i="2"/>
  <c r="D25" i="2"/>
  <c r="E25" i="2"/>
  <c r="F25" i="2"/>
  <c r="G25" i="2"/>
  <c r="H25" i="2"/>
  <c r="I25" i="2"/>
  <c r="J25" i="2"/>
  <c r="K25" i="2"/>
  <c r="L25" i="2"/>
  <c r="M25" i="2"/>
  <c r="N25" i="2"/>
  <c r="D26" i="2"/>
  <c r="E26" i="2"/>
  <c r="F26" i="2"/>
  <c r="G26" i="2"/>
  <c r="H26" i="2"/>
  <c r="I26" i="2"/>
  <c r="J26" i="2"/>
  <c r="K26" i="2"/>
  <c r="L26" i="2"/>
  <c r="M26" i="2"/>
  <c r="N26" i="2"/>
  <c r="D27" i="2"/>
  <c r="E27" i="2"/>
  <c r="F27" i="2"/>
  <c r="G27" i="2"/>
  <c r="H27" i="2"/>
  <c r="I27" i="2"/>
  <c r="J27" i="2"/>
  <c r="K27" i="2"/>
  <c r="L27" i="2"/>
  <c r="M27" i="2"/>
  <c r="N27" i="2"/>
  <c r="D28" i="2"/>
  <c r="E28" i="2"/>
  <c r="F28" i="2"/>
  <c r="G28" i="2"/>
  <c r="H28" i="2"/>
  <c r="I28" i="2"/>
  <c r="J28" i="2"/>
  <c r="K28" i="2"/>
  <c r="L28" i="2"/>
  <c r="M28" i="2"/>
  <c r="N28" i="2"/>
  <c r="D29" i="2"/>
  <c r="E29" i="2"/>
  <c r="F29" i="2"/>
  <c r="G29" i="2"/>
  <c r="H29" i="2"/>
  <c r="I29" i="2"/>
  <c r="J29" i="2"/>
  <c r="K29" i="2"/>
  <c r="L29" i="2"/>
  <c r="M29" i="2"/>
  <c r="N29" i="2"/>
  <c r="D30" i="2"/>
  <c r="E30" i="2"/>
  <c r="F30" i="2"/>
  <c r="G30" i="2"/>
  <c r="H30" i="2"/>
  <c r="I30" i="2"/>
  <c r="J30" i="2"/>
  <c r="K30" i="2"/>
  <c r="L30" i="2"/>
  <c r="M30" i="2"/>
  <c r="N30" i="2"/>
  <c r="D31" i="2"/>
  <c r="E31" i="2"/>
  <c r="F31" i="2"/>
  <c r="G31" i="2"/>
  <c r="H31" i="2"/>
  <c r="I31" i="2"/>
  <c r="J31" i="2"/>
  <c r="K31" i="2"/>
  <c r="L31" i="2"/>
  <c r="M31" i="2"/>
  <c r="N31" i="2"/>
  <c r="D32" i="2"/>
  <c r="E32" i="2"/>
  <c r="F32" i="2"/>
  <c r="G32" i="2"/>
  <c r="H32" i="2"/>
  <c r="I32" i="2"/>
  <c r="J32" i="2"/>
  <c r="K32" i="2"/>
  <c r="L32" i="2"/>
  <c r="M32" i="2"/>
  <c r="N32" i="2"/>
  <c r="D33" i="2"/>
  <c r="E33" i="2"/>
  <c r="F33" i="2"/>
  <c r="G33" i="2"/>
  <c r="H33" i="2"/>
  <c r="I33" i="2"/>
  <c r="J33" i="2"/>
  <c r="K33" i="2"/>
  <c r="L33" i="2"/>
  <c r="M33" i="2"/>
  <c r="N33" i="2"/>
  <c r="D34" i="2"/>
  <c r="E34" i="2"/>
  <c r="F34" i="2"/>
  <c r="G34" i="2"/>
  <c r="H34" i="2"/>
  <c r="I34" i="2"/>
  <c r="J34" i="2"/>
  <c r="K34" i="2"/>
  <c r="L34" i="2"/>
  <c r="M34" i="2"/>
  <c r="N34" i="2"/>
  <c r="D35" i="2"/>
  <c r="E35" i="2"/>
  <c r="F35" i="2"/>
  <c r="G35" i="2"/>
  <c r="H35" i="2"/>
  <c r="I35" i="2"/>
  <c r="J35" i="2"/>
  <c r="K35" i="2"/>
  <c r="L35" i="2"/>
  <c r="M35" i="2"/>
  <c r="N35" i="2"/>
  <c r="D36" i="2"/>
  <c r="E36" i="2"/>
  <c r="F36" i="2"/>
  <c r="G36" i="2"/>
  <c r="H36" i="2"/>
  <c r="I36" i="2"/>
  <c r="J36" i="2"/>
  <c r="K36" i="2"/>
  <c r="L36" i="2"/>
  <c r="M36" i="2"/>
  <c r="N36" i="2"/>
  <c r="D37" i="2"/>
  <c r="E37" i="2"/>
  <c r="F37" i="2"/>
  <c r="G37" i="2"/>
  <c r="H37" i="2"/>
  <c r="I37" i="2"/>
  <c r="J37" i="2"/>
  <c r="K37" i="2"/>
  <c r="L37" i="2"/>
  <c r="M37" i="2"/>
  <c r="N37" i="2"/>
  <c r="D38" i="2"/>
  <c r="E38" i="2"/>
  <c r="F38" i="2"/>
  <c r="G38" i="2"/>
  <c r="H38" i="2"/>
  <c r="I38" i="2"/>
  <c r="J38" i="2"/>
  <c r="K38" i="2"/>
  <c r="L38" i="2"/>
  <c r="M38" i="2"/>
  <c r="N38" i="2"/>
  <c r="D39" i="2"/>
  <c r="E39" i="2"/>
  <c r="F39" i="2"/>
  <c r="G39" i="2"/>
  <c r="H39" i="2"/>
  <c r="I39" i="2"/>
  <c r="J39" i="2"/>
  <c r="K39" i="2"/>
  <c r="L39" i="2"/>
  <c r="M39" i="2"/>
  <c r="N39" i="2"/>
  <c r="D40" i="2"/>
  <c r="E40" i="2"/>
  <c r="F40" i="2"/>
  <c r="G40" i="2"/>
  <c r="H40" i="2"/>
  <c r="I40" i="2"/>
  <c r="J40" i="2"/>
  <c r="K40" i="2"/>
  <c r="L40" i="2"/>
  <c r="M40" i="2"/>
  <c r="N40" i="2"/>
  <c r="D41" i="2"/>
  <c r="E41" i="2"/>
  <c r="F41" i="2"/>
  <c r="G41" i="2"/>
  <c r="H41" i="2"/>
  <c r="I41" i="2"/>
  <c r="J41" i="2"/>
  <c r="K41" i="2"/>
  <c r="L41" i="2"/>
  <c r="M41" i="2"/>
  <c r="N41" i="2"/>
  <c r="D42" i="2"/>
  <c r="E42" i="2"/>
  <c r="F42" i="2"/>
  <c r="G42" i="2"/>
  <c r="H42" i="2"/>
  <c r="I42" i="2"/>
  <c r="J42" i="2"/>
  <c r="K42" i="2"/>
  <c r="L42" i="2"/>
  <c r="M42" i="2"/>
  <c r="N42" i="2"/>
  <c r="D43" i="2"/>
  <c r="E43" i="2"/>
  <c r="F43" i="2"/>
  <c r="G43" i="2"/>
  <c r="H43" i="2"/>
  <c r="I43" i="2"/>
  <c r="J43" i="2"/>
  <c r="K43" i="2"/>
  <c r="L43" i="2"/>
  <c r="M43" i="2"/>
  <c r="N43" i="2"/>
  <c r="D44" i="2"/>
  <c r="E44" i="2"/>
  <c r="F44" i="2"/>
  <c r="G44" i="2"/>
  <c r="H44" i="2"/>
  <c r="I44" i="2"/>
  <c r="J44" i="2"/>
  <c r="K44" i="2"/>
  <c r="L44" i="2"/>
  <c r="M44" i="2"/>
  <c r="N44" i="2"/>
  <c r="D45" i="2"/>
  <c r="E45" i="2"/>
  <c r="F45" i="2"/>
  <c r="G45" i="2"/>
  <c r="H45" i="2"/>
  <c r="I45" i="2"/>
  <c r="J45" i="2"/>
  <c r="K45" i="2"/>
  <c r="L45" i="2"/>
  <c r="M45" i="2"/>
  <c r="N45" i="2"/>
  <c r="D46" i="2"/>
  <c r="E46" i="2"/>
  <c r="F46" i="2"/>
  <c r="G46" i="2"/>
  <c r="H46" i="2"/>
  <c r="I46" i="2"/>
  <c r="J46" i="2"/>
  <c r="K46" i="2"/>
  <c r="L46" i="2"/>
  <c r="M46" i="2"/>
  <c r="N46" i="2"/>
  <c r="D47" i="2"/>
  <c r="E47" i="2"/>
  <c r="F47" i="2"/>
  <c r="G47" i="2"/>
  <c r="H47" i="2"/>
  <c r="I47" i="2"/>
  <c r="J47" i="2"/>
  <c r="K47" i="2"/>
  <c r="L47" i="2"/>
  <c r="M47" i="2"/>
  <c r="N47" i="2"/>
  <c r="D48" i="2"/>
  <c r="E48" i="2"/>
  <c r="F48" i="2"/>
  <c r="G48" i="2"/>
  <c r="H48" i="2"/>
  <c r="I48" i="2"/>
  <c r="J48" i="2"/>
  <c r="K48" i="2"/>
  <c r="L48" i="2"/>
  <c r="M48" i="2"/>
  <c r="N48" i="2"/>
  <c r="D49" i="2"/>
  <c r="E49" i="2"/>
  <c r="F49" i="2"/>
  <c r="G49" i="2"/>
  <c r="H49" i="2"/>
  <c r="I49" i="2"/>
  <c r="J49" i="2"/>
  <c r="K49" i="2"/>
  <c r="L49" i="2"/>
  <c r="M49" i="2"/>
  <c r="N49" i="2"/>
  <c r="D50" i="2"/>
  <c r="E50" i="2"/>
  <c r="F50" i="2"/>
  <c r="G50" i="2"/>
  <c r="H50" i="2"/>
  <c r="I50" i="2"/>
  <c r="J50" i="2"/>
  <c r="K50" i="2"/>
  <c r="L50" i="2"/>
  <c r="M50" i="2"/>
  <c r="N50" i="2"/>
  <c r="D51" i="2"/>
  <c r="E51" i="2"/>
  <c r="F51" i="2"/>
  <c r="G51" i="2"/>
  <c r="H51" i="2"/>
  <c r="I51" i="2"/>
  <c r="J51" i="2"/>
  <c r="K51" i="2"/>
  <c r="L51" i="2"/>
  <c r="M51" i="2"/>
  <c r="N51" i="2"/>
  <c r="D52" i="2"/>
  <c r="E52" i="2"/>
  <c r="F52" i="2"/>
  <c r="G52" i="2"/>
  <c r="H52" i="2"/>
  <c r="I52" i="2"/>
  <c r="J52" i="2"/>
  <c r="K52" i="2"/>
  <c r="L52" i="2"/>
  <c r="M52" i="2"/>
  <c r="N52" i="2"/>
  <c r="D53" i="2"/>
  <c r="E53" i="2"/>
  <c r="F53" i="2"/>
  <c r="G53" i="2"/>
  <c r="H53" i="2"/>
  <c r="I53" i="2"/>
  <c r="J53" i="2"/>
  <c r="K53" i="2"/>
  <c r="L53" i="2"/>
  <c r="M53" i="2"/>
  <c r="N53" i="2"/>
  <c r="D54" i="2"/>
  <c r="E54" i="2"/>
  <c r="F54" i="2"/>
  <c r="G54" i="2"/>
  <c r="H54" i="2"/>
  <c r="I54" i="2"/>
  <c r="J54" i="2"/>
  <c r="K54" i="2"/>
  <c r="L54" i="2"/>
  <c r="M54" i="2"/>
  <c r="N54" i="2"/>
  <c r="D55" i="2"/>
  <c r="E55" i="2"/>
  <c r="F55" i="2"/>
  <c r="G55" i="2"/>
  <c r="H55" i="2"/>
  <c r="I55" i="2"/>
  <c r="J55" i="2"/>
  <c r="K55" i="2"/>
  <c r="L55" i="2"/>
  <c r="M55" i="2"/>
  <c r="N55" i="2"/>
  <c r="D56" i="2"/>
  <c r="E56" i="2"/>
  <c r="F56" i="2"/>
  <c r="G56" i="2"/>
  <c r="H56" i="2"/>
  <c r="I56" i="2"/>
  <c r="J56" i="2"/>
  <c r="K56" i="2"/>
  <c r="L56" i="2"/>
  <c r="M56" i="2"/>
  <c r="N56" i="2"/>
  <c r="D57" i="2"/>
  <c r="E57" i="2"/>
  <c r="F57" i="2"/>
  <c r="G57" i="2"/>
  <c r="H57" i="2"/>
  <c r="I57" i="2"/>
  <c r="J57" i="2"/>
  <c r="K57" i="2"/>
  <c r="L57" i="2"/>
  <c r="M57" i="2"/>
  <c r="N57" i="2"/>
  <c r="D58" i="2"/>
  <c r="E58" i="2"/>
  <c r="F58" i="2"/>
  <c r="G58" i="2"/>
  <c r="H58" i="2"/>
  <c r="I58" i="2"/>
  <c r="J58" i="2"/>
  <c r="K58" i="2"/>
  <c r="L58" i="2"/>
  <c r="M58" i="2"/>
  <c r="N58" i="2"/>
  <c r="D59" i="2"/>
  <c r="E59" i="2"/>
  <c r="F59" i="2"/>
  <c r="G59" i="2"/>
  <c r="H59" i="2"/>
  <c r="I59" i="2"/>
  <c r="J59" i="2"/>
  <c r="K59" i="2"/>
  <c r="L59" i="2"/>
  <c r="M59" i="2"/>
  <c r="N59" i="2"/>
  <c r="D60" i="2"/>
  <c r="E60" i="2"/>
  <c r="F60" i="2"/>
  <c r="G60" i="2"/>
  <c r="H60" i="2"/>
  <c r="I60" i="2"/>
  <c r="J60" i="2"/>
  <c r="K60" i="2"/>
  <c r="L60" i="2"/>
  <c r="M60" i="2"/>
  <c r="N60" i="2"/>
  <c r="D61" i="2"/>
  <c r="E61" i="2"/>
  <c r="F61" i="2"/>
  <c r="G61" i="2"/>
  <c r="H61" i="2"/>
  <c r="I61" i="2"/>
  <c r="J61" i="2"/>
  <c r="K61" i="2"/>
  <c r="L61" i="2"/>
  <c r="M61" i="2"/>
  <c r="N61" i="2"/>
  <c r="D62" i="2"/>
  <c r="E62" i="2"/>
  <c r="F62" i="2"/>
  <c r="G62" i="2"/>
  <c r="H62" i="2"/>
  <c r="I62" i="2"/>
  <c r="J62" i="2"/>
  <c r="K62" i="2"/>
  <c r="L62" i="2"/>
  <c r="M62" i="2"/>
  <c r="N62" i="2"/>
  <c r="D63" i="2"/>
  <c r="E63" i="2"/>
  <c r="F63" i="2"/>
  <c r="G63" i="2"/>
  <c r="H63" i="2"/>
  <c r="I63" i="2"/>
  <c r="J63" i="2"/>
  <c r="K63" i="2"/>
  <c r="L63" i="2"/>
  <c r="M63" i="2"/>
  <c r="N63" i="2"/>
  <c r="D64" i="2"/>
  <c r="E64" i="2"/>
  <c r="F64" i="2"/>
  <c r="G64" i="2"/>
  <c r="H64" i="2"/>
  <c r="I64" i="2"/>
  <c r="J64" i="2"/>
  <c r="K64" i="2"/>
  <c r="L64" i="2"/>
  <c r="M64" i="2"/>
  <c r="N64" i="2"/>
  <c r="D65" i="2"/>
  <c r="E65" i="2"/>
  <c r="F65" i="2"/>
  <c r="G65" i="2"/>
  <c r="H65" i="2"/>
  <c r="I65" i="2"/>
  <c r="J65" i="2"/>
  <c r="K65" i="2"/>
  <c r="L65" i="2"/>
  <c r="M65" i="2"/>
  <c r="N65" i="2"/>
  <c r="D66" i="2"/>
  <c r="E66" i="2"/>
  <c r="F66" i="2"/>
  <c r="G66" i="2"/>
  <c r="H66" i="2"/>
  <c r="I66" i="2"/>
  <c r="J66" i="2"/>
  <c r="K66" i="2"/>
  <c r="L66" i="2"/>
  <c r="M66" i="2"/>
  <c r="N66" i="2"/>
  <c r="D67" i="2"/>
  <c r="E67" i="2"/>
  <c r="F67" i="2"/>
  <c r="G67" i="2"/>
  <c r="H67" i="2"/>
  <c r="I67" i="2"/>
  <c r="J67" i="2"/>
  <c r="K67" i="2"/>
  <c r="L67" i="2"/>
  <c r="M67" i="2"/>
  <c r="N67" i="2"/>
  <c r="D68" i="2"/>
  <c r="E68" i="2"/>
  <c r="F68" i="2"/>
  <c r="G68" i="2"/>
  <c r="H68" i="2"/>
  <c r="I68" i="2"/>
  <c r="J68" i="2"/>
  <c r="K68" i="2"/>
  <c r="L68" i="2"/>
  <c r="M68" i="2"/>
  <c r="N68" i="2"/>
  <c r="D69" i="2"/>
  <c r="E69" i="2"/>
  <c r="F69" i="2"/>
  <c r="G69" i="2"/>
  <c r="H69" i="2"/>
  <c r="I69" i="2"/>
  <c r="J69" i="2"/>
  <c r="K69" i="2"/>
  <c r="L69" i="2"/>
  <c r="M69" i="2"/>
  <c r="N69" i="2"/>
  <c r="D70" i="2"/>
  <c r="E70" i="2"/>
  <c r="F70" i="2"/>
  <c r="G70" i="2"/>
  <c r="H70" i="2"/>
  <c r="I70" i="2"/>
  <c r="J70" i="2"/>
  <c r="K70" i="2"/>
  <c r="L70" i="2"/>
  <c r="M70" i="2"/>
  <c r="N70" i="2"/>
  <c r="D71" i="2"/>
  <c r="E71" i="2"/>
  <c r="F71" i="2"/>
  <c r="G71" i="2"/>
  <c r="H71" i="2"/>
  <c r="I71" i="2"/>
  <c r="J71" i="2"/>
  <c r="K71" i="2"/>
  <c r="L71" i="2"/>
  <c r="M71" i="2"/>
  <c r="N71" i="2"/>
  <c r="D72" i="2"/>
  <c r="E72" i="2"/>
  <c r="F72" i="2"/>
  <c r="G72" i="2"/>
  <c r="H72" i="2"/>
  <c r="I72" i="2"/>
  <c r="J72" i="2"/>
  <c r="K72" i="2"/>
  <c r="L72" i="2"/>
  <c r="M72" i="2"/>
  <c r="N72" i="2"/>
  <c r="D73" i="2"/>
  <c r="E73" i="2"/>
  <c r="F73" i="2"/>
  <c r="G73" i="2"/>
  <c r="H73" i="2"/>
  <c r="I73" i="2"/>
  <c r="J73" i="2"/>
  <c r="K73" i="2"/>
  <c r="L73" i="2"/>
  <c r="M73" i="2"/>
  <c r="N73" i="2"/>
  <c r="D74" i="2"/>
  <c r="E74" i="2"/>
  <c r="F74" i="2"/>
  <c r="G74" i="2"/>
  <c r="H74" i="2"/>
  <c r="I74" i="2"/>
  <c r="J74" i="2"/>
  <c r="K74" i="2"/>
  <c r="L74" i="2"/>
  <c r="M74" i="2"/>
  <c r="N74" i="2"/>
  <c r="D75" i="2"/>
  <c r="E75" i="2"/>
  <c r="F75" i="2"/>
  <c r="G75" i="2"/>
  <c r="H75" i="2"/>
  <c r="I75" i="2"/>
  <c r="J75" i="2"/>
  <c r="K75" i="2"/>
  <c r="L75" i="2"/>
  <c r="M75" i="2"/>
  <c r="N75" i="2"/>
  <c r="D76" i="2"/>
  <c r="E76" i="2"/>
  <c r="F76" i="2"/>
  <c r="G76" i="2"/>
  <c r="H76" i="2"/>
  <c r="I76" i="2"/>
  <c r="J76" i="2"/>
  <c r="K76" i="2"/>
  <c r="L76" i="2"/>
  <c r="M76" i="2"/>
  <c r="N76" i="2"/>
  <c r="D77" i="2"/>
  <c r="E77" i="2"/>
  <c r="F77" i="2"/>
  <c r="G77" i="2"/>
  <c r="H77" i="2"/>
  <c r="I77" i="2"/>
  <c r="J77" i="2"/>
  <c r="K77" i="2"/>
  <c r="L77" i="2"/>
  <c r="M77" i="2"/>
  <c r="N77" i="2"/>
  <c r="D78" i="2"/>
  <c r="E78" i="2"/>
  <c r="F78" i="2"/>
  <c r="G78" i="2"/>
  <c r="H78" i="2"/>
  <c r="I78" i="2"/>
  <c r="J78" i="2"/>
  <c r="K78" i="2"/>
  <c r="L78" i="2"/>
  <c r="M78" i="2"/>
  <c r="N78" i="2"/>
  <c r="D79" i="2"/>
  <c r="E79" i="2"/>
  <c r="F79" i="2"/>
  <c r="G79" i="2"/>
  <c r="H79" i="2"/>
  <c r="I79" i="2"/>
  <c r="J79" i="2"/>
  <c r="K79" i="2"/>
  <c r="L79" i="2"/>
  <c r="M79" i="2"/>
  <c r="N79" i="2"/>
  <c r="D80" i="2"/>
  <c r="E80" i="2"/>
  <c r="F80" i="2"/>
  <c r="G80" i="2"/>
  <c r="H80" i="2"/>
  <c r="I80" i="2"/>
  <c r="J80" i="2"/>
  <c r="K80" i="2"/>
  <c r="L80" i="2"/>
  <c r="M80" i="2"/>
  <c r="N80" i="2"/>
  <c r="D81" i="2"/>
  <c r="E81" i="2"/>
  <c r="F81" i="2"/>
  <c r="G81" i="2"/>
  <c r="H81" i="2"/>
  <c r="I81" i="2"/>
  <c r="J81" i="2"/>
  <c r="K81" i="2"/>
  <c r="L81" i="2"/>
  <c r="M81" i="2"/>
  <c r="N81" i="2"/>
  <c r="D82" i="2"/>
  <c r="E82" i="2"/>
  <c r="F82" i="2"/>
  <c r="G82" i="2"/>
  <c r="H82" i="2"/>
  <c r="I82" i="2"/>
  <c r="J82" i="2"/>
  <c r="K82" i="2"/>
  <c r="L82" i="2"/>
  <c r="M82" i="2"/>
  <c r="N82" i="2"/>
  <c r="D83" i="2"/>
  <c r="E83" i="2"/>
  <c r="F83" i="2"/>
  <c r="G83" i="2"/>
  <c r="H83" i="2"/>
  <c r="I83" i="2"/>
  <c r="J83" i="2"/>
  <c r="K83" i="2"/>
  <c r="L83" i="2"/>
  <c r="M83" i="2"/>
  <c r="N83" i="2"/>
  <c r="D84" i="2"/>
  <c r="E84" i="2"/>
  <c r="F84" i="2"/>
  <c r="G84" i="2"/>
  <c r="H84" i="2"/>
  <c r="I84" i="2"/>
  <c r="J84" i="2"/>
  <c r="K84" i="2"/>
  <c r="L84" i="2"/>
  <c r="M84" i="2"/>
  <c r="N84" i="2"/>
  <c r="D85" i="2"/>
  <c r="E85" i="2"/>
  <c r="F85" i="2"/>
  <c r="G85" i="2"/>
  <c r="H85" i="2"/>
  <c r="I85" i="2"/>
  <c r="J85" i="2"/>
  <c r="K85" i="2"/>
  <c r="L85" i="2"/>
  <c r="M85" i="2"/>
  <c r="N85" i="2"/>
  <c r="D86" i="2"/>
  <c r="E86" i="2"/>
  <c r="F86" i="2"/>
  <c r="G86" i="2"/>
  <c r="H86" i="2"/>
  <c r="I86" i="2"/>
  <c r="J86" i="2"/>
  <c r="K86" i="2"/>
  <c r="L86" i="2"/>
  <c r="M86" i="2"/>
  <c r="N86" i="2"/>
  <c r="D87" i="2"/>
  <c r="E87" i="2"/>
  <c r="F87" i="2"/>
  <c r="G87" i="2"/>
  <c r="H87" i="2"/>
  <c r="I87" i="2"/>
  <c r="J87" i="2"/>
  <c r="K87" i="2"/>
  <c r="L87" i="2"/>
  <c r="M87" i="2"/>
  <c r="N87" i="2"/>
  <c r="D88" i="2"/>
  <c r="E88" i="2"/>
  <c r="F88" i="2"/>
  <c r="G88" i="2"/>
  <c r="H88" i="2"/>
  <c r="I88" i="2"/>
  <c r="J88" i="2"/>
  <c r="K88" i="2"/>
  <c r="L88" i="2"/>
  <c r="M88" i="2"/>
  <c r="N88" i="2"/>
  <c r="D89" i="2"/>
  <c r="E89" i="2"/>
  <c r="F89" i="2"/>
  <c r="G89" i="2"/>
  <c r="H89" i="2"/>
  <c r="I89" i="2"/>
  <c r="J89" i="2"/>
  <c r="K89" i="2"/>
  <c r="L89" i="2"/>
  <c r="M89" i="2"/>
  <c r="N89" i="2"/>
  <c r="D90" i="2"/>
  <c r="E90" i="2"/>
  <c r="F90" i="2"/>
  <c r="G90" i="2"/>
  <c r="H90" i="2"/>
  <c r="I90" i="2"/>
  <c r="J90" i="2"/>
  <c r="K90" i="2"/>
  <c r="L90" i="2"/>
  <c r="M90" i="2"/>
  <c r="N90" i="2"/>
  <c r="D91" i="2"/>
  <c r="E91" i="2"/>
  <c r="F91" i="2"/>
  <c r="G91" i="2"/>
  <c r="H91" i="2"/>
  <c r="I91" i="2"/>
  <c r="J91" i="2"/>
  <c r="K91" i="2"/>
  <c r="L91" i="2"/>
  <c r="M91" i="2"/>
  <c r="N91" i="2"/>
  <c r="D92" i="2"/>
  <c r="E92" i="2"/>
  <c r="F92" i="2"/>
  <c r="G92" i="2"/>
  <c r="H92" i="2"/>
  <c r="I92" i="2"/>
  <c r="J92" i="2"/>
  <c r="K92" i="2"/>
  <c r="L92" i="2"/>
  <c r="M92" i="2"/>
  <c r="N92" i="2"/>
  <c r="D93" i="2"/>
  <c r="E93" i="2"/>
  <c r="F93" i="2"/>
  <c r="G93" i="2"/>
  <c r="H93" i="2"/>
  <c r="I93" i="2"/>
  <c r="J93" i="2"/>
  <c r="K93" i="2"/>
  <c r="L93" i="2"/>
  <c r="M93" i="2"/>
  <c r="N93" i="2"/>
  <c r="D94" i="2"/>
  <c r="E94" i="2"/>
  <c r="F94" i="2"/>
  <c r="G94" i="2"/>
  <c r="H94" i="2"/>
  <c r="I94" i="2"/>
  <c r="J94" i="2"/>
  <c r="K94" i="2"/>
  <c r="L94" i="2"/>
  <c r="M94" i="2"/>
  <c r="N94" i="2"/>
  <c r="D95" i="2"/>
  <c r="E95" i="2"/>
  <c r="F95" i="2"/>
  <c r="G95" i="2"/>
  <c r="H95" i="2"/>
  <c r="I95" i="2"/>
  <c r="J95" i="2"/>
  <c r="K95" i="2"/>
  <c r="L95" i="2"/>
  <c r="M95" i="2"/>
  <c r="N95" i="2"/>
  <c r="D96" i="2"/>
  <c r="E96" i="2"/>
  <c r="F96" i="2"/>
  <c r="G96" i="2"/>
  <c r="H96" i="2"/>
  <c r="I96" i="2"/>
  <c r="J96" i="2"/>
  <c r="K96" i="2"/>
  <c r="L96" i="2"/>
  <c r="M96" i="2"/>
  <c r="N96" i="2"/>
  <c r="D97" i="2"/>
  <c r="E97" i="2"/>
  <c r="F97" i="2"/>
  <c r="G97" i="2"/>
  <c r="H97" i="2"/>
  <c r="I97" i="2"/>
  <c r="J97" i="2"/>
  <c r="K97" i="2"/>
  <c r="L97" i="2"/>
  <c r="M97" i="2"/>
  <c r="N97" i="2"/>
  <c r="D98" i="2"/>
  <c r="E98" i="2"/>
  <c r="F98" i="2"/>
  <c r="G98" i="2"/>
  <c r="H98" i="2"/>
  <c r="I98" i="2"/>
  <c r="J98" i="2"/>
  <c r="K98" i="2"/>
  <c r="L98" i="2"/>
  <c r="M98" i="2"/>
  <c r="N98" i="2"/>
  <c r="D99" i="2"/>
  <c r="E99" i="2"/>
  <c r="F99" i="2"/>
  <c r="G99" i="2"/>
  <c r="H99" i="2"/>
  <c r="I99" i="2"/>
  <c r="J99" i="2"/>
  <c r="K99" i="2"/>
  <c r="L99" i="2"/>
  <c r="M99" i="2"/>
  <c r="N99" i="2"/>
  <c r="D100" i="2"/>
  <c r="E100" i="2"/>
  <c r="F100" i="2"/>
  <c r="G100" i="2"/>
  <c r="H100" i="2"/>
  <c r="I100" i="2"/>
  <c r="J100" i="2"/>
  <c r="K100" i="2"/>
  <c r="L100" i="2"/>
  <c r="M100" i="2"/>
  <c r="N100" i="2"/>
  <c r="D101" i="2"/>
  <c r="E101" i="2"/>
  <c r="F101" i="2"/>
  <c r="G101" i="2"/>
  <c r="H101" i="2"/>
  <c r="I101" i="2"/>
  <c r="J101" i="2"/>
  <c r="K101" i="2"/>
  <c r="L101" i="2"/>
  <c r="M101" i="2"/>
  <c r="N101" i="2"/>
  <c r="D102" i="2"/>
  <c r="E102" i="2"/>
  <c r="F102" i="2"/>
  <c r="G102" i="2"/>
  <c r="H102" i="2"/>
  <c r="I102" i="2"/>
  <c r="J102" i="2"/>
  <c r="K102" i="2"/>
  <c r="L102" i="2"/>
  <c r="M102" i="2"/>
  <c r="N102" i="2"/>
  <c r="D103" i="2"/>
  <c r="E103" i="2"/>
  <c r="F103" i="2"/>
  <c r="G103" i="2"/>
  <c r="H103" i="2"/>
  <c r="I103" i="2"/>
  <c r="J103" i="2"/>
  <c r="K103" i="2"/>
  <c r="L103" i="2"/>
  <c r="M103" i="2"/>
  <c r="N103" i="2"/>
  <c r="D104" i="2"/>
  <c r="E104" i="2"/>
  <c r="F104" i="2"/>
  <c r="G104" i="2"/>
  <c r="H104" i="2"/>
  <c r="I104" i="2"/>
  <c r="J104" i="2"/>
  <c r="K104" i="2"/>
  <c r="L104" i="2"/>
  <c r="M104" i="2"/>
  <c r="N104" i="2"/>
  <c r="D105" i="2"/>
  <c r="E105" i="2"/>
  <c r="F105" i="2"/>
  <c r="G105" i="2"/>
  <c r="H105" i="2"/>
  <c r="I105" i="2"/>
  <c r="J105" i="2"/>
  <c r="K105" i="2"/>
  <c r="L105" i="2"/>
  <c r="M105" i="2"/>
  <c r="N105" i="2"/>
  <c r="D106" i="2"/>
  <c r="E106" i="2"/>
  <c r="F106" i="2"/>
  <c r="G106" i="2"/>
  <c r="H106" i="2"/>
  <c r="I106" i="2"/>
  <c r="J106" i="2"/>
  <c r="K106" i="2"/>
  <c r="L106" i="2"/>
  <c r="M106" i="2"/>
  <c r="N106" i="2"/>
  <c r="D107" i="2"/>
  <c r="E107" i="2"/>
  <c r="F107" i="2"/>
  <c r="G107" i="2"/>
  <c r="H107" i="2"/>
  <c r="I107" i="2"/>
  <c r="J107" i="2"/>
  <c r="K107" i="2"/>
  <c r="L107" i="2"/>
  <c r="M107" i="2"/>
  <c r="N107" i="2"/>
  <c r="D108" i="2"/>
  <c r="E108" i="2"/>
  <c r="F108" i="2"/>
  <c r="G108" i="2"/>
  <c r="H108" i="2"/>
  <c r="I108" i="2"/>
  <c r="J108" i="2"/>
  <c r="K108" i="2"/>
  <c r="L108" i="2"/>
  <c r="M108" i="2"/>
  <c r="N108" i="2"/>
  <c r="D109" i="2"/>
  <c r="E109" i="2"/>
  <c r="F109" i="2"/>
  <c r="G109" i="2"/>
  <c r="H109" i="2"/>
  <c r="I109" i="2"/>
  <c r="J109" i="2"/>
  <c r="K109" i="2"/>
  <c r="L109" i="2"/>
  <c r="M109" i="2"/>
  <c r="N109" i="2"/>
  <c r="D110" i="2"/>
  <c r="E110" i="2"/>
  <c r="F110" i="2"/>
  <c r="G110" i="2"/>
  <c r="H110" i="2"/>
  <c r="I110" i="2"/>
  <c r="J110" i="2"/>
  <c r="K110" i="2"/>
  <c r="L110" i="2"/>
  <c r="M110" i="2"/>
  <c r="N110" i="2"/>
  <c r="D111" i="2"/>
  <c r="E111" i="2"/>
  <c r="F111" i="2"/>
  <c r="G111" i="2"/>
  <c r="H111" i="2"/>
  <c r="I111" i="2"/>
  <c r="J111" i="2"/>
  <c r="K111" i="2"/>
  <c r="L111" i="2"/>
  <c r="M111" i="2"/>
  <c r="N111" i="2"/>
  <c r="D112" i="2"/>
  <c r="E112" i="2"/>
  <c r="F112" i="2"/>
  <c r="G112" i="2"/>
  <c r="H112" i="2"/>
  <c r="I112" i="2"/>
  <c r="J112" i="2"/>
  <c r="K112" i="2"/>
  <c r="L112" i="2"/>
  <c r="M112" i="2"/>
  <c r="N112" i="2"/>
  <c r="D113" i="2"/>
  <c r="E113" i="2"/>
  <c r="F113" i="2"/>
  <c r="G113" i="2"/>
  <c r="H113" i="2"/>
  <c r="I113" i="2"/>
  <c r="J113" i="2"/>
  <c r="K113" i="2"/>
  <c r="L113" i="2"/>
  <c r="M113" i="2"/>
  <c r="N113" i="2"/>
  <c r="D114" i="2"/>
  <c r="E114" i="2"/>
  <c r="F114" i="2"/>
  <c r="G114" i="2"/>
  <c r="H114" i="2"/>
  <c r="I114" i="2"/>
  <c r="J114" i="2"/>
  <c r="K114" i="2"/>
  <c r="L114" i="2"/>
  <c r="M114" i="2"/>
  <c r="N114" i="2"/>
  <c r="D115" i="2"/>
  <c r="E115" i="2"/>
  <c r="F115" i="2"/>
  <c r="G115" i="2"/>
  <c r="H115" i="2"/>
  <c r="I115" i="2"/>
  <c r="J115" i="2"/>
  <c r="K115" i="2"/>
  <c r="L115" i="2"/>
  <c r="M115" i="2"/>
  <c r="N115" i="2"/>
  <c r="D116" i="2"/>
  <c r="E116" i="2"/>
  <c r="F116" i="2"/>
  <c r="G116" i="2"/>
  <c r="H116" i="2"/>
  <c r="I116" i="2"/>
  <c r="J116" i="2"/>
  <c r="K116" i="2"/>
  <c r="L116" i="2"/>
  <c r="M116" i="2"/>
  <c r="N116" i="2"/>
  <c r="D117" i="2"/>
  <c r="E117" i="2"/>
  <c r="F117" i="2"/>
  <c r="G117" i="2"/>
  <c r="H117" i="2"/>
  <c r="I117" i="2"/>
  <c r="J117" i="2"/>
  <c r="K117" i="2"/>
  <c r="L117" i="2"/>
  <c r="M117" i="2"/>
  <c r="N117" i="2"/>
  <c r="D118" i="2"/>
  <c r="E118" i="2"/>
  <c r="F118" i="2"/>
  <c r="G118" i="2"/>
  <c r="H118" i="2"/>
  <c r="I118" i="2"/>
  <c r="J118" i="2"/>
  <c r="K118" i="2"/>
  <c r="L118" i="2"/>
  <c r="M118" i="2"/>
  <c r="N118" i="2"/>
  <c r="D119" i="2"/>
  <c r="E119" i="2"/>
  <c r="F119" i="2"/>
  <c r="G119" i="2"/>
  <c r="H119" i="2"/>
  <c r="I119" i="2"/>
  <c r="J119" i="2"/>
  <c r="K119" i="2"/>
  <c r="L119" i="2"/>
  <c r="M119" i="2"/>
  <c r="N119" i="2"/>
  <c r="D120" i="2"/>
  <c r="E120" i="2"/>
  <c r="F120" i="2"/>
  <c r="G120" i="2"/>
  <c r="H120" i="2"/>
  <c r="I120" i="2"/>
  <c r="J120" i="2"/>
  <c r="K120" i="2"/>
  <c r="L120" i="2"/>
  <c r="M120" i="2"/>
  <c r="N120" i="2"/>
  <c r="D121" i="2"/>
  <c r="E121" i="2"/>
  <c r="F121" i="2"/>
  <c r="G121" i="2"/>
  <c r="H121" i="2"/>
  <c r="I121" i="2"/>
  <c r="J121" i="2"/>
  <c r="K121" i="2"/>
  <c r="L121" i="2"/>
  <c r="M121" i="2"/>
  <c r="N121" i="2"/>
  <c r="D122" i="2"/>
  <c r="E122" i="2"/>
  <c r="F122" i="2"/>
  <c r="G122" i="2"/>
  <c r="H122" i="2"/>
  <c r="I122" i="2"/>
  <c r="J122" i="2"/>
  <c r="K122" i="2"/>
  <c r="L122" i="2"/>
  <c r="M122" i="2"/>
  <c r="N122" i="2"/>
  <c r="D123" i="2"/>
  <c r="E123" i="2"/>
  <c r="F123" i="2"/>
  <c r="G123" i="2"/>
  <c r="H123" i="2"/>
  <c r="I123" i="2"/>
  <c r="J123" i="2"/>
  <c r="K123" i="2"/>
  <c r="L123" i="2"/>
  <c r="M123" i="2"/>
  <c r="N123" i="2"/>
  <c r="D124" i="2"/>
  <c r="E124" i="2"/>
  <c r="F124" i="2"/>
  <c r="G124" i="2"/>
  <c r="H124" i="2"/>
  <c r="I124" i="2"/>
  <c r="J124" i="2"/>
  <c r="K124" i="2"/>
  <c r="L124" i="2"/>
  <c r="M124" i="2"/>
  <c r="N124" i="2"/>
  <c r="D125" i="2"/>
  <c r="E125" i="2"/>
  <c r="F125" i="2"/>
  <c r="G125" i="2"/>
  <c r="H125" i="2"/>
  <c r="I125" i="2"/>
  <c r="J125" i="2"/>
  <c r="K125" i="2"/>
  <c r="L125" i="2"/>
  <c r="M125" i="2"/>
  <c r="N125" i="2"/>
  <c r="D126" i="2"/>
  <c r="E126" i="2"/>
  <c r="F126" i="2"/>
  <c r="G126" i="2"/>
  <c r="H126" i="2"/>
  <c r="I126" i="2"/>
  <c r="J126" i="2"/>
  <c r="K126" i="2"/>
  <c r="L126" i="2"/>
  <c r="M126" i="2"/>
  <c r="N126" i="2"/>
  <c r="D127" i="2"/>
  <c r="E127" i="2"/>
  <c r="F127" i="2"/>
  <c r="G127" i="2"/>
  <c r="H127" i="2"/>
  <c r="I127" i="2"/>
  <c r="J127" i="2"/>
  <c r="K127" i="2"/>
  <c r="L127" i="2"/>
  <c r="M127" i="2"/>
  <c r="N127" i="2"/>
  <c r="D128" i="2"/>
  <c r="E128" i="2"/>
  <c r="F128" i="2"/>
  <c r="G128" i="2"/>
  <c r="H128" i="2"/>
  <c r="I128" i="2"/>
  <c r="J128" i="2"/>
  <c r="K128" i="2"/>
  <c r="L128" i="2"/>
  <c r="M128" i="2"/>
  <c r="N128" i="2"/>
  <c r="D129" i="2"/>
  <c r="E129" i="2"/>
  <c r="F129" i="2"/>
  <c r="G129" i="2"/>
  <c r="H129" i="2"/>
  <c r="I129" i="2"/>
  <c r="J129" i="2"/>
  <c r="K129" i="2"/>
  <c r="L129" i="2"/>
  <c r="M129" i="2"/>
  <c r="N129" i="2"/>
  <c r="D130" i="2"/>
  <c r="E130" i="2"/>
  <c r="F130" i="2"/>
  <c r="G130" i="2"/>
  <c r="H130" i="2"/>
  <c r="I130" i="2"/>
  <c r="J130" i="2"/>
  <c r="K130" i="2"/>
  <c r="L130" i="2"/>
  <c r="M130" i="2"/>
  <c r="N130" i="2"/>
  <c r="D131" i="2"/>
  <c r="E131" i="2"/>
  <c r="F131" i="2"/>
  <c r="G131" i="2"/>
  <c r="H131" i="2"/>
  <c r="I131" i="2"/>
  <c r="J131" i="2"/>
  <c r="K131" i="2"/>
  <c r="L131" i="2"/>
  <c r="M131" i="2"/>
  <c r="N131" i="2"/>
  <c r="D132" i="2"/>
  <c r="E132" i="2"/>
  <c r="F132" i="2"/>
  <c r="G132" i="2"/>
  <c r="H132" i="2"/>
  <c r="I132" i="2"/>
  <c r="J132" i="2"/>
  <c r="K132" i="2"/>
  <c r="L132" i="2"/>
  <c r="M132" i="2"/>
  <c r="N132" i="2"/>
  <c r="D133" i="2"/>
  <c r="E133" i="2"/>
  <c r="F133" i="2"/>
  <c r="G133" i="2"/>
  <c r="H133" i="2"/>
  <c r="I133" i="2"/>
  <c r="J133" i="2"/>
  <c r="K133" i="2"/>
  <c r="L133" i="2"/>
  <c r="M133" i="2"/>
  <c r="N133" i="2"/>
  <c r="D134" i="2"/>
  <c r="E134" i="2"/>
  <c r="F134" i="2"/>
  <c r="G134" i="2"/>
  <c r="H134" i="2"/>
  <c r="I134" i="2"/>
  <c r="J134" i="2"/>
  <c r="K134" i="2"/>
  <c r="L134" i="2"/>
  <c r="M134" i="2"/>
  <c r="N134" i="2"/>
  <c r="D135" i="2"/>
  <c r="E135" i="2"/>
  <c r="F135" i="2"/>
  <c r="G135" i="2"/>
  <c r="H135" i="2"/>
  <c r="I135" i="2"/>
  <c r="J135" i="2"/>
  <c r="K135" i="2"/>
  <c r="L135" i="2"/>
  <c r="M135" i="2"/>
  <c r="N135" i="2"/>
  <c r="D136" i="2"/>
  <c r="E136" i="2"/>
  <c r="F136" i="2"/>
  <c r="G136" i="2"/>
  <c r="H136" i="2"/>
  <c r="I136" i="2"/>
  <c r="J136" i="2"/>
  <c r="K136" i="2"/>
  <c r="L136" i="2"/>
  <c r="M136" i="2"/>
  <c r="N136" i="2"/>
  <c r="D137" i="2"/>
  <c r="E137" i="2"/>
  <c r="F137" i="2"/>
  <c r="G137" i="2"/>
  <c r="H137" i="2"/>
  <c r="I137" i="2"/>
  <c r="J137" i="2"/>
  <c r="K137" i="2"/>
  <c r="L137" i="2"/>
  <c r="M137" i="2"/>
  <c r="N137" i="2"/>
  <c r="D138" i="2"/>
  <c r="E138" i="2"/>
  <c r="F138" i="2"/>
  <c r="G138" i="2"/>
  <c r="H138" i="2"/>
  <c r="I138" i="2"/>
  <c r="J138" i="2"/>
  <c r="K138" i="2"/>
  <c r="L138" i="2"/>
  <c r="M138" i="2"/>
  <c r="N138" i="2"/>
  <c r="D139" i="2"/>
  <c r="E139" i="2"/>
  <c r="F139" i="2"/>
  <c r="G139" i="2"/>
  <c r="H139" i="2"/>
  <c r="I139" i="2"/>
  <c r="J139" i="2"/>
  <c r="K139" i="2"/>
  <c r="L139" i="2"/>
  <c r="M139" i="2"/>
  <c r="N139" i="2"/>
  <c r="D140" i="2"/>
  <c r="E140" i="2"/>
  <c r="F140" i="2"/>
  <c r="G140" i="2"/>
  <c r="H140" i="2"/>
  <c r="I140" i="2"/>
  <c r="J140" i="2"/>
  <c r="K140" i="2"/>
  <c r="L140" i="2"/>
  <c r="M140" i="2"/>
  <c r="N140" i="2"/>
  <c r="D141" i="2"/>
  <c r="E141" i="2"/>
  <c r="F141" i="2"/>
  <c r="G141" i="2"/>
  <c r="H141" i="2"/>
  <c r="I141" i="2"/>
  <c r="J141" i="2"/>
  <c r="K141" i="2"/>
  <c r="L141" i="2"/>
  <c r="M141" i="2"/>
  <c r="N141" i="2"/>
  <c r="D142" i="2"/>
  <c r="E142" i="2"/>
  <c r="F142" i="2"/>
  <c r="G142" i="2"/>
  <c r="H142" i="2"/>
  <c r="I142" i="2"/>
  <c r="J142" i="2"/>
  <c r="K142" i="2"/>
  <c r="L142" i="2"/>
  <c r="M142" i="2"/>
  <c r="N142" i="2"/>
  <c r="D143" i="2"/>
  <c r="E143" i="2"/>
  <c r="F143" i="2"/>
  <c r="G143" i="2"/>
  <c r="H143" i="2"/>
  <c r="I143" i="2"/>
  <c r="J143" i="2"/>
  <c r="K143" i="2"/>
  <c r="L143" i="2"/>
  <c r="M143" i="2"/>
  <c r="N143" i="2"/>
  <c r="D144" i="2"/>
  <c r="E144" i="2"/>
  <c r="F144" i="2"/>
  <c r="G144" i="2"/>
  <c r="H144" i="2"/>
  <c r="I144" i="2"/>
  <c r="J144" i="2"/>
  <c r="K144" i="2"/>
  <c r="L144" i="2"/>
  <c r="M144" i="2"/>
  <c r="N144" i="2"/>
  <c r="D145" i="2"/>
  <c r="E145" i="2"/>
  <c r="F145" i="2"/>
  <c r="G145" i="2"/>
  <c r="H145" i="2"/>
  <c r="I145" i="2"/>
  <c r="J145" i="2"/>
  <c r="K145" i="2"/>
  <c r="L145" i="2"/>
  <c r="M145" i="2"/>
  <c r="N145" i="2"/>
  <c r="D146" i="2"/>
  <c r="E146" i="2"/>
  <c r="F146" i="2"/>
  <c r="G146" i="2"/>
  <c r="H146" i="2"/>
  <c r="I146" i="2"/>
  <c r="J146" i="2"/>
  <c r="K146" i="2"/>
  <c r="L146" i="2"/>
  <c r="M146" i="2"/>
  <c r="N146" i="2"/>
  <c r="D147" i="2"/>
  <c r="E147" i="2"/>
  <c r="F147" i="2"/>
  <c r="G147" i="2"/>
  <c r="H147" i="2"/>
  <c r="I147" i="2"/>
  <c r="J147" i="2"/>
  <c r="K147" i="2"/>
  <c r="L147" i="2"/>
  <c r="M147" i="2"/>
  <c r="N147" i="2"/>
  <c r="D148" i="2"/>
  <c r="E148" i="2"/>
  <c r="F148" i="2"/>
  <c r="G148" i="2"/>
  <c r="H148" i="2"/>
  <c r="I148" i="2"/>
  <c r="J148" i="2"/>
  <c r="K148" i="2"/>
  <c r="L148" i="2"/>
  <c r="M148" i="2"/>
  <c r="N148" i="2"/>
  <c r="D149" i="2"/>
  <c r="E149" i="2"/>
  <c r="F149" i="2"/>
  <c r="G149" i="2"/>
  <c r="H149" i="2"/>
  <c r="I149" i="2"/>
  <c r="J149" i="2"/>
  <c r="K149" i="2"/>
  <c r="L149" i="2"/>
  <c r="M149" i="2"/>
  <c r="N149" i="2"/>
  <c r="D150" i="2"/>
  <c r="E150" i="2"/>
  <c r="F150" i="2"/>
  <c r="G150" i="2"/>
  <c r="H150" i="2"/>
  <c r="I150" i="2"/>
  <c r="J150" i="2"/>
  <c r="K150" i="2"/>
  <c r="L150" i="2"/>
  <c r="M150" i="2"/>
  <c r="N150" i="2"/>
  <c r="D151" i="2"/>
  <c r="E151" i="2"/>
  <c r="F151" i="2"/>
  <c r="G151" i="2"/>
  <c r="H151" i="2"/>
  <c r="I151" i="2"/>
  <c r="J151" i="2"/>
  <c r="K151" i="2"/>
  <c r="L151" i="2"/>
  <c r="M151" i="2"/>
  <c r="N151" i="2"/>
  <c r="D152" i="2"/>
  <c r="E152" i="2"/>
  <c r="F152" i="2"/>
  <c r="G152" i="2"/>
  <c r="H152" i="2"/>
  <c r="I152" i="2"/>
  <c r="J152" i="2"/>
  <c r="K152" i="2"/>
  <c r="L152" i="2"/>
  <c r="M152" i="2"/>
  <c r="N152" i="2"/>
  <c r="D153" i="2"/>
  <c r="E153" i="2"/>
  <c r="F153" i="2"/>
  <c r="G153" i="2"/>
  <c r="H153" i="2"/>
  <c r="I153" i="2"/>
  <c r="J153" i="2"/>
  <c r="K153" i="2"/>
  <c r="L153" i="2"/>
  <c r="M153" i="2"/>
  <c r="N153" i="2"/>
  <c r="D154" i="2"/>
  <c r="E154" i="2"/>
  <c r="F154" i="2"/>
  <c r="G154" i="2"/>
  <c r="H154" i="2"/>
  <c r="I154" i="2"/>
  <c r="J154" i="2"/>
  <c r="K154" i="2"/>
  <c r="L154" i="2"/>
  <c r="M154" i="2"/>
  <c r="N154" i="2"/>
  <c r="D155" i="2"/>
  <c r="E155" i="2"/>
  <c r="F155" i="2"/>
  <c r="G155" i="2"/>
  <c r="H155" i="2"/>
  <c r="I155" i="2"/>
  <c r="J155" i="2"/>
  <c r="K155" i="2"/>
  <c r="L155" i="2"/>
  <c r="M155" i="2"/>
  <c r="N155" i="2"/>
  <c r="D156" i="2"/>
  <c r="E156" i="2"/>
  <c r="F156" i="2"/>
  <c r="G156" i="2"/>
  <c r="H156" i="2"/>
  <c r="I156" i="2"/>
  <c r="J156" i="2"/>
  <c r="K156" i="2"/>
  <c r="L156" i="2"/>
  <c r="M156" i="2"/>
  <c r="N156" i="2"/>
  <c r="D157" i="2"/>
  <c r="E157" i="2"/>
  <c r="F157" i="2"/>
  <c r="G157" i="2"/>
  <c r="H157" i="2"/>
  <c r="I157" i="2"/>
  <c r="J157" i="2"/>
  <c r="K157" i="2"/>
  <c r="L157" i="2"/>
  <c r="M157" i="2"/>
  <c r="N157" i="2"/>
  <c r="D158" i="2"/>
  <c r="E158" i="2"/>
  <c r="F158" i="2"/>
  <c r="G158" i="2"/>
  <c r="H158" i="2"/>
  <c r="I158" i="2"/>
  <c r="J158" i="2"/>
  <c r="K158" i="2"/>
  <c r="L158" i="2"/>
  <c r="M158" i="2"/>
  <c r="N158" i="2"/>
  <c r="D159" i="2"/>
  <c r="E159" i="2"/>
  <c r="F159" i="2"/>
  <c r="G159" i="2"/>
  <c r="H159" i="2"/>
  <c r="I159" i="2"/>
  <c r="J159" i="2"/>
  <c r="K159" i="2"/>
  <c r="L159" i="2"/>
  <c r="M159" i="2"/>
  <c r="N159" i="2"/>
  <c r="D160" i="2"/>
  <c r="E160" i="2"/>
  <c r="F160" i="2"/>
  <c r="G160" i="2"/>
  <c r="H160" i="2"/>
  <c r="I160" i="2"/>
  <c r="J160" i="2"/>
  <c r="K160" i="2"/>
  <c r="L160" i="2"/>
  <c r="M160" i="2"/>
  <c r="N160" i="2"/>
  <c r="D161" i="2"/>
  <c r="E161" i="2"/>
  <c r="F161" i="2"/>
  <c r="G161" i="2"/>
  <c r="H161" i="2"/>
  <c r="I161" i="2"/>
  <c r="J161" i="2"/>
  <c r="K161" i="2"/>
  <c r="L161" i="2"/>
  <c r="M161" i="2"/>
  <c r="N161" i="2"/>
  <c r="D162" i="2"/>
  <c r="E162" i="2"/>
  <c r="F162" i="2"/>
  <c r="G162" i="2"/>
  <c r="H162" i="2"/>
  <c r="I162" i="2"/>
  <c r="J162" i="2"/>
  <c r="K162" i="2"/>
  <c r="L162" i="2"/>
  <c r="M162" i="2"/>
  <c r="N162" i="2"/>
  <c r="D163" i="2"/>
  <c r="E163" i="2"/>
  <c r="F163" i="2"/>
  <c r="G163" i="2"/>
  <c r="H163" i="2"/>
  <c r="I163" i="2"/>
  <c r="J163" i="2"/>
  <c r="K163" i="2"/>
  <c r="L163" i="2"/>
  <c r="M163" i="2"/>
  <c r="N163" i="2"/>
  <c r="D164" i="2"/>
  <c r="E164" i="2"/>
  <c r="F164" i="2"/>
  <c r="G164" i="2"/>
  <c r="H164" i="2"/>
  <c r="I164" i="2"/>
  <c r="J164" i="2"/>
  <c r="K164" i="2"/>
  <c r="L164" i="2"/>
  <c r="M164" i="2"/>
  <c r="N164" i="2"/>
  <c r="D165" i="2"/>
  <c r="E165" i="2"/>
  <c r="F165" i="2"/>
  <c r="G165" i="2"/>
  <c r="H165" i="2"/>
  <c r="I165" i="2"/>
  <c r="J165" i="2"/>
  <c r="K165" i="2"/>
  <c r="L165" i="2"/>
  <c r="M165" i="2"/>
  <c r="N165" i="2"/>
  <c r="D166" i="2"/>
  <c r="E166" i="2"/>
  <c r="F166" i="2"/>
  <c r="G166" i="2"/>
  <c r="H166" i="2"/>
  <c r="I166" i="2"/>
  <c r="J166" i="2"/>
  <c r="K166" i="2"/>
  <c r="L166" i="2"/>
  <c r="M166" i="2"/>
  <c r="N166" i="2"/>
  <c r="D167" i="2"/>
  <c r="E167" i="2"/>
  <c r="F167" i="2"/>
  <c r="G167" i="2"/>
  <c r="H167" i="2"/>
  <c r="I167" i="2"/>
  <c r="J167" i="2"/>
  <c r="K167" i="2"/>
  <c r="L167" i="2"/>
  <c r="M167" i="2"/>
  <c r="N167" i="2"/>
  <c r="D168" i="2"/>
  <c r="E168" i="2"/>
  <c r="F168" i="2"/>
  <c r="G168" i="2"/>
  <c r="H168" i="2"/>
  <c r="I168" i="2"/>
  <c r="J168" i="2"/>
  <c r="K168" i="2"/>
  <c r="L168" i="2"/>
  <c r="M168" i="2"/>
  <c r="N168" i="2"/>
  <c r="D169" i="2"/>
  <c r="E169" i="2"/>
  <c r="F169" i="2"/>
  <c r="G169" i="2"/>
  <c r="H169" i="2"/>
  <c r="I169" i="2"/>
  <c r="J169" i="2"/>
  <c r="K169" i="2"/>
  <c r="L169" i="2"/>
  <c r="M169" i="2"/>
  <c r="N169" i="2"/>
  <c r="D170" i="2"/>
  <c r="E170" i="2"/>
  <c r="F170" i="2"/>
  <c r="G170" i="2"/>
  <c r="H170" i="2"/>
  <c r="I170" i="2"/>
  <c r="J170" i="2"/>
  <c r="K170" i="2"/>
  <c r="L170" i="2"/>
  <c r="M170" i="2"/>
  <c r="N170" i="2"/>
  <c r="D171" i="2"/>
  <c r="E171" i="2"/>
  <c r="F171" i="2"/>
  <c r="G171" i="2"/>
  <c r="H171" i="2"/>
  <c r="I171" i="2"/>
  <c r="J171" i="2"/>
  <c r="K171" i="2"/>
  <c r="L171" i="2"/>
  <c r="M171" i="2"/>
  <c r="N171" i="2"/>
  <c r="D172" i="2"/>
  <c r="E172" i="2"/>
  <c r="F172" i="2"/>
  <c r="G172" i="2"/>
  <c r="H172" i="2"/>
  <c r="I172" i="2"/>
  <c r="J172" i="2"/>
  <c r="K172" i="2"/>
  <c r="L172" i="2"/>
  <c r="M172" i="2"/>
  <c r="N172" i="2"/>
  <c r="D173" i="2"/>
  <c r="E173" i="2"/>
  <c r="F173" i="2"/>
  <c r="G173" i="2"/>
  <c r="H173" i="2"/>
  <c r="I173" i="2"/>
  <c r="J173" i="2"/>
  <c r="K173" i="2"/>
  <c r="L173" i="2"/>
  <c r="M173" i="2"/>
  <c r="N173" i="2"/>
  <c r="D174" i="2"/>
  <c r="E174" i="2"/>
  <c r="F174" i="2"/>
  <c r="G174" i="2"/>
  <c r="H174" i="2"/>
  <c r="I174" i="2"/>
  <c r="J174" i="2"/>
  <c r="K174" i="2"/>
  <c r="L174" i="2"/>
  <c r="M174" i="2"/>
  <c r="N174" i="2"/>
  <c r="D175" i="2"/>
  <c r="E175" i="2"/>
  <c r="F175" i="2"/>
  <c r="G175" i="2"/>
  <c r="H175" i="2"/>
  <c r="I175" i="2"/>
  <c r="J175" i="2"/>
  <c r="K175" i="2"/>
  <c r="L175" i="2"/>
  <c r="M175" i="2"/>
  <c r="N175" i="2"/>
  <c r="D176" i="2"/>
  <c r="E176" i="2"/>
  <c r="F176" i="2"/>
  <c r="G176" i="2"/>
  <c r="H176" i="2"/>
  <c r="I176" i="2"/>
  <c r="J176" i="2"/>
  <c r="K176" i="2"/>
  <c r="L176" i="2"/>
  <c r="M176" i="2"/>
  <c r="N176" i="2"/>
  <c r="D177" i="2"/>
  <c r="E177" i="2"/>
  <c r="F177" i="2"/>
  <c r="G177" i="2"/>
  <c r="H177" i="2"/>
  <c r="I177" i="2"/>
  <c r="J177" i="2"/>
  <c r="K177" i="2"/>
  <c r="L177" i="2"/>
  <c r="M177" i="2"/>
  <c r="N177" i="2"/>
  <c r="D178" i="2"/>
  <c r="E178" i="2"/>
  <c r="F178" i="2"/>
  <c r="G178" i="2"/>
  <c r="H178" i="2"/>
  <c r="I178" i="2"/>
  <c r="J178" i="2"/>
  <c r="K178" i="2"/>
  <c r="L178" i="2"/>
  <c r="M178" i="2"/>
  <c r="N178" i="2"/>
  <c r="D179" i="2"/>
  <c r="E179" i="2"/>
  <c r="F179" i="2"/>
  <c r="G179" i="2"/>
  <c r="H179" i="2"/>
  <c r="I179" i="2"/>
  <c r="J179" i="2"/>
  <c r="K179" i="2"/>
  <c r="L179" i="2"/>
  <c r="M179" i="2"/>
  <c r="N179" i="2"/>
  <c r="D180" i="2"/>
  <c r="E180" i="2"/>
  <c r="F180" i="2"/>
  <c r="G180" i="2"/>
  <c r="H180" i="2"/>
  <c r="I180" i="2"/>
  <c r="J180" i="2"/>
  <c r="K180" i="2"/>
  <c r="L180" i="2"/>
  <c r="M180" i="2"/>
  <c r="N180" i="2"/>
  <c r="D181" i="2"/>
  <c r="E181" i="2"/>
  <c r="F181" i="2"/>
  <c r="G181" i="2"/>
  <c r="H181" i="2"/>
  <c r="I181" i="2"/>
  <c r="J181" i="2"/>
  <c r="K181" i="2"/>
  <c r="L181" i="2"/>
  <c r="M181" i="2"/>
  <c r="N181" i="2"/>
  <c r="D182" i="2"/>
  <c r="E182" i="2"/>
  <c r="F182" i="2"/>
  <c r="G182" i="2"/>
  <c r="H182" i="2"/>
  <c r="I182" i="2"/>
  <c r="J182" i="2"/>
  <c r="K182" i="2"/>
  <c r="L182" i="2"/>
  <c r="M182" i="2"/>
  <c r="N182" i="2"/>
  <c r="D183" i="2"/>
  <c r="E183" i="2"/>
  <c r="F183" i="2"/>
  <c r="G183" i="2"/>
  <c r="H183" i="2"/>
  <c r="I183" i="2"/>
  <c r="J183" i="2"/>
  <c r="K183" i="2"/>
  <c r="L183" i="2"/>
  <c r="M183" i="2"/>
  <c r="N183" i="2"/>
  <c r="D184" i="2"/>
  <c r="E184" i="2"/>
  <c r="F184" i="2"/>
  <c r="G184" i="2"/>
  <c r="H184" i="2"/>
  <c r="I184" i="2"/>
  <c r="J184" i="2"/>
  <c r="K184" i="2"/>
  <c r="L184" i="2"/>
  <c r="M184" i="2"/>
  <c r="N184" i="2"/>
  <c r="D185" i="2"/>
  <c r="E185" i="2"/>
  <c r="F185" i="2"/>
  <c r="G185" i="2"/>
  <c r="H185" i="2"/>
  <c r="I185" i="2"/>
  <c r="J185" i="2"/>
  <c r="K185" i="2"/>
  <c r="L185" i="2"/>
  <c r="M185" i="2"/>
  <c r="N185" i="2"/>
  <c r="D186" i="2"/>
  <c r="E186" i="2"/>
  <c r="F186" i="2"/>
  <c r="G186" i="2"/>
  <c r="H186" i="2"/>
  <c r="I186" i="2"/>
  <c r="J186" i="2"/>
  <c r="K186" i="2"/>
  <c r="L186" i="2"/>
  <c r="M186" i="2"/>
  <c r="N186" i="2"/>
  <c r="D187" i="2"/>
  <c r="E187" i="2"/>
  <c r="F187" i="2"/>
  <c r="G187" i="2"/>
  <c r="H187" i="2"/>
  <c r="I187" i="2"/>
  <c r="J187" i="2"/>
  <c r="K187" i="2"/>
  <c r="L187" i="2"/>
  <c r="M187" i="2"/>
  <c r="N187" i="2"/>
  <c r="D188" i="2"/>
  <c r="E188" i="2"/>
  <c r="F188" i="2"/>
  <c r="G188" i="2"/>
  <c r="H188" i="2"/>
  <c r="I188" i="2"/>
  <c r="J188" i="2"/>
  <c r="K188" i="2"/>
  <c r="L188" i="2"/>
  <c r="M188" i="2"/>
  <c r="N188" i="2"/>
  <c r="D189" i="2"/>
  <c r="E189" i="2"/>
  <c r="F189" i="2"/>
  <c r="G189" i="2"/>
  <c r="H189" i="2"/>
  <c r="I189" i="2"/>
  <c r="J189" i="2"/>
  <c r="K189" i="2"/>
  <c r="L189" i="2"/>
  <c r="M189" i="2"/>
  <c r="N189" i="2"/>
  <c r="D190" i="2"/>
  <c r="E190" i="2"/>
  <c r="F190" i="2"/>
  <c r="G190" i="2"/>
  <c r="H190" i="2"/>
  <c r="I190" i="2"/>
  <c r="J190" i="2"/>
  <c r="K190" i="2"/>
  <c r="L190" i="2"/>
  <c r="M190" i="2"/>
  <c r="N190" i="2"/>
  <c r="D191" i="2"/>
  <c r="E191" i="2"/>
  <c r="F191" i="2"/>
  <c r="G191" i="2"/>
  <c r="H191" i="2"/>
  <c r="I191" i="2"/>
  <c r="J191" i="2"/>
  <c r="K191" i="2"/>
  <c r="L191" i="2"/>
  <c r="M191" i="2"/>
  <c r="N191" i="2"/>
  <c r="D192" i="2"/>
  <c r="E192" i="2"/>
  <c r="F192" i="2"/>
  <c r="G192" i="2"/>
  <c r="H192" i="2"/>
  <c r="I192" i="2"/>
  <c r="J192" i="2"/>
  <c r="K192" i="2"/>
  <c r="L192" i="2"/>
  <c r="M192" i="2"/>
  <c r="N192" i="2"/>
  <c r="D193" i="2"/>
  <c r="E193" i="2"/>
  <c r="F193" i="2"/>
  <c r="G193" i="2"/>
  <c r="H193" i="2"/>
  <c r="I193" i="2"/>
  <c r="J193" i="2"/>
  <c r="K193" i="2"/>
  <c r="L193" i="2"/>
  <c r="M193" i="2"/>
  <c r="N193" i="2"/>
  <c r="D194" i="2"/>
  <c r="E194" i="2"/>
  <c r="F194" i="2"/>
  <c r="G194" i="2"/>
  <c r="H194" i="2"/>
  <c r="I194" i="2"/>
  <c r="J194" i="2"/>
  <c r="K194" i="2"/>
  <c r="L194" i="2"/>
  <c r="M194" i="2"/>
  <c r="N194" i="2"/>
  <c r="D195" i="2"/>
  <c r="E195" i="2"/>
  <c r="F195" i="2"/>
  <c r="G195" i="2"/>
  <c r="H195" i="2"/>
  <c r="I195" i="2"/>
  <c r="J195" i="2"/>
  <c r="K195" i="2"/>
  <c r="L195" i="2"/>
  <c r="M195" i="2"/>
  <c r="N195" i="2"/>
  <c r="D196" i="2"/>
  <c r="E196" i="2"/>
  <c r="F196" i="2"/>
  <c r="G196" i="2"/>
  <c r="H196" i="2"/>
  <c r="I196" i="2"/>
  <c r="J196" i="2"/>
  <c r="K196" i="2"/>
  <c r="L196" i="2"/>
  <c r="M196" i="2"/>
  <c r="N196" i="2"/>
  <c r="D197" i="2"/>
  <c r="E197" i="2"/>
  <c r="F197" i="2"/>
  <c r="G197" i="2"/>
  <c r="H197" i="2"/>
  <c r="I197" i="2"/>
  <c r="J197" i="2"/>
  <c r="K197" i="2"/>
  <c r="L197" i="2"/>
  <c r="M197" i="2"/>
  <c r="N197" i="2"/>
  <c r="D198" i="2"/>
  <c r="E198" i="2"/>
  <c r="F198" i="2"/>
  <c r="G198" i="2"/>
  <c r="H198" i="2"/>
  <c r="I198" i="2"/>
  <c r="J198" i="2"/>
  <c r="K198" i="2"/>
  <c r="L198" i="2"/>
  <c r="M198" i="2"/>
  <c r="N198" i="2"/>
  <c r="D199" i="2"/>
  <c r="E199" i="2"/>
  <c r="F199" i="2"/>
  <c r="G199" i="2"/>
  <c r="H199" i="2"/>
  <c r="I199" i="2"/>
  <c r="J199" i="2"/>
  <c r="K199" i="2"/>
  <c r="L199" i="2"/>
  <c r="M199" i="2"/>
  <c r="N199" i="2"/>
  <c r="D200" i="2"/>
  <c r="E200" i="2"/>
  <c r="F200" i="2"/>
  <c r="G200" i="2"/>
  <c r="H200" i="2"/>
  <c r="I200" i="2"/>
  <c r="J200" i="2"/>
  <c r="K200" i="2"/>
  <c r="L200" i="2"/>
  <c r="M200" i="2"/>
  <c r="N200" i="2"/>
  <c r="D201" i="2"/>
  <c r="E201" i="2"/>
  <c r="F201" i="2"/>
  <c r="G201" i="2"/>
  <c r="H201" i="2"/>
  <c r="I201" i="2"/>
  <c r="J201" i="2"/>
  <c r="K201" i="2"/>
  <c r="L201" i="2"/>
  <c r="M201" i="2"/>
  <c r="N201" i="2"/>
  <c r="D202" i="2"/>
  <c r="E202" i="2"/>
  <c r="F202" i="2"/>
  <c r="G202" i="2"/>
  <c r="H202" i="2"/>
  <c r="I202" i="2"/>
  <c r="J202" i="2"/>
  <c r="K202" i="2"/>
  <c r="L202" i="2"/>
  <c r="M202" i="2"/>
  <c r="N202" i="2"/>
  <c r="D203" i="2"/>
  <c r="E203" i="2"/>
  <c r="F203" i="2"/>
  <c r="G203" i="2"/>
  <c r="H203" i="2"/>
  <c r="I203" i="2"/>
  <c r="J203" i="2"/>
  <c r="K203" i="2"/>
  <c r="L203" i="2"/>
  <c r="M203" i="2"/>
  <c r="N203" i="2"/>
  <c r="D204" i="2"/>
  <c r="E204" i="2"/>
  <c r="F204" i="2"/>
  <c r="G204" i="2"/>
  <c r="H204" i="2"/>
  <c r="I204" i="2"/>
  <c r="J204" i="2"/>
  <c r="K204" i="2"/>
  <c r="L204" i="2"/>
  <c r="M204" i="2"/>
  <c r="N204" i="2"/>
  <c r="D205" i="2"/>
  <c r="D207" i="2" s="1"/>
  <c r="E205" i="2"/>
  <c r="F205" i="2"/>
  <c r="G205" i="2"/>
  <c r="H205" i="2"/>
  <c r="I205" i="2"/>
  <c r="J205" i="2"/>
  <c r="K205" i="2"/>
  <c r="L205" i="2"/>
  <c r="M205" i="2"/>
  <c r="N205" i="2"/>
  <c r="N207" i="2" s="1"/>
  <c r="D206" i="2"/>
  <c r="E206" i="2"/>
  <c r="F206" i="2"/>
  <c r="G206" i="2"/>
  <c r="H206" i="2"/>
  <c r="I206" i="2"/>
  <c r="J206" i="2"/>
  <c r="K206" i="2"/>
  <c r="L206" i="2"/>
  <c r="M206" i="2"/>
  <c r="N20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O188" i="2" s="1"/>
  <c r="C189" i="2"/>
  <c r="C190" i="2"/>
  <c r="C191" i="2"/>
  <c r="C192" i="2"/>
  <c r="C193" i="2"/>
  <c r="C194" i="2"/>
  <c r="O194" i="2" s="1"/>
  <c r="C195" i="2"/>
  <c r="C196" i="2"/>
  <c r="O196" i="2" s="1"/>
  <c r="C197" i="2"/>
  <c r="C198" i="2"/>
  <c r="C199" i="2"/>
  <c r="C200" i="2"/>
  <c r="C201" i="2"/>
  <c r="O201" i="2" s="1"/>
  <c r="C202" i="2"/>
  <c r="C203" i="2"/>
  <c r="C204" i="2"/>
  <c r="C205" i="2"/>
  <c r="C206" i="2"/>
  <c r="C7" i="2"/>
  <c r="O67" i="2"/>
  <c r="O69" i="2"/>
  <c r="O73" i="2"/>
  <c r="O75" i="2"/>
  <c r="O78" i="2"/>
  <c r="K207" i="2"/>
  <c r="O23" i="2"/>
  <c r="O31" i="2"/>
  <c r="O39" i="2"/>
  <c r="O47" i="2"/>
  <c r="O55" i="2"/>
  <c r="O63" i="2"/>
  <c r="O71" i="2"/>
  <c r="O79" i="2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" i="1"/>
  <c r="H3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O200" i="2"/>
  <c r="O199" i="2"/>
  <c r="O198" i="2"/>
  <c r="O197" i="2"/>
  <c r="O195" i="2"/>
  <c r="O193" i="2"/>
  <c r="O192" i="2"/>
  <c r="O191" i="2"/>
  <c r="O190" i="2"/>
  <c r="O189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77" i="2"/>
  <c r="O74" i="2"/>
  <c r="O70" i="2"/>
  <c r="O68" i="2"/>
  <c r="O66" i="2"/>
  <c r="O65" i="2"/>
  <c r="O64" i="2"/>
  <c r="O62" i="2"/>
  <c r="O61" i="2"/>
  <c r="O60" i="2"/>
  <c r="O59" i="2"/>
  <c r="O58" i="2"/>
  <c r="O57" i="2"/>
  <c r="O56" i="2"/>
  <c r="O54" i="2"/>
  <c r="O53" i="2"/>
  <c r="O52" i="2"/>
  <c r="O51" i="2"/>
  <c r="O50" i="2"/>
  <c r="O49" i="2"/>
  <c r="O48" i="2"/>
  <c r="O46" i="2"/>
  <c r="O45" i="2"/>
  <c r="O44" i="2"/>
  <c r="O43" i="2"/>
  <c r="O42" i="2"/>
  <c r="O41" i="2"/>
  <c r="O40" i="2"/>
  <c r="O38" i="2"/>
  <c r="O37" i="2"/>
  <c r="O36" i="2"/>
  <c r="O35" i="2"/>
  <c r="O34" i="2"/>
  <c r="O33" i="2"/>
  <c r="O32" i="2"/>
  <c r="O30" i="2"/>
  <c r="O29" i="2"/>
  <c r="O28" i="2"/>
  <c r="O27" i="2"/>
  <c r="O26" i="2"/>
  <c r="O25" i="2"/>
  <c r="O24" i="2"/>
  <c r="O22" i="2"/>
  <c r="O20" i="2"/>
  <c r="O19" i="2"/>
  <c r="O206" i="2" l="1"/>
  <c r="H207" i="2"/>
  <c r="F207" i="2"/>
  <c r="O202" i="2"/>
  <c r="I207" i="2"/>
  <c r="L207" i="2"/>
  <c r="G207" i="2"/>
  <c r="J207" i="2"/>
  <c r="M207" i="2"/>
  <c r="E207" i="2"/>
  <c r="O203" i="2"/>
  <c r="O204" i="2"/>
  <c r="O205" i="2"/>
  <c r="C207" i="2"/>
  <c r="O76" i="2"/>
  <c r="O80" i="2"/>
  <c r="O72" i="2"/>
  <c r="O15" i="2"/>
  <c r="O12" i="2"/>
  <c r="O14" i="2"/>
  <c r="O17" i="2"/>
  <c r="O18" i="2"/>
  <c r="O16" i="2"/>
  <c r="O13" i="2" l="1"/>
  <c r="O8" i="2"/>
  <c r="O7" i="2"/>
  <c r="O11" i="2"/>
  <c r="O9" i="2"/>
  <c r="O10" i="2"/>
  <c r="O207" i="2" l="1"/>
</calcChain>
</file>

<file path=xl/sharedStrings.xml><?xml version="1.0" encoding="utf-8"?>
<sst xmlns="http://schemas.openxmlformats.org/spreadsheetml/2006/main" count="107" uniqueCount="62">
  <si>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</si>
  <si>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</si>
  <si>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</si>
  <si>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</si>
  <si>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</si>
  <si>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</si>
  <si>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</si>
  <si>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</si>
  <si>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</si>
  <si>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</si>
  <si>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</si>
  <si>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</si>
  <si>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
Versement</t>
  </si>
  <si>
    <t>Montant</t>
  </si>
  <si>
    <t>CLAUDE</t>
  </si>
  <si>
    <t>ZOE</t>
  </si>
  <si>
    <t>DURAND</t>
  </si>
  <si>
    <t>HECTOR</t>
  </si>
  <si>
    <t>POPOFF</t>
  </si>
  <si>
    <t>DUPOND</t>
  </si>
  <si>
    <t>LEON</t>
  </si>
  <si>
    <t>Etat des cotisations par adhérent</t>
  </si>
  <si>
    <t>ANNEE</t>
  </si>
  <si>
    <t>Cotisations</t>
  </si>
  <si>
    <t>Jan</t>
  </si>
  <si>
    <t>fev</t>
  </si>
  <si>
    <t>mars</t>
  </si>
  <si>
    <t xml:space="preserve"> Avr</t>
  </si>
  <si>
    <t>mai</t>
  </si>
  <si>
    <t>juin</t>
  </si>
  <si>
    <t>juillet</t>
  </si>
  <si>
    <t>août</t>
  </si>
  <si>
    <t>sept</t>
  </si>
  <si>
    <t>oct</t>
  </si>
  <si>
    <t>nov</t>
  </si>
  <si>
    <t>déc</t>
  </si>
  <si>
    <t>Total</t>
  </si>
  <si>
    <t>TOTAL COTIS</t>
  </si>
  <si>
    <t>Cotis
payée</t>
  </si>
  <si>
    <t>ADHERENTS</t>
  </si>
  <si>
    <t>Nom</t>
  </si>
  <si>
    <t>Prénom</t>
  </si>
  <si>
    <t>Adhérent</t>
  </si>
  <si>
    <t>INDEX(matrice;EQUIV(valeur_cherchée;matrice;0);no_colonne)</t>
  </si>
  <si>
    <t>INDEX(matrice;no_ligne;EQUIV(valeur_cherchée;matrice;0))</t>
  </si>
  <si>
    <t>INDEX(C3:E12;EQUIV(H4;C3:C12;0);I6)</t>
  </si>
  <si>
    <t>C3:E12 : matrice de recherche</t>
  </si>
  <si>
    <t>H4 : valeur recherchée (ici le prénom)</t>
  </si>
  <si>
    <t>C3:C12 : plage de cellule dans laquelle H4 sera recherchée (ici les prénoms)</t>
  </si>
  <si>
    <t>0 : recherche la valeur exacte (1 : valeur supérieure / -1 : valeur inférieure)</t>
  </si>
  <si>
    <t>I6 : n° de la colonne contenant les valeurs à afficher (ici les villes)</t>
  </si>
  <si>
    <t>Ivan</t>
  </si>
  <si>
    <t>René</t>
  </si>
  <si>
    <t>Marcel</t>
  </si>
  <si>
    <t>Hughes</t>
  </si>
  <si>
    <t>Roland</t>
  </si>
  <si>
    <t>Paul</t>
  </si>
  <si>
    <t>Denis</t>
  </si>
  <si>
    <t>Alice</t>
  </si>
  <si>
    <t>HOCHON</t>
  </si>
  <si>
    <t>PASFAIRE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</si>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</sst>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6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5" fillId="0" borderId="0">
      <protection locked="0"/>
    </xf>
    <xf numFmtId="9" fontId="10" fillId="0" borderId="0" applyFill="0" applyBorder="0" applyAlignment="0">
      <protection locked="0"/>
    </xf>
    <xf numFmtId="0" fontId="10" fillId="0" borderId="0"/>
  </cellStyleXfs>
  <cellXfs count="64">
    <xf numFmtId="0" fontId="0" fillId="0" borderId="0" xfId="0"/>
    <xf numFmtId="14" fontId="0" fillId="0" borderId="7" xfId="0" applyNumberFormat="1" applyBorder="1" applyAlignment="1" applyProtection="1">
      <alignment vertical="center"/>
      <protection locked="0"/>
    </xf>
    <xf numFmtId="0" fontId="0" fillId="5" borderId="7" xfId="0" applyFill="1" applyBorder="1" applyProtection="1">
      <protection locked="0"/>
    </xf>
    <xf numFmtId="0" fontId="0" fillId="0" borderId="7" xfId="0" applyNumberFormat="1" applyFill="1" applyBorder="1" applyAlignment="1" applyProtection="1">
      <alignment horizontal="center"/>
      <protection locked="0"/>
    </xf>
    <xf numFmtId="0" fontId="0" fillId="0" borderId="7" xfId="0" applyNumberFormat="1" applyBorder="1" applyAlignment="1" applyProtection="1">
      <alignment horizontal="center"/>
      <protection locked="0"/>
    </xf>
    <xf numFmtId="14" fontId="0" fillId="5" borderId="7" xfId="0" applyNumberFormat="1" applyFill="1" applyBorder="1" applyProtection="1"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Border="1" applyAlignment="1"/>
    <xf numFmtId="14" fontId="0" fillId="0" borderId="7" xfId="0" applyNumberFormat="1" applyFill="1" applyBorder="1" applyAlignment="1" applyProtection="1">
      <alignment vertical="center"/>
      <protection locked="0"/>
    </xf>
    <xf numFmtId="0" fontId="4" fillId="0" borderId="7" xfId="1" applyNumberFormat="1" applyFont="1" applyFill="1" applyBorder="1" applyProtection="1">
      <protection locked="0"/>
    </xf>
    <xf numFmtId="0" fontId="5" fillId="0" borderId="0" xfId="2" applyProtection="1"/>
    <xf numFmtId="0" fontId="5" fillId="5" borderId="0" xfId="2" applyFill="1" applyProtection="1"/>
    <xf numFmtId="0" fontId="5" fillId="0" borderId="0" xfId="2" applyAlignment="1" applyProtection="1"/>
    <xf numFmtId="0" fontId="7" fillId="5" borderId="10" xfId="2" applyFont="1" applyFill="1" applyBorder="1" applyAlignment="1" applyProtection="1">
      <alignment vertical="center"/>
      <protection locked="0"/>
    </xf>
    <xf numFmtId="0" fontId="6" fillId="5" borderId="10" xfId="2" applyFont="1" applyFill="1" applyBorder="1" applyAlignment="1" applyProtection="1">
      <alignment vertical="center"/>
      <protection locked="0"/>
    </xf>
    <xf numFmtId="0" fontId="6" fillId="5" borderId="2" xfId="2" applyFont="1" applyFill="1" applyBorder="1" applyAlignment="1" applyProtection="1">
      <alignment vertical="center"/>
      <protection locked="0"/>
    </xf>
    <xf numFmtId="0" fontId="7" fillId="0" borderId="0" xfId="2" applyFont="1" applyProtection="1"/>
    <xf numFmtId="0" fontId="5" fillId="0" borderId="0" xfId="2" applyAlignment="1" applyProtection="1">
      <protection locked="0"/>
    </xf>
    <xf numFmtId="0" fontId="5" fillId="0" borderId="11" xfId="2" applyBorder="1" applyProtection="1"/>
    <xf numFmtId="0" fontId="5" fillId="0" borderId="0" xfId="2">
      <protection locked="0"/>
    </xf>
    <xf numFmtId="0" fontId="9" fillId="5" borderId="7" xfId="2" applyFont="1" applyFill="1" applyBorder="1" applyAlignment="1" applyProtection="1">
      <alignment horizontal="center"/>
    </xf>
    <xf numFmtId="0" fontId="5" fillId="0" borderId="0" xfId="2" applyBorder="1" applyProtection="1"/>
    <xf numFmtId="0" fontId="5" fillId="6" borderId="14" xfId="2" applyFont="1" applyFill="1" applyBorder="1" applyAlignment="1" applyProtection="1">
      <alignment horizontal="center"/>
    </xf>
    <xf numFmtId="0" fontId="7" fillId="8" borderId="7" xfId="2" applyFont="1" applyFill="1" applyBorder="1" applyAlignment="1" applyProtection="1">
      <alignment horizontal="center"/>
    </xf>
    <xf numFmtId="0" fontId="7" fillId="8" borderId="15" xfId="2" applyFont="1" applyFill="1" applyBorder="1" applyAlignment="1" applyProtection="1">
      <alignment horizontal="center"/>
    </xf>
    <xf numFmtId="0" fontId="7" fillId="8" borderId="16" xfId="2" applyFont="1" applyFill="1" applyBorder="1" applyAlignment="1" applyProtection="1">
      <alignment horizontal="center"/>
    </xf>
    <xf numFmtId="0" fontId="7" fillId="8" borderId="17" xfId="2" applyFont="1" applyFill="1" applyBorder="1" applyAlignment="1" applyProtection="1">
      <alignment horizontal="center"/>
    </xf>
    <xf numFmtId="0" fontId="9" fillId="5" borderId="11" xfId="2" applyFont="1" applyFill="1" applyBorder="1" applyProtection="1"/>
    <xf numFmtId="0" fontId="7" fillId="0" borderId="7" xfId="2" applyFont="1" applyBorder="1" applyAlignment="1" applyProtection="1">
      <alignment horizontal="center"/>
    </xf>
    <xf numFmtId="2" fontId="5" fillId="0" borderId="0" xfId="3" applyNumberFormat="1" applyFont="1" applyFill="1" applyBorder="1" applyAlignment="1" applyProtection="1">
      <alignment horizontal="center"/>
      <protection locked="0"/>
    </xf>
    <xf numFmtId="0" fontId="5" fillId="0" borderId="18" xfId="2" applyFont="1" applyBorder="1" applyAlignment="1" applyProtection="1">
      <alignment horizontal="center"/>
      <protection locked="0"/>
    </xf>
    <xf numFmtId="0" fontId="5" fillId="0" borderId="7" xfId="2" applyBorder="1" applyProtection="1">
      <protection locked="0"/>
    </xf>
    <xf numFmtId="0" fontId="5" fillId="0" borderId="18" xfId="2" applyBorder="1" applyProtection="1">
      <protection locked="0"/>
    </xf>
    <xf numFmtId="0" fontId="7" fillId="0" borderId="7" xfId="2" applyFont="1" applyBorder="1" applyAlignment="1" applyProtection="1">
      <alignment horizontal="right"/>
    </xf>
    <xf numFmtId="0" fontId="5" fillId="9" borderId="18" xfId="2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5" fillId="0" borderId="0" xfId="3" applyNumberFormat="1" applyFont="1" applyFill="1" applyBorder="1" applyAlignment="1" applyProtection="1">
      <alignment horizontal="center"/>
      <protection locked="0"/>
    </xf>
    <xf numFmtId="0" fontId="5" fillId="0" borderId="0" xfId="2" applyFont="1" applyBorder="1" applyAlignment="1" applyProtection="1">
      <alignment horizontal="left"/>
    </xf>
    <xf numFmtId="0" fontId="5" fillId="0" borderId="0" xfId="2" applyFont="1">
      <protection locked="0"/>
    </xf>
    <xf numFmtId="0" fontId="9" fillId="5" borderId="7" xfId="2" applyFont="1" applyFill="1" applyBorder="1" applyAlignment="1" applyProtection="1">
      <alignment horizontal="left"/>
    </xf>
    <xf numFmtId="0" fontId="10" fillId="0" borderId="0" xfId="4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4" borderId="7" xfId="2" applyFont="1" applyFill="1" applyBorder="1" applyAlignment="1" applyProtection="1">
      <alignment horizontal="center"/>
    </xf>
    <xf numFmtId="0" fontId="6" fillId="5" borderId="1" xfId="2" applyFont="1" applyFill="1" applyBorder="1" applyAlignment="1" applyProtection="1">
      <alignment horizontal="right" vertical="center"/>
      <protection locked="0"/>
    </xf>
    <xf numFmtId="0" fontId="6" fillId="5" borderId="10" xfId="2" applyFont="1" applyFill="1" applyBorder="1" applyAlignment="1" applyProtection="1">
      <alignment horizontal="right" vertical="center"/>
      <protection locked="0"/>
    </xf>
    <xf numFmtId="0" fontId="8" fillId="5" borderId="10" xfId="2" applyFont="1" applyFill="1" applyBorder="1" applyAlignment="1" applyProtection="1">
      <alignment horizontal="center" vertical="center"/>
      <protection locked="0"/>
    </xf>
    <xf numFmtId="0" fontId="7" fillId="7" borderId="12" xfId="2" applyFont="1" applyFill="1" applyBorder="1" applyAlignment="1" applyProtection="1">
      <alignment horizontal="left" vertical="center"/>
    </xf>
    <xf numFmtId="0" fontId="7" fillId="7" borderId="13" xfId="2" applyFont="1" applyFill="1" applyBorder="1" applyAlignment="1" applyProtection="1">
      <alignment horizontal="left" vertical="center"/>
    </xf>
    <xf numFmtId="0" fontId="5" fillId="6" borderId="19" xfId="2" applyFont="1" applyFill="1" applyBorder="1" applyAlignment="1" applyProtection="1">
      <alignment horizontal="center"/>
    </xf>
    <xf numFmtId="0" fontId="5" fillId="6" borderId="14" xfId="2" applyFont="1" applyFill="1" applyBorder="1" applyAlignment="1" applyProtection="1">
      <alignment horizontal="center"/>
    </xf>
  </cellXfs>
  <cellStyles count="5">
    <cellStyle name="Monétaire" xfId="1" builtinId="4"/>
    <cellStyle name="Normal" xfId="0" builtinId="0"/>
    <cellStyle name="Normal 2" xfId="2"/>
    <cellStyle name="Normal 3" xfId="4"/>
    <cellStyle name="Pourcentage 2" xfId="3"/>
  </cellStyles>
  <dxfs count="25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165100</xdr:colOff>
      <xdr:row>5</xdr:row>
      <xdr:rowOff>120650</xdr:rowOff>
    </xdr:from>
    <xdr:to>
      <xdr:col>17</xdr:col>
      <xdr:colOff>457200</xdr:colOff>
      <xdr:row>9</xdr:row>
      <xdr:rowOff>44450</xdr:rowOff>
    </xdr:to>
    <xdr:sp macro="" textlink="">
      <xdr:nvSpPr>
        <xdr:cNvPr id="2" name="Légende encadrée 1 1"/>
        <xdr:cNvSpPr/>
      </xdr:nvSpPr>
      <xdr:spPr>
        <a:xfrm>
          <a:off x="7461250" y="1143000"/>
          <a:ext cx="2222500" cy="654050"/>
        </a:xfrm>
        <a:prstGeom prst="borderCallout1">
          <a:avLst>
            <a:gd name="adj1" fmla="val 28459"/>
            <a:gd name="adj2" fmla="val -2333"/>
            <a:gd name="adj3" fmla="val 127063"/>
            <a:gd name="adj4" fmla="val -20976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le nb de cotis par</a:t>
          </a:r>
          <a:r>
            <a:rPr lang="fr-FR" sz="1100" baseline="0"/>
            <a:t> mois est faux et ne correspond pas au nom de l'adhérent.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840788</xdr:colOff>
      <xdr:row>12</xdr:row>
      <xdr:rowOff>139700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71450"/>
          <a:ext cx="3736388" cy="2025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2"/>
  <sheetViews>
    <sheetView tabSelected="1" zoomScale="85" zoomScaleNormal="85" workbookViewId="0">
      <pane ySplit="2" topLeftCell="A3" activePane="bottomLeft" state="frozenSplit"/>
      <selection pane="bottomLeft" activeCell="H3" sqref="H3"/>
    </sheetView>
  </sheetViews>
  <sheetFormatPr baseColWidth="10" defaultRowHeight="14.25" x14ac:dyDescent="0.2"/>
  <cols>
    <col min="2" max="2" width="9" customWidth="1"/>
    <col min="3" max="3" width="6.69921875" customWidth="1"/>
    <col min="4" max="4" width="5.3984375" customWidth="1"/>
    <col min="5" max="5" width="6.59765625" customWidth="1"/>
    <col min="6" max="6" width="5.3984375" customWidth="1"/>
    <col min="7" max="7" width="6.59765625" customWidth="1"/>
    <col min="8" max="8" width="5.3984375" customWidth="1"/>
    <col min="9" max="9" width="6.59765625" customWidth="1"/>
    <col min="10" max="10" width="5.3984375" customWidth="1"/>
    <col min="11" max="11" width="6.59765625" customWidth="1"/>
    <col min="12" max="12" width="5.3984375" customWidth="1"/>
    <col min="13" max="13" width="6.59765625" customWidth="1"/>
    <col min="14" max="14" width="5.3984375" customWidth="1"/>
    <col min="15" max="15" width="6.59765625" customWidth="1"/>
    <col min="16" max="16" width="5.3984375" customWidth="1"/>
    <col min="17" max="17" width="6.59765625" customWidth="1"/>
    <col min="18" max="18" width="5.3984375" customWidth="1"/>
    <col min="19" max="19" width="6.59765625" customWidth="1"/>
    <col min="20" max="20" width="5.3984375" customWidth="1"/>
    <col min="21" max="21" width="6.59765625" customWidth="1"/>
    <col min="22" max="22" width="5.3984375" customWidth="1"/>
    <col min="23" max="23" width="6.59765625" customWidth="1"/>
    <col min="24" max="24" width="5.3984375" customWidth="1"/>
    <col min="25" max="25" width="6.59765625" customWidth="1"/>
    <col min="26" max="26" width="5.3984375" customWidth="1"/>
    <col min="27" max="27" width="6.59765625" customWidth="1"/>
  </cols>
  <sheetData>
    <row r="1" spans="1:27" ht="15" x14ac:dyDescent="0.2">
      <c r="A1" s="43"/>
      <c r="B1" s="44" t="s">
        <v>42</v>
      </c>
      <c r="C1" s="41"/>
      <c r="D1" s="50" t="s">
        <v>0</v>
      </c>
      <c r="E1" s="51"/>
      <c r="F1" s="52" t="s">
        <v>1</v>
      </c>
      <c r="G1" s="53"/>
      <c r="H1" s="50" t="s">
        <v>2</v>
      </c>
      <c r="I1" s="51"/>
      <c r="J1" s="54" t="s">
        <v>3</v>
      </c>
      <c r="K1" s="55"/>
      <c r="L1" s="50" t="s">
        <v>4</v>
      </c>
      <c r="M1" s="51"/>
      <c r="N1" s="50" t="s">
        <v>5</v>
      </c>
      <c r="O1" s="51"/>
      <c r="P1" s="50" t="s">
        <v>6</v>
      </c>
      <c r="Q1" s="51"/>
      <c r="R1" s="52" t="s">
        <v>7</v>
      </c>
      <c r="S1" s="53"/>
      <c r="T1" s="50" t="s">
        <v>8</v>
      </c>
      <c r="U1" s="51"/>
      <c r="V1" s="52" t="s">
        <v>9</v>
      </c>
      <c r="W1" s="53"/>
      <c r="X1" s="50" t="s">
        <v>10</v>
      </c>
      <c r="Y1" s="51"/>
      <c r="Z1" s="50" t="s">
        <v>11</v>
      </c>
      <c r="AA1" s="51"/>
    </row>
    <row r="2" spans="1:27" s="37" customFormat="1" ht="25.5" x14ac:dyDescent="0.2">
      <c r="A2" s="38" t="s">
        <v>12</v>
      </c>
      <c r="B2" s="38" t="s">
        <v>40</v>
      </c>
      <c r="C2" s="42" t="s">
        <v>41</v>
      </c>
      <c r="D2" s="39" t="s">
        <v>38</v>
      </c>
      <c r="E2" s="40" t="s">
        <v>13</v>
      </c>
      <c r="F2" s="39" t="s">
        <v>38</v>
      </c>
      <c r="G2" s="40" t="s">
        <v>13</v>
      </c>
      <c r="H2" s="39" t="s">
        <v>38</v>
      </c>
      <c r="I2" s="40" t="s">
        <v>13</v>
      </c>
      <c r="J2" s="39" t="s">
        <v>38</v>
      </c>
      <c r="K2" s="40" t="s">
        <v>13</v>
      </c>
      <c r="L2" s="39" t="s">
        <v>38</v>
      </c>
      <c r="M2" s="40" t="s">
        <v>13</v>
      </c>
      <c r="N2" s="39" t="s">
        <v>38</v>
      </c>
      <c r="O2" s="40" t="s">
        <v>13</v>
      </c>
      <c r="P2" s="39" t="s">
        <v>38</v>
      </c>
      <c r="Q2" s="40" t="s">
        <v>13</v>
      </c>
      <c r="R2" s="39" t="s">
        <v>38</v>
      </c>
      <c r="S2" s="40" t="s">
        <v>13</v>
      </c>
      <c r="T2" s="39" t="s">
        <v>38</v>
      </c>
      <c r="U2" s="40" t="s">
        <v>13</v>
      </c>
      <c r="V2" s="39" t="s">
        <v>38</v>
      </c>
      <c r="W2" s="40" t="s">
        <v>13</v>
      </c>
      <c r="X2" s="39" t="s">
        <v>38</v>
      </c>
      <c r="Y2" s="40" t="s">
        <v>13</v>
      </c>
      <c r="Z2" s="39" t="s">
        <v>38</v>
      </c>
      <c r="AA2" s="40" t="s">
        <v>13</v>
      </c>
    </row>
    <row r="3" spans="1:27" x14ac:dyDescent="0.2">
      <c r="A3" s="1">
        <v>41650</v>
      </c>
      <c r="B3" s="2" t="s">
        <v>59</v>
      </c>
      <c r="C3" s="2"/>
      <c r="D3" s="3" t="str">
        <f>IF($A3&lt;&gt;0,IF(MONTH($A3)=1,"Oui",""),"")</f>
        <v>Oui</v>
      </c>
      <c r="E3" s="4"/>
      <c r="F3" s="3" t="str">
        <f>IF($A3&lt;&gt;0,IF(MONTH($A3)=2,"Oui",""),"")</f>
        <v/>
      </c>
      <c r="G3" s="4"/>
      <c r="H3" s="3" t="str">
        <f>IF($A3&lt;&gt;0,IF(MONTH($A3)=3,"Oui",""),"")</f>
        <v/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5.75" x14ac:dyDescent="0.25">
      <c r="A4" s="5">
        <v>41651</v>
      </c>
      <c r="B4" s="2" t="s">
        <v>14</v>
      </c>
      <c r="C4" s="2"/>
      <c r="D4" s="3" t="str">
        <f t="shared" ref="D4:H32" si="0">IF(A4&lt;&gt;0,IF(MONTH($A4)=1,"Oui",""),"")</f>
        <v>Oui</v>
      </c>
      <c r="E4" s="6"/>
      <c r="F4" s="3" t="str">
        <f t="shared" ref="F4:F32" si="1">IF($A4&lt;&gt;0,IF(MONTH($A4)=2,"Oui",""),"")</f>
        <v/>
      </c>
      <c r="G4" s="6"/>
      <c r="H4" s="3" t="str">
        <f t="shared" ref="H4:H31" si="2">IF($A4&lt;&gt;0,IF(MONTH($A4)=3,"Oui",""),"")</f>
        <v/>
      </c>
      <c r="I4" s="7"/>
      <c r="J4" s="4"/>
      <c r="K4" s="7"/>
      <c r="L4" s="4"/>
      <c r="M4" s="7"/>
      <c r="N4" s="4"/>
      <c r="O4" s="8"/>
      <c r="P4" s="4"/>
      <c r="Q4" s="9"/>
      <c r="R4" s="4"/>
      <c r="S4" s="9"/>
      <c r="T4" s="4"/>
      <c r="U4" s="9"/>
      <c r="V4" s="4"/>
      <c r="X4" s="4"/>
      <c r="Z4" s="4"/>
    </row>
    <row r="5" spans="1:27" x14ac:dyDescent="0.2">
      <c r="A5" s="10">
        <v>41654</v>
      </c>
      <c r="B5" s="2" t="s">
        <v>15</v>
      </c>
      <c r="C5" s="2"/>
      <c r="D5" s="3" t="str">
        <f t="shared" si="0"/>
        <v>Oui</v>
      </c>
      <c r="E5" s="3"/>
      <c r="F5" s="3" t="str">
        <f t="shared" si="1"/>
        <v/>
      </c>
      <c r="G5" s="3"/>
      <c r="H5" s="3" t="str">
        <f t="shared" si="2"/>
        <v/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2">
      <c r="A6" s="10">
        <v>41654</v>
      </c>
      <c r="B6" s="2" t="s">
        <v>16</v>
      </c>
      <c r="C6" s="2"/>
      <c r="D6" s="3" t="str">
        <f t="shared" si="0"/>
        <v>Oui</v>
      </c>
      <c r="E6" s="3"/>
      <c r="F6" s="3" t="str">
        <f t="shared" si="1"/>
        <v/>
      </c>
      <c r="G6" s="3"/>
      <c r="H6" s="3" t="str">
        <f t="shared" si="2"/>
        <v/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x14ac:dyDescent="0.2">
      <c r="A7" s="10">
        <v>41655</v>
      </c>
      <c r="B7" s="2" t="s">
        <v>17</v>
      </c>
      <c r="C7" s="2"/>
      <c r="D7" s="3" t="str">
        <f t="shared" si="0"/>
        <v>Oui</v>
      </c>
      <c r="E7" s="3"/>
      <c r="F7" s="3" t="str">
        <f t="shared" si="1"/>
        <v/>
      </c>
      <c r="G7" s="3"/>
      <c r="H7" s="3" t="str">
        <f t="shared" si="2"/>
        <v/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x14ac:dyDescent="0.2">
      <c r="A8" s="10">
        <v>41661</v>
      </c>
      <c r="B8" s="2" t="s">
        <v>18</v>
      </c>
      <c r="C8" s="2"/>
      <c r="D8" s="3" t="str">
        <f t="shared" si="0"/>
        <v>Oui</v>
      </c>
      <c r="E8" s="3"/>
      <c r="F8" s="3" t="str">
        <f t="shared" si="1"/>
        <v/>
      </c>
      <c r="G8" s="3"/>
      <c r="H8" s="3" t="str">
        <f t="shared" si="2"/>
        <v/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x14ac:dyDescent="0.2">
      <c r="A9" s="10">
        <v>41661</v>
      </c>
      <c r="B9" s="2" t="s">
        <v>19</v>
      </c>
      <c r="C9" s="2"/>
      <c r="D9" s="3" t="str">
        <f t="shared" si="0"/>
        <v>Oui</v>
      </c>
      <c r="E9" s="3"/>
      <c r="F9" s="3" t="str">
        <f t="shared" si="1"/>
        <v/>
      </c>
      <c r="G9" s="3"/>
      <c r="H9" s="3" t="str">
        <f t="shared" si="2"/>
        <v/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2">
      <c r="A10" s="10">
        <v>41674</v>
      </c>
      <c r="B10" s="2" t="s">
        <v>60</v>
      </c>
      <c r="C10" s="2"/>
      <c r="D10" s="3" t="str">
        <f t="shared" si="0"/>
        <v/>
      </c>
      <c r="E10" s="3"/>
      <c r="F10" s="3" t="str">
        <f t="shared" si="1"/>
        <v>Oui</v>
      </c>
      <c r="G10" s="3"/>
      <c r="H10" s="3" t="str">
        <f t="shared" si="2"/>
        <v/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2">
      <c r="A11" s="10">
        <v>41676</v>
      </c>
      <c r="B11" s="2" t="s">
        <v>20</v>
      </c>
      <c r="C11" s="2"/>
      <c r="D11" s="3" t="str">
        <f t="shared" si="0"/>
        <v/>
      </c>
      <c r="E11" s="3"/>
      <c r="F11" s="3" t="str">
        <f t="shared" si="1"/>
        <v>Oui</v>
      </c>
      <c r="G11" s="3"/>
      <c r="H11" s="3" t="str">
        <f t="shared" si="2"/>
        <v/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x14ac:dyDescent="0.2">
      <c r="A12" s="10">
        <v>41684</v>
      </c>
      <c r="B12" s="2" t="s">
        <v>17</v>
      </c>
      <c r="C12" s="2"/>
      <c r="D12" s="3" t="str">
        <f t="shared" si="0"/>
        <v/>
      </c>
      <c r="E12" s="3"/>
      <c r="F12" s="3" t="str">
        <f t="shared" si="1"/>
        <v>Oui</v>
      </c>
      <c r="G12" s="3"/>
      <c r="H12" s="3" t="str">
        <f t="shared" si="2"/>
        <v/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x14ac:dyDescent="0.2">
      <c r="A13" s="10">
        <v>41688</v>
      </c>
      <c r="B13" s="2" t="s">
        <v>16</v>
      </c>
      <c r="C13" s="2"/>
      <c r="D13" s="3" t="str">
        <f t="shared" si="0"/>
        <v/>
      </c>
      <c r="E13" s="3"/>
      <c r="F13" s="3" t="str">
        <f t="shared" si="1"/>
        <v>Oui</v>
      </c>
      <c r="G13" s="3"/>
      <c r="H13" s="3" t="str">
        <f t="shared" si="2"/>
        <v/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2">
      <c r="A14" s="10">
        <v>41724</v>
      </c>
      <c r="B14" s="2" t="s">
        <v>18</v>
      </c>
      <c r="C14" s="2"/>
      <c r="D14" s="3" t="str">
        <f t="shared" si="0"/>
        <v/>
      </c>
      <c r="E14" s="3"/>
      <c r="F14" s="3" t="str">
        <f t="shared" si="1"/>
        <v/>
      </c>
      <c r="G14" s="3"/>
      <c r="H14" s="3" t="str">
        <f t="shared" si="2"/>
        <v>Oui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5" x14ac:dyDescent="0.25">
      <c r="A15" s="10"/>
      <c r="B15" s="2"/>
      <c r="C15" s="2"/>
      <c r="D15" s="3" t="str">
        <f t="shared" si="0"/>
        <v/>
      </c>
      <c r="E15" s="11"/>
      <c r="F15" s="3" t="str">
        <f t="shared" si="1"/>
        <v/>
      </c>
      <c r="G15" s="11"/>
      <c r="H15" s="3" t="str">
        <f t="shared" si="2"/>
        <v/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</row>
    <row r="16" spans="1:27" x14ac:dyDescent="0.2">
      <c r="A16" s="10"/>
      <c r="B16" s="2"/>
      <c r="C16" s="2"/>
      <c r="D16" s="3" t="str">
        <f t="shared" si="0"/>
        <v/>
      </c>
      <c r="E16" s="3"/>
      <c r="F16" s="3" t="str">
        <f t="shared" si="1"/>
        <v/>
      </c>
      <c r="G16" s="3"/>
      <c r="H16" s="3" t="str">
        <f t="shared" si="2"/>
        <v/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5" x14ac:dyDescent="0.25">
      <c r="A17" s="10"/>
      <c r="B17" s="2"/>
      <c r="C17" s="2"/>
      <c r="D17" s="3" t="str">
        <f t="shared" si="0"/>
        <v/>
      </c>
      <c r="E17" s="11"/>
      <c r="F17" s="3" t="str">
        <f t="shared" si="1"/>
        <v/>
      </c>
      <c r="G17" s="11"/>
      <c r="H17" s="3" t="str">
        <f t="shared" si="2"/>
        <v/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x14ac:dyDescent="0.2">
      <c r="A18" s="10"/>
      <c r="B18" s="2"/>
      <c r="C18" s="2"/>
      <c r="D18" s="3" t="str">
        <f t="shared" si="0"/>
        <v/>
      </c>
      <c r="E18" s="3"/>
      <c r="F18" s="3" t="str">
        <f t="shared" si="1"/>
        <v/>
      </c>
      <c r="G18" s="3"/>
      <c r="H18" s="3" t="str">
        <f t="shared" si="2"/>
        <v/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5" x14ac:dyDescent="0.25">
      <c r="A19" s="10"/>
      <c r="B19" s="2"/>
      <c r="C19" s="2"/>
      <c r="D19" s="3" t="str">
        <f t="shared" si="0"/>
        <v/>
      </c>
      <c r="E19" s="11"/>
      <c r="F19" s="3" t="str">
        <f t="shared" si="1"/>
        <v/>
      </c>
      <c r="G19" s="11"/>
      <c r="H19" s="3" t="str">
        <f t="shared" si="2"/>
        <v/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x14ac:dyDescent="0.2">
      <c r="A20" s="10"/>
      <c r="B20" s="2"/>
      <c r="C20" s="2"/>
      <c r="D20" s="3" t="str">
        <f t="shared" si="0"/>
        <v/>
      </c>
      <c r="E20" s="3"/>
      <c r="F20" s="3" t="str">
        <f t="shared" si="1"/>
        <v/>
      </c>
      <c r="G20" s="3"/>
      <c r="H20" s="3" t="str">
        <f t="shared" si="2"/>
        <v/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5" x14ac:dyDescent="0.25">
      <c r="A21" s="10"/>
      <c r="B21" s="2"/>
      <c r="C21" s="2"/>
      <c r="D21" s="3" t="str">
        <f t="shared" si="0"/>
        <v/>
      </c>
      <c r="E21" s="11"/>
      <c r="F21" s="3" t="str">
        <f t="shared" si="1"/>
        <v/>
      </c>
      <c r="G21" s="11"/>
      <c r="H21" s="3" t="str">
        <f t="shared" si="2"/>
        <v/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</row>
    <row r="22" spans="1:27" x14ac:dyDescent="0.2">
      <c r="A22" s="10"/>
      <c r="B22" s="2"/>
      <c r="C22" s="2"/>
      <c r="D22" s="3" t="str">
        <f t="shared" si="0"/>
        <v/>
      </c>
      <c r="E22" s="3"/>
      <c r="F22" s="3" t="str">
        <f t="shared" si="1"/>
        <v/>
      </c>
      <c r="G22" s="3"/>
      <c r="H22" s="3" t="str">
        <f t="shared" si="2"/>
        <v/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5" x14ac:dyDescent="0.25">
      <c r="A23" s="10"/>
      <c r="B23" s="2"/>
      <c r="C23" s="2"/>
      <c r="D23" s="3" t="str">
        <f t="shared" si="0"/>
        <v/>
      </c>
      <c r="E23" s="11"/>
      <c r="F23" s="3" t="str">
        <f t="shared" si="1"/>
        <v/>
      </c>
      <c r="G23" s="11"/>
      <c r="H23" s="3" t="str">
        <f t="shared" si="2"/>
        <v/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1:27" x14ac:dyDescent="0.2">
      <c r="A24" s="10"/>
      <c r="B24" s="2"/>
      <c r="C24" s="2"/>
      <c r="D24" s="3" t="str">
        <f t="shared" si="0"/>
        <v/>
      </c>
      <c r="E24" s="3"/>
      <c r="F24" s="3" t="str">
        <f t="shared" si="1"/>
        <v/>
      </c>
      <c r="G24" s="3"/>
      <c r="H24" s="3" t="str">
        <f t="shared" si="2"/>
        <v/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5" x14ac:dyDescent="0.25">
      <c r="A25" s="10"/>
      <c r="B25" s="2"/>
      <c r="C25" s="2"/>
      <c r="D25" s="3" t="str">
        <f t="shared" si="0"/>
        <v/>
      </c>
      <c r="E25" s="11"/>
      <c r="F25" s="3" t="str">
        <f t="shared" si="1"/>
        <v/>
      </c>
      <c r="G25" s="11"/>
      <c r="H25" s="3" t="str">
        <f t="shared" si="2"/>
        <v/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x14ac:dyDescent="0.2">
      <c r="A26" s="10"/>
      <c r="B26" s="2"/>
      <c r="C26" s="2"/>
      <c r="D26" s="3" t="str">
        <f t="shared" si="0"/>
        <v/>
      </c>
      <c r="E26" s="3"/>
      <c r="F26" s="3" t="str">
        <f t="shared" si="1"/>
        <v/>
      </c>
      <c r="G26" s="3"/>
      <c r="H26" s="3" t="str">
        <f t="shared" si="2"/>
        <v/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5" x14ac:dyDescent="0.25">
      <c r="A27" s="10"/>
      <c r="B27" s="2"/>
      <c r="C27" s="2"/>
      <c r="D27" s="3" t="str">
        <f t="shared" si="0"/>
        <v/>
      </c>
      <c r="E27" s="11"/>
      <c r="F27" s="3" t="str">
        <f t="shared" si="1"/>
        <v/>
      </c>
      <c r="G27" s="11"/>
      <c r="H27" s="3" t="str">
        <f t="shared" si="2"/>
        <v/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x14ac:dyDescent="0.2">
      <c r="A28" s="10"/>
      <c r="B28" s="2"/>
      <c r="C28" s="2"/>
      <c r="D28" s="3" t="str">
        <f t="shared" si="0"/>
        <v/>
      </c>
      <c r="E28" s="3"/>
      <c r="F28" s="3" t="str">
        <f t="shared" si="1"/>
        <v/>
      </c>
      <c r="G28" s="3"/>
      <c r="H28" s="3" t="str">
        <f t="shared" si="2"/>
        <v/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5" x14ac:dyDescent="0.25">
      <c r="A29" s="10"/>
      <c r="B29" s="2"/>
      <c r="C29" s="2"/>
      <c r="D29" s="3" t="str">
        <f t="shared" si="0"/>
        <v/>
      </c>
      <c r="E29" s="11"/>
      <c r="F29" s="3" t="str">
        <f t="shared" si="1"/>
        <v/>
      </c>
      <c r="G29" s="11"/>
      <c r="H29" s="3" t="str">
        <f t="shared" si="2"/>
        <v/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</row>
    <row r="30" spans="1:27" x14ac:dyDescent="0.2">
      <c r="A30" s="10"/>
      <c r="B30" s="2"/>
      <c r="C30" s="2"/>
      <c r="D30" s="3" t="str">
        <f t="shared" si="0"/>
        <v/>
      </c>
      <c r="E30" s="3"/>
      <c r="F30" s="3" t="str">
        <f t="shared" si="1"/>
        <v/>
      </c>
      <c r="G30" s="3"/>
      <c r="H30" s="3" t="str">
        <f t="shared" si="2"/>
        <v/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5" x14ac:dyDescent="0.25">
      <c r="A31" s="10"/>
      <c r="B31" s="2"/>
      <c r="C31" s="2"/>
      <c r="D31" s="3" t="str">
        <f t="shared" si="0"/>
        <v/>
      </c>
      <c r="E31" s="11"/>
      <c r="F31" s="3" t="str">
        <f t="shared" si="1"/>
        <v/>
      </c>
      <c r="G31" s="11"/>
      <c r="H31" s="3" t="str">
        <f t="shared" si="2"/>
        <v/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x14ac:dyDescent="0.2">
      <c r="A32" s="10"/>
      <c r="B32" s="2"/>
      <c r="C32" s="2"/>
      <c r="D32" s="3" t="str">
        <f t="shared" si="0"/>
        <v/>
      </c>
      <c r="E32" s="3"/>
      <c r="F32" s="3" t="str">
        <f t="shared" si="1"/>
        <v/>
      </c>
      <c r="G32" s="3"/>
      <c r="H32" s="3" t="str">
        <f t="shared" si="0"/>
        <v/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</sheetData>
  <mergeCells count="12">
    <mergeCell ref="Z1:AA1"/>
    <mergeCell ref="N1:O1"/>
    <mergeCell ref="P1:Q1"/>
    <mergeCell ref="R1:S1"/>
    <mergeCell ref="T1:U1"/>
    <mergeCell ref="V1:W1"/>
    <mergeCell ref="X1:Y1"/>
    <mergeCell ref="L1:M1"/>
    <mergeCell ref="D1:E1"/>
    <mergeCell ref="F1:G1"/>
    <mergeCell ref="H1:I1"/>
    <mergeCell ref="J1:K1"/>
  </mergeCells>
  <conditionalFormatting sqref="A3:AA32">
    <cfRule type="expression" dxfId="11" priority="3" stopIfTrue="1">
      <formula>MOD(ROW(),2)=0</formula>
    </cfRule>
  </conditionalFormatting>
  <conditionalFormatting sqref="A4:N4 B3:D3 B5:D11 B12:C32 D4:D32 F3:F32 H3:H32">
    <cfRule type="expression" dxfId="10" priority="2" stopIfTrue="1">
      <formula>MOD(ROW(),2)=0</formula>
    </cfRule>
  </conditionalFormatting>
  <conditionalFormatting sqref="B3:C32">
    <cfRule type="expression" dxfId="9" priority="1" stopIfTrue="1">
      <formula>MOD(ROW(),2)=0</formula>
    </cfRule>
  </conditionalFormatting>
  <dataValidations count="1">
    <dataValidation type="list" allowBlank="1" showInputMessage="1" showErrorMessage="1" sqref="B3:B32">
      <formula1>Adhérents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07"/>
  <sheetViews>
    <sheetView workbookViewId="0">
      <selection activeCell="B21" sqref="B21:B22"/>
    </sheetView>
  </sheetViews>
  <sheetFormatPr baseColWidth="10" defaultRowHeight="14.25" x14ac:dyDescent="0.2"/>
  <cols>
    <col min="3" max="15" width="4.59765625" customWidth="1"/>
  </cols>
  <sheetData>
    <row r="1" spans="1:19" x14ac:dyDescent="0.2">
      <c r="A1" s="12"/>
      <c r="B1" s="12"/>
      <c r="C1" s="13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9" ht="18" x14ac:dyDescent="0.25">
      <c r="A2" s="56" t="s">
        <v>21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14"/>
      <c r="Q2" s="14"/>
    </row>
    <row r="3" spans="1:19" ht="20.25" x14ac:dyDescent="0.25">
      <c r="A3" s="12"/>
      <c r="B3" s="12"/>
      <c r="C3" s="57" t="s">
        <v>22</v>
      </c>
      <c r="D3" s="58"/>
      <c r="E3" s="15"/>
      <c r="F3" s="59">
        <v>2014</v>
      </c>
      <c r="G3" s="59"/>
      <c r="H3" s="16"/>
      <c r="I3" s="17"/>
      <c r="J3" s="18"/>
      <c r="K3" s="18"/>
      <c r="L3" s="18"/>
      <c r="M3" s="12"/>
      <c r="N3" s="12"/>
      <c r="O3" s="12"/>
      <c r="P3" s="19"/>
      <c r="Q3" s="19"/>
      <c r="S3" s="2" t="s">
        <v>59</v>
      </c>
    </row>
    <row r="4" spans="1:19" ht="15" thickBot="1" x14ac:dyDescent="0.25">
      <c r="A4" s="20"/>
      <c r="B4" s="21"/>
      <c r="C4" s="48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3"/>
      <c r="Q4" s="12"/>
      <c r="S4" s="2" t="s">
        <v>14</v>
      </c>
    </row>
    <row r="5" spans="1:19" ht="15" x14ac:dyDescent="0.2">
      <c r="A5" s="62" t="s">
        <v>39</v>
      </c>
      <c r="B5" s="63"/>
      <c r="C5" s="60" t="s">
        <v>23</v>
      </c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24"/>
      <c r="P5" s="46"/>
      <c r="Q5" s="12"/>
      <c r="S5" s="2" t="s">
        <v>15</v>
      </c>
    </row>
    <row r="6" spans="1:19" ht="15" x14ac:dyDescent="0.25">
      <c r="A6" s="25" t="s">
        <v>40</v>
      </c>
      <c r="B6" s="25" t="s">
        <v>41</v>
      </c>
      <c r="C6" s="26" t="s">
        <v>24</v>
      </c>
      <c r="D6" s="26" t="s">
        <v>25</v>
      </c>
      <c r="E6" s="26" t="s">
        <v>26</v>
      </c>
      <c r="F6" s="26" t="s">
        <v>27</v>
      </c>
      <c r="G6" s="26" t="s">
        <v>28</v>
      </c>
      <c r="H6" s="26" t="s">
        <v>29</v>
      </c>
      <c r="I6" s="26" t="s">
        <v>30</v>
      </c>
      <c r="J6" s="27" t="s">
        <v>31</v>
      </c>
      <c r="K6" s="26" t="s">
        <v>32</v>
      </c>
      <c r="L6" s="26" t="s">
        <v>33</v>
      </c>
      <c r="M6" s="26" t="s">
        <v>34</v>
      </c>
      <c r="N6" s="28" t="s">
        <v>35</v>
      </c>
      <c r="O6" s="25" t="s">
        <v>36</v>
      </c>
      <c r="P6" s="21"/>
      <c r="Q6" s="12"/>
      <c r="S6" s="2" t="s">
        <v>16</v>
      </c>
    </row>
    <row r="7" spans="1:19" ht="15.75" thickBot="1" x14ac:dyDescent="0.3">
      <c r="A7" s="2" t="s">
        <v>59</v>
      </c>
      <c r="B7" s="29" t="s">
        <v>57</v>
      </c>
      <c r="C7" s="22">
        <f>COUNTIFS(Vers_Cotis_Adhérents!$B$3:$B$32,$A7,Vers_Cotis_Adhérents!D$3:D$32,"Oui")</f>
        <v>1</v>
      </c>
      <c r="D7" s="22">
        <f>COUNTIFS(Vers_Cotis_Adhérents!$B$3:$B$32,$A7,Vers_Cotis_Adhérents!F$3:F$32,"Oui")</f>
        <v>0</v>
      </c>
      <c r="E7" s="22">
        <f>COUNTIFS(Vers_Cotis_Adhérents!$B$3:$B$32,$A7,Vers_Cotis_Adhérents!H$3:H$32,"Oui")</f>
        <v>0</v>
      </c>
      <c r="F7" s="22">
        <f>COUNTIFS(Vers_Cotis_Adhérents!$B$3:$B$32,$A7,Vers_Cotis_Adhérents!J$3:J$32,"Oui")</f>
        <v>0</v>
      </c>
      <c r="G7" s="22">
        <f>COUNTIFS(Vers_Cotis_Adhérents!$B$3:$B$32,$A7,Vers_Cotis_Adhérents!L$3:L$32,"Oui")</f>
        <v>0</v>
      </c>
      <c r="H7" s="22">
        <f>COUNTIFS(Vers_Cotis_Adhérents!$B$3:$B$32,$A7,Vers_Cotis_Adhérents!N$3:N$32,"Oui")</f>
        <v>0</v>
      </c>
      <c r="I7" s="22">
        <f>COUNTIFS(Vers_Cotis_Adhérents!$B$3:$B$32,$A7,Vers_Cotis_Adhérents!P$3:P$32,"Oui")</f>
        <v>0</v>
      </c>
      <c r="J7" s="22">
        <f>COUNTIFS(Vers_Cotis_Adhérents!$B$3:$B$32,$A7,Vers_Cotis_Adhérents!R$3:R$32,"Oui")</f>
        <v>0</v>
      </c>
      <c r="K7" s="22">
        <f>COUNTIFS(Vers_Cotis_Adhérents!$B$3:$B$32,$A7,Vers_Cotis_Adhérents!T$3:T$32,"Oui")</f>
        <v>0</v>
      </c>
      <c r="L7" s="22">
        <f>COUNTIFS(Vers_Cotis_Adhérents!$B$3:$B$32,$A7,Vers_Cotis_Adhérents!V$3:V$32,"Oui")</f>
        <v>0</v>
      </c>
      <c r="M7" s="22">
        <f>COUNTIFS(Vers_Cotis_Adhérents!$B$3:$B$32,$A7,Vers_Cotis_Adhérents!X$3:X$32,"Oui")</f>
        <v>0</v>
      </c>
      <c r="N7" s="22">
        <f>COUNTIFS(Vers_Cotis_Adhérents!$B$3:$B$32,$A7,Vers_Cotis_Adhérents!Z$3:Z$32,"Oui")</f>
        <v>0</v>
      </c>
      <c r="O7" s="30">
        <f>SUM(C7:N7)</f>
        <v>1</v>
      </c>
      <c r="P7" s="47"/>
      <c r="R7" s="47"/>
      <c r="S7" s="2" t="s">
        <v>17</v>
      </c>
    </row>
    <row r="8" spans="1:19" ht="15.75" thickBot="1" x14ac:dyDescent="0.3">
      <c r="A8" s="2" t="s">
        <v>14</v>
      </c>
      <c r="B8" s="29" t="s">
        <v>56</v>
      </c>
      <c r="C8" s="22">
        <f>COUNTIFS(Vers_Cotis_Adhérents!$B$3:$B$32,$A8,Vers_Cotis_Adhérents!D$3:D$32,"Oui")</f>
        <v>1</v>
      </c>
      <c r="D8" s="22">
        <f>COUNTIFS(Vers_Cotis_Adhérents!$B$3:$B$32,$A8,Vers_Cotis_Adhérents!F$3:F$32,"Oui")</f>
        <v>0</v>
      </c>
      <c r="E8" s="22">
        <f>COUNTIFS(Vers_Cotis_Adhérents!$B$3:$B$32,$A8,Vers_Cotis_Adhérents!H$3:H$32,"Oui")</f>
        <v>0</v>
      </c>
      <c r="F8" s="22">
        <f>COUNTIFS(Vers_Cotis_Adhérents!$B$3:$B$32,$A8,Vers_Cotis_Adhérents!J$3:J$32,"Oui")</f>
        <v>0</v>
      </c>
      <c r="G8" s="22">
        <f>COUNTIFS(Vers_Cotis_Adhérents!$B$3:$B$32,$A8,Vers_Cotis_Adhérents!L$3:L$32,"Oui")</f>
        <v>0</v>
      </c>
      <c r="H8" s="22">
        <f>COUNTIFS(Vers_Cotis_Adhérents!$B$3:$B$32,$A8,Vers_Cotis_Adhérents!N$3:N$32,"Oui")</f>
        <v>0</v>
      </c>
      <c r="I8" s="22">
        <f>COUNTIFS(Vers_Cotis_Adhérents!$B$3:$B$32,$A8,Vers_Cotis_Adhérents!P$3:P$32,"Oui")</f>
        <v>0</v>
      </c>
      <c r="J8" s="22">
        <f>COUNTIFS(Vers_Cotis_Adhérents!$B$3:$B$32,$A8,Vers_Cotis_Adhérents!R$3:R$32,"Oui")</f>
        <v>0</v>
      </c>
      <c r="K8" s="22">
        <f>COUNTIFS(Vers_Cotis_Adhérents!$B$3:$B$32,$A8,Vers_Cotis_Adhérents!T$3:T$32,"Oui")</f>
        <v>0</v>
      </c>
      <c r="L8" s="22">
        <f>COUNTIFS(Vers_Cotis_Adhérents!$B$3:$B$32,$A8,Vers_Cotis_Adhérents!V$3:V$32,"Oui")</f>
        <v>0</v>
      </c>
      <c r="M8" s="22">
        <f>COUNTIFS(Vers_Cotis_Adhérents!$B$3:$B$32,$A8,Vers_Cotis_Adhérents!X$3:X$32,"Oui")</f>
        <v>0</v>
      </c>
      <c r="N8" s="22">
        <f>COUNTIFS(Vers_Cotis_Adhérents!$B$3:$B$32,$A8,Vers_Cotis_Adhérents!Z$3:Z$32,"Oui")</f>
        <v>0</v>
      </c>
      <c r="O8" s="30">
        <f>SUM(C8:N8)</f>
        <v>1</v>
      </c>
      <c r="P8" s="47"/>
      <c r="R8" s="47"/>
      <c r="S8" s="2" t="s">
        <v>18</v>
      </c>
    </row>
    <row r="9" spans="1:19" ht="15.75" thickBot="1" x14ac:dyDescent="0.3">
      <c r="A9" s="2" t="s">
        <v>15</v>
      </c>
      <c r="B9" s="29" t="s">
        <v>55</v>
      </c>
      <c r="C9" s="22">
        <f>COUNTIFS(Vers_Cotis_Adhérents!$B$3:$B$32,$A9,Vers_Cotis_Adhérents!D$3:D$32,"Oui")</f>
        <v>1</v>
      </c>
      <c r="D9" s="22">
        <f>COUNTIFS(Vers_Cotis_Adhérents!$B$3:$B$32,$A9,Vers_Cotis_Adhérents!F$3:F$32,"Oui")</f>
        <v>0</v>
      </c>
      <c r="E9" s="22">
        <f>COUNTIFS(Vers_Cotis_Adhérents!$B$3:$B$32,$A9,Vers_Cotis_Adhérents!H$3:H$32,"Oui")</f>
        <v>0</v>
      </c>
      <c r="F9" s="22">
        <f>COUNTIFS(Vers_Cotis_Adhérents!$B$3:$B$32,$A9,Vers_Cotis_Adhérents!J$3:J$32,"Oui")</f>
        <v>0</v>
      </c>
      <c r="G9" s="22">
        <f>COUNTIFS(Vers_Cotis_Adhérents!$B$3:$B$32,$A9,Vers_Cotis_Adhérents!L$3:L$32,"Oui")</f>
        <v>0</v>
      </c>
      <c r="H9" s="22">
        <f>COUNTIFS(Vers_Cotis_Adhérents!$B$3:$B$32,$A9,Vers_Cotis_Adhérents!N$3:N$32,"Oui")</f>
        <v>0</v>
      </c>
      <c r="I9" s="22">
        <f>COUNTIFS(Vers_Cotis_Adhérents!$B$3:$B$32,$A9,Vers_Cotis_Adhérents!P$3:P$32,"Oui")</f>
        <v>0</v>
      </c>
      <c r="J9" s="22">
        <f>COUNTIFS(Vers_Cotis_Adhérents!$B$3:$B$32,$A9,Vers_Cotis_Adhérents!R$3:R$32,"Oui")</f>
        <v>0</v>
      </c>
      <c r="K9" s="22">
        <f>COUNTIFS(Vers_Cotis_Adhérents!$B$3:$B$32,$A9,Vers_Cotis_Adhérents!T$3:T$32,"Oui")</f>
        <v>0</v>
      </c>
      <c r="L9" s="22">
        <f>COUNTIFS(Vers_Cotis_Adhérents!$B$3:$B$32,$A9,Vers_Cotis_Adhérents!V$3:V$32,"Oui")</f>
        <v>0</v>
      </c>
      <c r="M9" s="22">
        <f>COUNTIFS(Vers_Cotis_Adhérents!$B$3:$B$32,$A9,Vers_Cotis_Adhérents!X$3:X$32,"Oui")</f>
        <v>0</v>
      </c>
      <c r="N9" s="22">
        <f>COUNTIFS(Vers_Cotis_Adhérents!$B$3:$B$32,$A9,Vers_Cotis_Adhérents!Z$3:Z$32,"Oui")</f>
        <v>0</v>
      </c>
      <c r="O9" s="30">
        <f>SUM(C9:N9)</f>
        <v>1</v>
      </c>
      <c r="P9" s="47"/>
      <c r="R9" s="47"/>
      <c r="S9" s="2" t="s">
        <v>19</v>
      </c>
    </row>
    <row r="10" spans="1:19" ht="15.75" thickBot="1" x14ac:dyDescent="0.3">
      <c r="A10" s="2" t="s">
        <v>16</v>
      </c>
      <c r="B10" s="29" t="s">
        <v>61</v>
      </c>
      <c r="C10" s="22">
        <f>COUNTIFS(Vers_Cotis_Adhérents!$B$3:$B$32,$A10,Vers_Cotis_Adhérents!D$3:D$32,"Oui")</f>
        <v>1</v>
      </c>
      <c r="D10" s="22">
        <f>COUNTIFS(Vers_Cotis_Adhérents!$B$3:$B$32,$A10,Vers_Cotis_Adhérents!F$3:F$32,"Oui")</f>
        <v>1</v>
      </c>
      <c r="E10" s="22">
        <f>COUNTIFS(Vers_Cotis_Adhérents!$B$3:$B$32,$A10,Vers_Cotis_Adhérents!H$3:H$32,"Oui")</f>
        <v>0</v>
      </c>
      <c r="F10" s="22">
        <f>COUNTIFS(Vers_Cotis_Adhérents!$B$3:$B$32,$A10,Vers_Cotis_Adhérents!J$3:J$32,"Oui")</f>
        <v>0</v>
      </c>
      <c r="G10" s="22">
        <f>COUNTIFS(Vers_Cotis_Adhérents!$B$3:$B$32,$A10,Vers_Cotis_Adhérents!L$3:L$32,"Oui")</f>
        <v>0</v>
      </c>
      <c r="H10" s="22">
        <f>COUNTIFS(Vers_Cotis_Adhérents!$B$3:$B$32,$A10,Vers_Cotis_Adhérents!N$3:N$32,"Oui")</f>
        <v>0</v>
      </c>
      <c r="I10" s="22">
        <f>COUNTIFS(Vers_Cotis_Adhérents!$B$3:$B$32,$A10,Vers_Cotis_Adhérents!P$3:P$32,"Oui")</f>
        <v>0</v>
      </c>
      <c r="J10" s="22">
        <f>COUNTIFS(Vers_Cotis_Adhérents!$B$3:$B$32,$A10,Vers_Cotis_Adhérents!R$3:R$32,"Oui")</f>
        <v>0</v>
      </c>
      <c r="K10" s="22">
        <f>COUNTIFS(Vers_Cotis_Adhérents!$B$3:$B$32,$A10,Vers_Cotis_Adhérents!T$3:T$32,"Oui")</f>
        <v>0</v>
      </c>
      <c r="L10" s="22">
        <f>COUNTIFS(Vers_Cotis_Adhérents!$B$3:$B$32,$A10,Vers_Cotis_Adhérents!V$3:V$32,"Oui")</f>
        <v>0</v>
      </c>
      <c r="M10" s="22">
        <f>COUNTIFS(Vers_Cotis_Adhérents!$B$3:$B$32,$A10,Vers_Cotis_Adhérents!X$3:X$32,"Oui")</f>
        <v>0</v>
      </c>
      <c r="N10" s="22">
        <f>COUNTIFS(Vers_Cotis_Adhérents!$B$3:$B$32,$A10,Vers_Cotis_Adhérents!Z$3:Z$32,"Oui")</f>
        <v>0</v>
      </c>
      <c r="O10" s="30">
        <f>SUM(C10:N10)</f>
        <v>2</v>
      </c>
      <c r="P10" s="47"/>
      <c r="R10" s="47"/>
      <c r="S10" s="2" t="s">
        <v>60</v>
      </c>
    </row>
    <row r="11" spans="1:19" ht="15.75" thickBot="1" x14ac:dyDescent="0.3">
      <c r="A11" s="2" t="s">
        <v>17</v>
      </c>
      <c r="B11" s="29" t="s">
        <v>54</v>
      </c>
      <c r="C11" s="22">
        <f>COUNTIFS(Vers_Cotis_Adhérents!$B$3:$B$32,$A11,Vers_Cotis_Adhérents!D$3:D$32,"Oui")</f>
        <v>1</v>
      </c>
      <c r="D11" s="22">
        <f>COUNTIFS(Vers_Cotis_Adhérents!$B$3:$B$32,$A11,Vers_Cotis_Adhérents!F$3:F$32,"Oui")</f>
        <v>1</v>
      </c>
      <c r="E11" s="22">
        <f>COUNTIFS(Vers_Cotis_Adhérents!$B$3:$B$32,$A11,Vers_Cotis_Adhérents!H$3:H$32,"Oui")</f>
        <v>0</v>
      </c>
      <c r="F11" s="22">
        <f>COUNTIFS(Vers_Cotis_Adhérents!$B$3:$B$32,$A11,Vers_Cotis_Adhérents!J$3:J$32,"Oui")</f>
        <v>0</v>
      </c>
      <c r="G11" s="22">
        <f>COUNTIFS(Vers_Cotis_Adhérents!$B$3:$B$32,$A11,Vers_Cotis_Adhérents!L$3:L$32,"Oui")</f>
        <v>0</v>
      </c>
      <c r="H11" s="22">
        <f>COUNTIFS(Vers_Cotis_Adhérents!$B$3:$B$32,$A11,Vers_Cotis_Adhérents!N$3:N$32,"Oui")</f>
        <v>0</v>
      </c>
      <c r="I11" s="22">
        <f>COUNTIFS(Vers_Cotis_Adhérents!$B$3:$B$32,$A11,Vers_Cotis_Adhérents!P$3:P$32,"Oui")</f>
        <v>0</v>
      </c>
      <c r="J11" s="22">
        <f>COUNTIFS(Vers_Cotis_Adhérents!$B$3:$B$32,$A11,Vers_Cotis_Adhérents!R$3:R$32,"Oui")</f>
        <v>0</v>
      </c>
      <c r="K11" s="22">
        <f>COUNTIFS(Vers_Cotis_Adhérents!$B$3:$B$32,$A11,Vers_Cotis_Adhérents!T$3:T$32,"Oui")</f>
        <v>0</v>
      </c>
      <c r="L11" s="22">
        <f>COUNTIFS(Vers_Cotis_Adhérents!$B$3:$B$32,$A11,Vers_Cotis_Adhérents!V$3:V$32,"Oui")</f>
        <v>0</v>
      </c>
      <c r="M11" s="22">
        <f>COUNTIFS(Vers_Cotis_Adhérents!$B$3:$B$32,$A11,Vers_Cotis_Adhérents!X$3:X$32,"Oui")</f>
        <v>0</v>
      </c>
      <c r="N11" s="22">
        <f>COUNTIFS(Vers_Cotis_Adhérents!$B$3:$B$32,$A11,Vers_Cotis_Adhérents!Z$3:Z$32,"Oui")</f>
        <v>0</v>
      </c>
      <c r="O11" s="30">
        <f>SUM(C11:N11)</f>
        <v>2</v>
      </c>
      <c r="P11" s="47"/>
      <c r="R11" s="47"/>
      <c r="S11" s="2" t="s">
        <v>20</v>
      </c>
    </row>
    <row r="12" spans="1:19" ht="15.75" thickBot="1" x14ac:dyDescent="0.3">
      <c r="A12" s="2" t="s">
        <v>18</v>
      </c>
      <c r="B12" s="29" t="s">
        <v>53</v>
      </c>
      <c r="C12" s="22">
        <f>COUNTIFS(Vers_Cotis_Adhérents!$B$3:$B$32,$A12,Vers_Cotis_Adhérents!D$3:D$32,"Oui")</f>
        <v>1</v>
      </c>
      <c r="D12" s="22">
        <f>COUNTIFS(Vers_Cotis_Adhérents!$B$3:$B$32,$A12,Vers_Cotis_Adhérents!F$3:F$32,"Oui")</f>
        <v>0</v>
      </c>
      <c r="E12" s="22">
        <f>COUNTIFS(Vers_Cotis_Adhérents!$B$3:$B$32,$A12,Vers_Cotis_Adhérents!H$3:H$32,"Oui")</f>
        <v>1</v>
      </c>
      <c r="F12" s="22">
        <f>COUNTIFS(Vers_Cotis_Adhérents!$B$3:$B$32,$A12,Vers_Cotis_Adhérents!J$3:J$32,"Oui")</f>
        <v>0</v>
      </c>
      <c r="G12" s="22">
        <f>COUNTIFS(Vers_Cotis_Adhérents!$B$3:$B$32,$A12,Vers_Cotis_Adhérents!L$3:L$32,"Oui")</f>
        <v>0</v>
      </c>
      <c r="H12" s="22">
        <f>COUNTIFS(Vers_Cotis_Adhérents!$B$3:$B$32,$A12,Vers_Cotis_Adhérents!N$3:N$32,"Oui")</f>
        <v>0</v>
      </c>
      <c r="I12" s="22">
        <f>COUNTIFS(Vers_Cotis_Adhérents!$B$3:$B$32,$A12,Vers_Cotis_Adhérents!P$3:P$32,"Oui")</f>
        <v>0</v>
      </c>
      <c r="J12" s="22">
        <f>COUNTIFS(Vers_Cotis_Adhérents!$B$3:$B$32,$A12,Vers_Cotis_Adhérents!R$3:R$32,"Oui")</f>
        <v>0</v>
      </c>
      <c r="K12" s="22">
        <f>COUNTIFS(Vers_Cotis_Adhérents!$B$3:$B$32,$A12,Vers_Cotis_Adhérents!T$3:T$32,"Oui")</f>
        <v>0</v>
      </c>
      <c r="L12" s="22">
        <f>COUNTIFS(Vers_Cotis_Adhérents!$B$3:$B$32,$A12,Vers_Cotis_Adhérents!V$3:V$32,"Oui")</f>
        <v>0</v>
      </c>
      <c r="M12" s="22">
        <f>COUNTIFS(Vers_Cotis_Adhérents!$B$3:$B$32,$A12,Vers_Cotis_Adhérents!X$3:X$32,"Oui")</f>
        <v>0</v>
      </c>
      <c r="N12" s="22">
        <f>COUNTIFS(Vers_Cotis_Adhérents!$B$3:$B$32,$A12,Vers_Cotis_Adhérents!Z$3:Z$32,"Oui")</f>
        <v>0</v>
      </c>
      <c r="O12" s="30">
        <f>SUM(C12:N12)</f>
        <v>2</v>
      </c>
      <c r="P12" s="47"/>
      <c r="R12" s="47"/>
    </row>
    <row r="13" spans="1:19" ht="15.75" thickBot="1" x14ac:dyDescent="0.3">
      <c r="A13" s="2" t="s">
        <v>19</v>
      </c>
      <c r="B13" s="29" t="s">
        <v>52</v>
      </c>
      <c r="C13" s="22">
        <f>COUNTIFS(Vers_Cotis_Adhérents!$B$3:$B$32,$A13,Vers_Cotis_Adhérents!D$3:D$32,"Oui")</f>
        <v>1</v>
      </c>
      <c r="D13" s="22">
        <f>COUNTIFS(Vers_Cotis_Adhérents!$B$3:$B$32,$A13,Vers_Cotis_Adhérents!F$3:F$32,"Oui")</f>
        <v>0</v>
      </c>
      <c r="E13" s="22">
        <f>COUNTIFS(Vers_Cotis_Adhérents!$B$3:$B$32,$A13,Vers_Cotis_Adhérents!H$3:H$32,"Oui")</f>
        <v>0</v>
      </c>
      <c r="F13" s="22">
        <f>COUNTIFS(Vers_Cotis_Adhérents!$B$3:$B$32,$A13,Vers_Cotis_Adhérents!J$3:J$32,"Oui")</f>
        <v>0</v>
      </c>
      <c r="G13" s="22">
        <f>COUNTIFS(Vers_Cotis_Adhérents!$B$3:$B$32,$A13,Vers_Cotis_Adhérents!L$3:L$32,"Oui")</f>
        <v>0</v>
      </c>
      <c r="H13" s="22">
        <f>COUNTIFS(Vers_Cotis_Adhérents!$B$3:$B$32,$A13,Vers_Cotis_Adhérents!N$3:N$32,"Oui")</f>
        <v>0</v>
      </c>
      <c r="I13" s="22">
        <f>COUNTIFS(Vers_Cotis_Adhérents!$B$3:$B$32,$A13,Vers_Cotis_Adhérents!P$3:P$32,"Oui")</f>
        <v>0</v>
      </c>
      <c r="J13" s="22">
        <f>COUNTIFS(Vers_Cotis_Adhérents!$B$3:$B$32,$A13,Vers_Cotis_Adhérents!R$3:R$32,"Oui")</f>
        <v>0</v>
      </c>
      <c r="K13" s="22">
        <f>COUNTIFS(Vers_Cotis_Adhérents!$B$3:$B$32,$A13,Vers_Cotis_Adhérents!T$3:T$32,"Oui")</f>
        <v>0</v>
      </c>
      <c r="L13" s="22">
        <f>COUNTIFS(Vers_Cotis_Adhérents!$B$3:$B$32,$A13,Vers_Cotis_Adhérents!V$3:V$32,"Oui")</f>
        <v>0</v>
      </c>
      <c r="M13" s="22">
        <f>COUNTIFS(Vers_Cotis_Adhérents!$B$3:$B$32,$A13,Vers_Cotis_Adhérents!X$3:X$32,"Oui")</f>
        <v>0</v>
      </c>
      <c r="N13" s="22">
        <f>COUNTIFS(Vers_Cotis_Adhérents!$B$3:$B$32,$A13,Vers_Cotis_Adhérents!Z$3:Z$32,"Oui")</f>
        <v>0</v>
      </c>
      <c r="O13" s="30">
        <f>SUM(C13:N13)</f>
        <v>1</v>
      </c>
      <c r="P13" s="47"/>
      <c r="R13" s="47"/>
    </row>
    <row r="14" spans="1:19" ht="15.75" thickBot="1" x14ac:dyDescent="0.3">
      <c r="A14" s="2" t="s">
        <v>60</v>
      </c>
      <c r="B14" s="29" t="s">
        <v>51</v>
      </c>
      <c r="C14" s="22">
        <f>COUNTIFS(Vers_Cotis_Adhérents!$B$3:$B$32,$A14,Vers_Cotis_Adhérents!D$3:D$32,"Oui")</f>
        <v>0</v>
      </c>
      <c r="D14" s="22">
        <f>COUNTIFS(Vers_Cotis_Adhérents!$B$3:$B$32,$A14,Vers_Cotis_Adhérents!F$3:F$32,"Oui")</f>
        <v>1</v>
      </c>
      <c r="E14" s="22">
        <f>COUNTIFS(Vers_Cotis_Adhérents!$B$3:$B$32,$A14,Vers_Cotis_Adhérents!H$3:H$32,"Oui")</f>
        <v>0</v>
      </c>
      <c r="F14" s="22">
        <f>COUNTIFS(Vers_Cotis_Adhérents!$B$3:$B$32,$A14,Vers_Cotis_Adhérents!J$3:J$32,"Oui")</f>
        <v>0</v>
      </c>
      <c r="G14" s="22">
        <f>COUNTIFS(Vers_Cotis_Adhérents!$B$3:$B$32,$A14,Vers_Cotis_Adhérents!L$3:L$32,"Oui")</f>
        <v>0</v>
      </c>
      <c r="H14" s="22">
        <f>COUNTIFS(Vers_Cotis_Adhérents!$B$3:$B$32,$A14,Vers_Cotis_Adhérents!N$3:N$32,"Oui")</f>
        <v>0</v>
      </c>
      <c r="I14" s="22">
        <f>COUNTIFS(Vers_Cotis_Adhérents!$B$3:$B$32,$A14,Vers_Cotis_Adhérents!P$3:P$32,"Oui")</f>
        <v>0</v>
      </c>
      <c r="J14" s="22">
        <f>COUNTIFS(Vers_Cotis_Adhérents!$B$3:$B$32,$A14,Vers_Cotis_Adhérents!R$3:R$32,"Oui")</f>
        <v>0</v>
      </c>
      <c r="K14" s="22">
        <f>COUNTIFS(Vers_Cotis_Adhérents!$B$3:$B$32,$A14,Vers_Cotis_Adhérents!T$3:T$32,"Oui")</f>
        <v>0</v>
      </c>
      <c r="L14" s="22">
        <f>COUNTIFS(Vers_Cotis_Adhérents!$B$3:$B$32,$A14,Vers_Cotis_Adhérents!V$3:V$32,"Oui")</f>
        <v>0</v>
      </c>
      <c r="M14" s="22">
        <f>COUNTIFS(Vers_Cotis_Adhérents!$B$3:$B$32,$A14,Vers_Cotis_Adhérents!X$3:X$32,"Oui")</f>
        <v>0</v>
      </c>
      <c r="N14" s="22">
        <f>COUNTIFS(Vers_Cotis_Adhérents!$B$3:$B$32,$A14,Vers_Cotis_Adhérents!Z$3:Z$32,"Oui")</f>
        <v>0</v>
      </c>
      <c r="O14" s="30">
        <f>SUM(C14:N14)</f>
        <v>1</v>
      </c>
      <c r="P14" s="47"/>
      <c r="R14" s="47"/>
    </row>
    <row r="15" spans="1:19" ht="15.75" thickBot="1" x14ac:dyDescent="0.3">
      <c r="A15" s="2" t="s">
        <v>20</v>
      </c>
      <c r="B15" s="29" t="s">
        <v>58</v>
      </c>
      <c r="C15" s="22">
        <f>COUNTIFS(Vers_Cotis_Adhérents!$B$3:$B$32,$A15,Vers_Cotis_Adhérents!D$3:D$32,"Oui")</f>
        <v>0</v>
      </c>
      <c r="D15" s="22">
        <f>COUNTIFS(Vers_Cotis_Adhérents!$B$3:$B$32,$A15,Vers_Cotis_Adhérents!F$3:F$32,"Oui")</f>
        <v>1</v>
      </c>
      <c r="E15" s="22">
        <f>COUNTIFS(Vers_Cotis_Adhérents!$B$3:$B$32,$A15,Vers_Cotis_Adhérents!H$3:H$32,"Oui")</f>
        <v>0</v>
      </c>
      <c r="F15" s="22">
        <f>COUNTIFS(Vers_Cotis_Adhérents!$B$3:$B$32,$A15,Vers_Cotis_Adhérents!J$3:J$32,"Oui")</f>
        <v>0</v>
      </c>
      <c r="G15" s="22">
        <f>COUNTIFS(Vers_Cotis_Adhérents!$B$3:$B$32,$A15,Vers_Cotis_Adhérents!L$3:L$32,"Oui")</f>
        <v>0</v>
      </c>
      <c r="H15" s="22">
        <f>COUNTIFS(Vers_Cotis_Adhérents!$B$3:$B$32,$A15,Vers_Cotis_Adhérents!N$3:N$32,"Oui")</f>
        <v>0</v>
      </c>
      <c r="I15" s="22">
        <f>COUNTIFS(Vers_Cotis_Adhérents!$B$3:$B$32,$A15,Vers_Cotis_Adhérents!P$3:P$32,"Oui")</f>
        <v>0</v>
      </c>
      <c r="J15" s="22">
        <f>COUNTIFS(Vers_Cotis_Adhérents!$B$3:$B$32,$A15,Vers_Cotis_Adhérents!R$3:R$32,"Oui")</f>
        <v>0</v>
      </c>
      <c r="K15" s="22">
        <f>COUNTIFS(Vers_Cotis_Adhérents!$B$3:$B$32,$A15,Vers_Cotis_Adhérents!T$3:T$32,"Oui")</f>
        <v>0</v>
      </c>
      <c r="L15" s="22">
        <f>COUNTIFS(Vers_Cotis_Adhérents!$B$3:$B$32,$A15,Vers_Cotis_Adhérents!V$3:V$32,"Oui")</f>
        <v>0</v>
      </c>
      <c r="M15" s="22">
        <f>COUNTIFS(Vers_Cotis_Adhérents!$B$3:$B$32,$A15,Vers_Cotis_Adhérents!X$3:X$32,"Oui")</f>
        <v>0</v>
      </c>
      <c r="N15" s="22">
        <f>COUNTIFS(Vers_Cotis_Adhérents!$B$3:$B$32,$A15,Vers_Cotis_Adhérents!Z$3:Z$32,"Oui")</f>
        <v>0</v>
      </c>
      <c r="O15" s="30">
        <f>SUM(C15:N15)</f>
        <v>1</v>
      </c>
      <c r="P15" s="47"/>
      <c r="R15" s="47"/>
    </row>
    <row r="16" spans="1:19" ht="15" x14ac:dyDescent="0.25">
      <c r="A16" s="2"/>
      <c r="B16" s="2"/>
      <c r="C16" s="22">
        <f>COUNTIFS(Vers_Cotis_Adhérents!$B$3:$B$32,$A16,Vers_Cotis_Adhérents!D$3:D$32,"Oui")</f>
        <v>0</v>
      </c>
      <c r="D16" s="22">
        <f>COUNTIFS(Vers_Cotis_Adhérents!$B$3:$B$32,$A16,Vers_Cotis_Adhérents!F$3:F$32,"Oui")</f>
        <v>0</v>
      </c>
      <c r="E16" s="22">
        <f>COUNTIFS(Vers_Cotis_Adhérents!$B$3:$B$32,$A16,Vers_Cotis_Adhérents!H$3:H$32,"Oui")</f>
        <v>0</v>
      </c>
      <c r="F16" s="22">
        <f>COUNTIFS(Vers_Cotis_Adhérents!$B$3:$B$32,$A16,Vers_Cotis_Adhérents!J$3:J$32,"Oui")</f>
        <v>0</v>
      </c>
      <c r="G16" s="22">
        <f>COUNTIFS(Vers_Cotis_Adhérents!$B$3:$B$32,$A16,Vers_Cotis_Adhérents!L$3:L$32,"Oui")</f>
        <v>0</v>
      </c>
      <c r="H16" s="22">
        <f>COUNTIFS(Vers_Cotis_Adhérents!$B$3:$B$32,$A16,Vers_Cotis_Adhérents!N$3:N$32,"Oui")</f>
        <v>0</v>
      </c>
      <c r="I16" s="22">
        <f>COUNTIFS(Vers_Cotis_Adhérents!$B$3:$B$32,$A16,Vers_Cotis_Adhérents!P$3:P$32,"Oui")</f>
        <v>0</v>
      </c>
      <c r="J16" s="22">
        <f>COUNTIFS(Vers_Cotis_Adhérents!$B$3:$B$32,$A16,Vers_Cotis_Adhérents!R$3:R$32,"Oui")</f>
        <v>0</v>
      </c>
      <c r="K16" s="22">
        <f>COUNTIFS(Vers_Cotis_Adhérents!$B$3:$B$32,$A16,Vers_Cotis_Adhérents!T$3:T$32,"Oui")</f>
        <v>0</v>
      </c>
      <c r="L16" s="22">
        <f>COUNTIFS(Vers_Cotis_Adhérents!$B$3:$B$32,$A16,Vers_Cotis_Adhérents!V$3:V$32,"Oui")</f>
        <v>0</v>
      </c>
      <c r="M16" s="22">
        <f>COUNTIFS(Vers_Cotis_Adhérents!$B$3:$B$32,$A16,Vers_Cotis_Adhérents!X$3:X$32,"Oui")</f>
        <v>0</v>
      </c>
      <c r="N16" s="22">
        <f>COUNTIFS(Vers_Cotis_Adhérents!$B$3:$B$32,$A16,Vers_Cotis_Adhérents!Z$3:Z$32,"Oui")</f>
        <v>0</v>
      </c>
      <c r="O16" s="30">
        <f>SUM(C16:N16)</f>
        <v>0</v>
      </c>
      <c r="P16" s="45"/>
      <c r="Q16" s="21"/>
    </row>
    <row r="17" spans="1:17" ht="15" x14ac:dyDescent="0.25">
      <c r="A17" s="32"/>
      <c r="B17" s="32"/>
      <c r="C17" s="22">
        <f>COUNTIFS(Vers_Cotis_Adhérents!$B$3:$B$32,$A17,Vers_Cotis_Adhérents!D$3:D$32,"Oui")</f>
        <v>0</v>
      </c>
      <c r="D17" s="22">
        <f>COUNTIFS(Vers_Cotis_Adhérents!$B$3:$B$32,$A17,Vers_Cotis_Adhérents!F$3:F$32,"Oui")</f>
        <v>0</v>
      </c>
      <c r="E17" s="22">
        <f>COUNTIFS(Vers_Cotis_Adhérents!$B$3:$B$32,$A17,Vers_Cotis_Adhérents!H$3:H$32,"Oui")</f>
        <v>0</v>
      </c>
      <c r="F17" s="22">
        <f>COUNTIFS(Vers_Cotis_Adhérents!$B$3:$B$32,$A17,Vers_Cotis_Adhérents!J$3:J$32,"Oui")</f>
        <v>0</v>
      </c>
      <c r="G17" s="22">
        <f>COUNTIFS(Vers_Cotis_Adhérents!$B$3:$B$32,$A17,Vers_Cotis_Adhérents!L$3:L$32,"Oui")</f>
        <v>0</v>
      </c>
      <c r="H17" s="22">
        <f>COUNTIFS(Vers_Cotis_Adhérents!$B$3:$B$32,$A17,Vers_Cotis_Adhérents!N$3:N$32,"Oui")</f>
        <v>0</v>
      </c>
      <c r="I17" s="22">
        <f>COUNTIFS(Vers_Cotis_Adhérents!$B$3:$B$32,$A17,Vers_Cotis_Adhérents!P$3:P$32,"Oui")</f>
        <v>0</v>
      </c>
      <c r="J17" s="22">
        <f>COUNTIFS(Vers_Cotis_Adhérents!$B$3:$B$32,$A17,Vers_Cotis_Adhérents!R$3:R$32,"Oui")</f>
        <v>0</v>
      </c>
      <c r="K17" s="22">
        <f>COUNTIFS(Vers_Cotis_Adhérents!$B$3:$B$32,$A17,Vers_Cotis_Adhérents!T$3:T$32,"Oui")</f>
        <v>0</v>
      </c>
      <c r="L17" s="22">
        <f>COUNTIFS(Vers_Cotis_Adhérents!$B$3:$B$32,$A17,Vers_Cotis_Adhérents!V$3:V$32,"Oui")</f>
        <v>0</v>
      </c>
      <c r="M17" s="22">
        <f>COUNTIFS(Vers_Cotis_Adhérents!$B$3:$B$32,$A17,Vers_Cotis_Adhérents!X$3:X$32,"Oui")</f>
        <v>0</v>
      </c>
      <c r="N17" s="22">
        <f>COUNTIFS(Vers_Cotis_Adhérents!$B$3:$B$32,$A17,Vers_Cotis_Adhérents!Z$3:Z$32,"Oui")</f>
        <v>0</v>
      </c>
      <c r="O17" s="30">
        <f>SUM(C17:N17)</f>
        <v>0</v>
      </c>
      <c r="P17" s="45"/>
      <c r="Q17" s="21"/>
    </row>
    <row r="18" spans="1:17" ht="15" x14ac:dyDescent="0.25">
      <c r="A18" s="32"/>
      <c r="B18" s="32"/>
      <c r="C18" s="22">
        <f>COUNTIFS(Vers_Cotis_Adhérents!$B$3:$B$32,$A18,Vers_Cotis_Adhérents!D$3:D$32,"Oui")</f>
        <v>0</v>
      </c>
      <c r="D18" s="22">
        <f>COUNTIFS(Vers_Cotis_Adhérents!$B$3:$B$32,$A18,Vers_Cotis_Adhérents!F$3:F$32,"Oui")</f>
        <v>0</v>
      </c>
      <c r="E18" s="22">
        <f>COUNTIFS(Vers_Cotis_Adhérents!$B$3:$B$32,$A18,Vers_Cotis_Adhérents!H$3:H$32,"Oui")</f>
        <v>0</v>
      </c>
      <c r="F18" s="22">
        <f>COUNTIFS(Vers_Cotis_Adhérents!$B$3:$B$32,$A18,Vers_Cotis_Adhérents!J$3:J$32,"Oui")</f>
        <v>0</v>
      </c>
      <c r="G18" s="22">
        <f>COUNTIFS(Vers_Cotis_Adhérents!$B$3:$B$32,$A18,Vers_Cotis_Adhérents!L$3:L$32,"Oui")</f>
        <v>0</v>
      </c>
      <c r="H18" s="22">
        <f>COUNTIFS(Vers_Cotis_Adhérents!$B$3:$B$32,$A18,Vers_Cotis_Adhérents!N$3:N$32,"Oui")</f>
        <v>0</v>
      </c>
      <c r="I18" s="22">
        <f>COUNTIFS(Vers_Cotis_Adhérents!$B$3:$B$32,$A18,Vers_Cotis_Adhérents!P$3:P$32,"Oui")</f>
        <v>0</v>
      </c>
      <c r="J18" s="22">
        <f>COUNTIFS(Vers_Cotis_Adhérents!$B$3:$B$32,$A18,Vers_Cotis_Adhérents!R$3:R$32,"Oui")</f>
        <v>0</v>
      </c>
      <c r="K18" s="22">
        <f>COUNTIFS(Vers_Cotis_Adhérents!$B$3:$B$32,$A18,Vers_Cotis_Adhérents!T$3:T$32,"Oui")</f>
        <v>0</v>
      </c>
      <c r="L18" s="22">
        <f>COUNTIFS(Vers_Cotis_Adhérents!$B$3:$B$32,$A18,Vers_Cotis_Adhérents!V$3:V$32,"Oui")</f>
        <v>0</v>
      </c>
      <c r="M18" s="22">
        <f>COUNTIFS(Vers_Cotis_Adhérents!$B$3:$B$32,$A18,Vers_Cotis_Adhérents!X$3:X$32,"Oui")</f>
        <v>0</v>
      </c>
      <c r="N18" s="22">
        <f>COUNTIFS(Vers_Cotis_Adhérents!$B$3:$B$32,$A18,Vers_Cotis_Adhérents!Z$3:Z$32,"Oui")</f>
        <v>0</v>
      </c>
      <c r="O18" s="30">
        <f>SUM(C18:N18)</f>
        <v>0</v>
      </c>
      <c r="P18" s="45"/>
      <c r="Q18" s="21"/>
    </row>
    <row r="19" spans="1:17" ht="15" x14ac:dyDescent="0.25">
      <c r="A19" s="32"/>
      <c r="B19" s="32"/>
      <c r="C19" s="22">
        <f>COUNTIFS(Vers_Cotis_Adhérents!$B$3:$B$32,$A19,Vers_Cotis_Adhérents!D$3:D$32,"Oui")</f>
        <v>0</v>
      </c>
      <c r="D19" s="22">
        <f>COUNTIFS(Vers_Cotis_Adhérents!$B$3:$B$32,$A19,Vers_Cotis_Adhérents!F$3:F$32,"Oui")</f>
        <v>0</v>
      </c>
      <c r="E19" s="22">
        <f>COUNTIFS(Vers_Cotis_Adhérents!$B$3:$B$32,$A19,Vers_Cotis_Adhérents!H$3:H$32,"Oui")</f>
        <v>0</v>
      </c>
      <c r="F19" s="22">
        <f>COUNTIFS(Vers_Cotis_Adhérents!$B$3:$B$32,$A19,Vers_Cotis_Adhérents!J$3:J$32,"Oui")</f>
        <v>0</v>
      </c>
      <c r="G19" s="22">
        <f>COUNTIFS(Vers_Cotis_Adhérents!$B$3:$B$32,$A19,Vers_Cotis_Adhérents!L$3:L$32,"Oui")</f>
        <v>0</v>
      </c>
      <c r="H19" s="22">
        <f>COUNTIFS(Vers_Cotis_Adhérents!$B$3:$B$32,$A19,Vers_Cotis_Adhérents!N$3:N$32,"Oui")</f>
        <v>0</v>
      </c>
      <c r="I19" s="22">
        <f>COUNTIFS(Vers_Cotis_Adhérents!$B$3:$B$32,$A19,Vers_Cotis_Adhérents!P$3:P$32,"Oui")</f>
        <v>0</v>
      </c>
      <c r="J19" s="22">
        <f>COUNTIFS(Vers_Cotis_Adhérents!$B$3:$B$32,$A19,Vers_Cotis_Adhérents!R$3:R$32,"Oui")</f>
        <v>0</v>
      </c>
      <c r="K19" s="22">
        <f>COUNTIFS(Vers_Cotis_Adhérents!$B$3:$B$32,$A19,Vers_Cotis_Adhérents!T$3:T$32,"Oui")</f>
        <v>0</v>
      </c>
      <c r="L19" s="22">
        <f>COUNTIFS(Vers_Cotis_Adhérents!$B$3:$B$32,$A19,Vers_Cotis_Adhérents!V$3:V$32,"Oui")</f>
        <v>0</v>
      </c>
      <c r="M19" s="22">
        <f>COUNTIFS(Vers_Cotis_Adhérents!$B$3:$B$32,$A19,Vers_Cotis_Adhérents!X$3:X$32,"Oui")</f>
        <v>0</v>
      </c>
      <c r="N19" s="22">
        <f>COUNTIFS(Vers_Cotis_Adhérents!$B$3:$B$32,$A19,Vers_Cotis_Adhérents!Z$3:Z$32,"Oui")</f>
        <v>0</v>
      </c>
      <c r="O19" s="30">
        <f>SUM(C19:N19)</f>
        <v>0</v>
      </c>
      <c r="P19" s="31"/>
      <c r="Q19" s="21"/>
    </row>
    <row r="20" spans="1:17" ht="15" x14ac:dyDescent="0.25">
      <c r="A20" s="32"/>
      <c r="B20" s="32"/>
      <c r="C20" s="22">
        <f>COUNTIFS(Vers_Cotis_Adhérents!$B$3:$B$32,$A20,Vers_Cotis_Adhérents!D$3:D$32,"Oui")</f>
        <v>0</v>
      </c>
      <c r="D20" s="22">
        <f>COUNTIFS(Vers_Cotis_Adhérents!$B$3:$B$32,$A20,Vers_Cotis_Adhérents!F$3:F$32,"Oui")</f>
        <v>0</v>
      </c>
      <c r="E20" s="22">
        <f>COUNTIFS(Vers_Cotis_Adhérents!$B$3:$B$32,$A20,Vers_Cotis_Adhérents!H$3:H$32,"Oui")</f>
        <v>0</v>
      </c>
      <c r="F20" s="22">
        <f>COUNTIFS(Vers_Cotis_Adhérents!$B$3:$B$32,$A20,Vers_Cotis_Adhérents!J$3:J$32,"Oui")</f>
        <v>0</v>
      </c>
      <c r="G20" s="22">
        <f>COUNTIFS(Vers_Cotis_Adhérents!$B$3:$B$32,$A20,Vers_Cotis_Adhérents!L$3:L$32,"Oui")</f>
        <v>0</v>
      </c>
      <c r="H20" s="22">
        <f>COUNTIFS(Vers_Cotis_Adhérents!$B$3:$B$32,$A20,Vers_Cotis_Adhérents!N$3:N$32,"Oui")</f>
        <v>0</v>
      </c>
      <c r="I20" s="22">
        <f>COUNTIFS(Vers_Cotis_Adhérents!$B$3:$B$32,$A20,Vers_Cotis_Adhérents!P$3:P$32,"Oui")</f>
        <v>0</v>
      </c>
      <c r="J20" s="22">
        <f>COUNTIFS(Vers_Cotis_Adhérents!$B$3:$B$32,$A20,Vers_Cotis_Adhérents!R$3:R$32,"Oui")</f>
        <v>0</v>
      </c>
      <c r="K20" s="22">
        <f>COUNTIFS(Vers_Cotis_Adhérents!$B$3:$B$32,$A20,Vers_Cotis_Adhérents!T$3:T$32,"Oui")</f>
        <v>0</v>
      </c>
      <c r="L20" s="22">
        <f>COUNTIFS(Vers_Cotis_Adhérents!$B$3:$B$32,$A20,Vers_Cotis_Adhérents!V$3:V$32,"Oui")</f>
        <v>0</v>
      </c>
      <c r="M20" s="22">
        <f>COUNTIFS(Vers_Cotis_Adhérents!$B$3:$B$32,$A20,Vers_Cotis_Adhérents!X$3:X$32,"Oui")</f>
        <v>0</v>
      </c>
      <c r="N20" s="22">
        <f>COUNTIFS(Vers_Cotis_Adhérents!$B$3:$B$32,$A20,Vers_Cotis_Adhérents!Z$3:Z$32,"Oui")</f>
        <v>0</v>
      </c>
      <c r="O20" s="30">
        <f>SUM(C20:N20)</f>
        <v>0</v>
      </c>
      <c r="P20" s="31"/>
      <c r="Q20" s="21"/>
    </row>
    <row r="21" spans="1:17" ht="15" x14ac:dyDescent="0.25">
      <c r="A21" s="49"/>
      <c r="B21" s="32"/>
      <c r="C21" s="22">
        <f>COUNTIFS(Vers_Cotis_Adhérents!$B$3:$B$32,$A21,Vers_Cotis_Adhérents!D$3:D$32,"Oui")</f>
        <v>0</v>
      </c>
      <c r="D21" s="22">
        <f>COUNTIFS(Vers_Cotis_Adhérents!$B$3:$B$32,$A21,Vers_Cotis_Adhérents!F$3:F$32,"Oui")</f>
        <v>0</v>
      </c>
      <c r="E21" s="22">
        <f>COUNTIFS(Vers_Cotis_Adhérents!$B$3:$B$32,$A21,Vers_Cotis_Adhérents!H$3:H$32,"Oui")</f>
        <v>0</v>
      </c>
      <c r="F21" s="22">
        <f>COUNTIFS(Vers_Cotis_Adhérents!$B$3:$B$32,$A21,Vers_Cotis_Adhérents!J$3:J$32,"Oui")</f>
        <v>0</v>
      </c>
      <c r="G21" s="22">
        <f>COUNTIFS(Vers_Cotis_Adhérents!$B$3:$B$32,$A21,Vers_Cotis_Adhérents!L$3:L$32,"Oui")</f>
        <v>0</v>
      </c>
      <c r="H21" s="22">
        <f>COUNTIFS(Vers_Cotis_Adhérents!$B$3:$B$32,$A21,Vers_Cotis_Adhérents!N$3:N$32,"Oui")</f>
        <v>0</v>
      </c>
      <c r="I21" s="22">
        <f>COUNTIFS(Vers_Cotis_Adhérents!$B$3:$B$32,$A21,Vers_Cotis_Adhérents!P$3:P$32,"Oui")</f>
        <v>0</v>
      </c>
      <c r="J21" s="22">
        <f>COUNTIFS(Vers_Cotis_Adhérents!$B$3:$B$32,$A21,Vers_Cotis_Adhérents!R$3:R$32,"Oui")</f>
        <v>0</v>
      </c>
      <c r="K21" s="22">
        <f>COUNTIFS(Vers_Cotis_Adhérents!$B$3:$B$32,$A21,Vers_Cotis_Adhérents!T$3:T$32,"Oui")</f>
        <v>0</v>
      </c>
      <c r="L21" s="22">
        <f>COUNTIFS(Vers_Cotis_Adhérents!$B$3:$B$32,$A21,Vers_Cotis_Adhérents!V$3:V$32,"Oui")</f>
        <v>0</v>
      </c>
      <c r="M21" s="22">
        <f>COUNTIFS(Vers_Cotis_Adhérents!$B$3:$B$32,$A21,Vers_Cotis_Adhérents!X$3:X$32,"Oui")</f>
        <v>0</v>
      </c>
      <c r="N21" s="22">
        <f>COUNTIFS(Vers_Cotis_Adhérents!$B$3:$B$32,$A21,Vers_Cotis_Adhérents!Z$3:Z$32,"Oui")</f>
        <v>0</v>
      </c>
      <c r="O21" s="30">
        <f>SUM(C21:N21)</f>
        <v>0</v>
      </c>
      <c r="P21" s="31"/>
      <c r="Q21" s="21"/>
    </row>
    <row r="22" spans="1:17" ht="15" x14ac:dyDescent="0.25">
      <c r="A22" s="33"/>
      <c r="B22" s="34"/>
      <c r="C22" s="22">
        <f>COUNTIFS(Vers_Cotis_Adhérents!$B$3:$B$32,$A22,Vers_Cotis_Adhérents!D$3:D$32,"Oui")</f>
        <v>0</v>
      </c>
      <c r="D22" s="22">
        <f>COUNTIFS(Vers_Cotis_Adhérents!$B$3:$B$32,$A22,Vers_Cotis_Adhérents!F$3:F$32,"Oui")</f>
        <v>0</v>
      </c>
      <c r="E22" s="22">
        <f>COUNTIFS(Vers_Cotis_Adhérents!$B$3:$B$32,$A22,Vers_Cotis_Adhérents!H$3:H$32,"Oui")</f>
        <v>0</v>
      </c>
      <c r="F22" s="22">
        <f>COUNTIFS(Vers_Cotis_Adhérents!$B$3:$B$32,$A22,Vers_Cotis_Adhérents!J$3:J$32,"Oui")</f>
        <v>0</v>
      </c>
      <c r="G22" s="22">
        <f>COUNTIFS(Vers_Cotis_Adhérents!$B$3:$B$32,$A22,Vers_Cotis_Adhérents!L$3:L$32,"Oui")</f>
        <v>0</v>
      </c>
      <c r="H22" s="22">
        <f>COUNTIFS(Vers_Cotis_Adhérents!$B$3:$B$32,$A22,Vers_Cotis_Adhérents!N$3:N$32,"Oui")</f>
        <v>0</v>
      </c>
      <c r="I22" s="22">
        <f>COUNTIFS(Vers_Cotis_Adhérents!$B$3:$B$32,$A22,Vers_Cotis_Adhérents!P$3:P$32,"Oui")</f>
        <v>0</v>
      </c>
      <c r="J22" s="22">
        <f>COUNTIFS(Vers_Cotis_Adhérents!$B$3:$B$32,$A22,Vers_Cotis_Adhérents!R$3:R$32,"Oui")</f>
        <v>0</v>
      </c>
      <c r="K22" s="22">
        <f>COUNTIFS(Vers_Cotis_Adhérents!$B$3:$B$32,$A22,Vers_Cotis_Adhérents!T$3:T$32,"Oui")</f>
        <v>0</v>
      </c>
      <c r="L22" s="22">
        <f>COUNTIFS(Vers_Cotis_Adhérents!$B$3:$B$32,$A22,Vers_Cotis_Adhérents!V$3:V$32,"Oui")</f>
        <v>0</v>
      </c>
      <c r="M22" s="22">
        <f>COUNTIFS(Vers_Cotis_Adhérents!$B$3:$B$32,$A22,Vers_Cotis_Adhérents!X$3:X$32,"Oui")</f>
        <v>0</v>
      </c>
      <c r="N22" s="22">
        <f>COUNTIFS(Vers_Cotis_Adhérents!$B$3:$B$32,$A22,Vers_Cotis_Adhérents!Z$3:Z$32,"Oui")</f>
        <v>0</v>
      </c>
      <c r="O22" s="30">
        <f>SUM(C22:N22)</f>
        <v>0</v>
      </c>
      <c r="P22" s="31"/>
      <c r="Q22" s="21"/>
    </row>
    <row r="23" spans="1:17" ht="15" x14ac:dyDescent="0.25">
      <c r="A23" s="33"/>
      <c r="B23" s="34"/>
      <c r="C23" s="22">
        <f>COUNTIFS(Vers_Cotis_Adhérents!$B$3:$B$32,$A23,Vers_Cotis_Adhérents!D$3:D$32,"Oui")</f>
        <v>0</v>
      </c>
      <c r="D23" s="22">
        <f>COUNTIFS(Vers_Cotis_Adhérents!$B$3:$B$32,$A23,Vers_Cotis_Adhérents!F$3:F$32,"Oui")</f>
        <v>0</v>
      </c>
      <c r="E23" s="22">
        <f>COUNTIFS(Vers_Cotis_Adhérents!$B$3:$B$32,$A23,Vers_Cotis_Adhérents!H$3:H$32,"Oui")</f>
        <v>0</v>
      </c>
      <c r="F23" s="22">
        <f>COUNTIFS(Vers_Cotis_Adhérents!$B$3:$B$32,$A23,Vers_Cotis_Adhérents!J$3:J$32,"Oui")</f>
        <v>0</v>
      </c>
      <c r="G23" s="22">
        <f>COUNTIFS(Vers_Cotis_Adhérents!$B$3:$B$32,$A23,Vers_Cotis_Adhérents!L$3:L$32,"Oui")</f>
        <v>0</v>
      </c>
      <c r="H23" s="22">
        <f>COUNTIFS(Vers_Cotis_Adhérents!$B$3:$B$32,$A23,Vers_Cotis_Adhérents!N$3:N$32,"Oui")</f>
        <v>0</v>
      </c>
      <c r="I23" s="22">
        <f>COUNTIFS(Vers_Cotis_Adhérents!$B$3:$B$32,$A23,Vers_Cotis_Adhérents!P$3:P$32,"Oui")</f>
        <v>0</v>
      </c>
      <c r="J23" s="22">
        <f>COUNTIFS(Vers_Cotis_Adhérents!$B$3:$B$32,$A23,Vers_Cotis_Adhérents!R$3:R$32,"Oui")</f>
        <v>0</v>
      </c>
      <c r="K23" s="22">
        <f>COUNTIFS(Vers_Cotis_Adhérents!$B$3:$B$32,$A23,Vers_Cotis_Adhérents!T$3:T$32,"Oui")</f>
        <v>0</v>
      </c>
      <c r="L23" s="22">
        <f>COUNTIFS(Vers_Cotis_Adhérents!$B$3:$B$32,$A23,Vers_Cotis_Adhérents!V$3:V$32,"Oui")</f>
        <v>0</v>
      </c>
      <c r="M23" s="22">
        <f>COUNTIFS(Vers_Cotis_Adhérents!$B$3:$B$32,$A23,Vers_Cotis_Adhérents!X$3:X$32,"Oui")</f>
        <v>0</v>
      </c>
      <c r="N23" s="22">
        <f>COUNTIFS(Vers_Cotis_Adhérents!$B$3:$B$32,$A23,Vers_Cotis_Adhérents!Z$3:Z$32,"Oui")</f>
        <v>0</v>
      </c>
      <c r="O23" s="30">
        <f>SUM(C23:N23)</f>
        <v>0</v>
      </c>
      <c r="P23" s="21"/>
      <c r="Q23" s="21"/>
    </row>
    <row r="24" spans="1:17" ht="15" x14ac:dyDescent="0.25">
      <c r="A24" s="33"/>
      <c r="B24" s="34"/>
      <c r="C24" s="22">
        <f>COUNTIFS(Vers_Cotis_Adhérents!$B$3:$B$32,$A24,Vers_Cotis_Adhérents!D$3:D$32,"Oui")</f>
        <v>0</v>
      </c>
      <c r="D24" s="22">
        <f>COUNTIFS(Vers_Cotis_Adhérents!$B$3:$B$32,$A24,Vers_Cotis_Adhérents!F$3:F$32,"Oui")</f>
        <v>0</v>
      </c>
      <c r="E24" s="22">
        <f>COUNTIFS(Vers_Cotis_Adhérents!$B$3:$B$32,$A24,Vers_Cotis_Adhérents!H$3:H$32,"Oui")</f>
        <v>0</v>
      </c>
      <c r="F24" s="22">
        <f>COUNTIFS(Vers_Cotis_Adhérents!$B$3:$B$32,$A24,Vers_Cotis_Adhérents!J$3:J$32,"Oui")</f>
        <v>0</v>
      </c>
      <c r="G24" s="22">
        <f>COUNTIFS(Vers_Cotis_Adhérents!$B$3:$B$32,$A24,Vers_Cotis_Adhérents!L$3:L$32,"Oui")</f>
        <v>0</v>
      </c>
      <c r="H24" s="22">
        <f>COUNTIFS(Vers_Cotis_Adhérents!$B$3:$B$32,$A24,Vers_Cotis_Adhérents!N$3:N$32,"Oui")</f>
        <v>0</v>
      </c>
      <c r="I24" s="22">
        <f>COUNTIFS(Vers_Cotis_Adhérents!$B$3:$B$32,$A24,Vers_Cotis_Adhérents!P$3:P$32,"Oui")</f>
        <v>0</v>
      </c>
      <c r="J24" s="22">
        <f>COUNTIFS(Vers_Cotis_Adhérents!$B$3:$B$32,$A24,Vers_Cotis_Adhérents!R$3:R$32,"Oui")</f>
        <v>0</v>
      </c>
      <c r="K24" s="22">
        <f>COUNTIFS(Vers_Cotis_Adhérents!$B$3:$B$32,$A24,Vers_Cotis_Adhérents!T$3:T$32,"Oui")</f>
        <v>0</v>
      </c>
      <c r="L24" s="22">
        <f>COUNTIFS(Vers_Cotis_Adhérents!$B$3:$B$32,$A24,Vers_Cotis_Adhérents!V$3:V$32,"Oui")</f>
        <v>0</v>
      </c>
      <c r="M24" s="22">
        <f>COUNTIFS(Vers_Cotis_Adhérents!$B$3:$B$32,$A24,Vers_Cotis_Adhérents!X$3:X$32,"Oui")</f>
        <v>0</v>
      </c>
      <c r="N24" s="22">
        <f>COUNTIFS(Vers_Cotis_Adhérents!$B$3:$B$32,$A24,Vers_Cotis_Adhérents!Z$3:Z$32,"Oui")</f>
        <v>0</v>
      </c>
      <c r="O24" s="30">
        <f>SUM(C24:N24)</f>
        <v>0</v>
      </c>
      <c r="P24" s="21"/>
      <c r="Q24" s="21"/>
    </row>
    <row r="25" spans="1:17" ht="15" x14ac:dyDescent="0.25">
      <c r="A25" s="33"/>
      <c r="B25" s="34"/>
      <c r="C25" s="22">
        <f>COUNTIFS(Vers_Cotis_Adhérents!$B$3:$B$32,$A25,Vers_Cotis_Adhérents!D$3:D$32,"Oui")</f>
        <v>0</v>
      </c>
      <c r="D25" s="22">
        <f>COUNTIFS(Vers_Cotis_Adhérents!$B$3:$B$32,$A25,Vers_Cotis_Adhérents!F$3:F$32,"Oui")</f>
        <v>0</v>
      </c>
      <c r="E25" s="22">
        <f>COUNTIFS(Vers_Cotis_Adhérents!$B$3:$B$32,$A25,Vers_Cotis_Adhérents!H$3:H$32,"Oui")</f>
        <v>0</v>
      </c>
      <c r="F25" s="22">
        <f>COUNTIFS(Vers_Cotis_Adhérents!$B$3:$B$32,$A25,Vers_Cotis_Adhérents!J$3:J$32,"Oui")</f>
        <v>0</v>
      </c>
      <c r="G25" s="22">
        <f>COUNTIFS(Vers_Cotis_Adhérents!$B$3:$B$32,$A25,Vers_Cotis_Adhérents!L$3:L$32,"Oui")</f>
        <v>0</v>
      </c>
      <c r="H25" s="22">
        <f>COUNTIFS(Vers_Cotis_Adhérents!$B$3:$B$32,$A25,Vers_Cotis_Adhérents!N$3:N$32,"Oui")</f>
        <v>0</v>
      </c>
      <c r="I25" s="22">
        <f>COUNTIFS(Vers_Cotis_Adhérents!$B$3:$B$32,$A25,Vers_Cotis_Adhérents!P$3:P$32,"Oui")</f>
        <v>0</v>
      </c>
      <c r="J25" s="22">
        <f>COUNTIFS(Vers_Cotis_Adhérents!$B$3:$B$32,$A25,Vers_Cotis_Adhérents!R$3:R$32,"Oui")</f>
        <v>0</v>
      </c>
      <c r="K25" s="22">
        <f>COUNTIFS(Vers_Cotis_Adhérents!$B$3:$B$32,$A25,Vers_Cotis_Adhérents!T$3:T$32,"Oui")</f>
        <v>0</v>
      </c>
      <c r="L25" s="22">
        <f>COUNTIFS(Vers_Cotis_Adhérents!$B$3:$B$32,$A25,Vers_Cotis_Adhérents!V$3:V$32,"Oui")</f>
        <v>0</v>
      </c>
      <c r="M25" s="22">
        <f>COUNTIFS(Vers_Cotis_Adhérents!$B$3:$B$32,$A25,Vers_Cotis_Adhérents!X$3:X$32,"Oui")</f>
        <v>0</v>
      </c>
      <c r="N25" s="22">
        <f>COUNTIFS(Vers_Cotis_Adhérents!$B$3:$B$32,$A25,Vers_Cotis_Adhérents!Z$3:Z$32,"Oui")</f>
        <v>0</v>
      </c>
      <c r="O25" s="30">
        <f>SUM(C25:N25)</f>
        <v>0</v>
      </c>
      <c r="P25" s="21"/>
      <c r="Q25" s="21"/>
    </row>
    <row r="26" spans="1:17" ht="15" x14ac:dyDescent="0.25">
      <c r="A26" s="33"/>
      <c r="B26" s="34"/>
      <c r="C26" s="22">
        <f>COUNTIFS(Vers_Cotis_Adhérents!$B$3:$B$32,$A26,Vers_Cotis_Adhérents!D$3:D$32,"Oui")</f>
        <v>0</v>
      </c>
      <c r="D26" s="22">
        <f>COUNTIFS(Vers_Cotis_Adhérents!$B$3:$B$32,$A26,Vers_Cotis_Adhérents!F$3:F$32,"Oui")</f>
        <v>0</v>
      </c>
      <c r="E26" s="22">
        <f>COUNTIFS(Vers_Cotis_Adhérents!$B$3:$B$32,$A26,Vers_Cotis_Adhérents!H$3:H$32,"Oui")</f>
        <v>0</v>
      </c>
      <c r="F26" s="22">
        <f>COUNTIFS(Vers_Cotis_Adhérents!$B$3:$B$32,$A26,Vers_Cotis_Adhérents!J$3:J$32,"Oui")</f>
        <v>0</v>
      </c>
      <c r="G26" s="22">
        <f>COUNTIFS(Vers_Cotis_Adhérents!$B$3:$B$32,$A26,Vers_Cotis_Adhérents!L$3:L$32,"Oui")</f>
        <v>0</v>
      </c>
      <c r="H26" s="22">
        <f>COUNTIFS(Vers_Cotis_Adhérents!$B$3:$B$32,$A26,Vers_Cotis_Adhérents!N$3:N$32,"Oui")</f>
        <v>0</v>
      </c>
      <c r="I26" s="22">
        <f>COUNTIFS(Vers_Cotis_Adhérents!$B$3:$B$32,$A26,Vers_Cotis_Adhérents!P$3:P$32,"Oui")</f>
        <v>0</v>
      </c>
      <c r="J26" s="22">
        <f>COUNTIFS(Vers_Cotis_Adhérents!$B$3:$B$32,$A26,Vers_Cotis_Adhérents!R$3:R$32,"Oui")</f>
        <v>0</v>
      </c>
      <c r="K26" s="22">
        <f>COUNTIFS(Vers_Cotis_Adhérents!$B$3:$B$32,$A26,Vers_Cotis_Adhérents!T$3:T$32,"Oui")</f>
        <v>0</v>
      </c>
      <c r="L26" s="22">
        <f>COUNTIFS(Vers_Cotis_Adhérents!$B$3:$B$32,$A26,Vers_Cotis_Adhérents!V$3:V$32,"Oui")</f>
        <v>0</v>
      </c>
      <c r="M26" s="22">
        <f>COUNTIFS(Vers_Cotis_Adhérents!$B$3:$B$32,$A26,Vers_Cotis_Adhérents!X$3:X$32,"Oui")</f>
        <v>0</v>
      </c>
      <c r="N26" s="22">
        <f>COUNTIFS(Vers_Cotis_Adhérents!$B$3:$B$32,$A26,Vers_Cotis_Adhérents!Z$3:Z$32,"Oui")</f>
        <v>0</v>
      </c>
      <c r="O26" s="30">
        <f>SUM(C26:N26)</f>
        <v>0</v>
      </c>
      <c r="P26" s="21"/>
      <c r="Q26" s="21"/>
    </row>
    <row r="27" spans="1:17" ht="15" x14ac:dyDescent="0.25">
      <c r="A27" s="33"/>
      <c r="B27" s="34"/>
      <c r="C27" s="22">
        <f>COUNTIFS(Vers_Cotis_Adhérents!$B$3:$B$32,$A27,Vers_Cotis_Adhérents!D$3:D$32,"Oui")</f>
        <v>0</v>
      </c>
      <c r="D27" s="22">
        <f>COUNTIFS(Vers_Cotis_Adhérents!$B$3:$B$32,$A27,Vers_Cotis_Adhérents!F$3:F$32,"Oui")</f>
        <v>0</v>
      </c>
      <c r="E27" s="22">
        <f>COUNTIFS(Vers_Cotis_Adhérents!$B$3:$B$32,$A27,Vers_Cotis_Adhérents!H$3:H$32,"Oui")</f>
        <v>0</v>
      </c>
      <c r="F27" s="22">
        <f>COUNTIFS(Vers_Cotis_Adhérents!$B$3:$B$32,$A27,Vers_Cotis_Adhérents!J$3:J$32,"Oui")</f>
        <v>0</v>
      </c>
      <c r="G27" s="22">
        <f>COUNTIFS(Vers_Cotis_Adhérents!$B$3:$B$32,$A27,Vers_Cotis_Adhérents!L$3:L$32,"Oui")</f>
        <v>0</v>
      </c>
      <c r="H27" s="22">
        <f>COUNTIFS(Vers_Cotis_Adhérents!$B$3:$B$32,$A27,Vers_Cotis_Adhérents!N$3:N$32,"Oui")</f>
        <v>0</v>
      </c>
      <c r="I27" s="22">
        <f>COUNTIFS(Vers_Cotis_Adhérents!$B$3:$B$32,$A27,Vers_Cotis_Adhérents!P$3:P$32,"Oui")</f>
        <v>0</v>
      </c>
      <c r="J27" s="22">
        <f>COUNTIFS(Vers_Cotis_Adhérents!$B$3:$B$32,$A27,Vers_Cotis_Adhérents!R$3:R$32,"Oui")</f>
        <v>0</v>
      </c>
      <c r="K27" s="22">
        <f>COUNTIFS(Vers_Cotis_Adhérents!$B$3:$B$32,$A27,Vers_Cotis_Adhérents!T$3:T$32,"Oui")</f>
        <v>0</v>
      </c>
      <c r="L27" s="22">
        <f>COUNTIFS(Vers_Cotis_Adhérents!$B$3:$B$32,$A27,Vers_Cotis_Adhérents!V$3:V$32,"Oui")</f>
        <v>0</v>
      </c>
      <c r="M27" s="22">
        <f>COUNTIFS(Vers_Cotis_Adhérents!$B$3:$B$32,$A27,Vers_Cotis_Adhérents!X$3:X$32,"Oui")</f>
        <v>0</v>
      </c>
      <c r="N27" s="22">
        <f>COUNTIFS(Vers_Cotis_Adhérents!$B$3:$B$32,$A27,Vers_Cotis_Adhérents!Z$3:Z$32,"Oui")</f>
        <v>0</v>
      </c>
      <c r="O27" s="30">
        <f>SUM(C27:N27)</f>
        <v>0</v>
      </c>
      <c r="P27" s="21"/>
      <c r="Q27" s="21"/>
    </row>
    <row r="28" spans="1:17" ht="15" x14ac:dyDescent="0.25">
      <c r="A28" s="33"/>
      <c r="B28" s="34"/>
      <c r="C28" s="22">
        <f>COUNTIFS(Vers_Cotis_Adhérents!$B$3:$B$32,$A28,Vers_Cotis_Adhérents!D$3:D$32,"Oui")</f>
        <v>0</v>
      </c>
      <c r="D28" s="22">
        <f>COUNTIFS(Vers_Cotis_Adhérents!$B$3:$B$32,$A28,Vers_Cotis_Adhérents!F$3:F$32,"Oui")</f>
        <v>0</v>
      </c>
      <c r="E28" s="22">
        <f>COUNTIFS(Vers_Cotis_Adhérents!$B$3:$B$32,$A28,Vers_Cotis_Adhérents!H$3:H$32,"Oui")</f>
        <v>0</v>
      </c>
      <c r="F28" s="22">
        <f>COUNTIFS(Vers_Cotis_Adhérents!$B$3:$B$32,$A28,Vers_Cotis_Adhérents!J$3:J$32,"Oui")</f>
        <v>0</v>
      </c>
      <c r="G28" s="22">
        <f>COUNTIFS(Vers_Cotis_Adhérents!$B$3:$B$32,$A28,Vers_Cotis_Adhérents!L$3:L$32,"Oui")</f>
        <v>0</v>
      </c>
      <c r="H28" s="22">
        <f>COUNTIFS(Vers_Cotis_Adhérents!$B$3:$B$32,$A28,Vers_Cotis_Adhérents!N$3:N$32,"Oui")</f>
        <v>0</v>
      </c>
      <c r="I28" s="22">
        <f>COUNTIFS(Vers_Cotis_Adhérents!$B$3:$B$32,$A28,Vers_Cotis_Adhérents!P$3:P$32,"Oui")</f>
        <v>0</v>
      </c>
      <c r="J28" s="22">
        <f>COUNTIFS(Vers_Cotis_Adhérents!$B$3:$B$32,$A28,Vers_Cotis_Adhérents!R$3:R$32,"Oui")</f>
        <v>0</v>
      </c>
      <c r="K28" s="22">
        <f>COUNTIFS(Vers_Cotis_Adhérents!$B$3:$B$32,$A28,Vers_Cotis_Adhérents!T$3:T$32,"Oui")</f>
        <v>0</v>
      </c>
      <c r="L28" s="22">
        <f>COUNTIFS(Vers_Cotis_Adhérents!$B$3:$B$32,$A28,Vers_Cotis_Adhérents!V$3:V$32,"Oui")</f>
        <v>0</v>
      </c>
      <c r="M28" s="22">
        <f>COUNTIFS(Vers_Cotis_Adhérents!$B$3:$B$32,$A28,Vers_Cotis_Adhérents!X$3:X$32,"Oui")</f>
        <v>0</v>
      </c>
      <c r="N28" s="22">
        <f>COUNTIFS(Vers_Cotis_Adhérents!$B$3:$B$32,$A28,Vers_Cotis_Adhérents!Z$3:Z$32,"Oui")</f>
        <v>0</v>
      </c>
      <c r="O28" s="30">
        <f>SUM(C28:N28)</f>
        <v>0</v>
      </c>
      <c r="P28" s="21"/>
      <c r="Q28" s="21"/>
    </row>
    <row r="29" spans="1:17" ht="15" x14ac:dyDescent="0.25">
      <c r="A29" s="33"/>
      <c r="B29" s="34"/>
      <c r="C29" s="22">
        <f>COUNTIFS(Vers_Cotis_Adhérents!$B$3:$B$32,$A29,Vers_Cotis_Adhérents!D$3:D$32,"Oui")</f>
        <v>0</v>
      </c>
      <c r="D29" s="22">
        <f>COUNTIFS(Vers_Cotis_Adhérents!$B$3:$B$32,$A29,Vers_Cotis_Adhérents!F$3:F$32,"Oui")</f>
        <v>0</v>
      </c>
      <c r="E29" s="22">
        <f>COUNTIFS(Vers_Cotis_Adhérents!$B$3:$B$32,$A29,Vers_Cotis_Adhérents!H$3:H$32,"Oui")</f>
        <v>0</v>
      </c>
      <c r="F29" s="22">
        <f>COUNTIFS(Vers_Cotis_Adhérents!$B$3:$B$32,$A29,Vers_Cotis_Adhérents!J$3:J$32,"Oui")</f>
        <v>0</v>
      </c>
      <c r="G29" s="22">
        <f>COUNTIFS(Vers_Cotis_Adhérents!$B$3:$B$32,$A29,Vers_Cotis_Adhérents!L$3:L$32,"Oui")</f>
        <v>0</v>
      </c>
      <c r="H29" s="22">
        <f>COUNTIFS(Vers_Cotis_Adhérents!$B$3:$B$32,$A29,Vers_Cotis_Adhérents!N$3:N$32,"Oui")</f>
        <v>0</v>
      </c>
      <c r="I29" s="22">
        <f>COUNTIFS(Vers_Cotis_Adhérents!$B$3:$B$32,$A29,Vers_Cotis_Adhérents!P$3:P$32,"Oui")</f>
        <v>0</v>
      </c>
      <c r="J29" s="22">
        <f>COUNTIFS(Vers_Cotis_Adhérents!$B$3:$B$32,$A29,Vers_Cotis_Adhérents!R$3:R$32,"Oui")</f>
        <v>0</v>
      </c>
      <c r="K29" s="22">
        <f>COUNTIFS(Vers_Cotis_Adhérents!$B$3:$B$32,$A29,Vers_Cotis_Adhérents!T$3:T$32,"Oui")</f>
        <v>0</v>
      </c>
      <c r="L29" s="22">
        <f>COUNTIFS(Vers_Cotis_Adhérents!$B$3:$B$32,$A29,Vers_Cotis_Adhérents!V$3:V$32,"Oui")</f>
        <v>0</v>
      </c>
      <c r="M29" s="22">
        <f>COUNTIFS(Vers_Cotis_Adhérents!$B$3:$B$32,$A29,Vers_Cotis_Adhérents!X$3:X$32,"Oui")</f>
        <v>0</v>
      </c>
      <c r="N29" s="22">
        <f>COUNTIFS(Vers_Cotis_Adhérents!$B$3:$B$32,$A29,Vers_Cotis_Adhérents!Z$3:Z$32,"Oui")</f>
        <v>0</v>
      </c>
      <c r="O29" s="30">
        <f>SUM(C29:N29)</f>
        <v>0</v>
      </c>
      <c r="P29" s="21"/>
      <c r="Q29" s="21"/>
    </row>
    <row r="30" spans="1:17" ht="15" x14ac:dyDescent="0.25">
      <c r="A30" s="33"/>
      <c r="B30" s="34"/>
      <c r="C30" s="22">
        <f>COUNTIFS(Vers_Cotis_Adhérents!$B$3:$B$32,$A30,Vers_Cotis_Adhérents!D$3:D$32,"Oui")</f>
        <v>0</v>
      </c>
      <c r="D30" s="22">
        <f>COUNTIFS(Vers_Cotis_Adhérents!$B$3:$B$32,$A30,Vers_Cotis_Adhérents!F$3:F$32,"Oui")</f>
        <v>0</v>
      </c>
      <c r="E30" s="22">
        <f>COUNTIFS(Vers_Cotis_Adhérents!$B$3:$B$32,$A30,Vers_Cotis_Adhérents!H$3:H$32,"Oui")</f>
        <v>0</v>
      </c>
      <c r="F30" s="22">
        <f>COUNTIFS(Vers_Cotis_Adhérents!$B$3:$B$32,$A30,Vers_Cotis_Adhérents!J$3:J$32,"Oui")</f>
        <v>0</v>
      </c>
      <c r="G30" s="22">
        <f>COUNTIFS(Vers_Cotis_Adhérents!$B$3:$B$32,$A30,Vers_Cotis_Adhérents!L$3:L$32,"Oui")</f>
        <v>0</v>
      </c>
      <c r="H30" s="22">
        <f>COUNTIFS(Vers_Cotis_Adhérents!$B$3:$B$32,$A30,Vers_Cotis_Adhérents!N$3:N$32,"Oui")</f>
        <v>0</v>
      </c>
      <c r="I30" s="22">
        <f>COUNTIFS(Vers_Cotis_Adhérents!$B$3:$B$32,$A30,Vers_Cotis_Adhérents!P$3:P$32,"Oui")</f>
        <v>0</v>
      </c>
      <c r="J30" s="22">
        <f>COUNTIFS(Vers_Cotis_Adhérents!$B$3:$B$32,$A30,Vers_Cotis_Adhérents!R$3:R$32,"Oui")</f>
        <v>0</v>
      </c>
      <c r="K30" s="22">
        <f>COUNTIFS(Vers_Cotis_Adhérents!$B$3:$B$32,$A30,Vers_Cotis_Adhérents!T$3:T$32,"Oui")</f>
        <v>0</v>
      </c>
      <c r="L30" s="22">
        <f>COUNTIFS(Vers_Cotis_Adhérents!$B$3:$B$32,$A30,Vers_Cotis_Adhérents!V$3:V$32,"Oui")</f>
        <v>0</v>
      </c>
      <c r="M30" s="22">
        <f>COUNTIFS(Vers_Cotis_Adhérents!$B$3:$B$32,$A30,Vers_Cotis_Adhérents!X$3:X$32,"Oui")</f>
        <v>0</v>
      </c>
      <c r="N30" s="22">
        <f>COUNTIFS(Vers_Cotis_Adhérents!$B$3:$B$32,$A30,Vers_Cotis_Adhérents!Z$3:Z$32,"Oui")</f>
        <v>0</v>
      </c>
      <c r="O30" s="30">
        <f>SUM(C30:N30)</f>
        <v>0</v>
      </c>
      <c r="P30" s="21"/>
      <c r="Q30" s="21"/>
    </row>
    <row r="31" spans="1:17" ht="15" x14ac:dyDescent="0.25">
      <c r="A31" s="33"/>
      <c r="B31" s="34"/>
      <c r="C31" s="22">
        <f>COUNTIFS(Vers_Cotis_Adhérents!$B$3:$B$32,$A31,Vers_Cotis_Adhérents!D$3:D$32,"Oui")</f>
        <v>0</v>
      </c>
      <c r="D31" s="22">
        <f>COUNTIFS(Vers_Cotis_Adhérents!$B$3:$B$32,$A31,Vers_Cotis_Adhérents!F$3:F$32,"Oui")</f>
        <v>0</v>
      </c>
      <c r="E31" s="22">
        <f>COUNTIFS(Vers_Cotis_Adhérents!$B$3:$B$32,$A31,Vers_Cotis_Adhérents!H$3:H$32,"Oui")</f>
        <v>0</v>
      </c>
      <c r="F31" s="22">
        <f>COUNTIFS(Vers_Cotis_Adhérents!$B$3:$B$32,$A31,Vers_Cotis_Adhérents!J$3:J$32,"Oui")</f>
        <v>0</v>
      </c>
      <c r="G31" s="22">
        <f>COUNTIFS(Vers_Cotis_Adhérents!$B$3:$B$32,$A31,Vers_Cotis_Adhérents!L$3:L$32,"Oui")</f>
        <v>0</v>
      </c>
      <c r="H31" s="22">
        <f>COUNTIFS(Vers_Cotis_Adhérents!$B$3:$B$32,$A31,Vers_Cotis_Adhérents!N$3:N$32,"Oui")</f>
        <v>0</v>
      </c>
      <c r="I31" s="22">
        <f>COUNTIFS(Vers_Cotis_Adhérents!$B$3:$B$32,$A31,Vers_Cotis_Adhérents!P$3:P$32,"Oui")</f>
        <v>0</v>
      </c>
      <c r="J31" s="22">
        <f>COUNTIFS(Vers_Cotis_Adhérents!$B$3:$B$32,$A31,Vers_Cotis_Adhérents!R$3:R$32,"Oui")</f>
        <v>0</v>
      </c>
      <c r="K31" s="22">
        <f>COUNTIFS(Vers_Cotis_Adhérents!$B$3:$B$32,$A31,Vers_Cotis_Adhérents!T$3:T$32,"Oui")</f>
        <v>0</v>
      </c>
      <c r="L31" s="22">
        <f>COUNTIFS(Vers_Cotis_Adhérents!$B$3:$B$32,$A31,Vers_Cotis_Adhérents!V$3:V$32,"Oui")</f>
        <v>0</v>
      </c>
      <c r="M31" s="22">
        <f>COUNTIFS(Vers_Cotis_Adhérents!$B$3:$B$32,$A31,Vers_Cotis_Adhérents!X$3:X$32,"Oui")</f>
        <v>0</v>
      </c>
      <c r="N31" s="22">
        <f>COUNTIFS(Vers_Cotis_Adhérents!$B$3:$B$32,$A31,Vers_Cotis_Adhérents!Z$3:Z$32,"Oui")</f>
        <v>0</v>
      </c>
      <c r="O31" s="30">
        <f>SUM(C31:N31)</f>
        <v>0</v>
      </c>
      <c r="P31" s="21"/>
      <c r="Q31" s="21"/>
    </row>
    <row r="32" spans="1:17" ht="15" x14ac:dyDescent="0.25">
      <c r="A32" s="33"/>
      <c r="B32" s="34"/>
      <c r="C32" s="22">
        <f>COUNTIFS(Vers_Cotis_Adhérents!$B$3:$B$32,$A32,Vers_Cotis_Adhérents!D$3:D$32,"Oui")</f>
        <v>0</v>
      </c>
      <c r="D32" s="22">
        <f>COUNTIFS(Vers_Cotis_Adhérents!$B$3:$B$32,$A32,Vers_Cotis_Adhérents!F$3:F$32,"Oui")</f>
        <v>0</v>
      </c>
      <c r="E32" s="22">
        <f>COUNTIFS(Vers_Cotis_Adhérents!$B$3:$B$32,$A32,Vers_Cotis_Adhérents!H$3:H$32,"Oui")</f>
        <v>0</v>
      </c>
      <c r="F32" s="22">
        <f>COUNTIFS(Vers_Cotis_Adhérents!$B$3:$B$32,$A32,Vers_Cotis_Adhérents!J$3:J$32,"Oui")</f>
        <v>0</v>
      </c>
      <c r="G32" s="22">
        <f>COUNTIFS(Vers_Cotis_Adhérents!$B$3:$B$32,$A32,Vers_Cotis_Adhérents!L$3:L$32,"Oui")</f>
        <v>0</v>
      </c>
      <c r="H32" s="22">
        <f>COUNTIFS(Vers_Cotis_Adhérents!$B$3:$B$32,$A32,Vers_Cotis_Adhérents!N$3:N$32,"Oui")</f>
        <v>0</v>
      </c>
      <c r="I32" s="22">
        <f>COUNTIFS(Vers_Cotis_Adhérents!$B$3:$B$32,$A32,Vers_Cotis_Adhérents!P$3:P$32,"Oui")</f>
        <v>0</v>
      </c>
      <c r="J32" s="22">
        <f>COUNTIFS(Vers_Cotis_Adhérents!$B$3:$B$32,$A32,Vers_Cotis_Adhérents!R$3:R$32,"Oui")</f>
        <v>0</v>
      </c>
      <c r="K32" s="22">
        <f>COUNTIFS(Vers_Cotis_Adhérents!$B$3:$B$32,$A32,Vers_Cotis_Adhérents!T$3:T$32,"Oui")</f>
        <v>0</v>
      </c>
      <c r="L32" s="22">
        <f>COUNTIFS(Vers_Cotis_Adhérents!$B$3:$B$32,$A32,Vers_Cotis_Adhérents!V$3:V$32,"Oui")</f>
        <v>0</v>
      </c>
      <c r="M32" s="22">
        <f>COUNTIFS(Vers_Cotis_Adhérents!$B$3:$B$32,$A32,Vers_Cotis_Adhérents!X$3:X$32,"Oui")</f>
        <v>0</v>
      </c>
      <c r="N32" s="22">
        <f>COUNTIFS(Vers_Cotis_Adhérents!$B$3:$B$32,$A32,Vers_Cotis_Adhérents!Z$3:Z$32,"Oui")</f>
        <v>0</v>
      </c>
      <c r="O32" s="30">
        <f>SUM(C32:N32)</f>
        <v>0</v>
      </c>
      <c r="P32" s="21"/>
      <c r="Q32" s="21"/>
    </row>
    <row r="33" spans="1:17" ht="15" x14ac:dyDescent="0.25">
      <c r="A33" s="33"/>
      <c r="B33" s="34"/>
      <c r="C33" s="22">
        <f>COUNTIFS(Vers_Cotis_Adhérents!$B$3:$B$32,$A33,Vers_Cotis_Adhérents!D$3:D$32,"Oui")</f>
        <v>0</v>
      </c>
      <c r="D33" s="22">
        <f>COUNTIFS(Vers_Cotis_Adhérents!$B$3:$B$32,$A33,Vers_Cotis_Adhérents!F$3:F$32,"Oui")</f>
        <v>0</v>
      </c>
      <c r="E33" s="22">
        <f>COUNTIFS(Vers_Cotis_Adhérents!$B$3:$B$32,$A33,Vers_Cotis_Adhérents!H$3:H$32,"Oui")</f>
        <v>0</v>
      </c>
      <c r="F33" s="22">
        <f>COUNTIFS(Vers_Cotis_Adhérents!$B$3:$B$32,$A33,Vers_Cotis_Adhérents!J$3:J$32,"Oui")</f>
        <v>0</v>
      </c>
      <c r="G33" s="22">
        <f>COUNTIFS(Vers_Cotis_Adhérents!$B$3:$B$32,$A33,Vers_Cotis_Adhérents!L$3:L$32,"Oui")</f>
        <v>0</v>
      </c>
      <c r="H33" s="22">
        <f>COUNTIFS(Vers_Cotis_Adhérents!$B$3:$B$32,$A33,Vers_Cotis_Adhérents!N$3:N$32,"Oui")</f>
        <v>0</v>
      </c>
      <c r="I33" s="22">
        <f>COUNTIFS(Vers_Cotis_Adhérents!$B$3:$B$32,$A33,Vers_Cotis_Adhérents!P$3:P$32,"Oui")</f>
        <v>0</v>
      </c>
      <c r="J33" s="22">
        <f>COUNTIFS(Vers_Cotis_Adhérents!$B$3:$B$32,$A33,Vers_Cotis_Adhérents!R$3:R$32,"Oui")</f>
        <v>0</v>
      </c>
      <c r="K33" s="22">
        <f>COUNTIFS(Vers_Cotis_Adhérents!$B$3:$B$32,$A33,Vers_Cotis_Adhérents!T$3:T$32,"Oui")</f>
        <v>0</v>
      </c>
      <c r="L33" s="22">
        <f>COUNTIFS(Vers_Cotis_Adhérents!$B$3:$B$32,$A33,Vers_Cotis_Adhérents!V$3:V$32,"Oui")</f>
        <v>0</v>
      </c>
      <c r="M33" s="22">
        <f>COUNTIFS(Vers_Cotis_Adhérents!$B$3:$B$32,$A33,Vers_Cotis_Adhérents!X$3:X$32,"Oui")</f>
        <v>0</v>
      </c>
      <c r="N33" s="22">
        <f>COUNTIFS(Vers_Cotis_Adhérents!$B$3:$B$32,$A33,Vers_Cotis_Adhérents!Z$3:Z$32,"Oui")</f>
        <v>0</v>
      </c>
      <c r="O33" s="30">
        <f>SUM(C33:N33)</f>
        <v>0</v>
      </c>
      <c r="P33" s="21"/>
      <c r="Q33" s="21"/>
    </row>
    <row r="34" spans="1:17" ht="15" x14ac:dyDescent="0.25">
      <c r="A34" s="33"/>
      <c r="B34" s="34"/>
      <c r="C34" s="22">
        <f>COUNTIFS(Vers_Cotis_Adhérents!$B$3:$B$32,$A34,Vers_Cotis_Adhérents!D$3:D$32,"Oui")</f>
        <v>0</v>
      </c>
      <c r="D34" s="22">
        <f>COUNTIFS(Vers_Cotis_Adhérents!$B$3:$B$32,$A34,Vers_Cotis_Adhérents!F$3:F$32,"Oui")</f>
        <v>0</v>
      </c>
      <c r="E34" s="22">
        <f>COUNTIFS(Vers_Cotis_Adhérents!$B$3:$B$32,$A34,Vers_Cotis_Adhérents!H$3:H$32,"Oui")</f>
        <v>0</v>
      </c>
      <c r="F34" s="22">
        <f>COUNTIFS(Vers_Cotis_Adhérents!$B$3:$B$32,$A34,Vers_Cotis_Adhérents!J$3:J$32,"Oui")</f>
        <v>0</v>
      </c>
      <c r="G34" s="22">
        <f>COUNTIFS(Vers_Cotis_Adhérents!$B$3:$B$32,$A34,Vers_Cotis_Adhérents!L$3:L$32,"Oui")</f>
        <v>0</v>
      </c>
      <c r="H34" s="22">
        <f>COUNTIFS(Vers_Cotis_Adhérents!$B$3:$B$32,$A34,Vers_Cotis_Adhérents!N$3:N$32,"Oui")</f>
        <v>0</v>
      </c>
      <c r="I34" s="22">
        <f>COUNTIFS(Vers_Cotis_Adhérents!$B$3:$B$32,$A34,Vers_Cotis_Adhérents!P$3:P$32,"Oui")</f>
        <v>0</v>
      </c>
      <c r="J34" s="22">
        <f>COUNTIFS(Vers_Cotis_Adhérents!$B$3:$B$32,$A34,Vers_Cotis_Adhérents!R$3:R$32,"Oui")</f>
        <v>0</v>
      </c>
      <c r="K34" s="22">
        <f>COUNTIFS(Vers_Cotis_Adhérents!$B$3:$B$32,$A34,Vers_Cotis_Adhérents!T$3:T$32,"Oui")</f>
        <v>0</v>
      </c>
      <c r="L34" s="22">
        <f>COUNTIFS(Vers_Cotis_Adhérents!$B$3:$B$32,$A34,Vers_Cotis_Adhérents!V$3:V$32,"Oui")</f>
        <v>0</v>
      </c>
      <c r="M34" s="22">
        <f>COUNTIFS(Vers_Cotis_Adhérents!$B$3:$B$32,$A34,Vers_Cotis_Adhérents!X$3:X$32,"Oui")</f>
        <v>0</v>
      </c>
      <c r="N34" s="22">
        <f>COUNTIFS(Vers_Cotis_Adhérents!$B$3:$B$32,$A34,Vers_Cotis_Adhérents!Z$3:Z$32,"Oui")</f>
        <v>0</v>
      </c>
      <c r="O34" s="30">
        <f>SUM(C34:N34)</f>
        <v>0</v>
      </c>
      <c r="P34" s="21"/>
      <c r="Q34" s="21"/>
    </row>
    <row r="35" spans="1:17" ht="15" x14ac:dyDescent="0.25">
      <c r="A35" s="33"/>
      <c r="B35" s="34"/>
      <c r="C35" s="22">
        <f>COUNTIFS(Vers_Cotis_Adhérents!$B$3:$B$32,$A35,Vers_Cotis_Adhérents!D$3:D$32,"Oui")</f>
        <v>0</v>
      </c>
      <c r="D35" s="22">
        <f>COUNTIFS(Vers_Cotis_Adhérents!$B$3:$B$32,$A35,Vers_Cotis_Adhérents!F$3:F$32,"Oui")</f>
        <v>0</v>
      </c>
      <c r="E35" s="22">
        <f>COUNTIFS(Vers_Cotis_Adhérents!$B$3:$B$32,$A35,Vers_Cotis_Adhérents!H$3:H$32,"Oui")</f>
        <v>0</v>
      </c>
      <c r="F35" s="22">
        <f>COUNTIFS(Vers_Cotis_Adhérents!$B$3:$B$32,$A35,Vers_Cotis_Adhérents!J$3:J$32,"Oui")</f>
        <v>0</v>
      </c>
      <c r="G35" s="22">
        <f>COUNTIFS(Vers_Cotis_Adhérents!$B$3:$B$32,$A35,Vers_Cotis_Adhérents!L$3:L$32,"Oui")</f>
        <v>0</v>
      </c>
      <c r="H35" s="22">
        <f>COUNTIFS(Vers_Cotis_Adhérents!$B$3:$B$32,$A35,Vers_Cotis_Adhérents!N$3:N$32,"Oui")</f>
        <v>0</v>
      </c>
      <c r="I35" s="22">
        <f>COUNTIFS(Vers_Cotis_Adhérents!$B$3:$B$32,$A35,Vers_Cotis_Adhérents!P$3:P$32,"Oui")</f>
        <v>0</v>
      </c>
      <c r="J35" s="22">
        <f>COUNTIFS(Vers_Cotis_Adhérents!$B$3:$B$32,$A35,Vers_Cotis_Adhérents!R$3:R$32,"Oui")</f>
        <v>0</v>
      </c>
      <c r="K35" s="22">
        <f>COUNTIFS(Vers_Cotis_Adhérents!$B$3:$B$32,$A35,Vers_Cotis_Adhérents!T$3:T$32,"Oui")</f>
        <v>0</v>
      </c>
      <c r="L35" s="22">
        <f>COUNTIFS(Vers_Cotis_Adhérents!$B$3:$B$32,$A35,Vers_Cotis_Adhérents!V$3:V$32,"Oui")</f>
        <v>0</v>
      </c>
      <c r="M35" s="22">
        <f>COUNTIFS(Vers_Cotis_Adhérents!$B$3:$B$32,$A35,Vers_Cotis_Adhérents!X$3:X$32,"Oui")</f>
        <v>0</v>
      </c>
      <c r="N35" s="22">
        <f>COUNTIFS(Vers_Cotis_Adhérents!$B$3:$B$32,$A35,Vers_Cotis_Adhérents!Z$3:Z$32,"Oui")</f>
        <v>0</v>
      </c>
      <c r="O35" s="30">
        <f>SUM(C35:N35)</f>
        <v>0</v>
      </c>
      <c r="P35" s="21"/>
      <c r="Q35" s="21"/>
    </row>
    <row r="36" spans="1:17" ht="15" x14ac:dyDescent="0.25">
      <c r="A36" s="33"/>
      <c r="B36" s="34"/>
      <c r="C36" s="22">
        <f>COUNTIFS(Vers_Cotis_Adhérents!$B$3:$B$32,$A36,Vers_Cotis_Adhérents!D$3:D$32,"Oui")</f>
        <v>0</v>
      </c>
      <c r="D36" s="22">
        <f>COUNTIFS(Vers_Cotis_Adhérents!$B$3:$B$32,$A36,Vers_Cotis_Adhérents!F$3:F$32,"Oui")</f>
        <v>0</v>
      </c>
      <c r="E36" s="22">
        <f>COUNTIFS(Vers_Cotis_Adhérents!$B$3:$B$32,$A36,Vers_Cotis_Adhérents!H$3:H$32,"Oui")</f>
        <v>0</v>
      </c>
      <c r="F36" s="22">
        <f>COUNTIFS(Vers_Cotis_Adhérents!$B$3:$B$32,$A36,Vers_Cotis_Adhérents!J$3:J$32,"Oui")</f>
        <v>0</v>
      </c>
      <c r="G36" s="22">
        <f>COUNTIFS(Vers_Cotis_Adhérents!$B$3:$B$32,$A36,Vers_Cotis_Adhérents!L$3:L$32,"Oui")</f>
        <v>0</v>
      </c>
      <c r="H36" s="22">
        <f>COUNTIFS(Vers_Cotis_Adhérents!$B$3:$B$32,$A36,Vers_Cotis_Adhérents!N$3:N$32,"Oui")</f>
        <v>0</v>
      </c>
      <c r="I36" s="22">
        <f>COUNTIFS(Vers_Cotis_Adhérents!$B$3:$B$32,$A36,Vers_Cotis_Adhérents!P$3:P$32,"Oui")</f>
        <v>0</v>
      </c>
      <c r="J36" s="22">
        <f>COUNTIFS(Vers_Cotis_Adhérents!$B$3:$B$32,$A36,Vers_Cotis_Adhérents!R$3:R$32,"Oui")</f>
        <v>0</v>
      </c>
      <c r="K36" s="22">
        <f>COUNTIFS(Vers_Cotis_Adhérents!$B$3:$B$32,$A36,Vers_Cotis_Adhérents!T$3:T$32,"Oui")</f>
        <v>0</v>
      </c>
      <c r="L36" s="22">
        <f>COUNTIFS(Vers_Cotis_Adhérents!$B$3:$B$32,$A36,Vers_Cotis_Adhérents!V$3:V$32,"Oui")</f>
        <v>0</v>
      </c>
      <c r="M36" s="22">
        <f>COUNTIFS(Vers_Cotis_Adhérents!$B$3:$B$32,$A36,Vers_Cotis_Adhérents!X$3:X$32,"Oui")</f>
        <v>0</v>
      </c>
      <c r="N36" s="22">
        <f>COUNTIFS(Vers_Cotis_Adhérents!$B$3:$B$32,$A36,Vers_Cotis_Adhérents!Z$3:Z$32,"Oui")</f>
        <v>0</v>
      </c>
      <c r="O36" s="30">
        <f>SUM(C36:N36)</f>
        <v>0</v>
      </c>
      <c r="P36" s="21"/>
      <c r="Q36" s="21"/>
    </row>
    <row r="37" spans="1:17" ht="15" x14ac:dyDescent="0.25">
      <c r="A37" s="33"/>
      <c r="B37" s="34"/>
      <c r="C37" s="22">
        <f>COUNTIFS(Vers_Cotis_Adhérents!$B$3:$B$32,$A37,Vers_Cotis_Adhérents!D$3:D$32,"Oui")</f>
        <v>0</v>
      </c>
      <c r="D37" s="22">
        <f>COUNTIFS(Vers_Cotis_Adhérents!$B$3:$B$32,$A37,Vers_Cotis_Adhérents!F$3:F$32,"Oui")</f>
        <v>0</v>
      </c>
      <c r="E37" s="22">
        <f>COUNTIFS(Vers_Cotis_Adhérents!$B$3:$B$32,$A37,Vers_Cotis_Adhérents!H$3:H$32,"Oui")</f>
        <v>0</v>
      </c>
      <c r="F37" s="22">
        <f>COUNTIFS(Vers_Cotis_Adhérents!$B$3:$B$32,$A37,Vers_Cotis_Adhérents!J$3:J$32,"Oui")</f>
        <v>0</v>
      </c>
      <c r="G37" s="22">
        <f>COUNTIFS(Vers_Cotis_Adhérents!$B$3:$B$32,$A37,Vers_Cotis_Adhérents!L$3:L$32,"Oui")</f>
        <v>0</v>
      </c>
      <c r="H37" s="22">
        <f>COUNTIFS(Vers_Cotis_Adhérents!$B$3:$B$32,$A37,Vers_Cotis_Adhérents!N$3:N$32,"Oui")</f>
        <v>0</v>
      </c>
      <c r="I37" s="22">
        <f>COUNTIFS(Vers_Cotis_Adhérents!$B$3:$B$32,$A37,Vers_Cotis_Adhérents!P$3:P$32,"Oui")</f>
        <v>0</v>
      </c>
      <c r="J37" s="22">
        <f>COUNTIFS(Vers_Cotis_Adhérents!$B$3:$B$32,$A37,Vers_Cotis_Adhérents!R$3:R$32,"Oui")</f>
        <v>0</v>
      </c>
      <c r="K37" s="22">
        <f>COUNTIFS(Vers_Cotis_Adhérents!$B$3:$B$32,$A37,Vers_Cotis_Adhérents!T$3:T$32,"Oui")</f>
        <v>0</v>
      </c>
      <c r="L37" s="22">
        <f>COUNTIFS(Vers_Cotis_Adhérents!$B$3:$B$32,$A37,Vers_Cotis_Adhérents!V$3:V$32,"Oui")</f>
        <v>0</v>
      </c>
      <c r="M37" s="22">
        <f>COUNTIFS(Vers_Cotis_Adhérents!$B$3:$B$32,$A37,Vers_Cotis_Adhérents!X$3:X$32,"Oui")</f>
        <v>0</v>
      </c>
      <c r="N37" s="22">
        <f>COUNTIFS(Vers_Cotis_Adhérents!$B$3:$B$32,$A37,Vers_Cotis_Adhérents!Z$3:Z$32,"Oui")</f>
        <v>0</v>
      </c>
      <c r="O37" s="30">
        <f>SUM(C37:N37)</f>
        <v>0</v>
      </c>
      <c r="P37" s="21"/>
      <c r="Q37" s="21"/>
    </row>
    <row r="38" spans="1:17" ht="15" x14ac:dyDescent="0.25">
      <c r="A38" s="33"/>
      <c r="B38" s="34"/>
      <c r="C38" s="22">
        <f>COUNTIFS(Vers_Cotis_Adhérents!$B$3:$B$32,$A38,Vers_Cotis_Adhérents!D$3:D$32,"Oui")</f>
        <v>0</v>
      </c>
      <c r="D38" s="22">
        <f>COUNTIFS(Vers_Cotis_Adhérents!$B$3:$B$32,$A38,Vers_Cotis_Adhérents!F$3:F$32,"Oui")</f>
        <v>0</v>
      </c>
      <c r="E38" s="22">
        <f>COUNTIFS(Vers_Cotis_Adhérents!$B$3:$B$32,$A38,Vers_Cotis_Adhérents!H$3:H$32,"Oui")</f>
        <v>0</v>
      </c>
      <c r="F38" s="22">
        <f>COUNTIFS(Vers_Cotis_Adhérents!$B$3:$B$32,$A38,Vers_Cotis_Adhérents!J$3:J$32,"Oui")</f>
        <v>0</v>
      </c>
      <c r="G38" s="22">
        <f>COUNTIFS(Vers_Cotis_Adhérents!$B$3:$B$32,$A38,Vers_Cotis_Adhérents!L$3:L$32,"Oui")</f>
        <v>0</v>
      </c>
      <c r="H38" s="22">
        <f>COUNTIFS(Vers_Cotis_Adhérents!$B$3:$B$32,$A38,Vers_Cotis_Adhérents!N$3:N$32,"Oui")</f>
        <v>0</v>
      </c>
      <c r="I38" s="22">
        <f>COUNTIFS(Vers_Cotis_Adhérents!$B$3:$B$32,$A38,Vers_Cotis_Adhérents!P$3:P$32,"Oui")</f>
        <v>0</v>
      </c>
      <c r="J38" s="22">
        <f>COUNTIFS(Vers_Cotis_Adhérents!$B$3:$B$32,$A38,Vers_Cotis_Adhérents!R$3:R$32,"Oui")</f>
        <v>0</v>
      </c>
      <c r="K38" s="22">
        <f>COUNTIFS(Vers_Cotis_Adhérents!$B$3:$B$32,$A38,Vers_Cotis_Adhérents!T$3:T$32,"Oui")</f>
        <v>0</v>
      </c>
      <c r="L38" s="22">
        <f>COUNTIFS(Vers_Cotis_Adhérents!$B$3:$B$32,$A38,Vers_Cotis_Adhérents!V$3:V$32,"Oui")</f>
        <v>0</v>
      </c>
      <c r="M38" s="22">
        <f>COUNTIFS(Vers_Cotis_Adhérents!$B$3:$B$32,$A38,Vers_Cotis_Adhérents!X$3:X$32,"Oui")</f>
        <v>0</v>
      </c>
      <c r="N38" s="22">
        <f>COUNTIFS(Vers_Cotis_Adhérents!$B$3:$B$32,$A38,Vers_Cotis_Adhérents!Z$3:Z$32,"Oui")</f>
        <v>0</v>
      </c>
      <c r="O38" s="30">
        <f>SUM(C38:N38)</f>
        <v>0</v>
      </c>
      <c r="P38" s="21"/>
      <c r="Q38" s="21"/>
    </row>
    <row r="39" spans="1:17" ht="15" x14ac:dyDescent="0.25">
      <c r="A39" s="33"/>
      <c r="B39" s="34"/>
      <c r="C39" s="22">
        <f>COUNTIFS(Vers_Cotis_Adhérents!$B$3:$B$32,$A39,Vers_Cotis_Adhérents!D$3:D$32,"Oui")</f>
        <v>0</v>
      </c>
      <c r="D39" s="22">
        <f>COUNTIFS(Vers_Cotis_Adhérents!$B$3:$B$32,$A39,Vers_Cotis_Adhérents!F$3:F$32,"Oui")</f>
        <v>0</v>
      </c>
      <c r="E39" s="22">
        <f>COUNTIFS(Vers_Cotis_Adhérents!$B$3:$B$32,$A39,Vers_Cotis_Adhérents!H$3:H$32,"Oui")</f>
        <v>0</v>
      </c>
      <c r="F39" s="22">
        <f>COUNTIFS(Vers_Cotis_Adhérents!$B$3:$B$32,$A39,Vers_Cotis_Adhérents!J$3:J$32,"Oui")</f>
        <v>0</v>
      </c>
      <c r="G39" s="22">
        <f>COUNTIFS(Vers_Cotis_Adhérents!$B$3:$B$32,$A39,Vers_Cotis_Adhérents!L$3:L$32,"Oui")</f>
        <v>0</v>
      </c>
      <c r="H39" s="22">
        <f>COUNTIFS(Vers_Cotis_Adhérents!$B$3:$B$32,$A39,Vers_Cotis_Adhérents!N$3:N$32,"Oui")</f>
        <v>0</v>
      </c>
      <c r="I39" s="22">
        <f>COUNTIFS(Vers_Cotis_Adhérents!$B$3:$B$32,$A39,Vers_Cotis_Adhérents!P$3:P$32,"Oui")</f>
        <v>0</v>
      </c>
      <c r="J39" s="22">
        <f>COUNTIFS(Vers_Cotis_Adhérents!$B$3:$B$32,$A39,Vers_Cotis_Adhérents!R$3:R$32,"Oui")</f>
        <v>0</v>
      </c>
      <c r="K39" s="22">
        <f>COUNTIFS(Vers_Cotis_Adhérents!$B$3:$B$32,$A39,Vers_Cotis_Adhérents!T$3:T$32,"Oui")</f>
        <v>0</v>
      </c>
      <c r="L39" s="22">
        <f>COUNTIFS(Vers_Cotis_Adhérents!$B$3:$B$32,$A39,Vers_Cotis_Adhérents!V$3:V$32,"Oui")</f>
        <v>0</v>
      </c>
      <c r="M39" s="22">
        <f>COUNTIFS(Vers_Cotis_Adhérents!$B$3:$B$32,$A39,Vers_Cotis_Adhérents!X$3:X$32,"Oui")</f>
        <v>0</v>
      </c>
      <c r="N39" s="22">
        <f>COUNTIFS(Vers_Cotis_Adhérents!$B$3:$B$32,$A39,Vers_Cotis_Adhérents!Z$3:Z$32,"Oui")</f>
        <v>0</v>
      </c>
      <c r="O39" s="30">
        <f>SUM(C39:N39)</f>
        <v>0</v>
      </c>
      <c r="P39" s="21"/>
      <c r="Q39" s="21"/>
    </row>
    <row r="40" spans="1:17" ht="15" x14ac:dyDescent="0.25">
      <c r="A40" s="33"/>
      <c r="B40" s="34"/>
      <c r="C40" s="22">
        <f>COUNTIFS(Vers_Cotis_Adhérents!$B$3:$B$32,$A40,Vers_Cotis_Adhérents!D$3:D$32,"Oui")</f>
        <v>0</v>
      </c>
      <c r="D40" s="22">
        <f>COUNTIFS(Vers_Cotis_Adhérents!$B$3:$B$32,$A40,Vers_Cotis_Adhérents!F$3:F$32,"Oui")</f>
        <v>0</v>
      </c>
      <c r="E40" s="22">
        <f>COUNTIFS(Vers_Cotis_Adhérents!$B$3:$B$32,$A40,Vers_Cotis_Adhérents!H$3:H$32,"Oui")</f>
        <v>0</v>
      </c>
      <c r="F40" s="22">
        <f>COUNTIFS(Vers_Cotis_Adhérents!$B$3:$B$32,$A40,Vers_Cotis_Adhérents!J$3:J$32,"Oui")</f>
        <v>0</v>
      </c>
      <c r="G40" s="22">
        <f>COUNTIFS(Vers_Cotis_Adhérents!$B$3:$B$32,$A40,Vers_Cotis_Adhérents!L$3:L$32,"Oui")</f>
        <v>0</v>
      </c>
      <c r="H40" s="22">
        <f>COUNTIFS(Vers_Cotis_Adhérents!$B$3:$B$32,$A40,Vers_Cotis_Adhérents!N$3:N$32,"Oui")</f>
        <v>0</v>
      </c>
      <c r="I40" s="22">
        <f>COUNTIFS(Vers_Cotis_Adhérents!$B$3:$B$32,$A40,Vers_Cotis_Adhérents!P$3:P$32,"Oui")</f>
        <v>0</v>
      </c>
      <c r="J40" s="22">
        <f>COUNTIFS(Vers_Cotis_Adhérents!$B$3:$B$32,$A40,Vers_Cotis_Adhérents!R$3:R$32,"Oui")</f>
        <v>0</v>
      </c>
      <c r="K40" s="22">
        <f>COUNTIFS(Vers_Cotis_Adhérents!$B$3:$B$32,$A40,Vers_Cotis_Adhérents!T$3:T$32,"Oui")</f>
        <v>0</v>
      </c>
      <c r="L40" s="22">
        <f>COUNTIFS(Vers_Cotis_Adhérents!$B$3:$B$32,$A40,Vers_Cotis_Adhérents!V$3:V$32,"Oui")</f>
        <v>0</v>
      </c>
      <c r="M40" s="22">
        <f>COUNTIFS(Vers_Cotis_Adhérents!$B$3:$B$32,$A40,Vers_Cotis_Adhérents!X$3:X$32,"Oui")</f>
        <v>0</v>
      </c>
      <c r="N40" s="22">
        <f>COUNTIFS(Vers_Cotis_Adhérents!$B$3:$B$32,$A40,Vers_Cotis_Adhérents!Z$3:Z$32,"Oui")</f>
        <v>0</v>
      </c>
      <c r="O40" s="30">
        <f>SUM(C40:N40)</f>
        <v>0</v>
      </c>
      <c r="P40" s="21"/>
      <c r="Q40" s="21"/>
    </row>
    <row r="41" spans="1:17" ht="15" x14ac:dyDescent="0.25">
      <c r="A41" s="33"/>
      <c r="B41" s="34"/>
      <c r="C41" s="22">
        <f>COUNTIFS(Vers_Cotis_Adhérents!$B$3:$B$32,$A41,Vers_Cotis_Adhérents!D$3:D$32,"Oui")</f>
        <v>0</v>
      </c>
      <c r="D41" s="22">
        <f>COUNTIFS(Vers_Cotis_Adhérents!$B$3:$B$32,$A41,Vers_Cotis_Adhérents!F$3:F$32,"Oui")</f>
        <v>0</v>
      </c>
      <c r="E41" s="22">
        <f>COUNTIFS(Vers_Cotis_Adhérents!$B$3:$B$32,$A41,Vers_Cotis_Adhérents!H$3:H$32,"Oui")</f>
        <v>0</v>
      </c>
      <c r="F41" s="22">
        <f>COUNTIFS(Vers_Cotis_Adhérents!$B$3:$B$32,$A41,Vers_Cotis_Adhérents!J$3:J$32,"Oui")</f>
        <v>0</v>
      </c>
      <c r="G41" s="22">
        <f>COUNTIFS(Vers_Cotis_Adhérents!$B$3:$B$32,$A41,Vers_Cotis_Adhérents!L$3:L$32,"Oui")</f>
        <v>0</v>
      </c>
      <c r="H41" s="22">
        <f>COUNTIFS(Vers_Cotis_Adhérents!$B$3:$B$32,$A41,Vers_Cotis_Adhérents!N$3:N$32,"Oui")</f>
        <v>0</v>
      </c>
      <c r="I41" s="22">
        <f>COUNTIFS(Vers_Cotis_Adhérents!$B$3:$B$32,$A41,Vers_Cotis_Adhérents!P$3:P$32,"Oui")</f>
        <v>0</v>
      </c>
      <c r="J41" s="22">
        <f>COUNTIFS(Vers_Cotis_Adhérents!$B$3:$B$32,$A41,Vers_Cotis_Adhérents!R$3:R$32,"Oui")</f>
        <v>0</v>
      </c>
      <c r="K41" s="22">
        <f>COUNTIFS(Vers_Cotis_Adhérents!$B$3:$B$32,$A41,Vers_Cotis_Adhérents!T$3:T$32,"Oui")</f>
        <v>0</v>
      </c>
      <c r="L41" s="22">
        <f>COUNTIFS(Vers_Cotis_Adhérents!$B$3:$B$32,$A41,Vers_Cotis_Adhérents!V$3:V$32,"Oui")</f>
        <v>0</v>
      </c>
      <c r="M41" s="22">
        <f>COUNTIFS(Vers_Cotis_Adhérents!$B$3:$B$32,$A41,Vers_Cotis_Adhérents!X$3:X$32,"Oui")</f>
        <v>0</v>
      </c>
      <c r="N41" s="22">
        <f>COUNTIFS(Vers_Cotis_Adhérents!$B$3:$B$32,$A41,Vers_Cotis_Adhérents!Z$3:Z$32,"Oui")</f>
        <v>0</v>
      </c>
      <c r="O41" s="30">
        <f>SUM(C41:N41)</f>
        <v>0</v>
      </c>
      <c r="P41" s="21"/>
      <c r="Q41" s="21"/>
    </row>
    <row r="42" spans="1:17" ht="15" x14ac:dyDescent="0.25">
      <c r="A42" s="33"/>
      <c r="B42" s="34"/>
      <c r="C42" s="22">
        <f>COUNTIFS(Vers_Cotis_Adhérents!$B$3:$B$32,$A42,Vers_Cotis_Adhérents!D$3:D$32,"Oui")</f>
        <v>0</v>
      </c>
      <c r="D42" s="22">
        <f>COUNTIFS(Vers_Cotis_Adhérents!$B$3:$B$32,$A42,Vers_Cotis_Adhérents!F$3:F$32,"Oui")</f>
        <v>0</v>
      </c>
      <c r="E42" s="22">
        <f>COUNTIFS(Vers_Cotis_Adhérents!$B$3:$B$32,$A42,Vers_Cotis_Adhérents!H$3:H$32,"Oui")</f>
        <v>0</v>
      </c>
      <c r="F42" s="22">
        <f>COUNTIFS(Vers_Cotis_Adhérents!$B$3:$B$32,$A42,Vers_Cotis_Adhérents!J$3:J$32,"Oui")</f>
        <v>0</v>
      </c>
      <c r="G42" s="22">
        <f>COUNTIFS(Vers_Cotis_Adhérents!$B$3:$B$32,$A42,Vers_Cotis_Adhérents!L$3:L$32,"Oui")</f>
        <v>0</v>
      </c>
      <c r="H42" s="22">
        <f>COUNTIFS(Vers_Cotis_Adhérents!$B$3:$B$32,$A42,Vers_Cotis_Adhérents!N$3:N$32,"Oui")</f>
        <v>0</v>
      </c>
      <c r="I42" s="22">
        <f>COUNTIFS(Vers_Cotis_Adhérents!$B$3:$B$32,$A42,Vers_Cotis_Adhérents!P$3:P$32,"Oui")</f>
        <v>0</v>
      </c>
      <c r="J42" s="22">
        <f>COUNTIFS(Vers_Cotis_Adhérents!$B$3:$B$32,$A42,Vers_Cotis_Adhérents!R$3:R$32,"Oui")</f>
        <v>0</v>
      </c>
      <c r="K42" s="22">
        <f>COUNTIFS(Vers_Cotis_Adhérents!$B$3:$B$32,$A42,Vers_Cotis_Adhérents!T$3:T$32,"Oui")</f>
        <v>0</v>
      </c>
      <c r="L42" s="22">
        <f>COUNTIFS(Vers_Cotis_Adhérents!$B$3:$B$32,$A42,Vers_Cotis_Adhérents!V$3:V$32,"Oui")</f>
        <v>0</v>
      </c>
      <c r="M42" s="22">
        <f>COUNTIFS(Vers_Cotis_Adhérents!$B$3:$B$32,$A42,Vers_Cotis_Adhérents!X$3:X$32,"Oui")</f>
        <v>0</v>
      </c>
      <c r="N42" s="22">
        <f>COUNTIFS(Vers_Cotis_Adhérents!$B$3:$B$32,$A42,Vers_Cotis_Adhérents!Z$3:Z$32,"Oui")</f>
        <v>0</v>
      </c>
      <c r="O42" s="30">
        <f>SUM(C42:N42)</f>
        <v>0</v>
      </c>
      <c r="P42" s="21"/>
      <c r="Q42" s="21"/>
    </row>
    <row r="43" spans="1:17" ht="15" x14ac:dyDescent="0.25">
      <c r="A43" s="33"/>
      <c r="B43" s="34"/>
      <c r="C43" s="22">
        <f>COUNTIFS(Vers_Cotis_Adhérents!$B$3:$B$32,$A43,Vers_Cotis_Adhérents!D$3:D$32,"Oui")</f>
        <v>0</v>
      </c>
      <c r="D43" s="22">
        <f>COUNTIFS(Vers_Cotis_Adhérents!$B$3:$B$32,$A43,Vers_Cotis_Adhérents!F$3:F$32,"Oui")</f>
        <v>0</v>
      </c>
      <c r="E43" s="22">
        <f>COUNTIFS(Vers_Cotis_Adhérents!$B$3:$B$32,$A43,Vers_Cotis_Adhérents!H$3:H$32,"Oui")</f>
        <v>0</v>
      </c>
      <c r="F43" s="22">
        <f>COUNTIFS(Vers_Cotis_Adhérents!$B$3:$B$32,$A43,Vers_Cotis_Adhérents!J$3:J$32,"Oui")</f>
        <v>0</v>
      </c>
      <c r="G43" s="22">
        <f>COUNTIFS(Vers_Cotis_Adhérents!$B$3:$B$32,$A43,Vers_Cotis_Adhérents!L$3:L$32,"Oui")</f>
        <v>0</v>
      </c>
      <c r="H43" s="22">
        <f>COUNTIFS(Vers_Cotis_Adhérents!$B$3:$B$32,$A43,Vers_Cotis_Adhérents!N$3:N$32,"Oui")</f>
        <v>0</v>
      </c>
      <c r="I43" s="22">
        <f>COUNTIFS(Vers_Cotis_Adhérents!$B$3:$B$32,$A43,Vers_Cotis_Adhérents!P$3:P$32,"Oui")</f>
        <v>0</v>
      </c>
      <c r="J43" s="22">
        <f>COUNTIFS(Vers_Cotis_Adhérents!$B$3:$B$32,$A43,Vers_Cotis_Adhérents!R$3:R$32,"Oui")</f>
        <v>0</v>
      </c>
      <c r="K43" s="22">
        <f>COUNTIFS(Vers_Cotis_Adhérents!$B$3:$B$32,$A43,Vers_Cotis_Adhérents!T$3:T$32,"Oui")</f>
        <v>0</v>
      </c>
      <c r="L43" s="22">
        <f>COUNTIFS(Vers_Cotis_Adhérents!$B$3:$B$32,$A43,Vers_Cotis_Adhérents!V$3:V$32,"Oui")</f>
        <v>0</v>
      </c>
      <c r="M43" s="22">
        <f>COUNTIFS(Vers_Cotis_Adhérents!$B$3:$B$32,$A43,Vers_Cotis_Adhérents!X$3:X$32,"Oui")</f>
        <v>0</v>
      </c>
      <c r="N43" s="22">
        <f>COUNTIFS(Vers_Cotis_Adhérents!$B$3:$B$32,$A43,Vers_Cotis_Adhérents!Z$3:Z$32,"Oui")</f>
        <v>0</v>
      </c>
      <c r="O43" s="30">
        <f>SUM(C43:N43)</f>
        <v>0</v>
      </c>
      <c r="P43" s="21"/>
      <c r="Q43" s="21"/>
    </row>
    <row r="44" spans="1:17" ht="15" x14ac:dyDescent="0.25">
      <c r="A44" s="33"/>
      <c r="B44" s="34"/>
      <c r="C44" s="22">
        <f>COUNTIFS(Vers_Cotis_Adhérents!$B$3:$B$32,$A44,Vers_Cotis_Adhérents!D$3:D$32,"Oui")</f>
        <v>0</v>
      </c>
      <c r="D44" s="22">
        <f>COUNTIFS(Vers_Cotis_Adhérents!$B$3:$B$32,$A44,Vers_Cotis_Adhérents!F$3:F$32,"Oui")</f>
        <v>0</v>
      </c>
      <c r="E44" s="22">
        <f>COUNTIFS(Vers_Cotis_Adhérents!$B$3:$B$32,$A44,Vers_Cotis_Adhérents!H$3:H$32,"Oui")</f>
        <v>0</v>
      </c>
      <c r="F44" s="22">
        <f>COUNTIFS(Vers_Cotis_Adhérents!$B$3:$B$32,$A44,Vers_Cotis_Adhérents!J$3:J$32,"Oui")</f>
        <v>0</v>
      </c>
      <c r="G44" s="22">
        <f>COUNTIFS(Vers_Cotis_Adhérents!$B$3:$B$32,$A44,Vers_Cotis_Adhérents!L$3:L$32,"Oui")</f>
        <v>0</v>
      </c>
      <c r="H44" s="22">
        <f>COUNTIFS(Vers_Cotis_Adhérents!$B$3:$B$32,$A44,Vers_Cotis_Adhérents!N$3:N$32,"Oui")</f>
        <v>0</v>
      </c>
      <c r="I44" s="22">
        <f>COUNTIFS(Vers_Cotis_Adhérents!$B$3:$B$32,$A44,Vers_Cotis_Adhérents!P$3:P$32,"Oui")</f>
        <v>0</v>
      </c>
      <c r="J44" s="22">
        <f>COUNTIFS(Vers_Cotis_Adhérents!$B$3:$B$32,$A44,Vers_Cotis_Adhérents!R$3:R$32,"Oui")</f>
        <v>0</v>
      </c>
      <c r="K44" s="22">
        <f>COUNTIFS(Vers_Cotis_Adhérents!$B$3:$B$32,$A44,Vers_Cotis_Adhérents!T$3:T$32,"Oui")</f>
        <v>0</v>
      </c>
      <c r="L44" s="22">
        <f>COUNTIFS(Vers_Cotis_Adhérents!$B$3:$B$32,$A44,Vers_Cotis_Adhérents!V$3:V$32,"Oui")</f>
        <v>0</v>
      </c>
      <c r="M44" s="22">
        <f>COUNTIFS(Vers_Cotis_Adhérents!$B$3:$B$32,$A44,Vers_Cotis_Adhérents!X$3:X$32,"Oui")</f>
        <v>0</v>
      </c>
      <c r="N44" s="22">
        <f>COUNTIFS(Vers_Cotis_Adhérents!$B$3:$B$32,$A44,Vers_Cotis_Adhérents!Z$3:Z$32,"Oui")</f>
        <v>0</v>
      </c>
      <c r="O44" s="30">
        <f>SUM(C44:N44)</f>
        <v>0</v>
      </c>
      <c r="P44" s="21"/>
      <c r="Q44" s="21"/>
    </row>
    <row r="45" spans="1:17" ht="15" x14ac:dyDescent="0.25">
      <c r="A45" s="33"/>
      <c r="B45" s="34"/>
      <c r="C45" s="22">
        <f>COUNTIFS(Vers_Cotis_Adhérents!$B$3:$B$32,$A45,Vers_Cotis_Adhérents!D$3:D$32,"Oui")</f>
        <v>0</v>
      </c>
      <c r="D45" s="22">
        <f>COUNTIFS(Vers_Cotis_Adhérents!$B$3:$B$32,$A45,Vers_Cotis_Adhérents!F$3:F$32,"Oui")</f>
        <v>0</v>
      </c>
      <c r="E45" s="22">
        <f>COUNTIFS(Vers_Cotis_Adhérents!$B$3:$B$32,$A45,Vers_Cotis_Adhérents!H$3:H$32,"Oui")</f>
        <v>0</v>
      </c>
      <c r="F45" s="22">
        <f>COUNTIFS(Vers_Cotis_Adhérents!$B$3:$B$32,$A45,Vers_Cotis_Adhérents!J$3:J$32,"Oui")</f>
        <v>0</v>
      </c>
      <c r="G45" s="22">
        <f>COUNTIFS(Vers_Cotis_Adhérents!$B$3:$B$32,$A45,Vers_Cotis_Adhérents!L$3:L$32,"Oui")</f>
        <v>0</v>
      </c>
      <c r="H45" s="22">
        <f>COUNTIFS(Vers_Cotis_Adhérents!$B$3:$B$32,$A45,Vers_Cotis_Adhérents!N$3:N$32,"Oui")</f>
        <v>0</v>
      </c>
      <c r="I45" s="22">
        <f>COUNTIFS(Vers_Cotis_Adhérents!$B$3:$B$32,$A45,Vers_Cotis_Adhérents!P$3:P$32,"Oui")</f>
        <v>0</v>
      </c>
      <c r="J45" s="22">
        <f>COUNTIFS(Vers_Cotis_Adhérents!$B$3:$B$32,$A45,Vers_Cotis_Adhérents!R$3:R$32,"Oui")</f>
        <v>0</v>
      </c>
      <c r="K45" s="22">
        <f>COUNTIFS(Vers_Cotis_Adhérents!$B$3:$B$32,$A45,Vers_Cotis_Adhérents!T$3:T$32,"Oui")</f>
        <v>0</v>
      </c>
      <c r="L45" s="22">
        <f>COUNTIFS(Vers_Cotis_Adhérents!$B$3:$B$32,$A45,Vers_Cotis_Adhérents!V$3:V$32,"Oui")</f>
        <v>0</v>
      </c>
      <c r="M45" s="22">
        <f>COUNTIFS(Vers_Cotis_Adhérents!$B$3:$B$32,$A45,Vers_Cotis_Adhérents!X$3:X$32,"Oui")</f>
        <v>0</v>
      </c>
      <c r="N45" s="22">
        <f>COUNTIFS(Vers_Cotis_Adhérents!$B$3:$B$32,$A45,Vers_Cotis_Adhérents!Z$3:Z$32,"Oui")</f>
        <v>0</v>
      </c>
      <c r="O45" s="30">
        <f>SUM(C45:N45)</f>
        <v>0</v>
      </c>
      <c r="P45" s="21"/>
      <c r="Q45" s="21"/>
    </row>
    <row r="46" spans="1:17" ht="15" x14ac:dyDescent="0.25">
      <c r="A46" s="33"/>
      <c r="B46" s="34"/>
      <c r="C46" s="22">
        <f>COUNTIFS(Vers_Cotis_Adhérents!$B$3:$B$32,$A46,Vers_Cotis_Adhérents!D$3:D$32,"Oui")</f>
        <v>0</v>
      </c>
      <c r="D46" s="22">
        <f>COUNTIFS(Vers_Cotis_Adhérents!$B$3:$B$32,$A46,Vers_Cotis_Adhérents!F$3:F$32,"Oui")</f>
        <v>0</v>
      </c>
      <c r="E46" s="22">
        <f>COUNTIFS(Vers_Cotis_Adhérents!$B$3:$B$32,$A46,Vers_Cotis_Adhérents!H$3:H$32,"Oui")</f>
        <v>0</v>
      </c>
      <c r="F46" s="22">
        <f>COUNTIFS(Vers_Cotis_Adhérents!$B$3:$B$32,$A46,Vers_Cotis_Adhérents!J$3:J$32,"Oui")</f>
        <v>0</v>
      </c>
      <c r="G46" s="22">
        <f>COUNTIFS(Vers_Cotis_Adhérents!$B$3:$B$32,$A46,Vers_Cotis_Adhérents!L$3:L$32,"Oui")</f>
        <v>0</v>
      </c>
      <c r="H46" s="22">
        <f>COUNTIFS(Vers_Cotis_Adhérents!$B$3:$B$32,$A46,Vers_Cotis_Adhérents!N$3:N$32,"Oui")</f>
        <v>0</v>
      </c>
      <c r="I46" s="22">
        <f>COUNTIFS(Vers_Cotis_Adhérents!$B$3:$B$32,$A46,Vers_Cotis_Adhérents!P$3:P$32,"Oui")</f>
        <v>0</v>
      </c>
      <c r="J46" s="22">
        <f>COUNTIFS(Vers_Cotis_Adhérents!$B$3:$B$32,$A46,Vers_Cotis_Adhérents!R$3:R$32,"Oui")</f>
        <v>0</v>
      </c>
      <c r="K46" s="22">
        <f>COUNTIFS(Vers_Cotis_Adhérents!$B$3:$B$32,$A46,Vers_Cotis_Adhérents!T$3:T$32,"Oui")</f>
        <v>0</v>
      </c>
      <c r="L46" s="22">
        <f>COUNTIFS(Vers_Cotis_Adhérents!$B$3:$B$32,$A46,Vers_Cotis_Adhérents!V$3:V$32,"Oui")</f>
        <v>0</v>
      </c>
      <c r="M46" s="22">
        <f>COUNTIFS(Vers_Cotis_Adhérents!$B$3:$B$32,$A46,Vers_Cotis_Adhérents!X$3:X$32,"Oui")</f>
        <v>0</v>
      </c>
      <c r="N46" s="22">
        <f>COUNTIFS(Vers_Cotis_Adhérents!$B$3:$B$32,$A46,Vers_Cotis_Adhérents!Z$3:Z$32,"Oui")</f>
        <v>0</v>
      </c>
      <c r="O46" s="30">
        <f>SUM(C46:N46)</f>
        <v>0</v>
      </c>
      <c r="P46" s="21"/>
      <c r="Q46" s="21"/>
    </row>
    <row r="47" spans="1:17" ht="15" x14ac:dyDescent="0.25">
      <c r="A47" s="33"/>
      <c r="B47" s="34"/>
      <c r="C47" s="22">
        <f>COUNTIFS(Vers_Cotis_Adhérents!$B$3:$B$32,$A47,Vers_Cotis_Adhérents!D$3:D$32,"Oui")</f>
        <v>0</v>
      </c>
      <c r="D47" s="22">
        <f>COUNTIFS(Vers_Cotis_Adhérents!$B$3:$B$32,$A47,Vers_Cotis_Adhérents!F$3:F$32,"Oui")</f>
        <v>0</v>
      </c>
      <c r="E47" s="22">
        <f>COUNTIFS(Vers_Cotis_Adhérents!$B$3:$B$32,$A47,Vers_Cotis_Adhérents!H$3:H$32,"Oui")</f>
        <v>0</v>
      </c>
      <c r="F47" s="22">
        <f>COUNTIFS(Vers_Cotis_Adhérents!$B$3:$B$32,$A47,Vers_Cotis_Adhérents!J$3:J$32,"Oui")</f>
        <v>0</v>
      </c>
      <c r="G47" s="22">
        <f>COUNTIFS(Vers_Cotis_Adhérents!$B$3:$B$32,$A47,Vers_Cotis_Adhérents!L$3:L$32,"Oui")</f>
        <v>0</v>
      </c>
      <c r="H47" s="22">
        <f>COUNTIFS(Vers_Cotis_Adhérents!$B$3:$B$32,$A47,Vers_Cotis_Adhérents!N$3:N$32,"Oui")</f>
        <v>0</v>
      </c>
      <c r="I47" s="22">
        <f>COUNTIFS(Vers_Cotis_Adhérents!$B$3:$B$32,$A47,Vers_Cotis_Adhérents!P$3:P$32,"Oui")</f>
        <v>0</v>
      </c>
      <c r="J47" s="22">
        <f>COUNTIFS(Vers_Cotis_Adhérents!$B$3:$B$32,$A47,Vers_Cotis_Adhérents!R$3:R$32,"Oui")</f>
        <v>0</v>
      </c>
      <c r="K47" s="22">
        <f>COUNTIFS(Vers_Cotis_Adhérents!$B$3:$B$32,$A47,Vers_Cotis_Adhérents!T$3:T$32,"Oui")</f>
        <v>0</v>
      </c>
      <c r="L47" s="22">
        <f>COUNTIFS(Vers_Cotis_Adhérents!$B$3:$B$32,$A47,Vers_Cotis_Adhérents!V$3:V$32,"Oui")</f>
        <v>0</v>
      </c>
      <c r="M47" s="22">
        <f>COUNTIFS(Vers_Cotis_Adhérents!$B$3:$B$32,$A47,Vers_Cotis_Adhérents!X$3:X$32,"Oui")</f>
        <v>0</v>
      </c>
      <c r="N47" s="22">
        <f>COUNTIFS(Vers_Cotis_Adhérents!$B$3:$B$32,$A47,Vers_Cotis_Adhérents!Z$3:Z$32,"Oui")</f>
        <v>0</v>
      </c>
      <c r="O47" s="30">
        <f>SUM(C47:N47)</f>
        <v>0</v>
      </c>
      <c r="P47" s="21"/>
      <c r="Q47" s="21"/>
    </row>
    <row r="48" spans="1:17" ht="15" x14ac:dyDescent="0.25">
      <c r="A48" s="33"/>
      <c r="B48" s="34"/>
      <c r="C48" s="22">
        <f>COUNTIFS(Vers_Cotis_Adhérents!$B$3:$B$32,$A48,Vers_Cotis_Adhérents!D$3:D$32,"Oui")</f>
        <v>0</v>
      </c>
      <c r="D48" s="22">
        <f>COUNTIFS(Vers_Cotis_Adhérents!$B$3:$B$32,$A48,Vers_Cotis_Adhérents!F$3:F$32,"Oui")</f>
        <v>0</v>
      </c>
      <c r="E48" s="22">
        <f>COUNTIFS(Vers_Cotis_Adhérents!$B$3:$B$32,$A48,Vers_Cotis_Adhérents!H$3:H$32,"Oui")</f>
        <v>0</v>
      </c>
      <c r="F48" s="22">
        <f>COUNTIFS(Vers_Cotis_Adhérents!$B$3:$B$32,$A48,Vers_Cotis_Adhérents!J$3:J$32,"Oui")</f>
        <v>0</v>
      </c>
      <c r="G48" s="22">
        <f>COUNTIFS(Vers_Cotis_Adhérents!$B$3:$B$32,$A48,Vers_Cotis_Adhérents!L$3:L$32,"Oui")</f>
        <v>0</v>
      </c>
      <c r="H48" s="22">
        <f>COUNTIFS(Vers_Cotis_Adhérents!$B$3:$B$32,$A48,Vers_Cotis_Adhérents!N$3:N$32,"Oui")</f>
        <v>0</v>
      </c>
      <c r="I48" s="22">
        <f>COUNTIFS(Vers_Cotis_Adhérents!$B$3:$B$32,$A48,Vers_Cotis_Adhérents!P$3:P$32,"Oui")</f>
        <v>0</v>
      </c>
      <c r="J48" s="22">
        <f>COUNTIFS(Vers_Cotis_Adhérents!$B$3:$B$32,$A48,Vers_Cotis_Adhérents!R$3:R$32,"Oui")</f>
        <v>0</v>
      </c>
      <c r="K48" s="22">
        <f>COUNTIFS(Vers_Cotis_Adhérents!$B$3:$B$32,$A48,Vers_Cotis_Adhérents!T$3:T$32,"Oui")</f>
        <v>0</v>
      </c>
      <c r="L48" s="22">
        <f>COUNTIFS(Vers_Cotis_Adhérents!$B$3:$B$32,$A48,Vers_Cotis_Adhérents!V$3:V$32,"Oui")</f>
        <v>0</v>
      </c>
      <c r="M48" s="22">
        <f>COUNTIFS(Vers_Cotis_Adhérents!$B$3:$B$32,$A48,Vers_Cotis_Adhérents!X$3:X$32,"Oui")</f>
        <v>0</v>
      </c>
      <c r="N48" s="22">
        <f>COUNTIFS(Vers_Cotis_Adhérents!$B$3:$B$32,$A48,Vers_Cotis_Adhérents!Z$3:Z$32,"Oui")</f>
        <v>0</v>
      </c>
      <c r="O48" s="30">
        <f>SUM(C48:N48)</f>
        <v>0</v>
      </c>
      <c r="P48" s="21"/>
      <c r="Q48" s="21"/>
    </row>
    <row r="49" spans="1:17" ht="15" x14ac:dyDescent="0.25">
      <c r="A49" s="33"/>
      <c r="B49" s="34"/>
      <c r="C49" s="22">
        <f>COUNTIFS(Vers_Cotis_Adhérents!$B$3:$B$32,$A49,Vers_Cotis_Adhérents!D$3:D$32,"Oui")</f>
        <v>0</v>
      </c>
      <c r="D49" s="22">
        <f>COUNTIFS(Vers_Cotis_Adhérents!$B$3:$B$32,$A49,Vers_Cotis_Adhérents!F$3:F$32,"Oui")</f>
        <v>0</v>
      </c>
      <c r="E49" s="22">
        <f>COUNTIFS(Vers_Cotis_Adhérents!$B$3:$B$32,$A49,Vers_Cotis_Adhérents!H$3:H$32,"Oui")</f>
        <v>0</v>
      </c>
      <c r="F49" s="22">
        <f>COUNTIFS(Vers_Cotis_Adhérents!$B$3:$B$32,$A49,Vers_Cotis_Adhérents!J$3:J$32,"Oui")</f>
        <v>0</v>
      </c>
      <c r="G49" s="22">
        <f>COUNTIFS(Vers_Cotis_Adhérents!$B$3:$B$32,$A49,Vers_Cotis_Adhérents!L$3:L$32,"Oui")</f>
        <v>0</v>
      </c>
      <c r="H49" s="22">
        <f>COUNTIFS(Vers_Cotis_Adhérents!$B$3:$B$32,$A49,Vers_Cotis_Adhérents!N$3:N$32,"Oui")</f>
        <v>0</v>
      </c>
      <c r="I49" s="22">
        <f>COUNTIFS(Vers_Cotis_Adhérents!$B$3:$B$32,$A49,Vers_Cotis_Adhérents!P$3:P$32,"Oui")</f>
        <v>0</v>
      </c>
      <c r="J49" s="22">
        <f>COUNTIFS(Vers_Cotis_Adhérents!$B$3:$B$32,$A49,Vers_Cotis_Adhérents!R$3:R$32,"Oui")</f>
        <v>0</v>
      </c>
      <c r="K49" s="22">
        <f>COUNTIFS(Vers_Cotis_Adhérents!$B$3:$B$32,$A49,Vers_Cotis_Adhérents!T$3:T$32,"Oui")</f>
        <v>0</v>
      </c>
      <c r="L49" s="22">
        <f>COUNTIFS(Vers_Cotis_Adhérents!$B$3:$B$32,$A49,Vers_Cotis_Adhérents!V$3:V$32,"Oui")</f>
        <v>0</v>
      </c>
      <c r="M49" s="22">
        <f>COUNTIFS(Vers_Cotis_Adhérents!$B$3:$B$32,$A49,Vers_Cotis_Adhérents!X$3:X$32,"Oui")</f>
        <v>0</v>
      </c>
      <c r="N49" s="22">
        <f>COUNTIFS(Vers_Cotis_Adhérents!$B$3:$B$32,$A49,Vers_Cotis_Adhérents!Z$3:Z$32,"Oui")</f>
        <v>0</v>
      </c>
      <c r="O49" s="30">
        <f>SUM(C49:N49)</f>
        <v>0</v>
      </c>
      <c r="P49" s="21"/>
      <c r="Q49" s="21"/>
    </row>
    <row r="50" spans="1:17" ht="15" x14ac:dyDescent="0.25">
      <c r="A50" s="33"/>
      <c r="B50" s="34"/>
      <c r="C50" s="22">
        <f>COUNTIFS(Vers_Cotis_Adhérents!$B$3:$B$32,$A50,Vers_Cotis_Adhérents!D$3:D$32,"Oui")</f>
        <v>0</v>
      </c>
      <c r="D50" s="22">
        <f>COUNTIFS(Vers_Cotis_Adhérents!$B$3:$B$32,$A50,Vers_Cotis_Adhérents!F$3:F$32,"Oui")</f>
        <v>0</v>
      </c>
      <c r="E50" s="22">
        <f>COUNTIFS(Vers_Cotis_Adhérents!$B$3:$B$32,$A50,Vers_Cotis_Adhérents!H$3:H$32,"Oui")</f>
        <v>0</v>
      </c>
      <c r="F50" s="22">
        <f>COUNTIFS(Vers_Cotis_Adhérents!$B$3:$B$32,$A50,Vers_Cotis_Adhérents!J$3:J$32,"Oui")</f>
        <v>0</v>
      </c>
      <c r="G50" s="22">
        <f>COUNTIFS(Vers_Cotis_Adhérents!$B$3:$B$32,$A50,Vers_Cotis_Adhérents!L$3:L$32,"Oui")</f>
        <v>0</v>
      </c>
      <c r="H50" s="22">
        <f>COUNTIFS(Vers_Cotis_Adhérents!$B$3:$B$32,$A50,Vers_Cotis_Adhérents!N$3:N$32,"Oui")</f>
        <v>0</v>
      </c>
      <c r="I50" s="22">
        <f>COUNTIFS(Vers_Cotis_Adhérents!$B$3:$B$32,$A50,Vers_Cotis_Adhérents!P$3:P$32,"Oui")</f>
        <v>0</v>
      </c>
      <c r="J50" s="22">
        <f>COUNTIFS(Vers_Cotis_Adhérents!$B$3:$B$32,$A50,Vers_Cotis_Adhérents!R$3:R$32,"Oui")</f>
        <v>0</v>
      </c>
      <c r="K50" s="22">
        <f>COUNTIFS(Vers_Cotis_Adhérents!$B$3:$B$32,$A50,Vers_Cotis_Adhérents!T$3:T$32,"Oui")</f>
        <v>0</v>
      </c>
      <c r="L50" s="22">
        <f>COUNTIFS(Vers_Cotis_Adhérents!$B$3:$B$32,$A50,Vers_Cotis_Adhérents!V$3:V$32,"Oui")</f>
        <v>0</v>
      </c>
      <c r="M50" s="22">
        <f>COUNTIFS(Vers_Cotis_Adhérents!$B$3:$B$32,$A50,Vers_Cotis_Adhérents!X$3:X$32,"Oui")</f>
        <v>0</v>
      </c>
      <c r="N50" s="22">
        <f>COUNTIFS(Vers_Cotis_Adhérents!$B$3:$B$32,$A50,Vers_Cotis_Adhérents!Z$3:Z$32,"Oui")</f>
        <v>0</v>
      </c>
      <c r="O50" s="30">
        <f>SUM(C50:N50)</f>
        <v>0</v>
      </c>
      <c r="P50" s="21"/>
      <c r="Q50" s="21"/>
    </row>
    <row r="51" spans="1:17" ht="15" x14ac:dyDescent="0.25">
      <c r="A51" s="33"/>
      <c r="B51" s="34"/>
      <c r="C51" s="22">
        <f>COUNTIFS(Vers_Cotis_Adhérents!$B$3:$B$32,$A51,Vers_Cotis_Adhérents!D$3:D$32,"Oui")</f>
        <v>0</v>
      </c>
      <c r="D51" s="22">
        <f>COUNTIFS(Vers_Cotis_Adhérents!$B$3:$B$32,$A51,Vers_Cotis_Adhérents!F$3:F$32,"Oui")</f>
        <v>0</v>
      </c>
      <c r="E51" s="22">
        <f>COUNTIFS(Vers_Cotis_Adhérents!$B$3:$B$32,$A51,Vers_Cotis_Adhérents!H$3:H$32,"Oui")</f>
        <v>0</v>
      </c>
      <c r="F51" s="22">
        <f>COUNTIFS(Vers_Cotis_Adhérents!$B$3:$B$32,$A51,Vers_Cotis_Adhérents!J$3:J$32,"Oui")</f>
        <v>0</v>
      </c>
      <c r="G51" s="22">
        <f>COUNTIFS(Vers_Cotis_Adhérents!$B$3:$B$32,$A51,Vers_Cotis_Adhérents!L$3:L$32,"Oui")</f>
        <v>0</v>
      </c>
      <c r="H51" s="22">
        <f>COUNTIFS(Vers_Cotis_Adhérents!$B$3:$B$32,$A51,Vers_Cotis_Adhérents!N$3:N$32,"Oui")</f>
        <v>0</v>
      </c>
      <c r="I51" s="22">
        <f>COUNTIFS(Vers_Cotis_Adhérents!$B$3:$B$32,$A51,Vers_Cotis_Adhérents!P$3:P$32,"Oui")</f>
        <v>0</v>
      </c>
      <c r="J51" s="22">
        <f>COUNTIFS(Vers_Cotis_Adhérents!$B$3:$B$32,$A51,Vers_Cotis_Adhérents!R$3:R$32,"Oui")</f>
        <v>0</v>
      </c>
      <c r="K51" s="22">
        <f>COUNTIFS(Vers_Cotis_Adhérents!$B$3:$B$32,$A51,Vers_Cotis_Adhérents!T$3:T$32,"Oui")</f>
        <v>0</v>
      </c>
      <c r="L51" s="22">
        <f>COUNTIFS(Vers_Cotis_Adhérents!$B$3:$B$32,$A51,Vers_Cotis_Adhérents!V$3:V$32,"Oui")</f>
        <v>0</v>
      </c>
      <c r="M51" s="22">
        <f>COUNTIFS(Vers_Cotis_Adhérents!$B$3:$B$32,$A51,Vers_Cotis_Adhérents!X$3:X$32,"Oui")</f>
        <v>0</v>
      </c>
      <c r="N51" s="22">
        <f>COUNTIFS(Vers_Cotis_Adhérents!$B$3:$B$32,$A51,Vers_Cotis_Adhérents!Z$3:Z$32,"Oui")</f>
        <v>0</v>
      </c>
      <c r="O51" s="30">
        <f>SUM(C51:N51)</f>
        <v>0</v>
      </c>
      <c r="P51" s="21"/>
      <c r="Q51" s="21"/>
    </row>
    <row r="52" spans="1:17" ht="15" x14ac:dyDescent="0.25">
      <c r="A52" s="33"/>
      <c r="B52" s="34"/>
      <c r="C52" s="22">
        <f>COUNTIFS(Vers_Cotis_Adhérents!$B$3:$B$32,$A52,Vers_Cotis_Adhérents!D$3:D$32,"Oui")</f>
        <v>0</v>
      </c>
      <c r="D52" s="22">
        <f>COUNTIFS(Vers_Cotis_Adhérents!$B$3:$B$32,$A52,Vers_Cotis_Adhérents!F$3:F$32,"Oui")</f>
        <v>0</v>
      </c>
      <c r="E52" s="22">
        <f>COUNTIFS(Vers_Cotis_Adhérents!$B$3:$B$32,$A52,Vers_Cotis_Adhérents!H$3:H$32,"Oui")</f>
        <v>0</v>
      </c>
      <c r="F52" s="22">
        <f>COUNTIFS(Vers_Cotis_Adhérents!$B$3:$B$32,$A52,Vers_Cotis_Adhérents!J$3:J$32,"Oui")</f>
        <v>0</v>
      </c>
      <c r="G52" s="22">
        <f>COUNTIFS(Vers_Cotis_Adhérents!$B$3:$B$32,$A52,Vers_Cotis_Adhérents!L$3:L$32,"Oui")</f>
        <v>0</v>
      </c>
      <c r="H52" s="22">
        <f>COUNTIFS(Vers_Cotis_Adhérents!$B$3:$B$32,$A52,Vers_Cotis_Adhérents!N$3:N$32,"Oui")</f>
        <v>0</v>
      </c>
      <c r="I52" s="22">
        <f>COUNTIFS(Vers_Cotis_Adhérents!$B$3:$B$32,$A52,Vers_Cotis_Adhérents!P$3:P$32,"Oui")</f>
        <v>0</v>
      </c>
      <c r="J52" s="22">
        <f>COUNTIFS(Vers_Cotis_Adhérents!$B$3:$B$32,$A52,Vers_Cotis_Adhérents!R$3:R$32,"Oui")</f>
        <v>0</v>
      </c>
      <c r="K52" s="22">
        <f>COUNTIFS(Vers_Cotis_Adhérents!$B$3:$B$32,$A52,Vers_Cotis_Adhérents!T$3:T$32,"Oui")</f>
        <v>0</v>
      </c>
      <c r="L52" s="22">
        <f>COUNTIFS(Vers_Cotis_Adhérents!$B$3:$B$32,$A52,Vers_Cotis_Adhérents!V$3:V$32,"Oui")</f>
        <v>0</v>
      </c>
      <c r="M52" s="22">
        <f>COUNTIFS(Vers_Cotis_Adhérents!$B$3:$B$32,$A52,Vers_Cotis_Adhérents!X$3:X$32,"Oui")</f>
        <v>0</v>
      </c>
      <c r="N52" s="22">
        <f>COUNTIFS(Vers_Cotis_Adhérents!$B$3:$B$32,$A52,Vers_Cotis_Adhérents!Z$3:Z$32,"Oui")</f>
        <v>0</v>
      </c>
      <c r="O52" s="30">
        <f>SUM(C52:N52)</f>
        <v>0</v>
      </c>
      <c r="P52" s="21"/>
      <c r="Q52" s="21"/>
    </row>
    <row r="53" spans="1:17" ht="15" x14ac:dyDescent="0.25">
      <c r="A53" s="33"/>
      <c r="B53" s="34"/>
      <c r="C53" s="22">
        <f>COUNTIFS(Vers_Cotis_Adhérents!$B$3:$B$32,$A53,Vers_Cotis_Adhérents!D$3:D$32,"Oui")</f>
        <v>0</v>
      </c>
      <c r="D53" s="22">
        <f>COUNTIFS(Vers_Cotis_Adhérents!$B$3:$B$32,$A53,Vers_Cotis_Adhérents!F$3:F$32,"Oui")</f>
        <v>0</v>
      </c>
      <c r="E53" s="22">
        <f>COUNTIFS(Vers_Cotis_Adhérents!$B$3:$B$32,$A53,Vers_Cotis_Adhérents!H$3:H$32,"Oui")</f>
        <v>0</v>
      </c>
      <c r="F53" s="22">
        <f>COUNTIFS(Vers_Cotis_Adhérents!$B$3:$B$32,$A53,Vers_Cotis_Adhérents!J$3:J$32,"Oui")</f>
        <v>0</v>
      </c>
      <c r="G53" s="22">
        <f>COUNTIFS(Vers_Cotis_Adhérents!$B$3:$B$32,$A53,Vers_Cotis_Adhérents!L$3:L$32,"Oui")</f>
        <v>0</v>
      </c>
      <c r="H53" s="22">
        <f>COUNTIFS(Vers_Cotis_Adhérents!$B$3:$B$32,$A53,Vers_Cotis_Adhérents!N$3:N$32,"Oui")</f>
        <v>0</v>
      </c>
      <c r="I53" s="22">
        <f>COUNTIFS(Vers_Cotis_Adhérents!$B$3:$B$32,$A53,Vers_Cotis_Adhérents!P$3:P$32,"Oui")</f>
        <v>0</v>
      </c>
      <c r="J53" s="22">
        <f>COUNTIFS(Vers_Cotis_Adhérents!$B$3:$B$32,$A53,Vers_Cotis_Adhérents!R$3:R$32,"Oui")</f>
        <v>0</v>
      </c>
      <c r="K53" s="22">
        <f>COUNTIFS(Vers_Cotis_Adhérents!$B$3:$B$32,$A53,Vers_Cotis_Adhérents!T$3:T$32,"Oui")</f>
        <v>0</v>
      </c>
      <c r="L53" s="22">
        <f>COUNTIFS(Vers_Cotis_Adhérents!$B$3:$B$32,$A53,Vers_Cotis_Adhérents!V$3:V$32,"Oui")</f>
        <v>0</v>
      </c>
      <c r="M53" s="22">
        <f>COUNTIFS(Vers_Cotis_Adhérents!$B$3:$B$32,$A53,Vers_Cotis_Adhérents!X$3:X$32,"Oui")</f>
        <v>0</v>
      </c>
      <c r="N53" s="22">
        <f>COUNTIFS(Vers_Cotis_Adhérents!$B$3:$B$32,$A53,Vers_Cotis_Adhérents!Z$3:Z$32,"Oui")</f>
        <v>0</v>
      </c>
      <c r="O53" s="30">
        <f>SUM(C53:N53)</f>
        <v>0</v>
      </c>
      <c r="P53" s="21"/>
      <c r="Q53" s="21"/>
    </row>
    <row r="54" spans="1:17" ht="15" x14ac:dyDescent="0.25">
      <c r="A54" s="33"/>
      <c r="B54" s="34"/>
      <c r="C54" s="22">
        <f>COUNTIFS(Vers_Cotis_Adhérents!$B$3:$B$32,$A54,Vers_Cotis_Adhérents!D$3:D$32,"Oui")</f>
        <v>0</v>
      </c>
      <c r="D54" s="22">
        <f>COUNTIFS(Vers_Cotis_Adhérents!$B$3:$B$32,$A54,Vers_Cotis_Adhérents!F$3:F$32,"Oui")</f>
        <v>0</v>
      </c>
      <c r="E54" s="22">
        <f>COUNTIFS(Vers_Cotis_Adhérents!$B$3:$B$32,$A54,Vers_Cotis_Adhérents!H$3:H$32,"Oui")</f>
        <v>0</v>
      </c>
      <c r="F54" s="22">
        <f>COUNTIFS(Vers_Cotis_Adhérents!$B$3:$B$32,$A54,Vers_Cotis_Adhérents!J$3:J$32,"Oui")</f>
        <v>0</v>
      </c>
      <c r="G54" s="22">
        <f>COUNTIFS(Vers_Cotis_Adhérents!$B$3:$B$32,$A54,Vers_Cotis_Adhérents!L$3:L$32,"Oui")</f>
        <v>0</v>
      </c>
      <c r="H54" s="22">
        <f>COUNTIFS(Vers_Cotis_Adhérents!$B$3:$B$32,$A54,Vers_Cotis_Adhérents!N$3:N$32,"Oui")</f>
        <v>0</v>
      </c>
      <c r="I54" s="22">
        <f>COUNTIFS(Vers_Cotis_Adhérents!$B$3:$B$32,$A54,Vers_Cotis_Adhérents!P$3:P$32,"Oui")</f>
        <v>0</v>
      </c>
      <c r="J54" s="22">
        <f>COUNTIFS(Vers_Cotis_Adhérents!$B$3:$B$32,$A54,Vers_Cotis_Adhérents!R$3:R$32,"Oui")</f>
        <v>0</v>
      </c>
      <c r="K54" s="22">
        <f>COUNTIFS(Vers_Cotis_Adhérents!$B$3:$B$32,$A54,Vers_Cotis_Adhérents!T$3:T$32,"Oui")</f>
        <v>0</v>
      </c>
      <c r="L54" s="22">
        <f>COUNTIFS(Vers_Cotis_Adhérents!$B$3:$B$32,$A54,Vers_Cotis_Adhérents!V$3:V$32,"Oui")</f>
        <v>0</v>
      </c>
      <c r="M54" s="22">
        <f>COUNTIFS(Vers_Cotis_Adhérents!$B$3:$B$32,$A54,Vers_Cotis_Adhérents!X$3:X$32,"Oui")</f>
        <v>0</v>
      </c>
      <c r="N54" s="22">
        <f>COUNTIFS(Vers_Cotis_Adhérents!$B$3:$B$32,$A54,Vers_Cotis_Adhérents!Z$3:Z$32,"Oui")</f>
        <v>0</v>
      </c>
      <c r="O54" s="30">
        <f>SUM(C54:N54)</f>
        <v>0</v>
      </c>
      <c r="P54" s="21"/>
      <c r="Q54" s="21"/>
    </row>
    <row r="55" spans="1:17" ht="15" x14ac:dyDescent="0.25">
      <c r="A55" s="33"/>
      <c r="B55" s="34"/>
      <c r="C55" s="22">
        <f>COUNTIFS(Vers_Cotis_Adhérents!$B$3:$B$32,$A55,Vers_Cotis_Adhérents!D$3:D$32,"Oui")</f>
        <v>0</v>
      </c>
      <c r="D55" s="22">
        <f>COUNTIFS(Vers_Cotis_Adhérents!$B$3:$B$32,$A55,Vers_Cotis_Adhérents!F$3:F$32,"Oui")</f>
        <v>0</v>
      </c>
      <c r="E55" s="22">
        <f>COUNTIFS(Vers_Cotis_Adhérents!$B$3:$B$32,$A55,Vers_Cotis_Adhérents!H$3:H$32,"Oui")</f>
        <v>0</v>
      </c>
      <c r="F55" s="22">
        <f>COUNTIFS(Vers_Cotis_Adhérents!$B$3:$B$32,$A55,Vers_Cotis_Adhérents!J$3:J$32,"Oui")</f>
        <v>0</v>
      </c>
      <c r="G55" s="22">
        <f>COUNTIFS(Vers_Cotis_Adhérents!$B$3:$B$32,$A55,Vers_Cotis_Adhérents!L$3:L$32,"Oui")</f>
        <v>0</v>
      </c>
      <c r="H55" s="22">
        <f>COUNTIFS(Vers_Cotis_Adhérents!$B$3:$B$32,$A55,Vers_Cotis_Adhérents!N$3:N$32,"Oui")</f>
        <v>0</v>
      </c>
      <c r="I55" s="22">
        <f>COUNTIFS(Vers_Cotis_Adhérents!$B$3:$B$32,$A55,Vers_Cotis_Adhérents!P$3:P$32,"Oui")</f>
        <v>0</v>
      </c>
      <c r="J55" s="22">
        <f>COUNTIFS(Vers_Cotis_Adhérents!$B$3:$B$32,$A55,Vers_Cotis_Adhérents!R$3:R$32,"Oui")</f>
        <v>0</v>
      </c>
      <c r="K55" s="22">
        <f>COUNTIFS(Vers_Cotis_Adhérents!$B$3:$B$32,$A55,Vers_Cotis_Adhérents!T$3:T$32,"Oui")</f>
        <v>0</v>
      </c>
      <c r="L55" s="22">
        <f>COUNTIFS(Vers_Cotis_Adhérents!$B$3:$B$32,$A55,Vers_Cotis_Adhérents!V$3:V$32,"Oui")</f>
        <v>0</v>
      </c>
      <c r="M55" s="22">
        <f>COUNTIFS(Vers_Cotis_Adhérents!$B$3:$B$32,$A55,Vers_Cotis_Adhérents!X$3:X$32,"Oui")</f>
        <v>0</v>
      </c>
      <c r="N55" s="22">
        <f>COUNTIFS(Vers_Cotis_Adhérents!$B$3:$B$32,$A55,Vers_Cotis_Adhérents!Z$3:Z$32,"Oui")</f>
        <v>0</v>
      </c>
      <c r="O55" s="30">
        <f>SUM(C55:N55)</f>
        <v>0</v>
      </c>
      <c r="P55" s="21"/>
      <c r="Q55" s="21"/>
    </row>
    <row r="56" spans="1:17" ht="15" x14ac:dyDescent="0.25">
      <c r="A56" s="33"/>
      <c r="B56" s="34"/>
      <c r="C56" s="22">
        <f>COUNTIFS(Vers_Cotis_Adhérents!$B$3:$B$32,$A56,Vers_Cotis_Adhérents!D$3:D$32,"Oui")</f>
        <v>0</v>
      </c>
      <c r="D56" s="22">
        <f>COUNTIFS(Vers_Cotis_Adhérents!$B$3:$B$32,$A56,Vers_Cotis_Adhérents!F$3:F$32,"Oui")</f>
        <v>0</v>
      </c>
      <c r="E56" s="22">
        <f>COUNTIFS(Vers_Cotis_Adhérents!$B$3:$B$32,$A56,Vers_Cotis_Adhérents!H$3:H$32,"Oui")</f>
        <v>0</v>
      </c>
      <c r="F56" s="22">
        <f>COUNTIFS(Vers_Cotis_Adhérents!$B$3:$B$32,$A56,Vers_Cotis_Adhérents!J$3:J$32,"Oui")</f>
        <v>0</v>
      </c>
      <c r="G56" s="22">
        <f>COUNTIFS(Vers_Cotis_Adhérents!$B$3:$B$32,$A56,Vers_Cotis_Adhérents!L$3:L$32,"Oui")</f>
        <v>0</v>
      </c>
      <c r="H56" s="22">
        <f>COUNTIFS(Vers_Cotis_Adhérents!$B$3:$B$32,$A56,Vers_Cotis_Adhérents!N$3:N$32,"Oui")</f>
        <v>0</v>
      </c>
      <c r="I56" s="22">
        <f>COUNTIFS(Vers_Cotis_Adhérents!$B$3:$B$32,$A56,Vers_Cotis_Adhérents!P$3:P$32,"Oui")</f>
        <v>0</v>
      </c>
      <c r="J56" s="22">
        <f>COUNTIFS(Vers_Cotis_Adhérents!$B$3:$B$32,$A56,Vers_Cotis_Adhérents!R$3:R$32,"Oui")</f>
        <v>0</v>
      </c>
      <c r="K56" s="22">
        <f>COUNTIFS(Vers_Cotis_Adhérents!$B$3:$B$32,$A56,Vers_Cotis_Adhérents!T$3:T$32,"Oui")</f>
        <v>0</v>
      </c>
      <c r="L56" s="22">
        <f>COUNTIFS(Vers_Cotis_Adhérents!$B$3:$B$32,$A56,Vers_Cotis_Adhérents!V$3:V$32,"Oui")</f>
        <v>0</v>
      </c>
      <c r="M56" s="22">
        <f>COUNTIFS(Vers_Cotis_Adhérents!$B$3:$B$32,$A56,Vers_Cotis_Adhérents!X$3:X$32,"Oui")</f>
        <v>0</v>
      </c>
      <c r="N56" s="22">
        <f>COUNTIFS(Vers_Cotis_Adhérents!$B$3:$B$32,$A56,Vers_Cotis_Adhérents!Z$3:Z$32,"Oui")</f>
        <v>0</v>
      </c>
      <c r="O56" s="30">
        <f>SUM(C56:N56)</f>
        <v>0</v>
      </c>
      <c r="P56" s="21"/>
      <c r="Q56" s="21"/>
    </row>
    <row r="57" spans="1:17" ht="15" x14ac:dyDescent="0.25">
      <c r="A57" s="33"/>
      <c r="B57" s="34"/>
      <c r="C57" s="22">
        <f>COUNTIFS(Vers_Cotis_Adhérents!$B$3:$B$32,$A57,Vers_Cotis_Adhérents!D$3:D$32,"Oui")</f>
        <v>0</v>
      </c>
      <c r="D57" s="22">
        <f>COUNTIFS(Vers_Cotis_Adhérents!$B$3:$B$32,$A57,Vers_Cotis_Adhérents!F$3:F$32,"Oui")</f>
        <v>0</v>
      </c>
      <c r="E57" s="22">
        <f>COUNTIFS(Vers_Cotis_Adhérents!$B$3:$B$32,$A57,Vers_Cotis_Adhérents!H$3:H$32,"Oui")</f>
        <v>0</v>
      </c>
      <c r="F57" s="22">
        <f>COUNTIFS(Vers_Cotis_Adhérents!$B$3:$B$32,$A57,Vers_Cotis_Adhérents!J$3:J$32,"Oui")</f>
        <v>0</v>
      </c>
      <c r="G57" s="22">
        <f>COUNTIFS(Vers_Cotis_Adhérents!$B$3:$B$32,$A57,Vers_Cotis_Adhérents!L$3:L$32,"Oui")</f>
        <v>0</v>
      </c>
      <c r="H57" s="22">
        <f>COUNTIFS(Vers_Cotis_Adhérents!$B$3:$B$32,$A57,Vers_Cotis_Adhérents!N$3:N$32,"Oui")</f>
        <v>0</v>
      </c>
      <c r="I57" s="22">
        <f>COUNTIFS(Vers_Cotis_Adhérents!$B$3:$B$32,$A57,Vers_Cotis_Adhérents!P$3:P$32,"Oui")</f>
        <v>0</v>
      </c>
      <c r="J57" s="22">
        <f>COUNTIFS(Vers_Cotis_Adhérents!$B$3:$B$32,$A57,Vers_Cotis_Adhérents!R$3:R$32,"Oui")</f>
        <v>0</v>
      </c>
      <c r="K57" s="22">
        <f>COUNTIFS(Vers_Cotis_Adhérents!$B$3:$B$32,$A57,Vers_Cotis_Adhérents!T$3:T$32,"Oui")</f>
        <v>0</v>
      </c>
      <c r="L57" s="22">
        <f>COUNTIFS(Vers_Cotis_Adhérents!$B$3:$B$32,$A57,Vers_Cotis_Adhérents!V$3:V$32,"Oui")</f>
        <v>0</v>
      </c>
      <c r="M57" s="22">
        <f>COUNTIFS(Vers_Cotis_Adhérents!$B$3:$B$32,$A57,Vers_Cotis_Adhérents!X$3:X$32,"Oui")</f>
        <v>0</v>
      </c>
      <c r="N57" s="22">
        <f>COUNTIFS(Vers_Cotis_Adhérents!$B$3:$B$32,$A57,Vers_Cotis_Adhérents!Z$3:Z$32,"Oui")</f>
        <v>0</v>
      </c>
      <c r="O57" s="30">
        <f>SUM(C57:N57)</f>
        <v>0</v>
      </c>
      <c r="P57" s="21"/>
      <c r="Q57" s="21"/>
    </row>
    <row r="58" spans="1:17" ht="15" x14ac:dyDescent="0.25">
      <c r="A58" s="33"/>
      <c r="B58" s="34"/>
      <c r="C58" s="22">
        <f>COUNTIFS(Vers_Cotis_Adhérents!$B$3:$B$32,$A58,Vers_Cotis_Adhérents!D$3:D$32,"Oui")</f>
        <v>0</v>
      </c>
      <c r="D58" s="22">
        <f>COUNTIFS(Vers_Cotis_Adhérents!$B$3:$B$32,$A58,Vers_Cotis_Adhérents!F$3:F$32,"Oui")</f>
        <v>0</v>
      </c>
      <c r="E58" s="22">
        <f>COUNTIFS(Vers_Cotis_Adhérents!$B$3:$B$32,$A58,Vers_Cotis_Adhérents!H$3:H$32,"Oui")</f>
        <v>0</v>
      </c>
      <c r="F58" s="22">
        <f>COUNTIFS(Vers_Cotis_Adhérents!$B$3:$B$32,$A58,Vers_Cotis_Adhérents!J$3:J$32,"Oui")</f>
        <v>0</v>
      </c>
      <c r="G58" s="22">
        <f>COUNTIFS(Vers_Cotis_Adhérents!$B$3:$B$32,$A58,Vers_Cotis_Adhérents!L$3:L$32,"Oui")</f>
        <v>0</v>
      </c>
      <c r="H58" s="22">
        <f>COUNTIFS(Vers_Cotis_Adhérents!$B$3:$B$32,$A58,Vers_Cotis_Adhérents!N$3:N$32,"Oui")</f>
        <v>0</v>
      </c>
      <c r="I58" s="22">
        <f>COUNTIFS(Vers_Cotis_Adhérents!$B$3:$B$32,$A58,Vers_Cotis_Adhérents!P$3:P$32,"Oui")</f>
        <v>0</v>
      </c>
      <c r="J58" s="22">
        <f>COUNTIFS(Vers_Cotis_Adhérents!$B$3:$B$32,$A58,Vers_Cotis_Adhérents!R$3:R$32,"Oui")</f>
        <v>0</v>
      </c>
      <c r="K58" s="22">
        <f>COUNTIFS(Vers_Cotis_Adhérents!$B$3:$B$32,$A58,Vers_Cotis_Adhérents!T$3:T$32,"Oui")</f>
        <v>0</v>
      </c>
      <c r="L58" s="22">
        <f>COUNTIFS(Vers_Cotis_Adhérents!$B$3:$B$32,$A58,Vers_Cotis_Adhérents!V$3:V$32,"Oui")</f>
        <v>0</v>
      </c>
      <c r="M58" s="22">
        <f>COUNTIFS(Vers_Cotis_Adhérents!$B$3:$B$32,$A58,Vers_Cotis_Adhérents!X$3:X$32,"Oui")</f>
        <v>0</v>
      </c>
      <c r="N58" s="22">
        <f>COUNTIFS(Vers_Cotis_Adhérents!$B$3:$B$32,$A58,Vers_Cotis_Adhérents!Z$3:Z$32,"Oui")</f>
        <v>0</v>
      </c>
      <c r="O58" s="30">
        <f>SUM(C58:N58)</f>
        <v>0</v>
      </c>
      <c r="P58" s="21"/>
      <c r="Q58" s="21"/>
    </row>
    <row r="59" spans="1:17" ht="15" x14ac:dyDescent="0.25">
      <c r="A59" s="33"/>
      <c r="B59" s="34"/>
      <c r="C59" s="22">
        <f>COUNTIFS(Vers_Cotis_Adhérents!$B$3:$B$32,$A59,Vers_Cotis_Adhérents!D$3:D$32,"Oui")</f>
        <v>0</v>
      </c>
      <c r="D59" s="22">
        <f>COUNTIFS(Vers_Cotis_Adhérents!$B$3:$B$32,$A59,Vers_Cotis_Adhérents!F$3:F$32,"Oui")</f>
        <v>0</v>
      </c>
      <c r="E59" s="22">
        <f>COUNTIFS(Vers_Cotis_Adhérents!$B$3:$B$32,$A59,Vers_Cotis_Adhérents!H$3:H$32,"Oui")</f>
        <v>0</v>
      </c>
      <c r="F59" s="22">
        <f>COUNTIFS(Vers_Cotis_Adhérents!$B$3:$B$32,$A59,Vers_Cotis_Adhérents!J$3:J$32,"Oui")</f>
        <v>0</v>
      </c>
      <c r="G59" s="22">
        <f>COUNTIFS(Vers_Cotis_Adhérents!$B$3:$B$32,$A59,Vers_Cotis_Adhérents!L$3:L$32,"Oui")</f>
        <v>0</v>
      </c>
      <c r="H59" s="22">
        <f>COUNTIFS(Vers_Cotis_Adhérents!$B$3:$B$32,$A59,Vers_Cotis_Adhérents!N$3:N$32,"Oui")</f>
        <v>0</v>
      </c>
      <c r="I59" s="22">
        <f>COUNTIFS(Vers_Cotis_Adhérents!$B$3:$B$32,$A59,Vers_Cotis_Adhérents!P$3:P$32,"Oui")</f>
        <v>0</v>
      </c>
      <c r="J59" s="22">
        <f>COUNTIFS(Vers_Cotis_Adhérents!$B$3:$B$32,$A59,Vers_Cotis_Adhérents!R$3:R$32,"Oui")</f>
        <v>0</v>
      </c>
      <c r="K59" s="22">
        <f>COUNTIFS(Vers_Cotis_Adhérents!$B$3:$B$32,$A59,Vers_Cotis_Adhérents!T$3:T$32,"Oui")</f>
        <v>0</v>
      </c>
      <c r="L59" s="22">
        <f>COUNTIFS(Vers_Cotis_Adhérents!$B$3:$B$32,$A59,Vers_Cotis_Adhérents!V$3:V$32,"Oui")</f>
        <v>0</v>
      </c>
      <c r="M59" s="22">
        <f>COUNTIFS(Vers_Cotis_Adhérents!$B$3:$B$32,$A59,Vers_Cotis_Adhérents!X$3:X$32,"Oui")</f>
        <v>0</v>
      </c>
      <c r="N59" s="22">
        <f>COUNTIFS(Vers_Cotis_Adhérents!$B$3:$B$32,$A59,Vers_Cotis_Adhérents!Z$3:Z$32,"Oui")</f>
        <v>0</v>
      </c>
      <c r="O59" s="30">
        <f>SUM(C59:N59)</f>
        <v>0</v>
      </c>
      <c r="P59" s="21"/>
      <c r="Q59" s="21"/>
    </row>
    <row r="60" spans="1:17" ht="15" x14ac:dyDescent="0.25">
      <c r="A60" s="33"/>
      <c r="B60" s="34"/>
      <c r="C60" s="22">
        <f>COUNTIFS(Vers_Cotis_Adhérents!$B$3:$B$32,$A60,Vers_Cotis_Adhérents!D$3:D$32,"Oui")</f>
        <v>0</v>
      </c>
      <c r="D60" s="22">
        <f>COUNTIFS(Vers_Cotis_Adhérents!$B$3:$B$32,$A60,Vers_Cotis_Adhérents!F$3:F$32,"Oui")</f>
        <v>0</v>
      </c>
      <c r="E60" s="22">
        <f>COUNTIFS(Vers_Cotis_Adhérents!$B$3:$B$32,$A60,Vers_Cotis_Adhérents!H$3:H$32,"Oui")</f>
        <v>0</v>
      </c>
      <c r="F60" s="22">
        <f>COUNTIFS(Vers_Cotis_Adhérents!$B$3:$B$32,$A60,Vers_Cotis_Adhérents!J$3:J$32,"Oui")</f>
        <v>0</v>
      </c>
      <c r="G60" s="22">
        <f>COUNTIFS(Vers_Cotis_Adhérents!$B$3:$B$32,$A60,Vers_Cotis_Adhérents!L$3:L$32,"Oui")</f>
        <v>0</v>
      </c>
      <c r="H60" s="22">
        <f>COUNTIFS(Vers_Cotis_Adhérents!$B$3:$B$32,$A60,Vers_Cotis_Adhérents!N$3:N$32,"Oui")</f>
        <v>0</v>
      </c>
      <c r="I60" s="22">
        <f>COUNTIFS(Vers_Cotis_Adhérents!$B$3:$B$32,$A60,Vers_Cotis_Adhérents!P$3:P$32,"Oui")</f>
        <v>0</v>
      </c>
      <c r="J60" s="22">
        <f>COUNTIFS(Vers_Cotis_Adhérents!$B$3:$B$32,$A60,Vers_Cotis_Adhérents!R$3:R$32,"Oui")</f>
        <v>0</v>
      </c>
      <c r="K60" s="22">
        <f>COUNTIFS(Vers_Cotis_Adhérents!$B$3:$B$32,$A60,Vers_Cotis_Adhérents!T$3:T$32,"Oui")</f>
        <v>0</v>
      </c>
      <c r="L60" s="22">
        <f>COUNTIFS(Vers_Cotis_Adhérents!$B$3:$B$32,$A60,Vers_Cotis_Adhérents!V$3:V$32,"Oui")</f>
        <v>0</v>
      </c>
      <c r="M60" s="22">
        <f>COUNTIFS(Vers_Cotis_Adhérents!$B$3:$B$32,$A60,Vers_Cotis_Adhérents!X$3:X$32,"Oui")</f>
        <v>0</v>
      </c>
      <c r="N60" s="22">
        <f>COUNTIFS(Vers_Cotis_Adhérents!$B$3:$B$32,$A60,Vers_Cotis_Adhérents!Z$3:Z$32,"Oui")</f>
        <v>0</v>
      </c>
      <c r="O60" s="30">
        <f>SUM(C60:N60)</f>
        <v>0</v>
      </c>
      <c r="P60" s="21"/>
      <c r="Q60" s="21"/>
    </row>
    <row r="61" spans="1:17" ht="15" x14ac:dyDescent="0.25">
      <c r="A61" s="33"/>
      <c r="B61" s="34"/>
      <c r="C61" s="22">
        <f>COUNTIFS(Vers_Cotis_Adhérents!$B$3:$B$32,$A61,Vers_Cotis_Adhérents!D$3:D$32,"Oui")</f>
        <v>0</v>
      </c>
      <c r="D61" s="22">
        <f>COUNTIFS(Vers_Cotis_Adhérents!$B$3:$B$32,$A61,Vers_Cotis_Adhérents!F$3:F$32,"Oui")</f>
        <v>0</v>
      </c>
      <c r="E61" s="22">
        <f>COUNTIFS(Vers_Cotis_Adhérents!$B$3:$B$32,$A61,Vers_Cotis_Adhérents!H$3:H$32,"Oui")</f>
        <v>0</v>
      </c>
      <c r="F61" s="22">
        <f>COUNTIFS(Vers_Cotis_Adhérents!$B$3:$B$32,$A61,Vers_Cotis_Adhérents!J$3:J$32,"Oui")</f>
        <v>0</v>
      </c>
      <c r="G61" s="22">
        <f>COUNTIFS(Vers_Cotis_Adhérents!$B$3:$B$32,$A61,Vers_Cotis_Adhérents!L$3:L$32,"Oui")</f>
        <v>0</v>
      </c>
      <c r="H61" s="22">
        <f>COUNTIFS(Vers_Cotis_Adhérents!$B$3:$B$32,$A61,Vers_Cotis_Adhérents!N$3:N$32,"Oui")</f>
        <v>0</v>
      </c>
      <c r="I61" s="22">
        <f>COUNTIFS(Vers_Cotis_Adhérents!$B$3:$B$32,$A61,Vers_Cotis_Adhérents!P$3:P$32,"Oui")</f>
        <v>0</v>
      </c>
      <c r="J61" s="22">
        <f>COUNTIFS(Vers_Cotis_Adhérents!$B$3:$B$32,$A61,Vers_Cotis_Adhérents!R$3:R$32,"Oui")</f>
        <v>0</v>
      </c>
      <c r="K61" s="22">
        <f>COUNTIFS(Vers_Cotis_Adhérents!$B$3:$B$32,$A61,Vers_Cotis_Adhérents!T$3:T$32,"Oui")</f>
        <v>0</v>
      </c>
      <c r="L61" s="22">
        <f>COUNTIFS(Vers_Cotis_Adhérents!$B$3:$B$32,$A61,Vers_Cotis_Adhérents!V$3:V$32,"Oui")</f>
        <v>0</v>
      </c>
      <c r="M61" s="22">
        <f>COUNTIFS(Vers_Cotis_Adhérents!$B$3:$B$32,$A61,Vers_Cotis_Adhérents!X$3:X$32,"Oui")</f>
        <v>0</v>
      </c>
      <c r="N61" s="22">
        <f>COUNTIFS(Vers_Cotis_Adhérents!$B$3:$B$32,$A61,Vers_Cotis_Adhérents!Z$3:Z$32,"Oui")</f>
        <v>0</v>
      </c>
      <c r="O61" s="30">
        <f>SUM(C61:N61)</f>
        <v>0</v>
      </c>
      <c r="P61" s="21"/>
      <c r="Q61" s="21"/>
    </row>
    <row r="62" spans="1:17" ht="15" x14ac:dyDescent="0.25">
      <c r="A62" s="33"/>
      <c r="B62" s="34"/>
      <c r="C62" s="22">
        <f>COUNTIFS(Vers_Cotis_Adhérents!$B$3:$B$32,$A62,Vers_Cotis_Adhérents!D$3:D$32,"Oui")</f>
        <v>0</v>
      </c>
      <c r="D62" s="22">
        <f>COUNTIFS(Vers_Cotis_Adhérents!$B$3:$B$32,$A62,Vers_Cotis_Adhérents!F$3:F$32,"Oui")</f>
        <v>0</v>
      </c>
      <c r="E62" s="22">
        <f>COUNTIFS(Vers_Cotis_Adhérents!$B$3:$B$32,$A62,Vers_Cotis_Adhérents!H$3:H$32,"Oui")</f>
        <v>0</v>
      </c>
      <c r="F62" s="22">
        <f>COUNTIFS(Vers_Cotis_Adhérents!$B$3:$B$32,$A62,Vers_Cotis_Adhérents!J$3:J$32,"Oui")</f>
        <v>0</v>
      </c>
      <c r="G62" s="22">
        <f>COUNTIFS(Vers_Cotis_Adhérents!$B$3:$B$32,$A62,Vers_Cotis_Adhérents!L$3:L$32,"Oui")</f>
        <v>0</v>
      </c>
      <c r="H62" s="22">
        <f>COUNTIFS(Vers_Cotis_Adhérents!$B$3:$B$32,$A62,Vers_Cotis_Adhérents!N$3:N$32,"Oui")</f>
        <v>0</v>
      </c>
      <c r="I62" s="22">
        <f>COUNTIFS(Vers_Cotis_Adhérents!$B$3:$B$32,$A62,Vers_Cotis_Adhérents!P$3:P$32,"Oui")</f>
        <v>0</v>
      </c>
      <c r="J62" s="22">
        <f>COUNTIFS(Vers_Cotis_Adhérents!$B$3:$B$32,$A62,Vers_Cotis_Adhérents!R$3:R$32,"Oui")</f>
        <v>0</v>
      </c>
      <c r="K62" s="22">
        <f>COUNTIFS(Vers_Cotis_Adhérents!$B$3:$B$32,$A62,Vers_Cotis_Adhérents!T$3:T$32,"Oui")</f>
        <v>0</v>
      </c>
      <c r="L62" s="22">
        <f>COUNTIFS(Vers_Cotis_Adhérents!$B$3:$B$32,$A62,Vers_Cotis_Adhérents!V$3:V$32,"Oui")</f>
        <v>0</v>
      </c>
      <c r="M62" s="22">
        <f>COUNTIFS(Vers_Cotis_Adhérents!$B$3:$B$32,$A62,Vers_Cotis_Adhérents!X$3:X$32,"Oui")</f>
        <v>0</v>
      </c>
      <c r="N62" s="22">
        <f>COUNTIFS(Vers_Cotis_Adhérents!$B$3:$B$32,$A62,Vers_Cotis_Adhérents!Z$3:Z$32,"Oui")</f>
        <v>0</v>
      </c>
      <c r="O62" s="30">
        <f>SUM(C62:N62)</f>
        <v>0</v>
      </c>
      <c r="P62" s="21"/>
      <c r="Q62" s="21"/>
    </row>
    <row r="63" spans="1:17" ht="15" x14ac:dyDescent="0.25">
      <c r="A63" s="33"/>
      <c r="B63" s="34"/>
      <c r="C63" s="22">
        <f>COUNTIFS(Vers_Cotis_Adhérents!$B$3:$B$32,$A63,Vers_Cotis_Adhérents!D$3:D$32,"Oui")</f>
        <v>0</v>
      </c>
      <c r="D63" s="22">
        <f>COUNTIFS(Vers_Cotis_Adhérents!$B$3:$B$32,$A63,Vers_Cotis_Adhérents!F$3:F$32,"Oui")</f>
        <v>0</v>
      </c>
      <c r="E63" s="22">
        <f>COUNTIFS(Vers_Cotis_Adhérents!$B$3:$B$32,$A63,Vers_Cotis_Adhérents!H$3:H$32,"Oui")</f>
        <v>0</v>
      </c>
      <c r="F63" s="22">
        <f>COUNTIFS(Vers_Cotis_Adhérents!$B$3:$B$32,$A63,Vers_Cotis_Adhérents!J$3:J$32,"Oui")</f>
        <v>0</v>
      </c>
      <c r="G63" s="22">
        <f>COUNTIFS(Vers_Cotis_Adhérents!$B$3:$B$32,$A63,Vers_Cotis_Adhérents!L$3:L$32,"Oui")</f>
        <v>0</v>
      </c>
      <c r="H63" s="22">
        <f>COUNTIFS(Vers_Cotis_Adhérents!$B$3:$B$32,$A63,Vers_Cotis_Adhérents!N$3:N$32,"Oui")</f>
        <v>0</v>
      </c>
      <c r="I63" s="22">
        <f>COUNTIFS(Vers_Cotis_Adhérents!$B$3:$B$32,$A63,Vers_Cotis_Adhérents!P$3:P$32,"Oui")</f>
        <v>0</v>
      </c>
      <c r="J63" s="22">
        <f>COUNTIFS(Vers_Cotis_Adhérents!$B$3:$B$32,$A63,Vers_Cotis_Adhérents!R$3:R$32,"Oui")</f>
        <v>0</v>
      </c>
      <c r="K63" s="22">
        <f>COUNTIFS(Vers_Cotis_Adhérents!$B$3:$B$32,$A63,Vers_Cotis_Adhérents!T$3:T$32,"Oui")</f>
        <v>0</v>
      </c>
      <c r="L63" s="22">
        <f>COUNTIFS(Vers_Cotis_Adhérents!$B$3:$B$32,$A63,Vers_Cotis_Adhérents!V$3:V$32,"Oui")</f>
        <v>0</v>
      </c>
      <c r="M63" s="22">
        <f>COUNTIFS(Vers_Cotis_Adhérents!$B$3:$B$32,$A63,Vers_Cotis_Adhérents!X$3:X$32,"Oui")</f>
        <v>0</v>
      </c>
      <c r="N63" s="22">
        <f>COUNTIFS(Vers_Cotis_Adhérents!$B$3:$B$32,$A63,Vers_Cotis_Adhérents!Z$3:Z$32,"Oui")</f>
        <v>0</v>
      </c>
      <c r="O63" s="30">
        <f>SUM(C63:N63)</f>
        <v>0</v>
      </c>
      <c r="P63" s="21"/>
      <c r="Q63" s="21"/>
    </row>
    <row r="64" spans="1:17" ht="15" x14ac:dyDescent="0.25">
      <c r="A64" s="33"/>
      <c r="B64" s="34"/>
      <c r="C64" s="22">
        <f>COUNTIFS(Vers_Cotis_Adhérents!$B$3:$B$32,$A64,Vers_Cotis_Adhérents!D$3:D$32,"Oui")</f>
        <v>0</v>
      </c>
      <c r="D64" s="22">
        <f>COUNTIFS(Vers_Cotis_Adhérents!$B$3:$B$32,$A64,Vers_Cotis_Adhérents!F$3:F$32,"Oui")</f>
        <v>0</v>
      </c>
      <c r="E64" s="22">
        <f>COUNTIFS(Vers_Cotis_Adhérents!$B$3:$B$32,$A64,Vers_Cotis_Adhérents!H$3:H$32,"Oui")</f>
        <v>0</v>
      </c>
      <c r="F64" s="22">
        <f>COUNTIFS(Vers_Cotis_Adhérents!$B$3:$B$32,$A64,Vers_Cotis_Adhérents!J$3:J$32,"Oui")</f>
        <v>0</v>
      </c>
      <c r="G64" s="22">
        <f>COUNTIFS(Vers_Cotis_Adhérents!$B$3:$B$32,$A64,Vers_Cotis_Adhérents!L$3:L$32,"Oui")</f>
        <v>0</v>
      </c>
      <c r="H64" s="22">
        <f>COUNTIFS(Vers_Cotis_Adhérents!$B$3:$B$32,$A64,Vers_Cotis_Adhérents!N$3:N$32,"Oui")</f>
        <v>0</v>
      </c>
      <c r="I64" s="22">
        <f>COUNTIFS(Vers_Cotis_Adhérents!$B$3:$B$32,$A64,Vers_Cotis_Adhérents!P$3:P$32,"Oui")</f>
        <v>0</v>
      </c>
      <c r="J64" s="22">
        <f>COUNTIFS(Vers_Cotis_Adhérents!$B$3:$B$32,$A64,Vers_Cotis_Adhérents!R$3:R$32,"Oui")</f>
        <v>0</v>
      </c>
      <c r="K64" s="22">
        <f>COUNTIFS(Vers_Cotis_Adhérents!$B$3:$B$32,$A64,Vers_Cotis_Adhérents!T$3:T$32,"Oui")</f>
        <v>0</v>
      </c>
      <c r="L64" s="22">
        <f>COUNTIFS(Vers_Cotis_Adhérents!$B$3:$B$32,$A64,Vers_Cotis_Adhérents!V$3:V$32,"Oui")</f>
        <v>0</v>
      </c>
      <c r="M64" s="22">
        <f>COUNTIFS(Vers_Cotis_Adhérents!$B$3:$B$32,$A64,Vers_Cotis_Adhérents!X$3:X$32,"Oui")</f>
        <v>0</v>
      </c>
      <c r="N64" s="22">
        <f>COUNTIFS(Vers_Cotis_Adhérents!$B$3:$B$32,$A64,Vers_Cotis_Adhérents!Z$3:Z$32,"Oui")</f>
        <v>0</v>
      </c>
      <c r="O64" s="30">
        <f>SUM(C64:N64)</f>
        <v>0</v>
      </c>
      <c r="P64" s="21"/>
      <c r="Q64" s="21"/>
    </row>
    <row r="65" spans="1:17" ht="15" x14ac:dyDescent="0.25">
      <c r="A65" s="33"/>
      <c r="B65" s="34"/>
      <c r="C65" s="22">
        <f>COUNTIFS(Vers_Cotis_Adhérents!$B$3:$B$32,$A65,Vers_Cotis_Adhérents!D$3:D$32,"Oui")</f>
        <v>0</v>
      </c>
      <c r="D65" s="22">
        <f>COUNTIFS(Vers_Cotis_Adhérents!$B$3:$B$32,$A65,Vers_Cotis_Adhérents!F$3:F$32,"Oui")</f>
        <v>0</v>
      </c>
      <c r="E65" s="22">
        <f>COUNTIFS(Vers_Cotis_Adhérents!$B$3:$B$32,$A65,Vers_Cotis_Adhérents!H$3:H$32,"Oui")</f>
        <v>0</v>
      </c>
      <c r="F65" s="22">
        <f>COUNTIFS(Vers_Cotis_Adhérents!$B$3:$B$32,$A65,Vers_Cotis_Adhérents!J$3:J$32,"Oui")</f>
        <v>0</v>
      </c>
      <c r="G65" s="22">
        <f>COUNTIFS(Vers_Cotis_Adhérents!$B$3:$B$32,$A65,Vers_Cotis_Adhérents!L$3:L$32,"Oui")</f>
        <v>0</v>
      </c>
      <c r="H65" s="22">
        <f>COUNTIFS(Vers_Cotis_Adhérents!$B$3:$B$32,$A65,Vers_Cotis_Adhérents!N$3:N$32,"Oui")</f>
        <v>0</v>
      </c>
      <c r="I65" s="22">
        <f>COUNTIFS(Vers_Cotis_Adhérents!$B$3:$B$32,$A65,Vers_Cotis_Adhérents!P$3:P$32,"Oui")</f>
        <v>0</v>
      </c>
      <c r="J65" s="22">
        <f>COUNTIFS(Vers_Cotis_Adhérents!$B$3:$B$32,$A65,Vers_Cotis_Adhérents!R$3:R$32,"Oui")</f>
        <v>0</v>
      </c>
      <c r="K65" s="22">
        <f>COUNTIFS(Vers_Cotis_Adhérents!$B$3:$B$32,$A65,Vers_Cotis_Adhérents!T$3:T$32,"Oui")</f>
        <v>0</v>
      </c>
      <c r="L65" s="22">
        <f>COUNTIFS(Vers_Cotis_Adhérents!$B$3:$B$32,$A65,Vers_Cotis_Adhérents!V$3:V$32,"Oui")</f>
        <v>0</v>
      </c>
      <c r="M65" s="22">
        <f>COUNTIFS(Vers_Cotis_Adhérents!$B$3:$B$32,$A65,Vers_Cotis_Adhérents!X$3:X$32,"Oui")</f>
        <v>0</v>
      </c>
      <c r="N65" s="22">
        <f>COUNTIFS(Vers_Cotis_Adhérents!$B$3:$B$32,$A65,Vers_Cotis_Adhérents!Z$3:Z$32,"Oui")</f>
        <v>0</v>
      </c>
      <c r="O65" s="30">
        <f>SUM(C65:N65)</f>
        <v>0</v>
      </c>
      <c r="P65" s="21"/>
      <c r="Q65" s="21"/>
    </row>
    <row r="66" spans="1:17" ht="15" x14ac:dyDescent="0.25">
      <c r="A66" s="33"/>
      <c r="B66" s="34"/>
      <c r="C66" s="22">
        <f>COUNTIFS(Vers_Cotis_Adhérents!$B$3:$B$32,$A66,Vers_Cotis_Adhérents!D$3:D$32,"Oui")</f>
        <v>0</v>
      </c>
      <c r="D66" s="22">
        <f>COUNTIFS(Vers_Cotis_Adhérents!$B$3:$B$32,$A66,Vers_Cotis_Adhérents!F$3:F$32,"Oui")</f>
        <v>0</v>
      </c>
      <c r="E66" s="22">
        <f>COUNTIFS(Vers_Cotis_Adhérents!$B$3:$B$32,$A66,Vers_Cotis_Adhérents!H$3:H$32,"Oui")</f>
        <v>0</v>
      </c>
      <c r="F66" s="22">
        <f>COUNTIFS(Vers_Cotis_Adhérents!$B$3:$B$32,$A66,Vers_Cotis_Adhérents!J$3:J$32,"Oui")</f>
        <v>0</v>
      </c>
      <c r="G66" s="22">
        <f>COUNTIFS(Vers_Cotis_Adhérents!$B$3:$B$32,$A66,Vers_Cotis_Adhérents!L$3:L$32,"Oui")</f>
        <v>0</v>
      </c>
      <c r="H66" s="22">
        <f>COUNTIFS(Vers_Cotis_Adhérents!$B$3:$B$32,$A66,Vers_Cotis_Adhérents!N$3:N$32,"Oui")</f>
        <v>0</v>
      </c>
      <c r="I66" s="22">
        <f>COUNTIFS(Vers_Cotis_Adhérents!$B$3:$B$32,$A66,Vers_Cotis_Adhérents!P$3:P$32,"Oui")</f>
        <v>0</v>
      </c>
      <c r="J66" s="22">
        <f>COUNTIFS(Vers_Cotis_Adhérents!$B$3:$B$32,$A66,Vers_Cotis_Adhérents!R$3:R$32,"Oui")</f>
        <v>0</v>
      </c>
      <c r="K66" s="22">
        <f>COUNTIFS(Vers_Cotis_Adhérents!$B$3:$B$32,$A66,Vers_Cotis_Adhérents!T$3:T$32,"Oui")</f>
        <v>0</v>
      </c>
      <c r="L66" s="22">
        <f>COUNTIFS(Vers_Cotis_Adhérents!$B$3:$B$32,$A66,Vers_Cotis_Adhérents!V$3:V$32,"Oui")</f>
        <v>0</v>
      </c>
      <c r="M66" s="22">
        <f>COUNTIFS(Vers_Cotis_Adhérents!$B$3:$B$32,$A66,Vers_Cotis_Adhérents!X$3:X$32,"Oui")</f>
        <v>0</v>
      </c>
      <c r="N66" s="22">
        <f>COUNTIFS(Vers_Cotis_Adhérents!$B$3:$B$32,$A66,Vers_Cotis_Adhérents!Z$3:Z$32,"Oui")</f>
        <v>0</v>
      </c>
      <c r="O66" s="30">
        <f>SUM(C66:N66)</f>
        <v>0</v>
      </c>
      <c r="P66" s="21"/>
      <c r="Q66" s="21"/>
    </row>
    <row r="67" spans="1:17" ht="15" x14ac:dyDescent="0.25">
      <c r="A67" s="33"/>
      <c r="B67" s="34"/>
      <c r="C67" s="22">
        <f>COUNTIFS(Vers_Cotis_Adhérents!$B$3:$B$32,$A67,Vers_Cotis_Adhérents!D$3:D$32,"Oui")</f>
        <v>0</v>
      </c>
      <c r="D67" s="22">
        <f>COUNTIFS(Vers_Cotis_Adhérents!$B$3:$B$32,$A67,Vers_Cotis_Adhérents!F$3:F$32,"Oui")</f>
        <v>0</v>
      </c>
      <c r="E67" s="22">
        <f>COUNTIFS(Vers_Cotis_Adhérents!$B$3:$B$32,$A67,Vers_Cotis_Adhérents!H$3:H$32,"Oui")</f>
        <v>0</v>
      </c>
      <c r="F67" s="22">
        <f>COUNTIFS(Vers_Cotis_Adhérents!$B$3:$B$32,$A67,Vers_Cotis_Adhérents!J$3:J$32,"Oui")</f>
        <v>0</v>
      </c>
      <c r="G67" s="22">
        <f>COUNTIFS(Vers_Cotis_Adhérents!$B$3:$B$32,$A67,Vers_Cotis_Adhérents!L$3:L$32,"Oui")</f>
        <v>0</v>
      </c>
      <c r="H67" s="22">
        <f>COUNTIFS(Vers_Cotis_Adhérents!$B$3:$B$32,$A67,Vers_Cotis_Adhérents!N$3:N$32,"Oui")</f>
        <v>0</v>
      </c>
      <c r="I67" s="22">
        <f>COUNTIFS(Vers_Cotis_Adhérents!$B$3:$B$32,$A67,Vers_Cotis_Adhérents!P$3:P$32,"Oui")</f>
        <v>0</v>
      </c>
      <c r="J67" s="22">
        <f>COUNTIFS(Vers_Cotis_Adhérents!$B$3:$B$32,$A67,Vers_Cotis_Adhérents!R$3:R$32,"Oui")</f>
        <v>0</v>
      </c>
      <c r="K67" s="22">
        <f>COUNTIFS(Vers_Cotis_Adhérents!$B$3:$B$32,$A67,Vers_Cotis_Adhérents!T$3:T$32,"Oui")</f>
        <v>0</v>
      </c>
      <c r="L67" s="22">
        <f>COUNTIFS(Vers_Cotis_Adhérents!$B$3:$B$32,$A67,Vers_Cotis_Adhérents!V$3:V$32,"Oui")</f>
        <v>0</v>
      </c>
      <c r="M67" s="22">
        <f>COUNTIFS(Vers_Cotis_Adhérents!$B$3:$B$32,$A67,Vers_Cotis_Adhérents!X$3:X$32,"Oui")</f>
        <v>0</v>
      </c>
      <c r="N67" s="22">
        <f>COUNTIFS(Vers_Cotis_Adhérents!$B$3:$B$32,$A67,Vers_Cotis_Adhérents!Z$3:Z$32,"Oui")</f>
        <v>0</v>
      </c>
      <c r="O67" s="30">
        <f>SUM(C67:N67)</f>
        <v>0</v>
      </c>
      <c r="P67" s="21"/>
      <c r="Q67" s="21"/>
    </row>
    <row r="68" spans="1:17" ht="15" x14ac:dyDescent="0.25">
      <c r="A68" s="33"/>
      <c r="B68" s="34"/>
      <c r="C68" s="22">
        <f>COUNTIFS(Vers_Cotis_Adhérents!$B$3:$B$32,$A68,Vers_Cotis_Adhérents!D$3:D$32,"Oui")</f>
        <v>0</v>
      </c>
      <c r="D68" s="22">
        <f>COUNTIFS(Vers_Cotis_Adhérents!$B$3:$B$32,$A68,Vers_Cotis_Adhérents!F$3:F$32,"Oui")</f>
        <v>0</v>
      </c>
      <c r="E68" s="22">
        <f>COUNTIFS(Vers_Cotis_Adhérents!$B$3:$B$32,$A68,Vers_Cotis_Adhérents!H$3:H$32,"Oui")</f>
        <v>0</v>
      </c>
      <c r="F68" s="22">
        <f>COUNTIFS(Vers_Cotis_Adhérents!$B$3:$B$32,$A68,Vers_Cotis_Adhérents!J$3:J$32,"Oui")</f>
        <v>0</v>
      </c>
      <c r="G68" s="22">
        <f>COUNTIFS(Vers_Cotis_Adhérents!$B$3:$B$32,$A68,Vers_Cotis_Adhérents!L$3:L$32,"Oui")</f>
        <v>0</v>
      </c>
      <c r="H68" s="22">
        <f>COUNTIFS(Vers_Cotis_Adhérents!$B$3:$B$32,$A68,Vers_Cotis_Adhérents!N$3:N$32,"Oui")</f>
        <v>0</v>
      </c>
      <c r="I68" s="22">
        <f>COUNTIFS(Vers_Cotis_Adhérents!$B$3:$B$32,$A68,Vers_Cotis_Adhérents!P$3:P$32,"Oui")</f>
        <v>0</v>
      </c>
      <c r="J68" s="22">
        <f>COUNTIFS(Vers_Cotis_Adhérents!$B$3:$B$32,$A68,Vers_Cotis_Adhérents!R$3:R$32,"Oui")</f>
        <v>0</v>
      </c>
      <c r="K68" s="22">
        <f>COUNTIFS(Vers_Cotis_Adhérents!$B$3:$B$32,$A68,Vers_Cotis_Adhérents!T$3:T$32,"Oui")</f>
        <v>0</v>
      </c>
      <c r="L68" s="22">
        <f>COUNTIFS(Vers_Cotis_Adhérents!$B$3:$B$32,$A68,Vers_Cotis_Adhérents!V$3:V$32,"Oui")</f>
        <v>0</v>
      </c>
      <c r="M68" s="22">
        <f>COUNTIFS(Vers_Cotis_Adhérents!$B$3:$B$32,$A68,Vers_Cotis_Adhérents!X$3:X$32,"Oui")</f>
        <v>0</v>
      </c>
      <c r="N68" s="22">
        <f>COUNTIFS(Vers_Cotis_Adhérents!$B$3:$B$32,$A68,Vers_Cotis_Adhérents!Z$3:Z$32,"Oui")</f>
        <v>0</v>
      </c>
      <c r="O68" s="30">
        <f>SUM(C68:N68)</f>
        <v>0</v>
      </c>
      <c r="P68" s="21"/>
      <c r="Q68" s="21"/>
    </row>
    <row r="69" spans="1:17" ht="15" x14ac:dyDescent="0.25">
      <c r="A69" s="33"/>
      <c r="B69" s="34"/>
      <c r="C69" s="22">
        <f>COUNTIFS(Vers_Cotis_Adhérents!$B$3:$B$32,$A69,Vers_Cotis_Adhérents!D$3:D$32,"Oui")</f>
        <v>0</v>
      </c>
      <c r="D69" s="22">
        <f>COUNTIFS(Vers_Cotis_Adhérents!$B$3:$B$32,$A69,Vers_Cotis_Adhérents!F$3:F$32,"Oui")</f>
        <v>0</v>
      </c>
      <c r="E69" s="22">
        <f>COUNTIFS(Vers_Cotis_Adhérents!$B$3:$B$32,$A69,Vers_Cotis_Adhérents!H$3:H$32,"Oui")</f>
        <v>0</v>
      </c>
      <c r="F69" s="22">
        <f>COUNTIFS(Vers_Cotis_Adhérents!$B$3:$B$32,$A69,Vers_Cotis_Adhérents!J$3:J$32,"Oui")</f>
        <v>0</v>
      </c>
      <c r="G69" s="22">
        <f>COUNTIFS(Vers_Cotis_Adhérents!$B$3:$B$32,$A69,Vers_Cotis_Adhérents!L$3:L$32,"Oui")</f>
        <v>0</v>
      </c>
      <c r="H69" s="22">
        <f>COUNTIFS(Vers_Cotis_Adhérents!$B$3:$B$32,$A69,Vers_Cotis_Adhérents!N$3:N$32,"Oui")</f>
        <v>0</v>
      </c>
      <c r="I69" s="22">
        <f>COUNTIFS(Vers_Cotis_Adhérents!$B$3:$B$32,$A69,Vers_Cotis_Adhérents!P$3:P$32,"Oui")</f>
        <v>0</v>
      </c>
      <c r="J69" s="22">
        <f>COUNTIFS(Vers_Cotis_Adhérents!$B$3:$B$32,$A69,Vers_Cotis_Adhérents!R$3:R$32,"Oui")</f>
        <v>0</v>
      </c>
      <c r="K69" s="22">
        <f>COUNTIFS(Vers_Cotis_Adhérents!$B$3:$B$32,$A69,Vers_Cotis_Adhérents!T$3:T$32,"Oui")</f>
        <v>0</v>
      </c>
      <c r="L69" s="22">
        <f>COUNTIFS(Vers_Cotis_Adhérents!$B$3:$B$32,$A69,Vers_Cotis_Adhérents!V$3:V$32,"Oui")</f>
        <v>0</v>
      </c>
      <c r="M69" s="22">
        <f>COUNTIFS(Vers_Cotis_Adhérents!$B$3:$B$32,$A69,Vers_Cotis_Adhérents!X$3:X$32,"Oui")</f>
        <v>0</v>
      </c>
      <c r="N69" s="22">
        <f>COUNTIFS(Vers_Cotis_Adhérents!$B$3:$B$32,$A69,Vers_Cotis_Adhérents!Z$3:Z$32,"Oui")</f>
        <v>0</v>
      </c>
      <c r="O69" s="30">
        <f>SUM(C69:N69)</f>
        <v>0</v>
      </c>
      <c r="P69" s="21"/>
      <c r="Q69" s="21"/>
    </row>
    <row r="70" spans="1:17" ht="15" x14ac:dyDescent="0.25">
      <c r="A70" s="33"/>
      <c r="B70" s="34"/>
      <c r="C70" s="22">
        <f>COUNTIFS(Vers_Cotis_Adhérents!$B$3:$B$32,$A70,Vers_Cotis_Adhérents!D$3:D$32,"Oui")</f>
        <v>0</v>
      </c>
      <c r="D70" s="22">
        <f>COUNTIFS(Vers_Cotis_Adhérents!$B$3:$B$32,$A70,Vers_Cotis_Adhérents!F$3:F$32,"Oui")</f>
        <v>0</v>
      </c>
      <c r="E70" s="22">
        <f>COUNTIFS(Vers_Cotis_Adhérents!$B$3:$B$32,$A70,Vers_Cotis_Adhérents!H$3:H$32,"Oui")</f>
        <v>0</v>
      </c>
      <c r="F70" s="22">
        <f>COUNTIFS(Vers_Cotis_Adhérents!$B$3:$B$32,$A70,Vers_Cotis_Adhérents!J$3:J$32,"Oui")</f>
        <v>0</v>
      </c>
      <c r="G70" s="22">
        <f>COUNTIFS(Vers_Cotis_Adhérents!$B$3:$B$32,$A70,Vers_Cotis_Adhérents!L$3:L$32,"Oui")</f>
        <v>0</v>
      </c>
      <c r="H70" s="22">
        <f>COUNTIFS(Vers_Cotis_Adhérents!$B$3:$B$32,$A70,Vers_Cotis_Adhérents!N$3:N$32,"Oui")</f>
        <v>0</v>
      </c>
      <c r="I70" s="22">
        <f>COUNTIFS(Vers_Cotis_Adhérents!$B$3:$B$32,$A70,Vers_Cotis_Adhérents!P$3:P$32,"Oui")</f>
        <v>0</v>
      </c>
      <c r="J70" s="22">
        <f>COUNTIFS(Vers_Cotis_Adhérents!$B$3:$B$32,$A70,Vers_Cotis_Adhérents!R$3:R$32,"Oui")</f>
        <v>0</v>
      </c>
      <c r="K70" s="22">
        <f>COUNTIFS(Vers_Cotis_Adhérents!$B$3:$B$32,$A70,Vers_Cotis_Adhérents!T$3:T$32,"Oui")</f>
        <v>0</v>
      </c>
      <c r="L70" s="22">
        <f>COUNTIFS(Vers_Cotis_Adhérents!$B$3:$B$32,$A70,Vers_Cotis_Adhérents!V$3:V$32,"Oui")</f>
        <v>0</v>
      </c>
      <c r="M70" s="22">
        <f>COUNTIFS(Vers_Cotis_Adhérents!$B$3:$B$32,$A70,Vers_Cotis_Adhérents!X$3:X$32,"Oui")</f>
        <v>0</v>
      </c>
      <c r="N70" s="22">
        <f>COUNTIFS(Vers_Cotis_Adhérents!$B$3:$B$32,$A70,Vers_Cotis_Adhérents!Z$3:Z$32,"Oui")</f>
        <v>0</v>
      </c>
      <c r="O70" s="30">
        <f>SUM(C70:N70)</f>
        <v>0</v>
      </c>
      <c r="P70" s="21"/>
      <c r="Q70" s="21"/>
    </row>
    <row r="71" spans="1:17" ht="15" x14ac:dyDescent="0.25">
      <c r="A71" s="33"/>
      <c r="B71" s="34"/>
      <c r="C71" s="22">
        <f>COUNTIFS(Vers_Cotis_Adhérents!$B$3:$B$32,$A71,Vers_Cotis_Adhérents!D$3:D$32,"Oui")</f>
        <v>0</v>
      </c>
      <c r="D71" s="22">
        <f>COUNTIFS(Vers_Cotis_Adhérents!$B$3:$B$32,$A71,Vers_Cotis_Adhérents!F$3:F$32,"Oui")</f>
        <v>0</v>
      </c>
      <c r="E71" s="22">
        <f>COUNTIFS(Vers_Cotis_Adhérents!$B$3:$B$32,$A71,Vers_Cotis_Adhérents!H$3:H$32,"Oui")</f>
        <v>0</v>
      </c>
      <c r="F71" s="22">
        <f>COUNTIFS(Vers_Cotis_Adhérents!$B$3:$B$32,$A71,Vers_Cotis_Adhérents!J$3:J$32,"Oui")</f>
        <v>0</v>
      </c>
      <c r="G71" s="22">
        <f>COUNTIFS(Vers_Cotis_Adhérents!$B$3:$B$32,$A71,Vers_Cotis_Adhérents!L$3:L$32,"Oui")</f>
        <v>0</v>
      </c>
      <c r="H71" s="22">
        <f>COUNTIFS(Vers_Cotis_Adhérents!$B$3:$B$32,$A71,Vers_Cotis_Adhérents!N$3:N$32,"Oui")</f>
        <v>0</v>
      </c>
      <c r="I71" s="22">
        <f>COUNTIFS(Vers_Cotis_Adhérents!$B$3:$B$32,$A71,Vers_Cotis_Adhérents!P$3:P$32,"Oui")</f>
        <v>0</v>
      </c>
      <c r="J71" s="22">
        <f>COUNTIFS(Vers_Cotis_Adhérents!$B$3:$B$32,$A71,Vers_Cotis_Adhérents!R$3:R$32,"Oui")</f>
        <v>0</v>
      </c>
      <c r="K71" s="22">
        <f>COUNTIFS(Vers_Cotis_Adhérents!$B$3:$B$32,$A71,Vers_Cotis_Adhérents!T$3:T$32,"Oui")</f>
        <v>0</v>
      </c>
      <c r="L71" s="22">
        <f>COUNTIFS(Vers_Cotis_Adhérents!$B$3:$B$32,$A71,Vers_Cotis_Adhérents!V$3:V$32,"Oui")</f>
        <v>0</v>
      </c>
      <c r="M71" s="22">
        <f>COUNTIFS(Vers_Cotis_Adhérents!$B$3:$B$32,$A71,Vers_Cotis_Adhérents!X$3:X$32,"Oui")</f>
        <v>0</v>
      </c>
      <c r="N71" s="22">
        <f>COUNTIFS(Vers_Cotis_Adhérents!$B$3:$B$32,$A71,Vers_Cotis_Adhérents!Z$3:Z$32,"Oui")</f>
        <v>0</v>
      </c>
      <c r="O71" s="30">
        <f>SUM(C71:N71)</f>
        <v>0</v>
      </c>
      <c r="P71" s="21"/>
      <c r="Q71" s="21"/>
    </row>
    <row r="72" spans="1:17" ht="15" x14ac:dyDescent="0.25">
      <c r="A72" s="33"/>
      <c r="B72" s="34"/>
      <c r="C72" s="22">
        <f>COUNTIFS(Vers_Cotis_Adhérents!$B$3:$B$32,$A72,Vers_Cotis_Adhérents!D$3:D$32,"Oui")</f>
        <v>0</v>
      </c>
      <c r="D72" s="22">
        <f>COUNTIFS(Vers_Cotis_Adhérents!$B$3:$B$32,$A72,Vers_Cotis_Adhérents!F$3:F$32,"Oui")</f>
        <v>0</v>
      </c>
      <c r="E72" s="22">
        <f>COUNTIFS(Vers_Cotis_Adhérents!$B$3:$B$32,$A72,Vers_Cotis_Adhérents!H$3:H$32,"Oui")</f>
        <v>0</v>
      </c>
      <c r="F72" s="22">
        <f>COUNTIFS(Vers_Cotis_Adhérents!$B$3:$B$32,$A72,Vers_Cotis_Adhérents!J$3:J$32,"Oui")</f>
        <v>0</v>
      </c>
      <c r="G72" s="22">
        <f>COUNTIFS(Vers_Cotis_Adhérents!$B$3:$B$32,$A72,Vers_Cotis_Adhérents!L$3:L$32,"Oui")</f>
        <v>0</v>
      </c>
      <c r="H72" s="22">
        <f>COUNTIFS(Vers_Cotis_Adhérents!$B$3:$B$32,$A72,Vers_Cotis_Adhérents!N$3:N$32,"Oui")</f>
        <v>0</v>
      </c>
      <c r="I72" s="22">
        <f>COUNTIFS(Vers_Cotis_Adhérents!$B$3:$B$32,$A72,Vers_Cotis_Adhérents!P$3:P$32,"Oui")</f>
        <v>0</v>
      </c>
      <c r="J72" s="22">
        <f>COUNTIFS(Vers_Cotis_Adhérents!$B$3:$B$32,$A72,Vers_Cotis_Adhérents!R$3:R$32,"Oui")</f>
        <v>0</v>
      </c>
      <c r="K72" s="22">
        <f>COUNTIFS(Vers_Cotis_Adhérents!$B$3:$B$32,$A72,Vers_Cotis_Adhérents!T$3:T$32,"Oui")</f>
        <v>0</v>
      </c>
      <c r="L72" s="22">
        <f>COUNTIFS(Vers_Cotis_Adhérents!$B$3:$B$32,$A72,Vers_Cotis_Adhérents!V$3:V$32,"Oui")</f>
        <v>0</v>
      </c>
      <c r="M72" s="22">
        <f>COUNTIFS(Vers_Cotis_Adhérents!$B$3:$B$32,$A72,Vers_Cotis_Adhérents!X$3:X$32,"Oui")</f>
        <v>0</v>
      </c>
      <c r="N72" s="22">
        <f>COUNTIFS(Vers_Cotis_Adhérents!$B$3:$B$32,$A72,Vers_Cotis_Adhérents!Z$3:Z$32,"Oui")</f>
        <v>0</v>
      </c>
      <c r="O72" s="30">
        <f>SUM(C72:N72)</f>
        <v>0</v>
      </c>
      <c r="P72" s="21"/>
      <c r="Q72" s="21"/>
    </row>
    <row r="73" spans="1:17" ht="15" x14ac:dyDescent="0.25">
      <c r="A73" s="33"/>
      <c r="B73" s="34"/>
      <c r="C73" s="22">
        <f>COUNTIFS(Vers_Cotis_Adhérents!$B$3:$B$32,$A73,Vers_Cotis_Adhérents!D$3:D$32,"Oui")</f>
        <v>0</v>
      </c>
      <c r="D73" s="22">
        <f>COUNTIFS(Vers_Cotis_Adhérents!$B$3:$B$32,$A73,Vers_Cotis_Adhérents!F$3:F$32,"Oui")</f>
        <v>0</v>
      </c>
      <c r="E73" s="22">
        <f>COUNTIFS(Vers_Cotis_Adhérents!$B$3:$B$32,$A73,Vers_Cotis_Adhérents!H$3:H$32,"Oui")</f>
        <v>0</v>
      </c>
      <c r="F73" s="22">
        <f>COUNTIFS(Vers_Cotis_Adhérents!$B$3:$B$32,$A73,Vers_Cotis_Adhérents!J$3:J$32,"Oui")</f>
        <v>0</v>
      </c>
      <c r="G73" s="22">
        <f>COUNTIFS(Vers_Cotis_Adhérents!$B$3:$B$32,$A73,Vers_Cotis_Adhérents!L$3:L$32,"Oui")</f>
        <v>0</v>
      </c>
      <c r="H73" s="22">
        <f>COUNTIFS(Vers_Cotis_Adhérents!$B$3:$B$32,$A73,Vers_Cotis_Adhérents!N$3:N$32,"Oui")</f>
        <v>0</v>
      </c>
      <c r="I73" s="22">
        <f>COUNTIFS(Vers_Cotis_Adhérents!$B$3:$B$32,$A73,Vers_Cotis_Adhérents!P$3:P$32,"Oui")</f>
        <v>0</v>
      </c>
      <c r="J73" s="22">
        <f>COUNTIFS(Vers_Cotis_Adhérents!$B$3:$B$32,$A73,Vers_Cotis_Adhérents!R$3:R$32,"Oui")</f>
        <v>0</v>
      </c>
      <c r="K73" s="22">
        <f>COUNTIFS(Vers_Cotis_Adhérents!$B$3:$B$32,$A73,Vers_Cotis_Adhérents!T$3:T$32,"Oui")</f>
        <v>0</v>
      </c>
      <c r="L73" s="22">
        <f>COUNTIFS(Vers_Cotis_Adhérents!$B$3:$B$32,$A73,Vers_Cotis_Adhérents!V$3:V$32,"Oui")</f>
        <v>0</v>
      </c>
      <c r="M73" s="22">
        <f>COUNTIFS(Vers_Cotis_Adhérents!$B$3:$B$32,$A73,Vers_Cotis_Adhérents!X$3:X$32,"Oui")</f>
        <v>0</v>
      </c>
      <c r="N73" s="22">
        <f>COUNTIFS(Vers_Cotis_Adhérents!$B$3:$B$32,$A73,Vers_Cotis_Adhérents!Z$3:Z$32,"Oui")</f>
        <v>0</v>
      </c>
      <c r="O73" s="30">
        <f>SUM(C73:N73)</f>
        <v>0</v>
      </c>
      <c r="P73" s="21"/>
      <c r="Q73" s="21"/>
    </row>
    <row r="74" spans="1:17" ht="15" x14ac:dyDescent="0.25">
      <c r="A74" s="33"/>
      <c r="B74" s="34"/>
      <c r="C74" s="22">
        <f>COUNTIFS(Vers_Cotis_Adhérents!$B$3:$B$32,$A74,Vers_Cotis_Adhérents!D$3:D$32,"Oui")</f>
        <v>0</v>
      </c>
      <c r="D74" s="22">
        <f>COUNTIFS(Vers_Cotis_Adhérents!$B$3:$B$32,$A74,Vers_Cotis_Adhérents!F$3:F$32,"Oui")</f>
        <v>0</v>
      </c>
      <c r="E74" s="22">
        <f>COUNTIFS(Vers_Cotis_Adhérents!$B$3:$B$32,$A74,Vers_Cotis_Adhérents!H$3:H$32,"Oui")</f>
        <v>0</v>
      </c>
      <c r="F74" s="22">
        <f>COUNTIFS(Vers_Cotis_Adhérents!$B$3:$B$32,$A74,Vers_Cotis_Adhérents!J$3:J$32,"Oui")</f>
        <v>0</v>
      </c>
      <c r="G74" s="22">
        <f>COUNTIFS(Vers_Cotis_Adhérents!$B$3:$B$32,$A74,Vers_Cotis_Adhérents!L$3:L$32,"Oui")</f>
        <v>0</v>
      </c>
      <c r="H74" s="22">
        <f>COUNTIFS(Vers_Cotis_Adhérents!$B$3:$B$32,$A74,Vers_Cotis_Adhérents!N$3:N$32,"Oui")</f>
        <v>0</v>
      </c>
      <c r="I74" s="22">
        <f>COUNTIFS(Vers_Cotis_Adhérents!$B$3:$B$32,$A74,Vers_Cotis_Adhérents!P$3:P$32,"Oui")</f>
        <v>0</v>
      </c>
      <c r="J74" s="22">
        <f>COUNTIFS(Vers_Cotis_Adhérents!$B$3:$B$32,$A74,Vers_Cotis_Adhérents!R$3:R$32,"Oui")</f>
        <v>0</v>
      </c>
      <c r="K74" s="22">
        <f>COUNTIFS(Vers_Cotis_Adhérents!$B$3:$B$32,$A74,Vers_Cotis_Adhérents!T$3:T$32,"Oui")</f>
        <v>0</v>
      </c>
      <c r="L74" s="22">
        <f>COUNTIFS(Vers_Cotis_Adhérents!$B$3:$B$32,$A74,Vers_Cotis_Adhérents!V$3:V$32,"Oui")</f>
        <v>0</v>
      </c>
      <c r="M74" s="22">
        <f>COUNTIFS(Vers_Cotis_Adhérents!$B$3:$B$32,$A74,Vers_Cotis_Adhérents!X$3:X$32,"Oui")</f>
        <v>0</v>
      </c>
      <c r="N74" s="22">
        <f>COUNTIFS(Vers_Cotis_Adhérents!$B$3:$B$32,$A74,Vers_Cotis_Adhérents!Z$3:Z$32,"Oui")</f>
        <v>0</v>
      </c>
      <c r="O74" s="30">
        <f>SUM(C74:N74)</f>
        <v>0</v>
      </c>
      <c r="P74" s="21"/>
      <c r="Q74" s="21"/>
    </row>
    <row r="75" spans="1:17" ht="15" x14ac:dyDescent="0.25">
      <c r="A75" s="33"/>
      <c r="B75" s="34"/>
      <c r="C75" s="22">
        <f>COUNTIFS(Vers_Cotis_Adhérents!$B$3:$B$32,$A75,Vers_Cotis_Adhérents!D$3:D$32,"Oui")</f>
        <v>0</v>
      </c>
      <c r="D75" s="22">
        <f>COUNTIFS(Vers_Cotis_Adhérents!$B$3:$B$32,$A75,Vers_Cotis_Adhérents!F$3:F$32,"Oui")</f>
        <v>0</v>
      </c>
      <c r="E75" s="22">
        <f>COUNTIFS(Vers_Cotis_Adhérents!$B$3:$B$32,$A75,Vers_Cotis_Adhérents!H$3:H$32,"Oui")</f>
        <v>0</v>
      </c>
      <c r="F75" s="22">
        <f>COUNTIFS(Vers_Cotis_Adhérents!$B$3:$B$32,$A75,Vers_Cotis_Adhérents!J$3:J$32,"Oui")</f>
        <v>0</v>
      </c>
      <c r="G75" s="22">
        <f>COUNTIFS(Vers_Cotis_Adhérents!$B$3:$B$32,$A75,Vers_Cotis_Adhérents!L$3:L$32,"Oui")</f>
        <v>0</v>
      </c>
      <c r="H75" s="22">
        <f>COUNTIFS(Vers_Cotis_Adhérents!$B$3:$B$32,$A75,Vers_Cotis_Adhérents!N$3:N$32,"Oui")</f>
        <v>0</v>
      </c>
      <c r="I75" s="22">
        <f>COUNTIFS(Vers_Cotis_Adhérents!$B$3:$B$32,$A75,Vers_Cotis_Adhérents!P$3:P$32,"Oui")</f>
        <v>0</v>
      </c>
      <c r="J75" s="22">
        <f>COUNTIFS(Vers_Cotis_Adhérents!$B$3:$B$32,$A75,Vers_Cotis_Adhérents!R$3:R$32,"Oui")</f>
        <v>0</v>
      </c>
      <c r="K75" s="22">
        <f>COUNTIFS(Vers_Cotis_Adhérents!$B$3:$B$32,$A75,Vers_Cotis_Adhérents!T$3:T$32,"Oui")</f>
        <v>0</v>
      </c>
      <c r="L75" s="22">
        <f>COUNTIFS(Vers_Cotis_Adhérents!$B$3:$B$32,$A75,Vers_Cotis_Adhérents!V$3:V$32,"Oui")</f>
        <v>0</v>
      </c>
      <c r="M75" s="22">
        <f>COUNTIFS(Vers_Cotis_Adhérents!$B$3:$B$32,$A75,Vers_Cotis_Adhérents!X$3:X$32,"Oui")</f>
        <v>0</v>
      </c>
      <c r="N75" s="22">
        <f>COUNTIFS(Vers_Cotis_Adhérents!$B$3:$B$32,$A75,Vers_Cotis_Adhérents!Z$3:Z$32,"Oui")</f>
        <v>0</v>
      </c>
      <c r="O75" s="30">
        <f>SUM(C75:N75)</f>
        <v>0</v>
      </c>
      <c r="P75" s="21"/>
      <c r="Q75" s="21"/>
    </row>
    <row r="76" spans="1:17" ht="15" x14ac:dyDescent="0.25">
      <c r="A76" s="33"/>
      <c r="B76" s="34"/>
      <c r="C76" s="22">
        <f>COUNTIFS(Vers_Cotis_Adhérents!$B$3:$B$32,$A76,Vers_Cotis_Adhérents!D$3:D$32,"Oui")</f>
        <v>0</v>
      </c>
      <c r="D76" s="22">
        <f>COUNTIFS(Vers_Cotis_Adhérents!$B$3:$B$32,$A76,Vers_Cotis_Adhérents!F$3:F$32,"Oui")</f>
        <v>0</v>
      </c>
      <c r="E76" s="22">
        <f>COUNTIFS(Vers_Cotis_Adhérents!$B$3:$B$32,$A76,Vers_Cotis_Adhérents!H$3:H$32,"Oui")</f>
        <v>0</v>
      </c>
      <c r="F76" s="22">
        <f>COUNTIFS(Vers_Cotis_Adhérents!$B$3:$B$32,$A76,Vers_Cotis_Adhérents!J$3:J$32,"Oui")</f>
        <v>0</v>
      </c>
      <c r="G76" s="22">
        <f>COUNTIFS(Vers_Cotis_Adhérents!$B$3:$B$32,$A76,Vers_Cotis_Adhérents!L$3:L$32,"Oui")</f>
        <v>0</v>
      </c>
      <c r="H76" s="22">
        <f>COUNTIFS(Vers_Cotis_Adhérents!$B$3:$B$32,$A76,Vers_Cotis_Adhérents!N$3:N$32,"Oui")</f>
        <v>0</v>
      </c>
      <c r="I76" s="22">
        <f>COUNTIFS(Vers_Cotis_Adhérents!$B$3:$B$32,$A76,Vers_Cotis_Adhérents!P$3:P$32,"Oui")</f>
        <v>0</v>
      </c>
      <c r="J76" s="22">
        <f>COUNTIFS(Vers_Cotis_Adhérents!$B$3:$B$32,$A76,Vers_Cotis_Adhérents!R$3:R$32,"Oui")</f>
        <v>0</v>
      </c>
      <c r="K76" s="22">
        <f>COUNTIFS(Vers_Cotis_Adhérents!$B$3:$B$32,$A76,Vers_Cotis_Adhérents!T$3:T$32,"Oui")</f>
        <v>0</v>
      </c>
      <c r="L76" s="22">
        <f>COUNTIFS(Vers_Cotis_Adhérents!$B$3:$B$32,$A76,Vers_Cotis_Adhérents!V$3:V$32,"Oui")</f>
        <v>0</v>
      </c>
      <c r="M76" s="22">
        <f>COUNTIFS(Vers_Cotis_Adhérents!$B$3:$B$32,$A76,Vers_Cotis_Adhérents!X$3:X$32,"Oui")</f>
        <v>0</v>
      </c>
      <c r="N76" s="22">
        <f>COUNTIFS(Vers_Cotis_Adhérents!$B$3:$B$32,$A76,Vers_Cotis_Adhérents!Z$3:Z$32,"Oui")</f>
        <v>0</v>
      </c>
      <c r="O76" s="30">
        <f>SUM(C76:N76)</f>
        <v>0</v>
      </c>
      <c r="P76" s="21"/>
      <c r="Q76" s="21"/>
    </row>
    <row r="77" spans="1:17" ht="15" x14ac:dyDescent="0.25">
      <c r="A77" s="33"/>
      <c r="B77" s="34"/>
      <c r="C77" s="22">
        <f>COUNTIFS(Vers_Cotis_Adhérents!$B$3:$B$32,$A77,Vers_Cotis_Adhérents!D$3:D$32,"Oui")</f>
        <v>0</v>
      </c>
      <c r="D77" s="22">
        <f>COUNTIFS(Vers_Cotis_Adhérents!$B$3:$B$32,$A77,Vers_Cotis_Adhérents!F$3:F$32,"Oui")</f>
        <v>0</v>
      </c>
      <c r="E77" s="22">
        <f>COUNTIFS(Vers_Cotis_Adhérents!$B$3:$B$32,$A77,Vers_Cotis_Adhérents!H$3:H$32,"Oui")</f>
        <v>0</v>
      </c>
      <c r="F77" s="22">
        <f>COUNTIFS(Vers_Cotis_Adhérents!$B$3:$B$32,$A77,Vers_Cotis_Adhérents!J$3:J$32,"Oui")</f>
        <v>0</v>
      </c>
      <c r="G77" s="22">
        <f>COUNTIFS(Vers_Cotis_Adhérents!$B$3:$B$32,$A77,Vers_Cotis_Adhérents!L$3:L$32,"Oui")</f>
        <v>0</v>
      </c>
      <c r="H77" s="22">
        <f>COUNTIFS(Vers_Cotis_Adhérents!$B$3:$B$32,$A77,Vers_Cotis_Adhérents!N$3:N$32,"Oui")</f>
        <v>0</v>
      </c>
      <c r="I77" s="22">
        <f>COUNTIFS(Vers_Cotis_Adhérents!$B$3:$B$32,$A77,Vers_Cotis_Adhérents!P$3:P$32,"Oui")</f>
        <v>0</v>
      </c>
      <c r="J77" s="22">
        <f>COUNTIFS(Vers_Cotis_Adhérents!$B$3:$B$32,$A77,Vers_Cotis_Adhérents!R$3:R$32,"Oui")</f>
        <v>0</v>
      </c>
      <c r="K77" s="22">
        <f>COUNTIFS(Vers_Cotis_Adhérents!$B$3:$B$32,$A77,Vers_Cotis_Adhérents!T$3:T$32,"Oui")</f>
        <v>0</v>
      </c>
      <c r="L77" s="22">
        <f>COUNTIFS(Vers_Cotis_Adhérents!$B$3:$B$32,$A77,Vers_Cotis_Adhérents!V$3:V$32,"Oui")</f>
        <v>0</v>
      </c>
      <c r="M77" s="22">
        <f>COUNTIFS(Vers_Cotis_Adhérents!$B$3:$B$32,$A77,Vers_Cotis_Adhérents!X$3:X$32,"Oui")</f>
        <v>0</v>
      </c>
      <c r="N77" s="22">
        <f>COUNTIFS(Vers_Cotis_Adhérents!$B$3:$B$32,$A77,Vers_Cotis_Adhérents!Z$3:Z$32,"Oui")</f>
        <v>0</v>
      </c>
      <c r="O77" s="30">
        <f>SUM(C77:N77)</f>
        <v>0</v>
      </c>
      <c r="P77" s="21"/>
      <c r="Q77" s="21"/>
    </row>
    <row r="78" spans="1:17" ht="15" x14ac:dyDescent="0.25">
      <c r="A78" s="33"/>
      <c r="B78" s="34"/>
      <c r="C78" s="22">
        <f>COUNTIFS(Vers_Cotis_Adhérents!$B$3:$B$32,$A78,Vers_Cotis_Adhérents!D$3:D$32,"Oui")</f>
        <v>0</v>
      </c>
      <c r="D78" s="22">
        <f>COUNTIFS(Vers_Cotis_Adhérents!$B$3:$B$32,$A78,Vers_Cotis_Adhérents!F$3:F$32,"Oui")</f>
        <v>0</v>
      </c>
      <c r="E78" s="22">
        <f>COUNTIFS(Vers_Cotis_Adhérents!$B$3:$B$32,$A78,Vers_Cotis_Adhérents!H$3:H$32,"Oui")</f>
        <v>0</v>
      </c>
      <c r="F78" s="22">
        <f>COUNTIFS(Vers_Cotis_Adhérents!$B$3:$B$32,$A78,Vers_Cotis_Adhérents!J$3:J$32,"Oui")</f>
        <v>0</v>
      </c>
      <c r="G78" s="22">
        <f>COUNTIFS(Vers_Cotis_Adhérents!$B$3:$B$32,$A78,Vers_Cotis_Adhérents!L$3:L$32,"Oui")</f>
        <v>0</v>
      </c>
      <c r="H78" s="22">
        <f>COUNTIFS(Vers_Cotis_Adhérents!$B$3:$B$32,$A78,Vers_Cotis_Adhérents!N$3:N$32,"Oui")</f>
        <v>0</v>
      </c>
      <c r="I78" s="22">
        <f>COUNTIFS(Vers_Cotis_Adhérents!$B$3:$B$32,$A78,Vers_Cotis_Adhérents!P$3:P$32,"Oui")</f>
        <v>0</v>
      </c>
      <c r="J78" s="22">
        <f>COUNTIFS(Vers_Cotis_Adhérents!$B$3:$B$32,$A78,Vers_Cotis_Adhérents!R$3:R$32,"Oui")</f>
        <v>0</v>
      </c>
      <c r="K78" s="22">
        <f>COUNTIFS(Vers_Cotis_Adhérents!$B$3:$B$32,$A78,Vers_Cotis_Adhérents!T$3:T$32,"Oui")</f>
        <v>0</v>
      </c>
      <c r="L78" s="22">
        <f>COUNTIFS(Vers_Cotis_Adhérents!$B$3:$B$32,$A78,Vers_Cotis_Adhérents!V$3:V$32,"Oui")</f>
        <v>0</v>
      </c>
      <c r="M78" s="22">
        <f>COUNTIFS(Vers_Cotis_Adhérents!$B$3:$B$32,$A78,Vers_Cotis_Adhérents!X$3:X$32,"Oui")</f>
        <v>0</v>
      </c>
      <c r="N78" s="22">
        <f>COUNTIFS(Vers_Cotis_Adhérents!$B$3:$B$32,$A78,Vers_Cotis_Adhérents!Z$3:Z$32,"Oui")</f>
        <v>0</v>
      </c>
      <c r="O78" s="30">
        <f>SUM(C78:N78)</f>
        <v>0</v>
      </c>
      <c r="P78" s="21"/>
      <c r="Q78" s="21"/>
    </row>
    <row r="79" spans="1:17" ht="15" x14ac:dyDescent="0.25">
      <c r="A79" s="33"/>
      <c r="B79" s="34"/>
      <c r="C79" s="22">
        <f>COUNTIFS(Vers_Cotis_Adhérents!$B$3:$B$32,$A79,Vers_Cotis_Adhérents!D$3:D$32,"Oui")</f>
        <v>0</v>
      </c>
      <c r="D79" s="22">
        <f>COUNTIFS(Vers_Cotis_Adhérents!$B$3:$B$32,$A79,Vers_Cotis_Adhérents!F$3:F$32,"Oui")</f>
        <v>0</v>
      </c>
      <c r="E79" s="22">
        <f>COUNTIFS(Vers_Cotis_Adhérents!$B$3:$B$32,$A79,Vers_Cotis_Adhérents!H$3:H$32,"Oui")</f>
        <v>0</v>
      </c>
      <c r="F79" s="22">
        <f>COUNTIFS(Vers_Cotis_Adhérents!$B$3:$B$32,$A79,Vers_Cotis_Adhérents!J$3:J$32,"Oui")</f>
        <v>0</v>
      </c>
      <c r="G79" s="22">
        <f>COUNTIFS(Vers_Cotis_Adhérents!$B$3:$B$32,$A79,Vers_Cotis_Adhérents!L$3:L$32,"Oui")</f>
        <v>0</v>
      </c>
      <c r="H79" s="22">
        <f>COUNTIFS(Vers_Cotis_Adhérents!$B$3:$B$32,$A79,Vers_Cotis_Adhérents!N$3:N$32,"Oui")</f>
        <v>0</v>
      </c>
      <c r="I79" s="22">
        <f>COUNTIFS(Vers_Cotis_Adhérents!$B$3:$B$32,$A79,Vers_Cotis_Adhérents!P$3:P$32,"Oui")</f>
        <v>0</v>
      </c>
      <c r="J79" s="22">
        <f>COUNTIFS(Vers_Cotis_Adhérents!$B$3:$B$32,$A79,Vers_Cotis_Adhérents!R$3:R$32,"Oui")</f>
        <v>0</v>
      </c>
      <c r="K79" s="22">
        <f>COUNTIFS(Vers_Cotis_Adhérents!$B$3:$B$32,$A79,Vers_Cotis_Adhérents!T$3:T$32,"Oui")</f>
        <v>0</v>
      </c>
      <c r="L79" s="22">
        <f>COUNTIFS(Vers_Cotis_Adhérents!$B$3:$B$32,$A79,Vers_Cotis_Adhérents!V$3:V$32,"Oui")</f>
        <v>0</v>
      </c>
      <c r="M79" s="22">
        <f>COUNTIFS(Vers_Cotis_Adhérents!$B$3:$B$32,$A79,Vers_Cotis_Adhérents!X$3:X$32,"Oui")</f>
        <v>0</v>
      </c>
      <c r="N79" s="22">
        <f>COUNTIFS(Vers_Cotis_Adhérents!$B$3:$B$32,$A79,Vers_Cotis_Adhérents!Z$3:Z$32,"Oui")</f>
        <v>0</v>
      </c>
      <c r="O79" s="30">
        <f>SUM(C79:N79)</f>
        <v>0</v>
      </c>
      <c r="P79" s="21"/>
      <c r="Q79" s="21"/>
    </row>
    <row r="80" spans="1:17" ht="15" x14ac:dyDescent="0.25">
      <c r="A80" s="33"/>
      <c r="B80" s="34"/>
      <c r="C80" s="22">
        <f>COUNTIFS(Vers_Cotis_Adhérents!$B$3:$B$32,$A80,Vers_Cotis_Adhérents!D$3:D$32,"Oui")</f>
        <v>0</v>
      </c>
      <c r="D80" s="22">
        <f>COUNTIFS(Vers_Cotis_Adhérents!$B$3:$B$32,$A80,Vers_Cotis_Adhérents!F$3:F$32,"Oui")</f>
        <v>0</v>
      </c>
      <c r="E80" s="22">
        <f>COUNTIFS(Vers_Cotis_Adhérents!$B$3:$B$32,$A80,Vers_Cotis_Adhérents!H$3:H$32,"Oui")</f>
        <v>0</v>
      </c>
      <c r="F80" s="22">
        <f>COUNTIFS(Vers_Cotis_Adhérents!$B$3:$B$32,$A80,Vers_Cotis_Adhérents!J$3:J$32,"Oui")</f>
        <v>0</v>
      </c>
      <c r="G80" s="22">
        <f>COUNTIFS(Vers_Cotis_Adhérents!$B$3:$B$32,$A80,Vers_Cotis_Adhérents!L$3:L$32,"Oui")</f>
        <v>0</v>
      </c>
      <c r="H80" s="22">
        <f>COUNTIFS(Vers_Cotis_Adhérents!$B$3:$B$32,$A80,Vers_Cotis_Adhérents!N$3:N$32,"Oui")</f>
        <v>0</v>
      </c>
      <c r="I80" s="22">
        <f>COUNTIFS(Vers_Cotis_Adhérents!$B$3:$B$32,$A80,Vers_Cotis_Adhérents!P$3:P$32,"Oui")</f>
        <v>0</v>
      </c>
      <c r="J80" s="22">
        <f>COUNTIFS(Vers_Cotis_Adhérents!$B$3:$B$32,$A80,Vers_Cotis_Adhérents!R$3:R$32,"Oui")</f>
        <v>0</v>
      </c>
      <c r="K80" s="22">
        <f>COUNTIFS(Vers_Cotis_Adhérents!$B$3:$B$32,$A80,Vers_Cotis_Adhérents!T$3:T$32,"Oui")</f>
        <v>0</v>
      </c>
      <c r="L80" s="22">
        <f>COUNTIFS(Vers_Cotis_Adhérents!$B$3:$B$32,$A80,Vers_Cotis_Adhérents!V$3:V$32,"Oui")</f>
        <v>0</v>
      </c>
      <c r="M80" s="22">
        <f>COUNTIFS(Vers_Cotis_Adhérents!$B$3:$B$32,$A80,Vers_Cotis_Adhérents!X$3:X$32,"Oui")</f>
        <v>0</v>
      </c>
      <c r="N80" s="22">
        <f>COUNTIFS(Vers_Cotis_Adhérents!$B$3:$B$32,$A80,Vers_Cotis_Adhérents!Z$3:Z$32,"Oui")</f>
        <v>0</v>
      </c>
      <c r="O80" s="30">
        <f>SUM(C80:N80)</f>
        <v>0</v>
      </c>
      <c r="P80" s="21"/>
      <c r="Q80" s="21"/>
    </row>
    <row r="81" spans="1:17" ht="15" x14ac:dyDescent="0.25">
      <c r="A81" s="33"/>
      <c r="B81" s="34"/>
      <c r="C81" s="22">
        <f>COUNTIFS(Vers_Cotis_Adhérents!$B$3:$B$32,$A81,Vers_Cotis_Adhérents!D$3:D$32,"Oui")</f>
        <v>0</v>
      </c>
      <c r="D81" s="22">
        <f>COUNTIFS(Vers_Cotis_Adhérents!$B$3:$B$32,$A81,Vers_Cotis_Adhérents!F$3:F$32,"Oui")</f>
        <v>0</v>
      </c>
      <c r="E81" s="22">
        <f>COUNTIFS(Vers_Cotis_Adhérents!$B$3:$B$32,$A81,Vers_Cotis_Adhérents!H$3:H$32,"Oui")</f>
        <v>0</v>
      </c>
      <c r="F81" s="22">
        <f>COUNTIFS(Vers_Cotis_Adhérents!$B$3:$B$32,$A81,Vers_Cotis_Adhérents!J$3:J$32,"Oui")</f>
        <v>0</v>
      </c>
      <c r="G81" s="22">
        <f>COUNTIFS(Vers_Cotis_Adhérents!$B$3:$B$32,$A81,Vers_Cotis_Adhérents!L$3:L$32,"Oui")</f>
        <v>0</v>
      </c>
      <c r="H81" s="22">
        <f>COUNTIFS(Vers_Cotis_Adhérents!$B$3:$B$32,$A81,Vers_Cotis_Adhérents!N$3:N$32,"Oui")</f>
        <v>0</v>
      </c>
      <c r="I81" s="22">
        <f>COUNTIFS(Vers_Cotis_Adhérents!$B$3:$B$32,$A81,Vers_Cotis_Adhérents!P$3:P$32,"Oui")</f>
        <v>0</v>
      </c>
      <c r="J81" s="22">
        <f>COUNTIFS(Vers_Cotis_Adhérents!$B$3:$B$32,$A81,Vers_Cotis_Adhérents!R$3:R$32,"Oui")</f>
        <v>0</v>
      </c>
      <c r="K81" s="22">
        <f>COUNTIFS(Vers_Cotis_Adhérents!$B$3:$B$32,$A81,Vers_Cotis_Adhérents!T$3:T$32,"Oui")</f>
        <v>0</v>
      </c>
      <c r="L81" s="22">
        <f>COUNTIFS(Vers_Cotis_Adhérents!$B$3:$B$32,$A81,Vers_Cotis_Adhérents!V$3:V$32,"Oui")</f>
        <v>0</v>
      </c>
      <c r="M81" s="22">
        <f>COUNTIFS(Vers_Cotis_Adhérents!$B$3:$B$32,$A81,Vers_Cotis_Adhérents!X$3:X$32,"Oui")</f>
        <v>0</v>
      </c>
      <c r="N81" s="22">
        <f>COUNTIFS(Vers_Cotis_Adhérents!$B$3:$B$32,$A81,Vers_Cotis_Adhérents!Z$3:Z$32,"Oui")</f>
        <v>0</v>
      </c>
      <c r="O81" s="30">
        <f>SUM(C81:N81)</f>
        <v>0</v>
      </c>
      <c r="P81" s="21"/>
      <c r="Q81" s="21"/>
    </row>
    <row r="82" spans="1:17" ht="15" x14ac:dyDescent="0.25">
      <c r="A82" s="33"/>
      <c r="B82" s="34"/>
      <c r="C82" s="22">
        <f>COUNTIFS(Vers_Cotis_Adhérents!$B$3:$B$32,$A82,Vers_Cotis_Adhérents!D$3:D$32,"Oui")</f>
        <v>0</v>
      </c>
      <c r="D82" s="22">
        <f>COUNTIFS(Vers_Cotis_Adhérents!$B$3:$B$32,$A82,Vers_Cotis_Adhérents!F$3:F$32,"Oui")</f>
        <v>0</v>
      </c>
      <c r="E82" s="22">
        <f>COUNTIFS(Vers_Cotis_Adhérents!$B$3:$B$32,$A82,Vers_Cotis_Adhérents!H$3:H$32,"Oui")</f>
        <v>0</v>
      </c>
      <c r="F82" s="22">
        <f>COUNTIFS(Vers_Cotis_Adhérents!$B$3:$B$32,$A82,Vers_Cotis_Adhérents!J$3:J$32,"Oui")</f>
        <v>0</v>
      </c>
      <c r="G82" s="22">
        <f>COUNTIFS(Vers_Cotis_Adhérents!$B$3:$B$32,$A82,Vers_Cotis_Adhérents!L$3:L$32,"Oui")</f>
        <v>0</v>
      </c>
      <c r="H82" s="22">
        <f>COUNTIFS(Vers_Cotis_Adhérents!$B$3:$B$32,$A82,Vers_Cotis_Adhérents!N$3:N$32,"Oui")</f>
        <v>0</v>
      </c>
      <c r="I82" s="22">
        <f>COUNTIFS(Vers_Cotis_Adhérents!$B$3:$B$32,$A82,Vers_Cotis_Adhérents!P$3:P$32,"Oui")</f>
        <v>0</v>
      </c>
      <c r="J82" s="22">
        <f>COUNTIFS(Vers_Cotis_Adhérents!$B$3:$B$32,$A82,Vers_Cotis_Adhérents!R$3:R$32,"Oui")</f>
        <v>0</v>
      </c>
      <c r="K82" s="22">
        <f>COUNTIFS(Vers_Cotis_Adhérents!$B$3:$B$32,$A82,Vers_Cotis_Adhérents!T$3:T$32,"Oui")</f>
        <v>0</v>
      </c>
      <c r="L82" s="22">
        <f>COUNTIFS(Vers_Cotis_Adhérents!$B$3:$B$32,$A82,Vers_Cotis_Adhérents!V$3:V$32,"Oui")</f>
        <v>0</v>
      </c>
      <c r="M82" s="22">
        <f>COUNTIFS(Vers_Cotis_Adhérents!$B$3:$B$32,$A82,Vers_Cotis_Adhérents!X$3:X$32,"Oui")</f>
        <v>0</v>
      </c>
      <c r="N82" s="22">
        <f>COUNTIFS(Vers_Cotis_Adhérents!$B$3:$B$32,$A82,Vers_Cotis_Adhérents!Z$3:Z$32,"Oui")</f>
        <v>0</v>
      </c>
      <c r="O82" s="30">
        <f>SUM(C82:N82)</f>
        <v>0</v>
      </c>
      <c r="P82" s="21"/>
      <c r="Q82" s="21"/>
    </row>
    <row r="83" spans="1:17" ht="15" x14ac:dyDescent="0.25">
      <c r="A83" s="33"/>
      <c r="B83" s="34"/>
      <c r="C83" s="22">
        <f>COUNTIFS(Vers_Cotis_Adhérents!$B$3:$B$32,$A83,Vers_Cotis_Adhérents!D$3:D$32,"Oui")</f>
        <v>0</v>
      </c>
      <c r="D83" s="22">
        <f>COUNTIFS(Vers_Cotis_Adhérents!$B$3:$B$32,$A83,Vers_Cotis_Adhérents!F$3:F$32,"Oui")</f>
        <v>0</v>
      </c>
      <c r="E83" s="22">
        <f>COUNTIFS(Vers_Cotis_Adhérents!$B$3:$B$32,$A83,Vers_Cotis_Adhérents!H$3:H$32,"Oui")</f>
        <v>0</v>
      </c>
      <c r="F83" s="22">
        <f>COUNTIFS(Vers_Cotis_Adhérents!$B$3:$B$32,$A83,Vers_Cotis_Adhérents!J$3:J$32,"Oui")</f>
        <v>0</v>
      </c>
      <c r="G83" s="22">
        <f>COUNTIFS(Vers_Cotis_Adhérents!$B$3:$B$32,$A83,Vers_Cotis_Adhérents!L$3:L$32,"Oui")</f>
        <v>0</v>
      </c>
      <c r="H83" s="22">
        <f>COUNTIFS(Vers_Cotis_Adhérents!$B$3:$B$32,$A83,Vers_Cotis_Adhérents!N$3:N$32,"Oui")</f>
        <v>0</v>
      </c>
      <c r="I83" s="22">
        <f>COUNTIFS(Vers_Cotis_Adhérents!$B$3:$B$32,$A83,Vers_Cotis_Adhérents!P$3:P$32,"Oui")</f>
        <v>0</v>
      </c>
      <c r="J83" s="22">
        <f>COUNTIFS(Vers_Cotis_Adhérents!$B$3:$B$32,$A83,Vers_Cotis_Adhérents!R$3:R$32,"Oui")</f>
        <v>0</v>
      </c>
      <c r="K83" s="22">
        <f>COUNTIFS(Vers_Cotis_Adhérents!$B$3:$B$32,$A83,Vers_Cotis_Adhérents!T$3:T$32,"Oui")</f>
        <v>0</v>
      </c>
      <c r="L83" s="22">
        <f>COUNTIFS(Vers_Cotis_Adhérents!$B$3:$B$32,$A83,Vers_Cotis_Adhérents!V$3:V$32,"Oui")</f>
        <v>0</v>
      </c>
      <c r="M83" s="22">
        <f>COUNTIFS(Vers_Cotis_Adhérents!$B$3:$B$32,$A83,Vers_Cotis_Adhérents!X$3:X$32,"Oui")</f>
        <v>0</v>
      </c>
      <c r="N83" s="22">
        <f>COUNTIFS(Vers_Cotis_Adhérents!$B$3:$B$32,$A83,Vers_Cotis_Adhérents!Z$3:Z$32,"Oui")</f>
        <v>0</v>
      </c>
      <c r="O83" s="30">
        <f>SUM(C83:N83)</f>
        <v>0</v>
      </c>
      <c r="P83" s="21"/>
      <c r="Q83" s="21"/>
    </row>
    <row r="84" spans="1:17" ht="15" x14ac:dyDescent="0.25">
      <c r="A84" s="33"/>
      <c r="B84" s="34"/>
      <c r="C84" s="22">
        <f>COUNTIFS(Vers_Cotis_Adhérents!$B$3:$B$32,$A84,Vers_Cotis_Adhérents!D$3:D$32,"Oui")</f>
        <v>0</v>
      </c>
      <c r="D84" s="22">
        <f>COUNTIFS(Vers_Cotis_Adhérents!$B$3:$B$32,$A84,Vers_Cotis_Adhérents!F$3:F$32,"Oui")</f>
        <v>0</v>
      </c>
      <c r="E84" s="22">
        <f>COUNTIFS(Vers_Cotis_Adhérents!$B$3:$B$32,$A84,Vers_Cotis_Adhérents!H$3:H$32,"Oui")</f>
        <v>0</v>
      </c>
      <c r="F84" s="22">
        <f>COUNTIFS(Vers_Cotis_Adhérents!$B$3:$B$32,$A84,Vers_Cotis_Adhérents!J$3:J$32,"Oui")</f>
        <v>0</v>
      </c>
      <c r="G84" s="22">
        <f>COUNTIFS(Vers_Cotis_Adhérents!$B$3:$B$32,$A84,Vers_Cotis_Adhérents!L$3:L$32,"Oui")</f>
        <v>0</v>
      </c>
      <c r="H84" s="22">
        <f>COUNTIFS(Vers_Cotis_Adhérents!$B$3:$B$32,$A84,Vers_Cotis_Adhérents!N$3:N$32,"Oui")</f>
        <v>0</v>
      </c>
      <c r="I84" s="22">
        <f>COUNTIFS(Vers_Cotis_Adhérents!$B$3:$B$32,$A84,Vers_Cotis_Adhérents!P$3:P$32,"Oui")</f>
        <v>0</v>
      </c>
      <c r="J84" s="22">
        <f>COUNTIFS(Vers_Cotis_Adhérents!$B$3:$B$32,$A84,Vers_Cotis_Adhérents!R$3:R$32,"Oui")</f>
        <v>0</v>
      </c>
      <c r="K84" s="22">
        <f>COUNTIFS(Vers_Cotis_Adhérents!$B$3:$B$32,$A84,Vers_Cotis_Adhérents!T$3:T$32,"Oui")</f>
        <v>0</v>
      </c>
      <c r="L84" s="22">
        <f>COUNTIFS(Vers_Cotis_Adhérents!$B$3:$B$32,$A84,Vers_Cotis_Adhérents!V$3:V$32,"Oui")</f>
        <v>0</v>
      </c>
      <c r="M84" s="22">
        <f>COUNTIFS(Vers_Cotis_Adhérents!$B$3:$B$32,$A84,Vers_Cotis_Adhérents!X$3:X$32,"Oui")</f>
        <v>0</v>
      </c>
      <c r="N84" s="22">
        <f>COUNTIFS(Vers_Cotis_Adhérents!$B$3:$B$32,$A84,Vers_Cotis_Adhérents!Z$3:Z$32,"Oui")</f>
        <v>0</v>
      </c>
      <c r="O84" s="30">
        <f>SUM(C84:N84)</f>
        <v>0</v>
      </c>
      <c r="P84" s="21"/>
      <c r="Q84" s="21"/>
    </row>
    <row r="85" spans="1:17" ht="15" x14ac:dyDescent="0.25">
      <c r="A85" s="33"/>
      <c r="B85" s="34"/>
      <c r="C85" s="22">
        <f>COUNTIFS(Vers_Cotis_Adhérents!$B$3:$B$32,$A85,Vers_Cotis_Adhérents!D$3:D$32,"Oui")</f>
        <v>0</v>
      </c>
      <c r="D85" s="22">
        <f>COUNTIFS(Vers_Cotis_Adhérents!$B$3:$B$32,$A85,Vers_Cotis_Adhérents!F$3:F$32,"Oui")</f>
        <v>0</v>
      </c>
      <c r="E85" s="22">
        <f>COUNTIFS(Vers_Cotis_Adhérents!$B$3:$B$32,$A85,Vers_Cotis_Adhérents!H$3:H$32,"Oui")</f>
        <v>0</v>
      </c>
      <c r="F85" s="22">
        <f>COUNTIFS(Vers_Cotis_Adhérents!$B$3:$B$32,$A85,Vers_Cotis_Adhérents!J$3:J$32,"Oui")</f>
        <v>0</v>
      </c>
      <c r="G85" s="22">
        <f>COUNTIFS(Vers_Cotis_Adhérents!$B$3:$B$32,$A85,Vers_Cotis_Adhérents!L$3:L$32,"Oui")</f>
        <v>0</v>
      </c>
      <c r="H85" s="22">
        <f>COUNTIFS(Vers_Cotis_Adhérents!$B$3:$B$32,$A85,Vers_Cotis_Adhérents!N$3:N$32,"Oui")</f>
        <v>0</v>
      </c>
      <c r="I85" s="22">
        <f>COUNTIFS(Vers_Cotis_Adhérents!$B$3:$B$32,$A85,Vers_Cotis_Adhérents!P$3:P$32,"Oui")</f>
        <v>0</v>
      </c>
      <c r="J85" s="22">
        <f>COUNTIFS(Vers_Cotis_Adhérents!$B$3:$B$32,$A85,Vers_Cotis_Adhérents!R$3:R$32,"Oui")</f>
        <v>0</v>
      </c>
      <c r="K85" s="22">
        <f>COUNTIFS(Vers_Cotis_Adhérents!$B$3:$B$32,$A85,Vers_Cotis_Adhérents!T$3:T$32,"Oui")</f>
        <v>0</v>
      </c>
      <c r="L85" s="22">
        <f>COUNTIFS(Vers_Cotis_Adhérents!$B$3:$B$32,$A85,Vers_Cotis_Adhérents!V$3:V$32,"Oui")</f>
        <v>0</v>
      </c>
      <c r="M85" s="22">
        <f>COUNTIFS(Vers_Cotis_Adhérents!$B$3:$B$32,$A85,Vers_Cotis_Adhérents!X$3:X$32,"Oui")</f>
        <v>0</v>
      </c>
      <c r="N85" s="22">
        <f>COUNTIFS(Vers_Cotis_Adhérents!$B$3:$B$32,$A85,Vers_Cotis_Adhérents!Z$3:Z$32,"Oui")</f>
        <v>0</v>
      </c>
      <c r="O85" s="30">
        <f>SUM(C85:N85)</f>
        <v>0</v>
      </c>
      <c r="P85" s="21"/>
      <c r="Q85" s="21"/>
    </row>
    <row r="86" spans="1:17" ht="15" x14ac:dyDescent="0.25">
      <c r="A86" s="33"/>
      <c r="B86" s="34"/>
      <c r="C86" s="22">
        <f>COUNTIFS(Vers_Cotis_Adhérents!$B$3:$B$32,$A86,Vers_Cotis_Adhérents!D$3:D$32,"Oui")</f>
        <v>0</v>
      </c>
      <c r="D86" s="22">
        <f>COUNTIFS(Vers_Cotis_Adhérents!$B$3:$B$32,$A86,Vers_Cotis_Adhérents!F$3:F$32,"Oui")</f>
        <v>0</v>
      </c>
      <c r="E86" s="22">
        <f>COUNTIFS(Vers_Cotis_Adhérents!$B$3:$B$32,$A86,Vers_Cotis_Adhérents!H$3:H$32,"Oui")</f>
        <v>0</v>
      </c>
      <c r="F86" s="22">
        <f>COUNTIFS(Vers_Cotis_Adhérents!$B$3:$B$32,$A86,Vers_Cotis_Adhérents!J$3:J$32,"Oui")</f>
        <v>0</v>
      </c>
      <c r="G86" s="22">
        <f>COUNTIFS(Vers_Cotis_Adhérents!$B$3:$B$32,$A86,Vers_Cotis_Adhérents!L$3:L$32,"Oui")</f>
        <v>0</v>
      </c>
      <c r="H86" s="22">
        <f>COUNTIFS(Vers_Cotis_Adhérents!$B$3:$B$32,$A86,Vers_Cotis_Adhérents!N$3:N$32,"Oui")</f>
        <v>0</v>
      </c>
      <c r="I86" s="22">
        <f>COUNTIFS(Vers_Cotis_Adhérents!$B$3:$B$32,$A86,Vers_Cotis_Adhérents!P$3:P$32,"Oui")</f>
        <v>0</v>
      </c>
      <c r="J86" s="22">
        <f>COUNTIFS(Vers_Cotis_Adhérents!$B$3:$B$32,$A86,Vers_Cotis_Adhérents!R$3:R$32,"Oui")</f>
        <v>0</v>
      </c>
      <c r="K86" s="22">
        <f>COUNTIFS(Vers_Cotis_Adhérents!$B$3:$B$32,$A86,Vers_Cotis_Adhérents!T$3:T$32,"Oui")</f>
        <v>0</v>
      </c>
      <c r="L86" s="22">
        <f>COUNTIFS(Vers_Cotis_Adhérents!$B$3:$B$32,$A86,Vers_Cotis_Adhérents!V$3:V$32,"Oui")</f>
        <v>0</v>
      </c>
      <c r="M86" s="22">
        <f>COUNTIFS(Vers_Cotis_Adhérents!$B$3:$B$32,$A86,Vers_Cotis_Adhérents!X$3:X$32,"Oui")</f>
        <v>0</v>
      </c>
      <c r="N86" s="22">
        <f>COUNTIFS(Vers_Cotis_Adhérents!$B$3:$B$32,$A86,Vers_Cotis_Adhérents!Z$3:Z$32,"Oui")</f>
        <v>0</v>
      </c>
      <c r="O86" s="30">
        <f>SUM(C86:N86)</f>
        <v>0</v>
      </c>
      <c r="P86" s="21"/>
      <c r="Q86" s="21"/>
    </row>
    <row r="87" spans="1:17" ht="15" x14ac:dyDescent="0.25">
      <c r="A87" s="33"/>
      <c r="B87" s="34"/>
      <c r="C87" s="22">
        <f>COUNTIFS(Vers_Cotis_Adhérents!$B$3:$B$32,$A87,Vers_Cotis_Adhérents!D$3:D$32,"Oui")</f>
        <v>0</v>
      </c>
      <c r="D87" s="22">
        <f>COUNTIFS(Vers_Cotis_Adhérents!$B$3:$B$32,$A87,Vers_Cotis_Adhérents!F$3:F$32,"Oui")</f>
        <v>0</v>
      </c>
      <c r="E87" s="22">
        <f>COUNTIFS(Vers_Cotis_Adhérents!$B$3:$B$32,$A87,Vers_Cotis_Adhérents!H$3:H$32,"Oui")</f>
        <v>0</v>
      </c>
      <c r="F87" s="22">
        <f>COUNTIFS(Vers_Cotis_Adhérents!$B$3:$B$32,$A87,Vers_Cotis_Adhérents!J$3:J$32,"Oui")</f>
        <v>0</v>
      </c>
      <c r="G87" s="22">
        <f>COUNTIFS(Vers_Cotis_Adhérents!$B$3:$B$32,$A87,Vers_Cotis_Adhérents!L$3:L$32,"Oui")</f>
        <v>0</v>
      </c>
      <c r="H87" s="22">
        <f>COUNTIFS(Vers_Cotis_Adhérents!$B$3:$B$32,$A87,Vers_Cotis_Adhérents!N$3:N$32,"Oui")</f>
        <v>0</v>
      </c>
      <c r="I87" s="22">
        <f>COUNTIFS(Vers_Cotis_Adhérents!$B$3:$B$32,$A87,Vers_Cotis_Adhérents!P$3:P$32,"Oui")</f>
        <v>0</v>
      </c>
      <c r="J87" s="22">
        <f>COUNTIFS(Vers_Cotis_Adhérents!$B$3:$B$32,$A87,Vers_Cotis_Adhérents!R$3:R$32,"Oui")</f>
        <v>0</v>
      </c>
      <c r="K87" s="22">
        <f>COUNTIFS(Vers_Cotis_Adhérents!$B$3:$B$32,$A87,Vers_Cotis_Adhérents!T$3:T$32,"Oui")</f>
        <v>0</v>
      </c>
      <c r="L87" s="22">
        <f>COUNTIFS(Vers_Cotis_Adhérents!$B$3:$B$32,$A87,Vers_Cotis_Adhérents!V$3:V$32,"Oui")</f>
        <v>0</v>
      </c>
      <c r="M87" s="22">
        <f>COUNTIFS(Vers_Cotis_Adhérents!$B$3:$B$32,$A87,Vers_Cotis_Adhérents!X$3:X$32,"Oui")</f>
        <v>0</v>
      </c>
      <c r="N87" s="22">
        <f>COUNTIFS(Vers_Cotis_Adhérents!$B$3:$B$32,$A87,Vers_Cotis_Adhérents!Z$3:Z$32,"Oui")</f>
        <v>0</v>
      </c>
      <c r="O87" s="30">
        <f>SUM(C87:N87)</f>
        <v>0</v>
      </c>
      <c r="P87" s="21"/>
      <c r="Q87" s="21"/>
    </row>
    <row r="88" spans="1:17" ht="15" x14ac:dyDescent="0.25">
      <c r="A88" s="33"/>
      <c r="B88" s="34"/>
      <c r="C88" s="22">
        <f>COUNTIFS(Vers_Cotis_Adhérents!$B$3:$B$32,$A88,Vers_Cotis_Adhérents!D$3:D$32,"Oui")</f>
        <v>0</v>
      </c>
      <c r="D88" s="22">
        <f>COUNTIFS(Vers_Cotis_Adhérents!$B$3:$B$32,$A88,Vers_Cotis_Adhérents!F$3:F$32,"Oui")</f>
        <v>0</v>
      </c>
      <c r="E88" s="22">
        <f>COUNTIFS(Vers_Cotis_Adhérents!$B$3:$B$32,$A88,Vers_Cotis_Adhérents!H$3:H$32,"Oui")</f>
        <v>0</v>
      </c>
      <c r="F88" s="22">
        <f>COUNTIFS(Vers_Cotis_Adhérents!$B$3:$B$32,$A88,Vers_Cotis_Adhérents!J$3:J$32,"Oui")</f>
        <v>0</v>
      </c>
      <c r="G88" s="22">
        <f>COUNTIFS(Vers_Cotis_Adhérents!$B$3:$B$32,$A88,Vers_Cotis_Adhérents!L$3:L$32,"Oui")</f>
        <v>0</v>
      </c>
      <c r="H88" s="22">
        <f>COUNTIFS(Vers_Cotis_Adhérents!$B$3:$B$32,$A88,Vers_Cotis_Adhérents!N$3:N$32,"Oui")</f>
        <v>0</v>
      </c>
      <c r="I88" s="22">
        <f>COUNTIFS(Vers_Cotis_Adhérents!$B$3:$B$32,$A88,Vers_Cotis_Adhérents!P$3:P$32,"Oui")</f>
        <v>0</v>
      </c>
      <c r="J88" s="22">
        <f>COUNTIFS(Vers_Cotis_Adhérents!$B$3:$B$32,$A88,Vers_Cotis_Adhérents!R$3:R$32,"Oui")</f>
        <v>0</v>
      </c>
      <c r="K88" s="22">
        <f>COUNTIFS(Vers_Cotis_Adhérents!$B$3:$B$32,$A88,Vers_Cotis_Adhérents!T$3:T$32,"Oui")</f>
        <v>0</v>
      </c>
      <c r="L88" s="22">
        <f>COUNTIFS(Vers_Cotis_Adhérents!$B$3:$B$32,$A88,Vers_Cotis_Adhérents!V$3:V$32,"Oui")</f>
        <v>0</v>
      </c>
      <c r="M88" s="22">
        <f>COUNTIFS(Vers_Cotis_Adhérents!$B$3:$B$32,$A88,Vers_Cotis_Adhérents!X$3:X$32,"Oui")</f>
        <v>0</v>
      </c>
      <c r="N88" s="22">
        <f>COUNTIFS(Vers_Cotis_Adhérents!$B$3:$B$32,$A88,Vers_Cotis_Adhérents!Z$3:Z$32,"Oui")</f>
        <v>0</v>
      </c>
      <c r="O88" s="30">
        <f>SUM(C88:N88)</f>
        <v>0</v>
      </c>
      <c r="P88" s="21"/>
      <c r="Q88" s="21"/>
    </row>
    <row r="89" spans="1:17" ht="15" x14ac:dyDescent="0.25">
      <c r="A89" s="33"/>
      <c r="B89" s="34"/>
      <c r="C89" s="22">
        <f>COUNTIFS(Vers_Cotis_Adhérents!$B$3:$B$32,$A89,Vers_Cotis_Adhérents!D$3:D$32,"Oui")</f>
        <v>0</v>
      </c>
      <c r="D89" s="22">
        <f>COUNTIFS(Vers_Cotis_Adhérents!$B$3:$B$32,$A89,Vers_Cotis_Adhérents!F$3:F$32,"Oui")</f>
        <v>0</v>
      </c>
      <c r="E89" s="22">
        <f>COUNTIFS(Vers_Cotis_Adhérents!$B$3:$B$32,$A89,Vers_Cotis_Adhérents!H$3:H$32,"Oui")</f>
        <v>0</v>
      </c>
      <c r="F89" s="22">
        <f>COUNTIFS(Vers_Cotis_Adhérents!$B$3:$B$32,$A89,Vers_Cotis_Adhérents!J$3:J$32,"Oui")</f>
        <v>0</v>
      </c>
      <c r="G89" s="22">
        <f>COUNTIFS(Vers_Cotis_Adhérents!$B$3:$B$32,$A89,Vers_Cotis_Adhérents!L$3:L$32,"Oui")</f>
        <v>0</v>
      </c>
      <c r="H89" s="22">
        <f>COUNTIFS(Vers_Cotis_Adhérents!$B$3:$B$32,$A89,Vers_Cotis_Adhérents!N$3:N$32,"Oui")</f>
        <v>0</v>
      </c>
      <c r="I89" s="22">
        <f>COUNTIFS(Vers_Cotis_Adhérents!$B$3:$B$32,$A89,Vers_Cotis_Adhérents!P$3:P$32,"Oui")</f>
        <v>0</v>
      </c>
      <c r="J89" s="22">
        <f>COUNTIFS(Vers_Cotis_Adhérents!$B$3:$B$32,$A89,Vers_Cotis_Adhérents!R$3:R$32,"Oui")</f>
        <v>0</v>
      </c>
      <c r="K89" s="22">
        <f>COUNTIFS(Vers_Cotis_Adhérents!$B$3:$B$32,$A89,Vers_Cotis_Adhérents!T$3:T$32,"Oui")</f>
        <v>0</v>
      </c>
      <c r="L89" s="22">
        <f>COUNTIFS(Vers_Cotis_Adhérents!$B$3:$B$32,$A89,Vers_Cotis_Adhérents!V$3:V$32,"Oui")</f>
        <v>0</v>
      </c>
      <c r="M89" s="22">
        <f>COUNTIFS(Vers_Cotis_Adhérents!$B$3:$B$32,$A89,Vers_Cotis_Adhérents!X$3:X$32,"Oui")</f>
        <v>0</v>
      </c>
      <c r="N89" s="22">
        <f>COUNTIFS(Vers_Cotis_Adhérents!$B$3:$B$32,$A89,Vers_Cotis_Adhérents!Z$3:Z$32,"Oui")</f>
        <v>0</v>
      </c>
      <c r="O89" s="30">
        <f>SUM(C89:N89)</f>
        <v>0</v>
      </c>
      <c r="P89" s="21"/>
      <c r="Q89" s="21"/>
    </row>
    <row r="90" spans="1:17" ht="15" x14ac:dyDescent="0.25">
      <c r="A90" s="33"/>
      <c r="B90" s="34"/>
      <c r="C90" s="22">
        <f>COUNTIFS(Vers_Cotis_Adhérents!$B$3:$B$32,$A90,Vers_Cotis_Adhérents!D$3:D$32,"Oui")</f>
        <v>0</v>
      </c>
      <c r="D90" s="22">
        <f>COUNTIFS(Vers_Cotis_Adhérents!$B$3:$B$32,$A90,Vers_Cotis_Adhérents!F$3:F$32,"Oui")</f>
        <v>0</v>
      </c>
      <c r="E90" s="22">
        <f>COUNTIFS(Vers_Cotis_Adhérents!$B$3:$B$32,$A90,Vers_Cotis_Adhérents!H$3:H$32,"Oui")</f>
        <v>0</v>
      </c>
      <c r="F90" s="22">
        <f>COUNTIFS(Vers_Cotis_Adhérents!$B$3:$B$32,$A90,Vers_Cotis_Adhérents!J$3:J$32,"Oui")</f>
        <v>0</v>
      </c>
      <c r="G90" s="22">
        <f>COUNTIFS(Vers_Cotis_Adhérents!$B$3:$B$32,$A90,Vers_Cotis_Adhérents!L$3:L$32,"Oui")</f>
        <v>0</v>
      </c>
      <c r="H90" s="22">
        <f>COUNTIFS(Vers_Cotis_Adhérents!$B$3:$B$32,$A90,Vers_Cotis_Adhérents!N$3:N$32,"Oui")</f>
        <v>0</v>
      </c>
      <c r="I90" s="22">
        <f>COUNTIFS(Vers_Cotis_Adhérents!$B$3:$B$32,$A90,Vers_Cotis_Adhérents!P$3:P$32,"Oui")</f>
        <v>0</v>
      </c>
      <c r="J90" s="22">
        <f>COUNTIFS(Vers_Cotis_Adhérents!$B$3:$B$32,$A90,Vers_Cotis_Adhérents!R$3:R$32,"Oui")</f>
        <v>0</v>
      </c>
      <c r="K90" s="22">
        <f>COUNTIFS(Vers_Cotis_Adhérents!$B$3:$B$32,$A90,Vers_Cotis_Adhérents!T$3:T$32,"Oui")</f>
        <v>0</v>
      </c>
      <c r="L90" s="22">
        <f>COUNTIFS(Vers_Cotis_Adhérents!$B$3:$B$32,$A90,Vers_Cotis_Adhérents!V$3:V$32,"Oui")</f>
        <v>0</v>
      </c>
      <c r="M90" s="22">
        <f>COUNTIFS(Vers_Cotis_Adhérents!$B$3:$B$32,$A90,Vers_Cotis_Adhérents!X$3:X$32,"Oui")</f>
        <v>0</v>
      </c>
      <c r="N90" s="22">
        <f>COUNTIFS(Vers_Cotis_Adhérents!$B$3:$B$32,$A90,Vers_Cotis_Adhérents!Z$3:Z$32,"Oui")</f>
        <v>0</v>
      </c>
      <c r="O90" s="30">
        <f>SUM(C90:N90)</f>
        <v>0</v>
      </c>
      <c r="P90" s="21"/>
      <c r="Q90" s="21"/>
    </row>
    <row r="91" spans="1:17" ht="15" x14ac:dyDescent="0.25">
      <c r="A91" s="33"/>
      <c r="B91" s="34"/>
      <c r="C91" s="22">
        <f>COUNTIFS(Vers_Cotis_Adhérents!$B$3:$B$32,$A91,Vers_Cotis_Adhérents!D$3:D$32,"Oui")</f>
        <v>0</v>
      </c>
      <c r="D91" s="22">
        <f>COUNTIFS(Vers_Cotis_Adhérents!$B$3:$B$32,$A91,Vers_Cotis_Adhérents!F$3:F$32,"Oui")</f>
        <v>0</v>
      </c>
      <c r="E91" s="22">
        <f>COUNTIFS(Vers_Cotis_Adhérents!$B$3:$B$32,$A91,Vers_Cotis_Adhérents!H$3:H$32,"Oui")</f>
        <v>0</v>
      </c>
      <c r="F91" s="22">
        <f>COUNTIFS(Vers_Cotis_Adhérents!$B$3:$B$32,$A91,Vers_Cotis_Adhérents!J$3:J$32,"Oui")</f>
        <v>0</v>
      </c>
      <c r="G91" s="22">
        <f>COUNTIFS(Vers_Cotis_Adhérents!$B$3:$B$32,$A91,Vers_Cotis_Adhérents!L$3:L$32,"Oui")</f>
        <v>0</v>
      </c>
      <c r="H91" s="22">
        <f>COUNTIFS(Vers_Cotis_Adhérents!$B$3:$B$32,$A91,Vers_Cotis_Adhérents!N$3:N$32,"Oui")</f>
        <v>0</v>
      </c>
      <c r="I91" s="22">
        <f>COUNTIFS(Vers_Cotis_Adhérents!$B$3:$B$32,$A91,Vers_Cotis_Adhérents!P$3:P$32,"Oui")</f>
        <v>0</v>
      </c>
      <c r="J91" s="22">
        <f>COUNTIFS(Vers_Cotis_Adhérents!$B$3:$B$32,$A91,Vers_Cotis_Adhérents!R$3:R$32,"Oui")</f>
        <v>0</v>
      </c>
      <c r="K91" s="22">
        <f>COUNTIFS(Vers_Cotis_Adhérents!$B$3:$B$32,$A91,Vers_Cotis_Adhérents!T$3:T$32,"Oui")</f>
        <v>0</v>
      </c>
      <c r="L91" s="22">
        <f>COUNTIFS(Vers_Cotis_Adhérents!$B$3:$B$32,$A91,Vers_Cotis_Adhérents!V$3:V$32,"Oui")</f>
        <v>0</v>
      </c>
      <c r="M91" s="22">
        <f>COUNTIFS(Vers_Cotis_Adhérents!$B$3:$B$32,$A91,Vers_Cotis_Adhérents!X$3:X$32,"Oui")</f>
        <v>0</v>
      </c>
      <c r="N91" s="22">
        <f>COUNTIFS(Vers_Cotis_Adhérents!$B$3:$B$32,$A91,Vers_Cotis_Adhérents!Z$3:Z$32,"Oui")</f>
        <v>0</v>
      </c>
      <c r="O91" s="30">
        <f>SUM(C91:N91)</f>
        <v>0</v>
      </c>
      <c r="P91" s="21"/>
      <c r="Q91" s="21"/>
    </row>
    <row r="92" spans="1:17" ht="15" x14ac:dyDescent="0.25">
      <c r="A92" s="33"/>
      <c r="B92" s="34"/>
      <c r="C92" s="22">
        <f>COUNTIFS(Vers_Cotis_Adhérents!$B$3:$B$32,$A92,Vers_Cotis_Adhérents!D$3:D$32,"Oui")</f>
        <v>0</v>
      </c>
      <c r="D92" s="22">
        <f>COUNTIFS(Vers_Cotis_Adhérents!$B$3:$B$32,$A92,Vers_Cotis_Adhérents!F$3:F$32,"Oui")</f>
        <v>0</v>
      </c>
      <c r="E92" s="22">
        <f>COUNTIFS(Vers_Cotis_Adhérents!$B$3:$B$32,$A92,Vers_Cotis_Adhérents!H$3:H$32,"Oui")</f>
        <v>0</v>
      </c>
      <c r="F92" s="22">
        <f>COUNTIFS(Vers_Cotis_Adhérents!$B$3:$B$32,$A92,Vers_Cotis_Adhérents!J$3:J$32,"Oui")</f>
        <v>0</v>
      </c>
      <c r="G92" s="22">
        <f>COUNTIFS(Vers_Cotis_Adhérents!$B$3:$B$32,$A92,Vers_Cotis_Adhérents!L$3:L$32,"Oui")</f>
        <v>0</v>
      </c>
      <c r="H92" s="22">
        <f>COUNTIFS(Vers_Cotis_Adhérents!$B$3:$B$32,$A92,Vers_Cotis_Adhérents!N$3:N$32,"Oui")</f>
        <v>0</v>
      </c>
      <c r="I92" s="22">
        <f>COUNTIFS(Vers_Cotis_Adhérents!$B$3:$B$32,$A92,Vers_Cotis_Adhérents!P$3:P$32,"Oui")</f>
        <v>0</v>
      </c>
      <c r="J92" s="22">
        <f>COUNTIFS(Vers_Cotis_Adhérents!$B$3:$B$32,$A92,Vers_Cotis_Adhérents!R$3:R$32,"Oui")</f>
        <v>0</v>
      </c>
      <c r="K92" s="22">
        <f>COUNTIFS(Vers_Cotis_Adhérents!$B$3:$B$32,$A92,Vers_Cotis_Adhérents!T$3:T$32,"Oui")</f>
        <v>0</v>
      </c>
      <c r="L92" s="22">
        <f>COUNTIFS(Vers_Cotis_Adhérents!$B$3:$B$32,$A92,Vers_Cotis_Adhérents!V$3:V$32,"Oui")</f>
        <v>0</v>
      </c>
      <c r="M92" s="22">
        <f>COUNTIFS(Vers_Cotis_Adhérents!$B$3:$B$32,$A92,Vers_Cotis_Adhérents!X$3:X$32,"Oui")</f>
        <v>0</v>
      </c>
      <c r="N92" s="22">
        <f>COUNTIFS(Vers_Cotis_Adhérents!$B$3:$B$32,$A92,Vers_Cotis_Adhérents!Z$3:Z$32,"Oui")</f>
        <v>0</v>
      </c>
      <c r="O92" s="30">
        <f>SUM(C92:N92)</f>
        <v>0</v>
      </c>
      <c r="P92" s="21"/>
      <c r="Q92" s="21"/>
    </row>
    <row r="93" spans="1:17" ht="15" x14ac:dyDescent="0.25">
      <c r="A93" s="33"/>
      <c r="B93" s="34"/>
      <c r="C93" s="22">
        <f>COUNTIFS(Vers_Cotis_Adhérents!$B$3:$B$32,$A93,Vers_Cotis_Adhérents!D$3:D$32,"Oui")</f>
        <v>0</v>
      </c>
      <c r="D93" s="22">
        <f>COUNTIFS(Vers_Cotis_Adhérents!$B$3:$B$32,$A93,Vers_Cotis_Adhérents!F$3:F$32,"Oui")</f>
        <v>0</v>
      </c>
      <c r="E93" s="22">
        <f>COUNTIFS(Vers_Cotis_Adhérents!$B$3:$B$32,$A93,Vers_Cotis_Adhérents!H$3:H$32,"Oui")</f>
        <v>0</v>
      </c>
      <c r="F93" s="22">
        <f>COUNTIFS(Vers_Cotis_Adhérents!$B$3:$B$32,$A93,Vers_Cotis_Adhérents!J$3:J$32,"Oui")</f>
        <v>0</v>
      </c>
      <c r="G93" s="22">
        <f>COUNTIFS(Vers_Cotis_Adhérents!$B$3:$B$32,$A93,Vers_Cotis_Adhérents!L$3:L$32,"Oui")</f>
        <v>0</v>
      </c>
      <c r="H93" s="22">
        <f>COUNTIFS(Vers_Cotis_Adhérents!$B$3:$B$32,$A93,Vers_Cotis_Adhérents!N$3:N$32,"Oui")</f>
        <v>0</v>
      </c>
      <c r="I93" s="22">
        <f>COUNTIFS(Vers_Cotis_Adhérents!$B$3:$B$32,$A93,Vers_Cotis_Adhérents!P$3:P$32,"Oui")</f>
        <v>0</v>
      </c>
      <c r="J93" s="22">
        <f>COUNTIFS(Vers_Cotis_Adhérents!$B$3:$B$32,$A93,Vers_Cotis_Adhérents!R$3:R$32,"Oui")</f>
        <v>0</v>
      </c>
      <c r="K93" s="22">
        <f>COUNTIFS(Vers_Cotis_Adhérents!$B$3:$B$32,$A93,Vers_Cotis_Adhérents!T$3:T$32,"Oui")</f>
        <v>0</v>
      </c>
      <c r="L93" s="22">
        <f>COUNTIFS(Vers_Cotis_Adhérents!$B$3:$B$32,$A93,Vers_Cotis_Adhérents!V$3:V$32,"Oui")</f>
        <v>0</v>
      </c>
      <c r="M93" s="22">
        <f>COUNTIFS(Vers_Cotis_Adhérents!$B$3:$B$32,$A93,Vers_Cotis_Adhérents!X$3:X$32,"Oui")</f>
        <v>0</v>
      </c>
      <c r="N93" s="22">
        <f>COUNTIFS(Vers_Cotis_Adhérents!$B$3:$B$32,$A93,Vers_Cotis_Adhérents!Z$3:Z$32,"Oui")</f>
        <v>0</v>
      </c>
      <c r="O93" s="30">
        <f>SUM(C93:N93)</f>
        <v>0</v>
      </c>
      <c r="P93" s="21"/>
      <c r="Q93" s="21"/>
    </row>
    <row r="94" spans="1:17" ht="15" x14ac:dyDescent="0.25">
      <c r="A94" s="33"/>
      <c r="B94" s="34"/>
      <c r="C94" s="22">
        <f>COUNTIFS(Vers_Cotis_Adhérents!$B$3:$B$32,$A94,Vers_Cotis_Adhérents!D$3:D$32,"Oui")</f>
        <v>0</v>
      </c>
      <c r="D94" s="22">
        <f>COUNTIFS(Vers_Cotis_Adhérents!$B$3:$B$32,$A94,Vers_Cotis_Adhérents!F$3:F$32,"Oui")</f>
        <v>0</v>
      </c>
      <c r="E94" s="22">
        <f>COUNTIFS(Vers_Cotis_Adhérents!$B$3:$B$32,$A94,Vers_Cotis_Adhérents!H$3:H$32,"Oui")</f>
        <v>0</v>
      </c>
      <c r="F94" s="22">
        <f>COUNTIFS(Vers_Cotis_Adhérents!$B$3:$B$32,$A94,Vers_Cotis_Adhérents!J$3:J$32,"Oui")</f>
        <v>0</v>
      </c>
      <c r="G94" s="22">
        <f>COUNTIFS(Vers_Cotis_Adhérents!$B$3:$B$32,$A94,Vers_Cotis_Adhérents!L$3:L$32,"Oui")</f>
        <v>0</v>
      </c>
      <c r="H94" s="22">
        <f>COUNTIFS(Vers_Cotis_Adhérents!$B$3:$B$32,$A94,Vers_Cotis_Adhérents!N$3:N$32,"Oui")</f>
        <v>0</v>
      </c>
      <c r="I94" s="22">
        <f>COUNTIFS(Vers_Cotis_Adhérents!$B$3:$B$32,$A94,Vers_Cotis_Adhérents!P$3:P$32,"Oui")</f>
        <v>0</v>
      </c>
      <c r="J94" s="22">
        <f>COUNTIFS(Vers_Cotis_Adhérents!$B$3:$B$32,$A94,Vers_Cotis_Adhérents!R$3:R$32,"Oui")</f>
        <v>0</v>
      </c>
      <c r="K94" s="22">
        <f>COUNTIFS(Vers_Cotis_Adhérents!$B$3:$B$32,$A94,Vers_Cotis_Adhérents!T$3:T$32,"Oui")</f>
        <v>0</v>
      </c>
      <c r="L94" s="22">
        <f>COUNTIFS(Vers_Cotis_Adhérents!$B$3:$B$32,$A94,Vers_Cotis_Adhérents!V$3:V$32,"Oui")</f>
        <v>0</v>
      </c>
      <c r="M94" s="22">
        <f>COUNTIFS(Vers_Cotis_Adhérents!$B$3:$B$32,$A94,Vers_Cotis_Adhérents!X$3:X$32,"Oui")</f>
        <v>0</v>
      </c>
      <c r="N94" s="22">
        <f>COUNTIFS(Vers_Cotis_Adhérents!$B$3:$B$32,$A94,Vers_Cotis_Adhérents!Z$3:Z$32,"Oui")</f>
        <v>0</v>
      </c>
      <c r="O94" s="30">
        <f>SUM(C94:N94)</f>
        <v>0</v>
      </c>
      <c r="P94" s="21"/>
      <c r="Q94" s="21"/>
    </row>
    <row r="95" spans="1:17" ht="15" x14ac:dyDescent="0.25">
      <c r="A95" s="33"/>
      <c r="B95" s="34"/>
      <c r="C95" s="22">
        <f>COUNTIFS(Vers_Cotis_Adhérents!$B$3:$B$32,$A95,Vers_Cotis_Adhérents!D$3:D$32,"Oui")</f>
        <v>0</v>
      </c>
      <c r="D95" s="22">
        <f>COUNTIFS(Vers_Cotis_Adhérents!$B$3:$B$32,$A95,Vers_Cotis_Adhérents!F$3:F$32,"Oui")</f>
        <v>0</v>
      </c>
      <c r="E95" s="22">
        <f>COUNTIFS(Vers_Cotis_Adhérents!$B$3:$B$32,$A95,Vers_Cotis_Adhérents!H$3:H$32,"Oui")</f>
        <v>0</v>
      </c>
      <c r="F95" s="22">
        <f>COUNTIFS(Vers_Cotis_Adhérents!$B$3:$B$32,$A95,Vers_Cotis_Adhérents!J$3:J$32,"Oui")</f>
        <v>0</v>
      </c>
      <c r="G95" s="22">
        <f>COUNTIFS(Vers_Cotis_Adhérents!$B$3:$B$32,$A95,Vers_Cotis_Adhérents!L$3:L$32,"Oui")</f>
        <v>0</v>
      </c>
      <c r="H95" s="22">
        <f>COUNTIFS(Vers_Cotis_Adhérents!$B$3:$B$32,$A95,Vers_Cotis_Adhérents!N$3:N$32,"Oui")</f>
        <v>0</v>
      </c>
      <c r="I95" s="22">
        <f>COUNTIFS(Vers_Cotis_Adhérents!$B$3:$B$32,$A95,Vers_Cotis_Adhérents!P$3:P$32,"Oui")</f>
        <v>0</v>
      </c>
      <c r="J95" s="22">
        <f>COUNTIFS(Vers_Cotis_Adhérents!$B$3:$B$32,$A95,Vers_Cotis_Adhérents!R$3:R$32,"Oui")</f>
        <v>0</v>
      </c>
      <c r="K95" s="22">
        <f>COUNTIFS(Vers_Cotis_Adhérents!$B$3:$B$32,$A95,Vers_Cotis_Adhérents!T$3:T$32,"Oui")</f>
        <v>0</v>
      </c>
      <c r="L95" s="22">
        <f>COUNTIFS(Vers_Cotis_Adhérents!$B$3:$B$32,$A95,Vers_Cotis_Adhérents!V$3:V$32,"Oui")</f>
        <v>0</v>
      </c>
      <c r="M95" s="22">
        <f>COUNTIFS(Vers_Cotis_Adhérents!$B$3:$B$32,$A95,Vers_Cotis_Adhérents!X$3:X$32,"Oui")</f>
        <v>0</v>
      </c>
      <c r="N95" s="22">
        <f>COUNTIFS(Vers_Cotis_Adhérents!$B$3:$B$32,$A95,Vers_Cotis_Adhérents!Z$3:Z$32,"Oui")</f>
        <v>0</v>
      </c>
      <c r="O95" s="30">
        <f>SUM(C95:N95)</f>
        <v>0</v>
      </c>
      <c r="P95" s="21"/>
      <c r="Q95" s="21"/>
    </row>
    <row r="96" spans="1:17" ht="15" x14ac:dyDescent="0.25">
      <c r="A96" s="33"/>
      <c r="B96" s="34"/>
      <c r="C96" s="22">
        <f>COUNTIFS(Vers_Cotis_Adhérents!$B$3:$B$32,$A96,Vers_Cotis_Adhérents!D$3:D$32,"Oui")</f>
        <v>0</v>
      </c>
      <c r="D96" s="22">
        <f>COUNTIFS(Vers_Cotis_Adhérents!$B$3:$B$32,$A96,Vers_Cotis_Adhérents!F$3:F$32,"Oui")</f>
        <v>0</v>
      </c>
      <c r="E96" s="22">
        <f>COUNTIFS(Vers_Cotis_Adhérents!$B$3:$B$32,$A96,Vers_Cotis_Adhérents!H$3:H$32,"Oui")</f>
        <v>0</v>
      </c>
      <c r="F96" s="22">
        <f>COUNTIFS(Vers_Cotis_Adhérents!$B$3:$B$32,$A96,Vers_Cotis_Adhérents!J$3:J$32,"Oui")</f>
        <v>0</v>
      </c>
      <c r="G96" s="22">
        <f>COUNTIFS(Vers_Cotis_Adhérents!$B$3:$B$32,$A96,Vers_Cotis_Adhérents!L$3:L$32,"Oui")</f>
        <v>0</v>
      </c>
      <c r="H96" s="22">
        <f>COUNTIFS(Vers_Cotis_Adhérents!$B$3:$B$32,$A96,Vers_Cotis_Adhérents!N$3:N$32,"Oui")</f>
        <v>0</v>
      </c>
      <c r="I96" s="22">
        <f>COUNTIFS(Vers_Cotis_Adhérents!$B$3:$B$32,$A96,Vers_Cotis_Adhérents!P$3:P$32,"Oui")</f>
        <v>0</v>
      </c>
      <c r="J96" s="22">
        <f>COUNTIFS(Vers_Cotis_Adhérents!$B$3:$B$32,$A96,Vers_Cotis_Adhérents!R$3:R$32,"Oui")</f>
        <v>0</v>
      </c>
      <c r="K96" s="22">
        <f>COUNTIFS(Vers_Cotis_Adhérents!$B$3:$B$32,$A96,Vers_Cotis_Adhérents!T$3:T$32,"Oui")</f>
        <v>0</v>
      </c>
      <c r="L96" s="22">
        <f>COUNTIFS(Vers_Cotis_Adhérents!$B$3:$B$32,$A96,Vers_Cotis_Adhérents!V$3:V$32,"Oui")</f>
        <v>0</v>
      </c>
      <c r="M96" s="22">
        <f>COUNTIFS(Vers_Cotis_Adhérents!$B$3:$B$32,$A96,Vers_Cotis_Adhérents!X$3:X$32,"Oui")</f>
        <v>0</v>
      </c>
      <c r="N96" s="22">
        <f>COUNTIFS(Vers_Cotis_Adhérents!$B$3:$B$32,$A96,Vers_Cotis_Adhérents!Z$3:Z$32,"Oui")</f>
        <v>0</v>
      </c>
      <c r="O96" s="30">
        <f>SUM(C96:N96)</f>
        <v>0</v>
      </c>
      <c r="P96" s="21"/>
      <c r="Q96" s="21"/>
    </row>
    <row r="97" spans="1:17" ht="15" x14ac:dyDescent="0.25">
      <c r="A97" s="33"/>
      <c r="B97" s="34"/>
      <c r="C97" s="22">
        <f>COUNTIFS(Vers_Cotis_Adhérents!$B$3:$B$32,$A97,Vers_Cotis_Adhérents!D$3:D$32,"Oui")</f>
        <v>0</v>
      </c>
      <c r="D97" s="22">
        <f>COUNTIFS(Vers_Cotis_Adhérents!$B$3:$B$32,$A97,Vers_Cotis_Adhérents!F$3:F$32,"Oui")</f>
        <v>0</v>
      </c>
      <c r="E97" s="22">
        <f>COUNTIFS(Vers_Cotis_Adhérents!$B$3:$B$32,$A97,Vers_Cotis_Adhérents!H$3:H$32,"Oui")</f>
        <v>0</v>
      </c>
      <c r="F97" s="22">
        <f>COUNTIFS(Vers_Cotis_Adhérents!$B$3:$B$32,$A97,Vers_Cotis_Adhérents!J$3:J$32,"Oui")</f>
        <v>0</v>
      </c>
      <c r="G97" s="22">
        <f>COUNTIFS(Vers_Cotis_Adhérents!$B$3:$B$32,$A97,Vers_Cotis_Adhérents!L$3:L$32,"Oui")</f>
        <v>0</v>
      </c>
      <c r="H97" s="22">
        <f>COUNTIFS(Vers_Cotis_Adhérents!$B$3:$B$32,$A97,Vers_Cotis_Adhérents!N$3:N$32,"Oui")</f>
        <v>0</v>
      </c>
      <c r="I97" s="22">
        <f>COUNTIFS(Vers_Cotis_Adhérents!$B$3:$B$32,$A97,Vers_Cotis_Adhérents!P$3:P$32,"Oui")</f>
        <v>0</v>
      </c>
      <c r="J97" s="22">
        <f>COUNTIFS(Vers_Cotis_Adhérents!$B$3:$B$32,$A97,Vers_Cotis_Adhérents!R$3:R$32,"Oui")</f>
        <v>0</v>
      </c>
      <c r="K97" s="22">
        <f>COUNTIFS(Vers_Cotis_Adhérents!$B$3:$B$32,$A97,Vers_Cotis_Adhérents!T$3:T$32,"Oui")</f>
        <v>0</v>
      </c>
      <c r="L97" s="22">
        <f>COUNTIFS(Vers_Cotis_Adhérents!$B$3:$B$32,$A97,Vers_Cotis_Adhérents!V$3:V$32,"Oui")</f>
        <v>0</v>
      </c>
      <c r="M97" s="22">
        <f>COUNTIFS(Vers_Cotis_Adhérents!$B$3:$B$32,$A97,Vers_Cotis_Adhérents!X$3:X$32,"Oui")</f>
        <v>0</v>
      </c>
      <c r="N97" s="22">
        <f>COUNTIFS(Vers_Cotis_Adhérents!$B$3:$B$32,$A97,Vers_Cotis_Adhérents!Z$3:Z$32,"Oui")</f>
        <v>0</v>
      </c>
      <c r="O97" s="30">
        <f>SUM(C97:N97)</f>
        <v>0</v>
      </c>
      <c r="P97" s="21"/>
      <c r="Q97" s="21"/>
    </row>
    <row r="98" spans="1:17" ht="15" x14ac:dyDescent="0.25">
      <c r="A98" s="33"/>
      <c r="B98" s="34"/>
      <c r="C98" s="22">
        <f>COUNTIFS(Vers_Cotis_Adhérents!$B$3:$B$32,$A98,Vers_Cotis_Adhérents!D$3:D$32,"Oui")</f>
        <v>0</v>
      </c>
      <c r="D98" s="22">
        <f>COUNTIFS(Vers_Cotis_Adhérents!$B$3:$B$32,$A98,Vers_Cotis_Adhérents!F$3:F$32,"Oui")</f>
        <v>0</v>
      </c>
      <c r="E98" s="22">
        <f>COUNTIFS(Vers_Cotis_Adhérents!$B$3:$B$32,$A98,Vers_Cotis_Adhérents!H$3:H$32,"Oui")</f>
        <v>0</v>
      </c>
      <c r="F98" s="22">
        <f>COUNTIFS(Vers_Cotis_Adhérents!$B$3:$B$32,$A98,Vers_Cotis_Adhérents!J$3:J$32,"Oui")</f>
        <v>0</v>
      </c>
      <c r="G98" s="22">
        <f>COUNTIFS(Vers_Cotis_Adhérents!$B$3:$B$32,$A98,Vers_Cotis_Adhérents!L$3:L$32,"Oui")</f>
        <v>0</v>
      </c>
      <c r="H98" s="22">
        <f>COUNTIFS(Vers_Cotis_Adhérents!$B$3:$B$32,$A98,Vers_Cotis_Adhérents!N$3:N$32,"Oui")</f>
        <v>0</v>
      </c>
      <c r="I98" s="22">
        <f>COUNTIFS(Vers_Cotis_Adhérents!$B$3:$B$32,$A98,Vers_Cotis_Adhérents!P$3:P$32,"Oui")</f>
        <v>0</v>
      </c>
      <c r="J98" s="22">
        <f>COUNTIFS(Vers_Cotis_Adhérents!$B$3:$B$32,$A98,Vers_Cotis_Adhérents!R$3:R$32,"Oui")</f>
        <v>0</v>
      </c>
      <c r="K98" s="22">
        <f>COUNTIFS(Vers_Cotis_Adhérents!$B$3:$B$32,$A98,Vers_Cotis_Adhérents!T$3:T$32,"Oui")</f>
        <v>0</v>
      </c>
      <c r="L98" s="22">
        <f>COUNTIFS(Vers_Cotis_Adhérents!$B$3:$B$32,$A98,Vers_Cotis_Adhérents!V$3:V$32,"Oui")</f>
        <v>0</v>
      </c>
      <c r="M98" s="22">
        <f>COUNTIFS(Vers_Cotis_Adhérents!$B$3:$B$32,$A98,Vers_Cotis_Adhérents!X$3:X$32,"Oui")</f>
        <v>0</v>
      </c>
      <c r="N98" s="22">
        <f>COUNTIFS(Vers_Cotis_Adhérents!$B$3:$B$32,$A98,Vers_Cotis_Adhérents!Z$3:Z$32,"Oui")</f>
        <v>0</v>
      </c>
      <c r="O98" s="30">
        <f>SUM(C98:N98)</f>
        <v>0</v>
      </c>
      <c r="P98" s="21"/>
      <c r="Q98" s="21"/>
    </row>
    <row r="99" spans="1:17" ht="15" x14ac:dyDescent="0.25">
      <c r="A99" s="33"/>
      <c r="B99" s="34"/>
      <c r="C99" s="22">
        <f>COUNTIFS(Vers_Cotis_Adhérents!$B$3:$B$32,$A99,Vers_Cotis_Adhérents!D$3:D$32,"Oui")</f>
        <v>0</v>
      </c>
      <c r="D99" s="22">
        <f>COUNTIFS(Vers_Cotis_Adhérents!$B$3:$B$32,$A99,Vers_Cotis_Adhérents!F$3:F$32,"Oui")</f>
        <v>0</v>
      </c>
      <c r="E99" s="22">
        <f>COUNTIFS(Vers_Cotis_Adhérents!$B$3:$B$32,$A99,Vers_Cotis_Adhérents!H$3:H$32,"Oui")</f>
        <v>0</v>
      </c>
      <c r="F99" s="22">
        <f>COUNTIFS(Vers_Cotis_Adhérents!$B$3:$B$32,$A99,Vers_Cotis_Adhérents!J$3:J$32,"Oui")</f>
        <v>0</v>
      </c>
      <c r="G99" s="22">
        <f>COUNTIFS(Vers_Cotis_Adhérents!$B$3:$B$32,$A99,Vers_Cotis_Adhérents!L$3:L$32,"Oui")</f>
        <v>0</v>
      </c>
      <c r="H99" s="22">
        <f>COUNTIFS(Vers_Cotis_Adhérents!$B$3:$B$32,$A99,Vers_Cotis_Adhérents!N$3:N$32,"Oui")</f>
        <v>0</v>
      </c>
      <c r="I99" s="22">
        <f>COUNTIFS(Vers_Cotis_Adhérents!$B$3:$B$32,$A99,Vers_Cotis_Adhérents!P$3:P$32,"Oui")</f>
        <v>0</v>
      </c>
      <c r="J99" s="22">
        <f>COUNTIFS(Vers_Cotis_Adhérents!$B$3:$B$32,$A99,Vers_Cotis_Adhérents!R$3:R$32,"Oui")</f>
        <v>0</v>
      </c>
      <c r="K99" s="22">
        <f>COUNTIFS(Vers_Cotis_Adhérents!$B$3:$B$32,$A99,Vers_Cotis_Adhérents!T$3:T$32,"Oui")</f>
        <v>0</v>
      </c>
      <c r="L99" s="22">
        <f>COUNTIFS(Vers_Cotis_Adhérents!$B$3:$B$32,$A99,Vers_Cotis_Adhérents!V$3:V$32,"Oui")</f>
        <v>0</v>
      </c>
      <c r="M99" s="22">
        <f>COUNTIFS(Vers_Cotis_Adhérents!$B$3:$B$32,$A99,Vers_Cotis_Adhérents!X$3:X$32,"Oui")</f>
        <v>0</v>
      </c>
      <c r="N99" s="22">
        <f>COUNTIFS(Vers_Cotis_Adhérents!$B$3:$B$32,$A99,Vers_Cotis_Adhérents!Z$3:Z$32,"Oui")</f>
        <v>0</v>
      </c>
      <c r="O99" s="30">
        <f>SUM(C99:N99)</f>
        <v>0</v>
      </c>
      <c r="P99" s="21"/>
      <c r="Q99" s="21"/>
    </row>
    <row r="100" spans="1:17" ht="15" x14ac:dyDescent="0.25">
      <c r="A100" s="33"/>
      <c r="B100" s="34"/>
      <c r="C100" s="22">
        <f>COUNTIFS(Vers_Cotis_Adhérents!$B$3:$B$32,$A100,Vers_Cotis_Adhérents!D$3:D$32,"Oui")</f>
        <v>0</v>
      </c>
      <c r="D100" s="22">
        <f>COUNTIFS(Vers_Cotis_Adhérents!$B$3:$B$32,$A100,Vers_Cotis_Adhérents!F$3:F$32,"Oui")</f>
        <v>0</v>
      </c>
      <c r="E100" s="22">
        <f>COUNTIFS(Vers_Cotis_Adhérents!$B$3:$B$32,$A100,Vers_Cotis_Adhérents!H$3:H$32,"Oui")</f>
        <v>0</v>
      </c>
      <c r="F100" s="22">
        <f>COUNTIFS(Vers_Cotis_Adhérents!$B$3:$B$32,$A100,Vers_Cotis_Adhérents!J$3:J$32,"Oui")</f>
        <v>0</v>
      </c>
      <c r="G100" s="22">
        <f>COUNTIFS(Vers_Cotis_Adhérents!$B$3:$B$32,$A100,Vers_Cotis_Adhérents!L$3:L$32,"Oui")</f>
        <v>0</v>
      </c>
      <c r="H100" s="22">
        <f>COUNTIFS(Vers_Cotis_Adhérents!$B$3:$B$32,$A100,Vers_Cotis_Adhérents!N$3:N$32,"Oui")</f>
        <v>0</v>
      </c>
      <c r="I100" s="22">
        <f>COUNTIFS(Vers_Cotis_Adhérents!$B$3:$B$32,$A100,Vers_Cotis_Adhérents!P$3:P$32,"Oui")</f>
        <v>0</v>
      </c>
      <c r="J100" s="22">
        <f>COUNTIFS(Vers_Cotis_Adhérents!$B$3:$B$32,$A100,Vers_Cotis_Adhérents!R$3:R$32,"Oui")</f>
        <v>0</v>
      </c>
      <c r="K100" s="22">
        <f>COUNTIFS(Vers_Cotis_Adhérents!$B$3:$B$32,$A100,Vers_Cotis_Adhérents!T$3:T$32,"Oui")</f>
        <v>0</v>
      </c>
      <c r="L100" s="22">
        <f>COUNTIFS(Vers_Cotis_Adhérents!$B$3:$B$32,$A100,Vers_Cotis_Adhérents!V$3:V$32,"Oui")</f>
        <v>0</v>
      </c>
      <c r="M100" s="22">
        <f>COUNTIFS(Vers_Cotis_Adhérents!$B$3:$B$32,$A100,Vers_Cotis_Adhérents!X$3:X$32,"Oui")</f>
        <v>0</v>
      </c>
      <c r="N100" s="22">
        <f>COUNTIFS(Vers_Cotis_Adhérents!$B$3:$B$32,$A100,Vers_Cotis_Adhérents!Z$3:Z$32,"Oui")</f>
        <v>0</v>
      </c>
      <c r="O100" s="30">
        <f>SUM(C100:N100)</f>
        <v>0</v>
      </c>
      <c r="P100" s="21"/>
      <c r="Q100" s="21"/>
    </row>
    <row r="101" spans="1:17" ht="15" x14ac:dyDescent="0.25">
      <c r="A101" s="33"/>
      <c r="B101" s="34"/>
      <c r="C101" s="22">
        <f>COUNTIFS(Vers_Cotis_Adhérents!$B$3:$B$32,$A101,Vers_Cotis_Adhérents!D$3:D$32,"Oui")</f>
        <v>0</v>
      </c>
      <c r="D101" s="22">
        <f>COUNTIFS(Vers_Cotis_Adhérents!$B$3:$B$32,$A101,Vers_Cotis_Adhérents!F$3:F$32,"Oui")</f>
        <v>0</v>
      </c>
      <c r="E101" s="22">
        <f>COUNTIFS(Vers_Cotis_Adhérents!$B$3:$B$32,$A101,Vers_Cotis_Adhérents!H$3:H$32,"Oui")</f>
        <v>0</v>
      </c>
      <c r="F101" s="22">
        <f>COUNTIFS(Vers_Cotis_Adhérents!$B$3:$B$32,$A101,Vers_Cotis_Adhérents!J$3:J$32,"Oui")</f>
        <v>0</v>
      </c>
      <c r="G101" s="22">
        <f>COUNTIFS(Vers_Cotis_Adhérents!$B$3:$B$32,$A101,Vers_Cotis_Adhérents!L$3:L$32,"Oui")</f>
        <v>0</v>
      </c>
      <c r="H101" s="22">
        <f>COUNTIFS(Vers_Cotis_Adhérents!$B$3:$B$32,$A101,Vers_Cotis_Adhérents!N$3:N$32,"Oui")</f>
        <v>0</v>
      </c>
      <c r="I101" s="22">
        <f>COUNTIFS(Vers_Cotis_Adhérents!$B$3:$B$32,$A101,Vers_Cotis_Adhérents!P$3:P$32,"Oui")</f>
        <v>0</v>
      </c>
      <c r="J101" s="22">
        <f>COUNTIFS(Vers_Cotis_Adhérents!$B$3:$B$32,$A101,Vers_Cotis_Adhérents!R$3:R$32,"Oui")</f>
        <v>0</v>
      </c>
      <c r="K101" s="22">
        <f>COUNTIFS(Vers_Cotis_Adhérents!$B$3:$B$32,$A101,Vers_Cotis_Adhérents!T$3:T$32,"Oui")</f>
        <v>0</v>
      </c>
      <c r="L101" s="22">
        <f>COUNTIFS(Vers_Cotis_Adhérents!$B$3:$B$32,$A101,Vers_Cotis_Adhérents!V$3:V$32,"Oui")</f>
        <v>0</v>
      </c>
      <c r="M101" s="22">
        <f>COUNTIFS(Vers_Cotis_Adhérents!$B$3:$B$32,$A101,Vers_Cotis_Adhérents!X$3:X$32,"Oui")</f>
        <v>0</v>
      </c>
      <c r="N101" s="22">
        <f>COUNTIFS(Vers_Cotis_Adhérents!$B$3:$B$32,$A101,Vers_Cotis_Adhérents!Z$3:Z$32,"Oui")</f>
        <v>0</v>
      </c>
      <c r="O101" s="30">
        <f>SUM(C101:N101)</f>
        <v>0</v>
      </c>
      <c r="P101" s="21"/>
      <c r="Q101" s="21"/>
    </row>
    <row r="102" spans="1:17" ht="15" x14ac:dyDescent="0.25">
      <c r="A102" s="33"/>
      <c r="B102" s="34"/>
      <c r="C102" s="22">
        <f>COUNTIFS(Vers_Cotis_Adhérents!$B$3:$B$32,$A102,Vers_Cotis_Adhérents!D$3:D$32,"Oui")</f>
        <v>0</v>
      </c>
      <c r="D102" s="22">
        <f>COUNTIFS(Vers_Cotis_Adhérents!$B$3:$B$32,$A102,Vers_Cotis_Adhérents!F$3:F$32,"Oui")</f>
        <v>0</v>
      </c>
      <c r="E102" s="22">
        <f>COUNTIFS(Vers_Cotis_Adhérents!$B$3:$B$32,$A102,Vers_Cotis_Adhérents!H$3:H$32,"Oui")</f>
        <v>0</v>
      </c>
      <c r="F102" s="22">
        <f>COUNTIFS(Vers_Cotis_Adhérents!$B$3:$B$32,$A102,Vers_Cotis_Adhérents!J$3:J$32,"Oui")</f>
        <v>0</v>
      </c>
      <c r="G102" s="22">
        <f>COUNTIFS(Vers_Cotis_Adhérents!$B$3:$B$32,$A102,Vers_Cotis_Adhérents!L$3:L$32,"Oui")</f>
        <v>0</v>
      </c>
      <c r="H102" s="22">
        <f>COUNTIFS(Vers_Cotis_Adhérents!$B$3:$B$32,$A102,Vers_Cotis_Adhérents!N$3:N$32,"Oui")</f>
        <v>0</v>
      </c>
      <c r="I102" s="22">
        <f>COUNTIFS(Vers_Cotis_Adhérents!$B$3:$B$32,$A102,Vers_Cotis_Adhérents!P$3:P$32,"Oui")</f>
        <v>0</v>
      </c>
      <c r="J102" s="22">
        <f>COUNTIFS(Vers_Cotis_Adhérents!$B$3:$B$32,$A102,Vers_Cotis_Adhérents!R$3:R$32,"Oui")</f>
        <v>0</v>
      </c>
      <c r="K102" s="22">
        <f>COUNTIFS(Vers_Cotis_Adhérents!$B$3:$B$32,$A102,Vers_Cotis_Adhérents!T$3:T$32,"Oui")</f>
        <v>0</v>
      </c>
      <c r="L102" s="22">
        <f>COUNTIFS(Vers_Cotis_Adhérents!$B$3:$B$32,$A102,Vers_Cotis_Adhérents!V$3:V$32,"Oui")</f>
        <v>0</v>
      </c>
      <c r="M102" s="22">
        <f>COUNTIFS(Vers_Cotis_Adhérents!$B$3:$B$32,$A102,Vers_Cotis_Adhérents!X$3:X$32,"Oui")</f>
        <v>0</v>
      </c>
      <c r="N102" s="22">
        <f>COUNTIFS(Vers_Cotis_Adhérents!$B$3:$B$32,$A102,Vers_Cotis_Adhérents!Z$3:Z$32,"Oui")</f>
        <v>0</v>
      </c>
      <c r="O102" s="30">
        <f>SUM(C102:N102)</f>
        <v>0</v>
      </c>
      <c r="P102" s="21"/>
      <c r="Q102" s="21"/>
    </row>
    <row r="103" spans="1:17" ht="15" x14ac:dyDescent="0.25">
      <c r="A103" s="33"/>
      <c r="B103" s="34"/>
      <c r="C103" s="22">
        <f>COUNTIFS(Vers_Cotis_Adhérents!$B$3:$B$32,$A103,Vers_Cotis_Adhérents!D$3:D$32,"Oui")</f>
        <v>0</v>
      </c>
      <c r="D103" s="22">
        <f>COUNTIFS(Vers_Cotis_Adhérents!$B$3:$B$32,$A103,Vers_Cotis_Adhérents!F$3:F$32,"Oui")</f>
        <v>0</v>
      </c>
      <c r="E103" s="22">
        <f>COUNTIFS(Vers_Cotis_Adhérents!$B$3:$B$32,$A103,Vers_Cotis_Adhérents!H$3:H$32,"Oui")</f>
        <v>0</v>
      </c>
      <c r="F103" s="22">
        <f>COUNTIFS(Vers_Cotis_Adhérents!$B$3:$B$32,$A103,Vers_Cotis_Adhérents!J$3:J$32,"Oui")</f>
        <v>0</v>
      </c>
      <c r="G103" s="22">
        <f>COUNTIFS(Vers_Cotis_Adhérents!$B$3:$B$32,$A103,Vers_Cotis_Adhérents!L$3:L$32,"Oui")</f>
        <v>0</v>
      </c>
      <c r="H103" s="22">
        <f>COUNTIFS(Vers_Cotis_Adhérents!$B$3:$B$32,$A103,Vers_Cotis_Adhérents!N$3:N$32,"Oui")</f>
        <v>0</v>
      </c>
      <c r="I103" s="22">
        <f>COUNTIFS(Vers_Cotis_Adhérents!$B$3:$B$32,$A103,Vers_Cotis_Adhérents!P$3:P$32,"Oui")</f>
        <v>0</v>
      </c>
      <c r="J103" s="22">
        <f>COUNTIFS(Vers_Cotis_Adhérents!$B$3:$B$32,$A103,Vers_Cotis_Adhérents!R$3:R$32,"Oui")</f>
        <v>0</v>
      </c>
      <c r="K103" s="22">
        <f>COUNTIFS(Vers_Cotis_Adhérents!$B$3:$B$32,$A103,Vers_Cotis_Adhérents!T$3:T$32,"Oui")</f>
        <v>0</v>
      </c>
      <c r="L103" s="22">
        <f>COUNTIFS(Vers_Cotis_Adhérents!$B$3:$B$32,$A103,Vers_Cotis_Adhérents!V$3:V$32,"Oui")</f>
        <v>0</v>
      </c>
      <c r="M103" s="22">
        <f>COUNTIFS(Vers_Cotis_Adhérents!$B$3:$B$32,$A103,Vers_Cotis_Adhérents!X$3:X$32,"Oui")</f>
        <v>0</v>
      </c>
      <c r="N103" s="22">
        <f>COUNTIFS(Vers_Cotis_Adhérents!$B$3:$B$32,$A103,Vers_Cotis_Adhérents!Z$3:Z$32,"Oui")</f>
        <v>0</v>
      </c>
      <c r="O103" s="30">
        <f>SUM(C103:N103)</f>
        <v>0</v>
      </c>
      <c r="P103" s="21"/>
      <c r="Q103" s="21"/>
    </row>
    <row r="104" spans="1:17" ht="15" x14ac:dyDescent="0.25">
      <c r="A104" s="33"/>
      <c r="B104" s="34"/>
      <c r="C104" s="22">
        <f>COUNTIFS(Vers_Cotis_Adhérents!$B$3:$B$32,$A104,Vers_Cotis_Adhérents!D$3:D$32,"Oui")</f>
        <v>0</v>
      </c>
      <c r="D104" s="22">
        <f>COUNTIFS(Vers_Cotis_Adhérents!$B$3:$B$32,$A104,Vers_Cotis_Adhérents!F$3:F$32,"Oui")</f>
        <v>0</v>
      </c>
      <c r="E104" s="22">
        <f>COUNTIFS(Vers_Cotis_Adhérents!$B$3:$B$32,$A104,Vers_Cotis_Adhérents!H$3:H$32,"Oui")</f>
        <v>0</v>
      </c>
      <c r="F104" s="22">
        <f>COUNTIFS(Vers_Cotis_Adhérents!$B$3:$B$32,$A104,Vers_Cotis_Adhérents!J$3:J$32,"Oui")</f>
        <v>0</v>
      </c>
      <c r="G104" s="22">
        <f>COUNTIFS(Vers_Cotis_Adhérents!$B$3:$B$32,$A104,Vers_Cotis_Adhérents!L$3:L$32,"Oui")</f>
        <v>0</v>
      </c>
      <c r="H104" s="22">
        <f>COUNTIFS(Vers_Cotis_Adhérents!$B$3:$B$32,$A104,Vers_Cotis_Adhérents!N$3:N$32,"Oui")</f>
        <v>0</v>
      </c>
      <c r="I104" s="22">
        <f>COUNTIFS(Vers_Cotis_Adhérents!$B$3:$B$32,$A104,Vers_Cotis_Adhérents!P$3:P$32,"Oui")</f>
        <v>0</v>
      </c>
      <c r="J104" s="22">
        <f>COUNTIFS(Vers_Cotis_Adhérents!$B$3:$B$32,$A104,Vers_Cotis_Adhérents!R$3:R$32,"Oui")</f>
        <v>0</v>
      </c>
      <c r="K104" s="22">
        <f>COUNTIFS(Vers_Cotis_Adhérents!$B$3:$B$32,$A104,Vers_Cotis_Adhérents!T$3:T$32,"Oui")</f>
        <v>0</v>
      </c>
      <c r="L104" s="22">
        <f>COUNTIFS(Vers_Cotis_Adhérents!$B$3:$B$32,$A104,Vers_Cotis_Adhérents!V$3:V$32,"Oui")</f>
        <v>0</v>
      </c>
      <c r="M104" s="22">
        <f>COUNTIFS(Vers_Cotis_Adhérents!$B$3:$B$32,$A104,Vers_Cotis_Adhérents!X$3:X$32,"Oui")</f>
        <v>0</v>
      </c>
      <c r="N104" s="22">
        <f>COUNTIFS(Vers_Cotis_Adhérents!$B$3:$B$32,$A104,Vers_Cotis_Adhérents!Z$3:Z$32,"Oui")</f>
        <v>0</v>
      </c>
      <c r="O104" s="30">
        <f>SUM(C104:N104)</f>
        <v>0</v>
      </c>
      <c r="P104" s="21"/>
      <c r="Q104" s="21"/>
    </row>
    <row r="105" spans="1:17" ht="15" x14ac:dyDescent="0.25">
      <c r="A105" s="33"/>
      <c r="B105" s="34"/>
      <c r="C105" s="22">
        <f>COUNTIFS(Vers_Cotis_Adhérents!$B$3:$B$32,$A105,Vers_Cotis_Adhérents!D$3:D$32,"Oui")</f>
        <v>0</v>
      </c>
      <c r="D105" s="22">
        <f>COUNTIFS(Vers_Cotis_Adhérents!$B$3:$B$32,$A105,Vers_Cotis_Adhérents!F$3:F$32,"Oui")</f>
        <v>0</v>
      </c>
      <c r="E105" s="22">
        <f>COUNTIFS(Vers_Cotis_Adhérents!$B$3:$B$32,$A105,Vers_Cotis_Adhérents!H$3:H$32,"Oui")</f>
        <v>0</v>
      </c>
      <c r="F105" s="22">
        <f>COUNTIFS(Vers_Cotis_Adhérents!$B$3:$B$32,$A105,Vers_Cotis_Adhérents!J$3:J$32,"Oui")</f>
        <v>0</v>
      </c>
      <c r="G105" s="22">
        <f>COUNTIFS(Vers_Cotis_Adhérents!$B$3:$B$32,$A105,Vers_Cotis_Adhérents!L$3:L$32,"Oui")</f>
        <v>0</v>
      </c>
      <c r="H105" s="22">
        <f>COUNTIFS(Vers_Cotis_Adhérents!$B$3:$B$32,$A105,Vers_Cotis_Adhérents!N$3:N$32,"Oui")</f>
        <v>0</v>
      </c>
      <c r="I105" s="22">
        <f>COUNTIFS(Vers_Cotis_Adhérents!$B$3:$B$32,$A105,Vers_Cotis_Adhérents!P$3:P$32,"Oui")</f>
        <v>0</v>
      </c>
      <c r="J105" s="22">
        <f>COUNTIFS(Vers_Cotis_Adhérents!$B$3:$B$32,$A105,Vers_Cotis_Adhérents!R$3:R$32,"Oui")</f>
        <v>0</v>
      </c>
      <c r="K105" s="22">
        <f>COUNTIFS(Vers_Cotis_Adhérents!$B$3:$B$32,$A105,Vers_Cotis_Adhérents!T$3:T$32,"Oui")</f>
        <v>0</v>
      </c>
      <c r="L105" s="22">
        <f>COUNTIFS(Vers_Cotis_Adhérents!$B$3:$B$32,$A105,Vers_Cotis_Adhérents!V$3:V$32,"Oui")</f>
        <v>0</v>
      </c>
      <c r="M105" s="22">
        <f>COUNTIFS(Vers_Cotis_Adhérents!$B$3:$B$32,$A105,Vers_Cotis_Adhérents!X$3:X$32,"Oui")</f>
        <v>0</v>
      </c>
      <c r="N105" s="22">
        <f>COUNTIFS(Vers_Cotis_Adhérents!$B$3:$B$32,$A105,Vers_Cotis_Adhérents!Z$3:Z$32,"Oui")</f>
        <v>0</v>
      </c>
      <c r="O105" s="30">
        <f>SUM(C105:N105)</f>
        <v>0</v>
      </c>
      <c r="P105" s="21"/>
      <c r="Q105" s="21"/>
    </row>
    <row r="106" spans="1:17" ht="15" x14ac:dyDescent="0.25">
      <c r="A106" s="33"/>
      <c r="B106" s="34"/>
      <c r="C106" s="22">
        <f>COUNTIFS(Vers_Cotis_Adhérents!$B$3:$B$32,$A106,Vers_Cotis_Adhérents!D$3:D$32,"Oui")</f>
        <v>0</v>
      </c>
      <c r="D106" s="22">
        <f>COUNTIFS(Vers_Cotis_Adhérents!$B$3:$B$32,$A106,Vers_Cotis_Adhérents!F$3:F$32,"Oui")</f>
        <v>0</v>
      </c>
      <c r="E106" s="22">
        <f>COUNTIFS(Vers_Cotis_Adhérents!$B$3:$B$32,$A106,Vers_Cotis_Adhérents!H$3:H$32,"Oui")</f>
        <v>0</v>
      </c>
      <c r="F106" s="22">
        <f>COUNTIFS(Vers_Cotis_Adhérents!$B$3:$B$32,$A106,Vers_Cotis_Adhérents!J$3:J$32,"Oui")</f>
        <v>0</v>
      </c>
      <c r="G106" s="22">
        <f>COUNTIFS(Vers_Cotis_Adhérents!$B$3:$B$32,$A106,Vers_Cotis_Adhérents!L$3:L$32,"Oui")</f>
        <v>0</v>
      </c>
      <c r="H106" s="22">
        <f>COUNTIFS(Vers_Cotis_Adhérents!$B$3:$B$32,$A106,Vers_Cotis_Adhérents!N$3:N$32,"Oui")</f>
        <v>0</v>
      </c>
      <c r="I106" s="22">
        <f>COUNTIFS(Vers_Cotis_Adhérents!$B$3:$B$32,$A106,Vers_Cotis_Adhérents!P$3:P$32,"Oui")</f>
        <v>0</v>
      </c>
      <c r="J106" s="22">
        <f>COUNTIFS(Vers_Cotis_Adhérents!$B$3:$B$32,$A106,Vers_Cotis_Adhérents!R$3:R$32,"Oui")</f>
        <v>0</v>
      </c>
      <c r="K106" s="22">
        <f>COUNTIFS(Vers_Cotis_Adhérents!$B$3:$B$32,$A106,Vers_Cotis_Adhérents!T$3:T$32,"Oui")</f>
        <v>0</v>
      </c>
      <c r="L106" s="22">
        <f>COUNTIFS(Vers_Cotis_Adhérents!$B$3:$B$32,$A106,Vers_Cotis_Adhérents!V$3:V$32,"Oui")</f>
        <v>0</v>
      </c>
      <c r="M106" s="22">
        <f>COUNTIFS(Vers_Cotis_Adhérents!$B$3:$B$32,$A106,Vers_Cotis_Adhérents!X$3:X$32,"Oui")</f>
        <v>0</v>
      </c>
      <c r="N106" s="22">
        <f>COUNTIFS(Vers_Cotis_Adhérents!$B$3:$B$32,$A106,Vers_Cotis_Adhérents!Z$3:Z$32,"Oui")</f>
        <v>0</v>
      </c>
      <c r="O106" s="30">
        <f>SUM(C106:N106)</f>
        <v>0</v>
      </c>
      <c r="P106" s="21"/>
      <c r="Q106" s="21"/>
    </row>
    <row r="107" spans="1:17" ht="15" x14ac:dyDescent="0.25">
      <c r="A107" s="33"/>
      <c r="B107" s="33"/>
      <c r="C107" s="22">
        <f>COUNTIFS(Vers_Cotis_Adhérents!$B$3:$B$32,$A107,Vers_Cotis_Adhérents!D$3:D$32,"Oui")</f>
        <v>0</v>
      </c>
      <c r="D107" s="22">
        <f>COUNTIFS(Vers_Cotis_Adhérents!$B$3:$B$32,$A107,Vers_Cotis_Adhérents!F$3:F$32,"Oui")</f>
        <v>0</v>
      </c>
      <c r="E107" s="22">
        <f>COUNTIFS(Vers_Cotis_Adhérents!$B$3:$B$32,$A107,Vers_Cotis_Adhérents!H$3:H$32,"Oui")</f>
        <v>0</v>
      </c>
      <c r="F107" s="22">
        <f>COUNTIFS(Vers_Cotis_Adhérents!$B$3:$B$32,$A107,Vers_Cotis_Adhérents!J$3:J$32,"Oui")</f>
        <v>0</v>
      </c>
      <c r="G107" s="22">
        <f>COUNTIFS(Vers_Cotis_Adhérents!$B$3:$B$32,$A107,Vers_Cotis_Adhérents!L$3:L$32,"Oui")</f>
        <v>0</v>
      </c>
      <c r="H107" s="22">
        <f>COUNTIFS(Vers_Cotis_Adhérents!$B$3:$B$32,$A107,Vers_Cotis_Adhérents!N$3:N$32,"Oui")</f>
        <v>0</v>
      </c>
      <c r="I107" s="22">
        <f>COUNTIFS(Vers_Cotis_Adhérents!$B$3:$B$32,$A107,Vers_Cotis_Adhérents!P$3:P$32,"Oui")</f>
        <v>0</v>
      </c>
      <c r="J107" s="22">
        <f>COUNTIFS(Vers_Cotis_Adhérents!$B$3:$B$32,$A107,Vers_Cotis_Adhérents!R$3:R$32,"Oui")</f>
        <v>0</v>
      </c>
      <c r="K107" s="22">
        <f>COUNTIFS(Vers_Cotis_Adhérents!$B$3:$B$32,$A107,Vers_Cotis_Adhérents!T$3:T$32,"Oui")</f>
        <v>0</v>
      </c>
      <c r="L107" s="22">
        <f>COUNTIFS(Vers_Cotis_Adhérents!$B$3:$B$32,$A107,Vers_Cotis_Adhérents!V$3:V$32,"Oui")</f>
        <v>0</v>
      </c>
      <c r="M107" s="22">
        <f>COUNTIFS(Vers_Cotis_Adhérents!$B$3:$B$32,$A107,Vers_Cotis_Adhérents!X$3:X$32,"Oui")</f>
        <v>0</v>
      </c>
      <c r="N107" s="22">
        <f>COUNTIFS(Vers_Cotis_Adhérents!$B$3:$B$32,$A107,Vers_Cotis_Adhérents!Z$3:Z$32,"Oui")</f>
        <v>0</v>
      </c>
      <c r="O107" s="30">
        <f>SUM(C107:N107)</f>
        <v>0</v>
      </c>
      <c r="P107" s="21"/>
      <c r="Q107" s="21"/>
    </row>
    <row r="108" spans="1:17" ht="15" x14ac:dyDescent="0.25">
      <c r="A108" s="33"/>
      <c r="B108" s="33"/>
      <c r="C108" s="22">
        <f>COUNTIFS(Vers_Cotis_Adhérents!$B$3:$B$32,$A108,Vers_Cotis_Adhérents!D$3:D$32,"Oui")</f>
        <v>0</v>
      </c>
      <c r="D108" s="22">
        <f>COUNTIFS(Vers_Cotis_Adhérents!$B$3:$B$32,$A108,Vers_Cotis_Adhérents!F$3:F$32,"Oui")</f>
        <v>0</v>
      </c>
      <c r="E108" s="22">
        <f>COUNTIFS(Vers_Cotis_Adhérents!$B$3:$B$32,$A108,Vers_Cotis_Adhérents!H$3:H$32,"Oui")</f>
        <v>0</v>
      </c>
      <c r="F108" s="22">
        <f>COUNTIFS(Vers_Cotis_Adhérents!$B$3:$B$32,$A108,Vers_Cotis_Adhérents!J$3:J$32,"Oui")</f>
        <v>0</v>
      </c>
      <c r="G108" s="22">
        <f>COUNTIFS(Vers_Cotis_Adhérents!$B$3:$B$32,$A108,Vers_Cotis_Adhérents!L$3:L$32,"Oui")</f>
        <v>0</v>
      </c>
      <c r="H108" s="22">
        <f>COUNTIFS(Vers_Cotis_Adhérents!$B$3:$B$32,$A108,Vers_Cotis_Adhérents!N$3:N$32,"Oui")</f>
        <v>0</v>
      </c>
      <c r="I108" s="22">
        <f>COUNTIFS(Vers_Cotis_Adhérents!$B$3:$B$32,$A108,Vers_Cotis_Adhérents!P$3:P$32,"Oui")</f>
        <v>0</v>
      </c>
      <c r="J108" s="22">
        <f>COUNTIFS(Vers_Cotis_Adhérents!$B$3:$B$32,$A108,Vers_Cotis_Adhérents!R$3:R$32,"Oui")</f>
        <v>0</v>
      </c>
      <c r="K108" s="22">
        <f>COUNTIFS(Vers_Cotis_Adhérents!$B$3:$B$32,$A108,Vers_Cotis_Adhérents!T$3:T$32,"Oui")</f>
        <v>0</v>
      </c>
      <c r="L108" s="22">
        <f>COUNTIFS(Vers_Cotis_Adhérents!$B$3:$B$32,$A108,Vers_Cotis_Adhérents!V$3:V$32,"Oui")</f>
        <v>0</v>
      </c>
      <c r="M108" s="22">
        <f>COUNTIFS(Vers_Cotis_Adhérents!$B$3:$B$32,$A108,Vers_Cotis_Adhérents!X$3:X$32,"Oui")</f>
        <v>0</v>
      </c>
      <c r="N108" s="22">
        <f>COUNTIFS(Vers_Cotis_Adhérents!$B$3:$B$32,$A108,Vers_Cotis_Adhérents!Z$3:Z$32,"Oui")</f>
        <v>0</v>
      </c>
      <c r="O108" s="30">
        <f>SUM(C108:N108)</f>
        <v>0</v>
      </c>
      <c r="P108" s="21"/>
      <c r="Q108" s="21"/>
    </row>
    <row r="109" spans="1:17" ht="15" x14ac:dyDescent="0.25">
      <c r="A109" s="33"/>
      <c r="B109" s="33"/>
      <c r="C109" s="22">
        <f>COUNTIFS(Vers_Cotis_Adhérents!$B$3:$B$32,$A109,Vers_Cotis_Adhérents!D$3:D$32,"Oui")</f>
        <v>0</v>
      </c>
      <c r="D109" s="22">
        <f>COUNTIFS(Vers_Cotis_Adhérents!$B$3:$B$32,$A109,Vers_Cotis_Adhérents!F$3:F$32,"Oui")</f>
        <v>0</v>
      </c>
      <c r="E109" s="22">
        <f>COUNTIFS(Vers_Cotis_Adhérents!$B$3:$B$32,$A109,Vers_Cotis_Adhérents!H$3:H$32,"Oui")</f>
        <v>0</v>
      </c>
      <c r="F109" s="22">
        <f>COUNTIFS(Vers_Cotis_Adhérents!$B$3:$B$32,$A109,Vers_Cotis_Adhérents!J$3:J$32,"Oui")</f>
        <v>0</v>
      </c>
      <c r="G109" s="22">
        <f>COUNTIFS(Vers_Cotis_Adhérents!$B$3:$B$32,$A109,Vers_Cotis_Adhérents!L$3:L$32,"Oui")</f>
        <v>0</v>
      </c>
      <c r="H109" s="22">
        <f>COUNTIFS(Vers_Cotis_Adhérents!$B$3:$B$32,$A109,Vers_Cotis_Adhérents!N$3:N$32,"Oui")</f>
        <v>0</v>
      </c>
      <c r="I109" s="22">
        <f>COUNTIFS(Vers_Cotis_Adhérents!$B$3:$B$32,$A109,Vers_Cotis_Adhérents!P$3:P$32,"Oui")</f>
        <v>0</v>
      </c>
      <c r="J109" s="22">
        <f>COUNTIFS(Vers_Cotis_Adhérents!$B$3:$B$32,$A109,Vers_Cotis_Adhérents!R$3:R$32,"Oui")</f>
        <v>0</v>
      </c>
      <c r="K109" s="22">
        <f>COUNTIFS(Vers_Cotis_Adhérents!$B$3:$B$32,$A109,Vers_Cotis_Adhérents!T$3:T$32,"Oui")</f>
        <v>0</v>
      </c>
      <c r="L109" s="22">
        <f>COUNTIFS(Vers_Cotis_Adhérents!$B$3:$B$32,$A109,Vers_Cotis_Adhérents!V$3:V$32,"Oui")</f>
        <v>0</v>
      </c>
      <c r="M109" s="22">
        <f>COUNTIFS(Vers_Cotis_Adhérents!$B$3:$B$32,$A109,Vers_Cotis_Adhérents!X$3:X$32,"Oui")</f>
        <v>0</v>
      </c>
      <c r="N109" s="22">
        <f>COUNTIFS(Vers_Cotis_Adhérents!$B$3:$B$32,$A109,Vers_Cotis_Adhérents!Z$3:Z$32,"Oui")</f>
        <v>0</v>
      </c>
      <c r="O109" s="30">
        <f>SUM(C109:N109)</f>
        <v>0</v>
      </c>
      <c r="P109" s="21"/>
      <c r="Q109" s="21"/>
    </row>
    <row r="110" spans="1:17" ht="15" x14ac:dyDescent="0.25">
      <c r="A110" s="33"/>
      <c r="B110" s="33"/>
      <c r="C110" s="22">
        <f>COUNTIFS(Vers_Cotis_Adhérents!$B$3:$B$32,$A110,Vers_Cotis_Adhérents!D$3:D$32,"Oui")</f>
        <v>0</v>
      </c>
      <c r="D110" s="22">
        <f>COUNTIFS(Vers_Cotis_Adhérents!$B$3:$B$32,$A110,Vers_Cotis_Adhérents!F$3:F$32,"Oui")</f>
        <v>0</v>
      </c>
      <c r="E110" s="22">
        <f>COUNTIFS(Vers_Cotis_Adhérents!$B$3:$B$32,$A110,Vers_Cotis_Adhérents!H$3:H$32,"Oui")</f>
        <v>0</v>
      </c>
      <c r="F110" s="22">
        <f>COUNTIFS(Vers_Cotis_Adhérents!$B$3:$B$32,$A110,Vers_Cotis_Adhérents!J$3:J$32,"Oui")</f>
        <v>0</v>
      </c>
      <c r="G110" s="22">
        <f>COUNTIFS(Vers_Cotis_Adhérents!$B$3:$B$32,$A110,Vers_Cotis_Adhérents!L$3:L$32,"Oui")</f>
        <v>0</v>
      </c>
      <c r="H110" s="22">
        <f>COUNTIFS(Vers_Cotis_Adhérents!$B$3:$B$32,$A110,Vers_Cotis_Adhérents!N$3:N$32,"Oui")</f>
        <v>0</v>
      </c>
      <c r="I110" s="22">
        <f>COUNTIFS(Vers_Cotis_Adhérents!$B$3:$B$32,$A110,Vers_Cotis_Adhérents!P$3:P$32,"Oui")</f>
        <v>0</v>
      </c>
      <c r="J110" s="22">
        <f>COUNTIFS(Vers_Cotis_Adhérents!$B$3:$B$32,$A110,Vers_Cotis_Adhérents!R$3:R$32,"Oui")</f>
        <v>0</v>
      </c>
      <c r="K110" s="22">
        <f>COUNTIFS(Vers_Cotis_Adhérents!$B$3:$B$32,$A110,Vers_Cotis_Adhérents!T$3:T$32,"Oui")</f>
        <v>0</v>
      </c>
      <c r="L110" s="22">
        <f>COUNTIFS(Vers_Cotis_Adhérents!$B$3:$B$32,$A110,Vers_Cotis_Adhérents!V$3:V$32,"Oui")</f>
        <v>0</v>
      </c>
      <c r="M110" s="22">
        <f>COUNTIFS(Vers_Cotis_Adhérents!$B$3:$B$32,$A110,Vers_Cotis_Adhérents!X$3:X$32,"Oui")</f>
        <v>0</v>
      </c>
      <c r="N110" s="22">
        <f>COUNTIFS(Vers_Cotis_Adhérents!$B$3:$B$32,$A110,Vers_Cotis_Adhérents!Z$3:Z$32,"Oui")</f>
        <v>0</v>
      </c>
      <c r="O110" s="30">
        <f>SUM(C110:N110)</f>
        <v>0</v>
      </c>
      <c r="P110" s="21"/>
      <c r="Q110" s="21"/>
    </row>
    <row r="111" spans="1:17" ht="15" x14ac:dyDescent="0.25">
      <c r="A111" s="33"/>
      <c r="B111" s="33"/>
      <c r="C111" s="22">
        <f>COUNTIFS(Vers_Cotis_Adhérents!$B$3:$B$32,$A111,Vers_Cotis_Adhérents!D$3:D$32,"Oui")</f>
        <v>0</v>
      </c>
      <c r="D111" s="22">
        <f>COUNTIFS(Vers_Cotis_Adhérents!$B$3:$B$32,$A111,Vers_Cotis_Adhérents!F$3:F$32,"Oui")</f>
        <v>0</v>
      </c>
      <c r="E111" s="22">
        <f>COUNTIFS(Vers_Cotis_Adhérents!$B$3:$B$32,$A111,Vers_Cotis_Adhérents!H$3:H$32,"Oui")</f>
        <v>0</v>
      </c>
      <c r="F111" s="22">
        <f>COUNTIFS(Vers_Cotis_Adhérents!$B$3:$B$32,$A111,Vers_Cotis_Adhérents!J$3:J$32,"Oui")</f>
        <v>0</v>
      </c>
      <c r="G111" s="22">
        <f>COUNTIFS(Vers_Cotis_Adhérents!$B$3:$B$32,$A111,Vers_Cotis_Adhérents!L$3:L$32,"Oui")</f>
        <v>0</v>
      </c>
      <c r="H111" s="22">
        <f>COUNTIFS(Vers_Cotis_Adhérents!$B$3:$B$32,$A111,Vers_Cotis_Adhérents!N$3:N$32,"Oui")</f>
        <v>0</v>
      </c>
      <c r="I111" s="22">
        <f>COUNTIFS(Vers_Cotis_Adhérents!$B$3:$B$32,$A111,Vers_Cotis_Adhérents!P$3:P$32,"Oui")</f>
        <v>0</v>
      </c>
      <c r="J111" s="22">
        <f>COUNTIFS(Vers_Cotis_Adhérents!$B$3:$B$32,$A111,Vers_Cotis_Adhérents!R$3:R$32,"Oui")</f>
        <v>0</v>
      </c>
      <c r="K111" s="22">
        <f>COUNTIFS(Vers_Cotis_Adhérents!$B$3:$B$32,$A111,Vers_Cotis_Adhérents!T$3:T$32,"Oui")</f>
        <v>0</v>
      </c>
      <c r="L111" s="22">
        <f>COUNTIFS(Vers_Cotis_Adhérents!$B$3:$B$32,$A111,Vers_Cotis_Adhérents!V$3:V$32,"Oui")</f>
        <v>0</v>
      </c>
      <c r="M111" s="22">
        <f>COUNTIFS(Vers_Cotis_Adhérents!$B$3:$B$32,$A111,Vers_Cotis_Adhérents!X$3:X$32,"Oui")</f>
        <v>0</v>
      </c>
      <c r="N111" s="22">
        <f>COUNTIFS(Vers_Cotis_Adhérents!$B$3:$B$32,$A111,Vers_Cotis_Adhérents!Z$3:Z$32,"Oui")</f>
        <v>0</v>
      </c>
      <c r="O111" s="30">
        <f>SUM(C111:N111)</f>
        <v>0</v>
      </c>
      <c r="P111" s="21"/>
      <c r="Q111" s="21"/>
    </row>
    <row r="112" spans="1:17" ht="15" x14ac:dyDescent="0.25">
      <c r="A112" s="33"/>
      <c r="B112" s="33"/>
      <c r="C112" s="22">
        <f>COUNTIFS(Vers_Cotis_Adhérents!$B$3:$B$32,$A112,Vers_Cotis_Adhérents!D$3:D$32,"Oui")</f>
        <v>0</v>
      </c>
      <c r="D112" s="22">
        <f>COUNTIFS(Vers_Cotis_Adhérents!$B$3:$B$32,$A112,Vers_Cotis_Adhérents!F$3:F$32,"Oui")</f>
        <v>0</v>
      </c>
      <c r="E112" s="22">
        <f>COUNTIFS(Vers_Cotis_Adhérents!$B$3:$B$32,$A112,Vers_Cotis_Adhérents!H$3:H$32,"Oui")</f>
        <v>0</v>
      </c>
      <c r="F112" s="22">
        <f>COUNTIFS(Vers_Cotis_Adhérents!$B$3:$B$32,$A112,Vers_Cotis_Adhérents!J$3:J$32,"Oui")</f>
        <v>0</v>
      </c>
      <c r="G112" s="22">
        <f>COUNTIFS(Vers_Cotis_Adhérents!$B$3:$B$32,$A112,Vers_Cotis_Adhérents!L$3:L$32,"Oui")</f>
        <v>0</v>
      </c>
      <c r="H112" s="22">
        <f>COUNTIFS(Vers_Cotis_Adhérents!$B$3:$B$32,$A112,Vers_Cotis_Adhérents!N$3:N$32,"Oui")</f>
        <v>0</v>
      </c>
      <c r="I112" s="22">
        <f>COUNTIFS(Vers_Cotis_Adhérents!$B$3:$B$32,$A112,Vers_Cotis_Adhérents!P$3:P$32,"Oui")</f>
        <v>0</v>
      </c>
      <c r="J112" s="22">
        <f>COUNTIFS(Vers_Cotis_Adhérents!$B$3:$B$32,$A112,Vers_Cotis_Adhérents!R$3:R$32,"Oui")</f>
        <v>0</v>
      </c>
      <c r="K112" s="22">
        <f>COUNTIFS(Vers_Cotis_Adhérents!$B$3:$B$32,$A112,Vers_Cotis_Adhérents!T$3:T$32,"Oui")</f>
        <v>0</v>
      </c>
      <c r="L112" s="22">
        <f>COUNTIFS(Vers_Cotis_Adhérents!$B$3:$B$32,$A112,Vers_Cotis_Adhérents!V$3:V$32,"Oui")</f>
        <v>0</v>
      </c>
      <c r="M112" s="22">
        <f>COUNTIFS(Vers_Cotis_Adhérents!$B$3:$B$32,$A112,Vers_Cotis_Adhérents!X$3:X$32,"Oui")</f>
        <v>0</v>
      </c>
      <c r="N112" s="22">
        <f>COUNTIFS(Vers_Cotis_Adhérents!$B$3:$B$32,$A112,Vers_Cotis_Adhérents!Z$3:Z$32,"Oui")</f>
        <v>0</v>
      </c>
      <c r="O112" s="30">
        <f>SUM(C112:N112)</f>
        <v>0</v>
      </c>
      <c r="P112" s="21"/>
      <c r="Q112" s="21"/>
    </row>
    <row r="113" spans="1:17" ht="15" x14ac:dyDescent="0.25">
      <c r="A113" s="33"/>
      <c r="B113" s="33"/>
      <c r="C113" s="22">
        <f>COUNTIFS(Vers_Cotis_Adhérents!$B$3:$B$32,$A113,Vers_Cotis_Adhérents!D$3:D$32,"Oui")</f>
        <v>0</v>
      </c>
      <c r="D113" s="22">
        <f>COUNTIFS(Vers_Cotis_Adhérents!$B$3:$B$32,$A113,Vers_Cotis_Adhérents!F$3:F$32,"Oui")</f>
        <v>0</v>
      </c>
      <c r="E113" s="22">
        <f>COUNTIFS(Vers_Cotis_Adhérents!$B$3:$B$32,$A113,Vers_Cotis_Adhérents!H$3:H$32,"Oui")</f>
        <v>0</v>
      </c>
      <c r="F113" s="22">
        <f>COUNTIFS(Vers_Cotis_Adhérents!$B$3:$B$32,$A113,Vers_Cotis_Adhérents!J$3:J$32,"Oui")</f>
        <v>0</v>
      </c>
      <c r="G113" s="22">
        <f>COUNTIFS(Vers_Cotis_Adhérents!$B$3:$B$32,$A113,Vers_Cotis_Adhérents!L$3:L$32,"Oui")</f>
        <v>0</v>
      </c>
      <c r="H113" s="22">
        <f>COUNTIFS(Vers_Cotis_Adhérents!$B$3:$B$32,$A113,Vers_Cotis_Adhérents!N$3:N$32,"Oui")</f>
        <v>0</v>
      </c>
      <c r="I113" s="22">
        <f>COUNTIFS(Vers_Cotis_Adhérents!$B$3:$B$32,$A113,Vers_Cotis_Adhérents!P$3:P$32,"Oui")</f>
        <v>0</v>
      </c>
      <c r="J113" s="22">
        <f>COUNTIFS(Vers_Cotis_Adhérents!$B$3:$B$32,$A113,Vers_Cotis_Adhérents!R$3:R$32,"Oui")</f>
        <v>0</v>
      </c>
      <c r="K113" s="22">
        <f>COUNTIFS(Vers_Cotis_Adhérents!$B$3:$B$32,$A113,Vers_Cotis_Adhérents!T$3:T$32,"Oui")</f>
        <v>0</v>
      </c>
      <c r="L113" s="22">
        <f>COUNTIFS(Vers_Cotis_Adhérents!$B$3:$B$32,$A113,Vers_Cotis_Adhérents!V$3:V$32,"Oui")</f>
        <v>0</v>
      </c>
      <c r="M113" s="22">
        <f>COUNTIFS(Vers_Cotis_Adhérents!$B$3:$B$32,$A113,Vers_Cotis_Adhérents!X$3:X$32,"Oui")</f>
        <v>0</v>
      </c>
      <c r="N113" s="22">
        <f>COUNTIFS(Vers_Cotis_Adhérents!$B$3:$B$32,$A113,Vers_Cotis_Adhérents!Z$3:Z$32,"Oui")</f>
        <v>0</v>
      </c>
      <c r="O113" s="30">
        <f>SUM(C113:N113)</f>
        <v>0</v>
      </c>
      <c r="P113" s="21"/>
      <c r="Q113" s="21"/>
    </row>
    <row r="114" spans="1:17" ht="15" x14ac:dyDescent="0.25">
      <c r="A114" s="33"/>
      <c r="B114" s="33"/>
      <c r="C114" s="22">
        <f>COUNTIFS(Vers_Cotis_Adhérents!$B$3:$B$32,$A114,Vers_Cotis_Adhérents!D$3:D$32,"Oui")</f>
        <v>0</v>
      </c>
      <c r="D114" s="22">
        <f>COUNTIFS(Vers_Cotis_Adhérents!$B$3:$B$32,$A114,Vers_Cotis_Adhérents!F$3:F$32,"Oui")</f>
        <v>0</v>
      </c>
      <c r="E114" s="22">
        <f>COUNTIFS(Vers_Cotis_Adhérents!$B$3:$B$32,$A114,Vers_Cotis_Adhérents!H$3:H$32,"Oui")</f>
        <v>0</v>
      </c>
      <c r="F114" s="22">
        <f>COUNTIFS(Vers_Cotis_Adhérents!$B$3:$B$32,$A114,Vers_Cotis_Adhérents!J$3:J$32,"Oui")</f>
        <v>0</v>
      </c>
      <c r="G114" s="22">
        <f>COUNTIFS(Vers_Cotis_Adhérents!$B$3:$B$32,$A114,Vers_Cotis_Adhérents!L$3:L$32,"Oui")</f>
        <v>0</v>
      </c>
      <c r="H114" s="22">
        <f>COUNTIFS(Vers_Cotis_Adhérents!$B$3:$B$32,$A114,Vers_Cotis_Adhérents!N$3:N$32,"Oui")</f>
        <v>0</v>
      </c>
      <c r="I114" s="22">
        <f>COUNTIFS(Vers_Cotis_Adhérents!$B$3:$B$32,$A114,Vers_Cotis_Adhérents!P$3:P$32,"Oui")</f>
        <v>0</v>
      </c>
      <c r="J114" s="22">
        <f>COUNTIFS(Vers_Cotis_Adhérents!$B$3:$B$32,$A114,Vers_Cotis_Adhérents!R$3:R$32,"Oui")</f>
        <v>0</v>
      </c>
      <c r="K114" s="22">
        <f>COUNTIFS(Vers_Cotis_Adhérents!$B$3:$B$32,$A114,Vers_Cotis_Adhérents!T$3:T$32,"Oui")</f>
        <v>0</v>
      </c>
      <c r="L114" s="22">
        <f>COUNTIFS(Vers_Cotis_Adhérents!$B$3:$B$32,$A114,Vers_Cotis_Adhérents!V$3:V$32,"Oui")</f>
        <v>0</v>
      </c>
      <c r="M114" s="22">
        <f>COUNTIFS(Vers_Cotis_Adhérents!$B$3:$B$32,$A114,Vers_Cotis_Adhérents!X$3:X$32,"Oui")</f>
        <v>0</v>
      </c>
      <c r="N114" s="22">
        <f>COUNTIFS(Vers_Cotis_Adhérents!$B$3:$B$32,$A114,Vers_Cotis_Adhérents!Z$3:Z$32,"Oui")</f>
        <v>0</v>
      </c>
      <c r="O114" s="30">
        <f>SUM(C114:N114)</f>
        <v>0</v>
      </c>
      <c r="P114" s="21"/>
      <c r="Q114" s="21"/>
    </row>
    <row r="115" spans="1:17" ht="15" x14ac:dyDescent="0.25">
      <c r="A115" s="33"/>
      <c r="B115" s="33"/>
      <c r="C115" s="22">
        <f>COUNTIFS(Vers_Cotis_Adhérents!$B$3:$B$32,$A115,Vers_Cotis_Adhérents!D$3:D$32,"Oui")</f>
        <v>0</v>
      </c>
      <c r="D115" s="22">
        <f>COUNTIFS(Vers_Cotis_Adhérents!$B$3:$B$32,$A115,Vers_Cotis_Adhérents!F$3:F$32,"Oui")</f>
        <v>0</v>
      </c>
      <c r="E115" s="22">
        <f>COUNTIFS(Vers_Cotis_Adhérents!$B$3:$B$32,$A115,Vers_Cotis_Adhérents!H$3:H$32,"Oui")</f>
        <v>0</v>
      </c>
      <c r="F115" s="22">
        <f>COUNTIFS(Vers_Cotis_Adhérents!$B$3:$B$32,$A115,Vers_Cotis_Adhérents!J$3:J$32,"Oui")</f>
        <v>0</v>
      </c>
      <c r="G115" s="22">
        <f>COUNTIFS(Vers_Cotis_Adhérents!$B$3:$B$32,$A115,Vers_Cotis_Adhérents!L$3:L$32,"Oui")</f>
        <v>0</v>
      </c>
      <c r="H115" s="22">
        <f>COUNTIFS(Vers_Cotis_Adhérents!$B$3:$B$32,$A115,Vers_Cotis_Adhérents!N$3:N$32,"Oui")</f>
        <v>0</v>
      </c>
      <c r="I115" s="22">
        <f>COUNTIFS(Vers_Cotis_Adhérents!$B$3:$B$32,$A115,Vers_Cotis_Adhérents!P$3:P$32,"Oui")</f>
        <v>0</v>
      </c>
      <c r="J115" s="22">
        <f>COUNTIFS(Vers_Cotis_Adhérents!$B$3:$B$32,$A115,Vers_Cotis_Adhérents!R$3:R$32,"Oui")</f>
        <v>0</v>
      </c>
      <c r="K115" s="22">
        <f>COUNTIFS(Vers_Cotis_Adhérents!$B$3:$B$32,$A115,Vers_Cotis_Adhérents!T$3:T$32,"Oui")</f>
        <v>0</v>
      </c>
      <c r="L115" s="22">
        <f>COUNTIFS(Vers_Cotis_Adhérents!$B$3:$B$32,$A115,Vers_Cotis_Adhérents!V$3:V$32,"Oui")</f>
        <v>0</v>
      </c>
      <c r="M115" s="22">
        <f>COUNTIFS(Vers_Cotis_Adhérents!$B$3:$B$32,$A115,Vers_Cotis_Adhérents!X$3:X$32,"Oui")</f>
        <v>0</v>
      </c>
      <c r="N115" s="22">
        <f>COUNTIFS(Vers_Cotis_Adhérents!$B$3:$B$32,$A115,Vers_Cotis_Adhérents!Z$3:Z$32,"Oui")</f>
        <v>0</v>
      </c>
      <c r="O115" s="30">
        <f>SUM(C115:N115)</f>
        <v>0</v>
      </c>
      <c r="P115" s="21"/>
      <c r="Q115" s="21"/>
    </row>
    <row r="116" spans="1:17" ht="15" x14ac:dyDescent="0.25">
      <c r="A116" s="33"/>
      <c r="B116" s="33"/>
      <c r="C116" s="22">
        <f>COUNTIFS(Vers_Cotis_Adhérents!$B$3:$B$32,$A116,Vers_Cotis_Adhérents!D$3:D$32,"Oui")</f>
        <v>0</v>
      </c>
      <c r="D116" s="22">
        <f>COUNTIFS(Vers_Cotis_Adhérents!$B$3:$B$32,$A116,Vers_Cotis_Adhérents!F$3:F$32,"Oui")</f>
        <v>0</v>
      </c>
      <c r="E116" s="22">
        <f>COUNTIFS(Vers_Cotis_Adhérents!$B$3:$B$32,$A116,Vers_Cotis_Adhérents!H$3:H$32,"Oui")</f>
        <v>0</v>
      </c>
      <c r="F116" s="22">
        <f>COUNTIFS(Vers_Cotis_Adhérents!$B$3:$B$32,$A116,Vers_Cotis_Adhérents!J$3:J$32,"Oui")</f>
        <v>0</v>
      </c>
      <c r="G116" s="22">
        <f>COUNTIFS(Vers_Cotis_Adhérents!$B$3:$B$32,$A116,Vers_Cotis_Adhérents!L$3:L$32,"Oui")</f>
        <v>0</v>
      </c>
      <c r="H116" s="22">
        <f>COUNTIFS(Vers_Cotis_Adhérents!$B$3:$B$32,$A116,Vers_Cotis_Adhérents!N$3:N$32,"Oui")</f>
        <v>0</v>
      </c>
      <c r="I116" s="22">
        <f>COUNTIFS(Vers_Cotis_Adhérents!$B$3:$B$32,$A116,Vers_Cotis_Adhérents!P$3:P$32,"Oui")</f>
        <v>0</v>
      </c>
      <c r="J116" s="22">
        <f>COUNTIFS(Vers_Cotis_Adhérents!$B$3:$B$32,$A116,Vers_Cotis_Adhérents!R$3:R$32,"Oui")</f>
        <v>0</v>
      </c>
      <c r="K116" s="22">
        <f>COUNTIFS(Vers_Cotis_Adhérents!$B$3:$B$32,$A116,Vers_Cotis_Adhérents!T$3:T$32,"Oui")</f>
        <v>0</v>
      </c>
      <c r="L116" s="22">
        <f>COUNTIFS(Vers_Cotis_Adhérents!$B$3:$B$32,$A116,Vers_Cotis_Adhérents!V$3:V$32,"Oui")</f>
        <v>0</v>
      </c>
      <c r="M116" s="22">
        <f>COUNTIFS(Vers_Cotis_Adhérents!$B$3:$B$32,$A116,Vers_Cotis_Adhérents!X$3:X$32,"Oui")</f>
        <v>0</v>
      </c>
      <c r="N116" s="22">
        <f>COUNTIFS(Vers_Cotis_Adhérents!$B$3:$B$32,$A116,Vers_Cotis_Adhérents!Z$3:Z$32,"Oui")</f>
        <v>0</v>
      </c>
      <c r="O116" s="30">
        <f>SUM(C116:N116)</f>
        <v>0</v>
      </c>
      <c r="P116" s="21"/>
      <c r="Q116" s="21"/>
    </row>
    <row r="117" spans="1:17" ht="15" x14ac:dyDescent="0.25">
      <c r="A117" s="33"/>
      <c r="B117" s="33"/>
      <c r="C117" s="22">
        <f>COUNTIFS(Vers_Cotis_Adhérents!$B$3:$B$32,$A117,Vers_Cotis_Adhérents!D$3:D$32,"Oui")</f>
        <v>0</v>
      </c>
      <c r="D117" s="22">
        <f>COUNTIFS(Vers_Cotis_Adhérents!$B$3:$B$32,$A117,Vers_Cotis_Adhérents!F$3:F$32,"Oui")</f>
        <v>0</v>
      </c>
      <c r="E117" s="22">
        <f>COUNTIFS(Vers_Cotis_Adhérents!$B$3:$B$32,$A117,Vers_Cotis_Adhérents!H$3:H$32,"Oui")</f>
        <v>0</v>
      </c>
      <c r="F117" s="22">
        <f>COUNTIFS(Vers_Cotis_Adhérents!$B$3:$B$32,$A117,Vers_Cotis_Adhérents!J$3:J$32,"Oui")</f>
        <v>0</v>
      </c>
      <c r="G117" s="22">
        <f>COUNTIFS(Vers_Cotis_Adhérents!$B$3:$B$32,$A117,Vers_Cotis_Adhérents!L$3:L$32,"Oui")</f>
        <v>0</v>
      </c>
      <c r="H117" s="22">
        <f>COUNTIFS(Vers_Cotis_Adhérents!$B$3:$B$32,$A117,Vers_Cotis_Adhérents!N$3:N$32,"Oui")</f>
        <v>0</v>
      </c>
      <c r="I117" s="22">
        <f>COUNTIFS(Vers_Cotis_Adhérents!$B$3:$B$32,$A117,Vers_Cotis_Adhérents!P$3:P$32,"Oui")</f>
        <v>0</v>
      </c>
      <c r="J117" s="22">
        <f>COUNTIFS(Vers_Cotis_Adhérents!$B$3:$B$32,$A117,Vers_Cotis_Adhérents!R$3:R$32,"Oui")</f>
        <v>0</v>
      </c>
      <c r="K117" s="22">
        <f>COUNTIFS(Vers_Cotis_Adhérents!$B$3:$B$32,$A117,Vers_Cotis_Adhérents!T$3:T$32,"Oui")</f>
        <v>0</v>
      </c>
      <c r="L117" s="22">
        <f>COUNTIFS(Vers_Cotis_Adhérents!$B$3:$B$32,$A117,Vers_Cotis_Adhérents!V$3:V$32,"Oui")</f>
        <v>0</v>
      </c>
      <c r="M117" s="22">
        <f>COUNTIFS(Vers_Cotis_Adhérents!$B$3:$B$32,$A117,Vers_Cotis_Adhérents!X$3:X$32,"Oui")</f>
        <v>0</v>
      </c>
      <c r="N117" s="22">
        <f>COUNTIFS(Vers_Cotis_Adhérents!$B$3:$B$32,$A117,Vers_Cotis_Adhérents!Z$3:Z$32,"Oui")</f>
        <v>0</v>
      </c>
      <c r="O117" s="30">
        <f>SUM(C117:N117)</f>
        <v>0</v>
      </c>
      <c r="P117" s="21"/>
      <c r="Q117" s="21"/>
    </row>
    <row r="118" spans="1:17" ht="15" x14ac:dyDescent="0.25">
      <c r="A118" s="33"/>
      <c r="B118" s="33"/>
      <c r="C118" s="22">
        <f>COUNTIFS(Vers_Cotis_Adhérents!$B$3:$B$32,$A118,Vers_Cotis_Adhérents!D$3:D$32,"Oui")</f>
        <v>0</v>
      </c>
      <c r="D118" s="22">
        <f>COUNTIFS(Vers_Cotis_Adhérents!$B$3:$B$32,$A118,Vers_Cotis_Adhérents!F$3:F$32,"Oui")</f>
        <v>0</v>
      </c>
      <c r="E118" s="22">
        <f>COUNTIFS(Vers_Cotis_Adhérents!$B$3:$B$32,$A118,Vers_Cotis_Adhérents!H$3:H$32,"Oui")</f>
        <v>0</v>
      </c>
      <c r="F118" s="22">
        <f>COUNTIFS(Vers_Cotis_Adhérents!$B$3:$B$32,$A118,Vers_Cotis_Adhérents!J$3:J$32,"Oui")</f>
        <v>0</v>
      </c>
      <c r="G118" s="22">
        <f>COUNTIFS(Vers_Cotis_Adhérents!$B$3:$B$32,$A118,Vers_Cotis_Adhérents!L$3:L$32,"Oui")</f>
        <v>0</v>
      </c>
      <c r="H118" s="22">
        <f>COUNTIFS(Vers_Cotis_Adhérents!$B$3:$B$32,$A118,Vers_Cotis_Adhérents!N$3:N$32,"Oui")</f>
        <v>0</v>
      </c>
      <c r="I118" s="22">
        <f>COUNTIFS(Vers_Cotis_Adhérents!$B$3:$B$32,$A118,Vers_Cotis_Adhérents!P$3:P$32,"Oui")</f>
        <v>0</v>
      </c>
      <c r="J118" s="22">
        <f>COUNTIFS(Vers_Cotis_Adhérents!$B$3:$B$32,$A118,Vers_Cotis_Adhérents!R$3:R$32,"Oui")</f>
        <v>0</v>
      </c>
      <c r="K118" s="22">
        <f>COUNTIFS(Vers_Cotis_Adhérents!$B$3:$B$32,$A118,Vers_Cotis_Adhérents!T$3:T$32,"Oui")</f>
        <v>0</v>
      </c>
      <c r="L118" s="22">
        <f>COUNTIFS(Vers_Cotis_Adhérents!$B$3:$B$32,$A118,Vers_Cotis_Adhérents!V$3:V$32,"Oui")</f>
        <v>0</v>
      </c>
      <c r="M118" s="22">
        <f>COUNTIFS(Vers_Cotis_Adhérents!$B$3:$B$32,$A118,Vers_Cotis_Adhérents!X$3:X$32,"Oui")</f>
        <v>0</v>
      </c>
      <c r="N118" s="22">
        <f>COUNTIFS(Vers_Cotis_Adhérents!$B$3:$B$32,$A118,Vers_Cotis_Adhérents!Z$3:Z$32,"Oui")</f>
        <v>0</v>
      </c>
      <c r="O118" s="30">
        <f>SUM(C118:N118)</f>
        <v>0</v>
      </c>
      <c r="P118" s="21"/>
      <c r="Q118" s="21"/>
    </row>
    <row r="119" spans="1:17" ht="15" x14ac:dyDescent="0.25">
      <c r="A119" s="33"/>
      <c r="B119" s="33"/>
      <c r="C119" s="22">
        <f>COUNTIFS(Vers_Cotis_Adhérents!$B$3:$B$32,$A119,Vers_Cotis_Adhérents!D$3:D$32,"Oui")</f>
        <v>0</v>
      </c>
      <c r="D119" s="22">
        <f>COUNTIFS(Vers_Cotis_Adhérents!$B$3:$B$32,$A119,Vers_Cotis_Adhérents!F$3:F$32,"Oui")</f>
        <v>0</v>
      </c>
      <c r="E119" s="22">
        <f>COUNTIFS(Vers_Cotis_Adhérents!$B$3:$B$32,$A119,Vers_Cotis_Adhérents!H$3:H$32,"Oui")</f>
        <v>0</v>
      </c>
      <c r="F119" s="22">
        <f>COUNTIFS(Vers_Cotis_Adhérents!$B$3:$B$32,$A119,Vers_Cotis_Adhérents!J$3:J$32,"Oui")</f>
        <v>0</v>
      </c>
      <c r="G119" s="22">
        <f>COUNTIFS(Vers_Cotis_Adhérents!$B$3:$B$32,$A119,Vers_Cotis_Adhérents!L$3:L$32,"Oui")</f>
        <v>0</v>
      </c>
      <c r="H119" s="22">
        <f>COUNTIFS(Vers_Cotis_Adhérents!$B$3:$B$32,$A119,Vers_Cotis_Adhérents!N$3:N$32,"Oui")</f>
        <v>0</v>
      </c>
      <c r="I119" s="22">
        <f>COUNTIFS(Vers_Cotis_Adhérents!$B$3:$B$32,$A119,Vers_Cotis_Adhérents!P$3:P$32,"Oui")</f>
        <v>0</v>
      </c>
      <c r="J119" s="22">
        <f>COUNTIFS(Vers_Cotis_Adhérents!$B$3:$B$32,$A119,Vers_Cotis_Adhérents!R$3:R$32,"Oui")</f>
        <v>0</v>
      </c>
      <c r="K119" s="22">
        <f>COUNTIFS(Vers_Cotis_Adhérents!$B$3:$B$32,$A119,Vers_Cotis_Adhérents!T$3:T$32,"Oui")</f>
        <v>0</v>
      </c>
      <c r="L119" s="22">
        <f>COUNTIFS(Vers_Cotis_Adhérents!$B$3:$B$32,$A119,Vers_Cotis_Adhérents!V$3:V$32,"Oui")</f>
        <v>0</v>
      </c>
      <c r="M119" s="22">
        <f>COUNTIFS(Vers_Cotis_Adhérents!$B$3:$B$32,$A119,Vers_Cotis_Adhérents!X$3:X$32,"Oui")</f>
        <v>0</v>
      </c>
      <c r="N119" s="22">
        <f>COUNTIFS(Vers_Cotis_Adhérents!$B$3:$B$32,$A119,Vers_Cotis_Adhérents!Z$3:Z$32,"Oui")</f>
        <v>0</v>
      </c>
      <c r="O119" s="30">
        <f>SUM(C119:N119)</f>
        <v>0</v>
      </c>
      <c r="P119" s="21"/>
      <c r="Q119" s="21"/>
    </row>
    <row r="120" spans="1:17" ht="15" x14ac:dyDescent="0.25">
      <c r="A120" s="33"/>
      <c r="B120" s="33"/>
      <c r="C120" s="22">
        <f>COUNTIFS(Vers_Cotis_Adhérents!$B$3:$B$32,$A120,Vers_Cotis_Adhérents!D$3:D$32,"Oui")</f>
        <v>0</v>
      </c>
      <c r="D120" s="22">
        <f>COUNTIFS(Vers_Cotis_Adhérents!$B$3:$B$32,$A120,Vers_Cotis_Adhérents!F$3:F$32,"Oui")</f>
        <v>0</v>
      </c>
      <c r="E120" s="22">
        <f>COUNTIFS(Vers_Cotis_Adhérents!$B$3:$B$32,$A120,Vers_Cotis_Adhérents!H$3:H$32,"Oui")</f>
        <v>0</v>
      </c>
      <c r="F120" s="22">
        <f>COUNTIFS(Vers_Cotis_Adhérents!$B$3:$B$32,$A120,Vers_Cotis_Adhérents!J$3:J$32,"Oui")</f>
        <v>0</v>
      </c>
      <c r="G120" s="22">
        <f>COUNTIFS(Vers_Cotis_Adhérents!$B$3:$B$32,$A120,Vers_Cotis_Adhérents!L$3:L$32,"Oui")</f>
        <v>0</v>
      </c>
      <c r="H120" s="22">
        <f>COUNTIFS(Vers_Cotis_Adhérents!$B$3:$B$32,$A120,Vers_Cotis_Adhérents!N$3:N$32,"Oui")</f>
        <v>0</v>
      </c>
      <c r="I120" s="22">
        <f>COUNTIFS(Vers_Cotis_Adhérents!$B$3:$B$32,$A120,Vers_Cotis_Adhérents!P$3:P$32,"Oui")</f>
        <v>0</v>
      </c>
      <c r="J120" s="22">
        <f>COUNTIFS(Vers_Cotis_Adhérents!$B$3:$B$32,$A120,Vers_Cotis_Adhérents!R$3:R$32,"Oui")</f>
        <v>0</v>
      </c>
      <c r="K120" s="22">
        <f>COUNTIFS(Vers_Cotis_Adhérents!$B$3:$B$32,$A120,Vers_Cotis_Adhérents!T$3:T$32,"Oui")</f>
        <v>0</v>
      </c>
      <c r="L120" s="22">
        <f>COUNTIFS(Vers_Cotis_Adhérents!$B$3:$B$32,$A120,Vers_Cotis_Adhérents!V$3:V$32,"Oui")</f>
        <v>0</v>
      </c>
      <c r="M120" s="22">
        <f>COUNTIFS(Vers_Cotis_Adhérents!$B$3:$B$32,$A120,Vers_Cotis_Adhérents!X$3:X$32,"Oui")</f>
        <v>0</v>
      </c>
      <c r="N120" s="22">
        <f>COUNTIFS(Vers_Cotis_Adhérents!$B$3:$B$32,$A120,Vers_Cotis_Adhérents!Z$3:Z$32,"Oui")</f>
        <v>0</v>
      </c>
      <c r="O120" s="30">
        <f>SUM(C120:N120)</f>
        <v>0</v>
      </c>
      <c r="P120" s="21"/>
      <c r="Q120" s="21"/>
    </row>
    <row r="121" spans="1:17" ht="15" x14ac:dyDescent="0.25">
      <c r="A121" s="33"/>
      <c r="B121" s="33"/>
      <c r="C121" s="22">
        <f>COUNTIFS(Vers_Cotis_Adhérents!$B$3:$B$32,$A121,Vers_Cotis_Adhérents!D$3:D$32,"Oui")</f>
        <v>0</v>
      </c>
      <c r="D121" s="22">
        <f>COUNTIFS(Vers_Cotis_Adhérents!$B$3:$B$32,$A121,Vers_Cotis_Adhérents!F$3:F$32,"Oui")</f>
        <v>0</v>
      </c>
      <c r="E121" s="22">
        <f>COUNTIFS(Vers_Cotis_Adhérents!$B$3:$B$32,$A121,Vers_Cotis_Adhérents!H$3:H$32,"Oui")</f>
        <v>0</v>
      </c>
      <c r="F121" s="22">
        <f>COUNTIFS(Vers_Cotis_Adhérents!$B$3:$B$32,$A121,Vers_Cotis_Adhérents!J$3:J$32,"Oui")</f>
        <v>0</v>
      </c>
      <c r="G121" s="22">
        <f>COUNTIFS(Vers_Cotis_Adhérents!$B$3:$B$32,$A121,Vers_Cotis_Adhérents!L$3:L$32,"Oui")</f>
        <v>0</v>
      </c>
      <c r="H121" s="22">
        <f>COUNTIFS(Vers_Cotis_Adhérents!$B$3:$B$32,$A121,Vers_Cotis_Adhérents!N$3:N$32,"Oui")</f>
        <v>0</v>
      </c>
      <c r="I121" s="22">
        <f>COUNTIFS(Vers_Cotis_Adhérents!$B$3:$B$32,$A121,Vers_Cotis_Adhérents!P$3:P$32,"Oui")</f>
        <v>0</v>
      </c>
      <c r="J121" s="22">
        <f>COUNTIFS(Vers_Cotis_Adhérents!$B$3:$B$32,$A121,Vers_Cotis_Adhérents!R$3:R$32,"Oui")</f>
        <v>0</v>
      </c>
      <c r="K121" s="22">
        <f>COUNTIFS(Vers_Cotis_Adhérents!$B$3:$B$32,$A121,Vers_Cotis_Adhérents!T$3:T$32,"Oui")</f>
        <v>0</v>
      </c>
      <c r="L121" s="22">
        <f>COUNTIFS(Vers_Cotis_Adhérents!$B$3:$B$32,$A121,Vers_Cotis_Adhérents!V$3:V$32,"Oui")</f>
        <v>0</v>
      </c>
      <c r="M121" s="22">
        <f>COUNTIFS(Vers_Cotis_Adhérents!$B$3:$B$32,$A121,Vers_Cotis_Adhérents!X$3:X$32,"Oui")</f>
        <v>0</v>
      </c>
      <c r="N121" s="22">
        <f>COUNTIFS(Vers_Cotis_Adhérents!$B$3:$B$32,$A121,Vers_Cotis_Adhérents!Z$3:Z$32,"Oui")</f>
        <v>0</v>
      </c>
      <c r="O121" s="30">
        <f>SUM(C121:N121)</f>
        <v>0</v>
      </c>
      <c r="P121" s="21"/>
      <c r="Q121" s="21"/>
    </row>
    <row r="122" spans="1:17" ht="15" x14ac:dyDescent="0.25">
      <c r="A122" s="33"/>
      <c r="B122" s="33"/>
      <c r="C122" s="22">
        <f>COUNTIFS(Vers_Cotis_Adhérents!$B$3:$B$32,$A122,Vers_Cotis_Adhérents!D$3:D$32,"Oui")</f>
        <v>0</v>
      </c>
      <c r="D122" s="22">
        <f>COUNTIFS(Vers_Cotis_Adhérents!$B$3:$B$32,$A122,Vers_Cotis_Adhérents!F$3:F$32,"Oui")</f>
        <v>0</v>
      </c>
      <c r="E122" s="22">
        <f>COUNTIFS(Vers_Cotis_Adhérents!$B$3:$B$32,$A122,Vers_Cotis_Adhérents!H$3:H$32,"Oui")</f>
        <v>0</v>
      </c>
      <c r="F122" s="22">
        <f>COUNTIFS(Vers_Cotis_Adhérents!$B$3:$B$32,$A122,Vers_Cotis_Adhérents!J$3:J$32,"Oui")</f>
        <v>0</v>
      </c>
      <c r="G122" s="22">
        <f>COUNTIFS(Vers_Cotis_Adhérents!$B$3:$B$32,$A122,Vers_Cotis_Adhérents!L$3:L$32,"Oui")</f>
        <v>0</v>
      </c>
      <c r="H122" s="22">
        <f>COUNTIFS(Vers_Cotis_Adhérents!$B$3:$B$32,$A122,Vers_Cotis_Adhérents!N$3:N$32,"Oui")</f>
        <v>0</v>
      </c>
      <c r="I122" s="22">
        <f>COUNTIFS(Vers_Cotis_Adhérents!$B$3:$B$32,$A122,Vers_Cotis_Adhérents!P$3:P$32,"Oui")</f>
        <v>0</v>
      </c>
      <c r="J122" s="22">
        <f>COUNTIFS(Vers_Cotis_Adhérents!$B$3:$B$32,$A122,Vers_Cotis_Adhérents!R$3:R$32,"Oui")</f>
        <v>0</v>
      </c>
      <c r="K122" s="22">
        <f>COUNTIFS(Vers_Cotis_Adhérents!$B$3:$B$32,$A122,Vers_Cotis_Adhérents!T$3:T$32,"Oui")</f>
        <v>0</v>
      </c>
      <c r="L122" s="22">
        <f>COUNTIFS(Vers_Cotis_Adhérents!$B$3:$B$32,$A122,Vers_Cotis_Adhérents!V$3:V$32,"Oui")</f>
        <v>0</v>
      </c>
      <c r="M122" s="22">
        <f>COUNTIFS(Vers_Cotis_Adhérents!$B$3:$B$32,$A122,Vers_Cotis_Adhérents!X$3:X$32,"Oui")</f>
        <v>0</v>
      </c>
      <c r="N122" s="22">
        <f>COUNTIFS(Vers_Cotis_Adhérents!$B$3:$B$32,$A122,Vers_Cotis_Adhérents!Z$3:Z$32,"Oui")</f>
        <v>0</v>
      </c>
      <c r="O122" s="30">
        <f>SUM(C122:N122)</f>
        <v>0</v>
      </c>
      <c r="P122" s="21"/>
      <c r="Q122" s="21"/>
    </row>
    <row r="123" spans="1:17" ht="15" x14ac:dyDescent="0.25">
      <c r="A123" s="33"/>
      <c r="B123" s="33"/>
      <c r="C123" s="22">
        <f>COUNTIFS(Vers_Cotis_Adhérents!$B$3:$B$32,$A123,Vers_Cotis_Adhérents!D$3:D$32,"Oui")</f>
        <v>0</v>
      </c>
      <c r="D123" s="22">
        <f>COUNTIFS(Vers_Cotis_Adhérents!$B$3:$B$32,$A123,Vers_Cotis_Adhérents!F$3:F$32,"Oui")</f>
        <v>0</v>
      </c>
      <c r="E123" s="22">
        <f>COUNTIFS(Vers_Cotis_Adhérents!$B$3:$B$32,$A123,Vers_Cotis_Adhérents!H$3:H$32,"Oui")</f>
        <v>0</v>
      </c>
      <c r="F123" s="22">
        <f>COUNTIFS(Vers_Cotis_Adhérents!$B$3:$B$32,$A123,Vers_Cotis_Adhérents!J$3:J$32,"Oui")</f>
        <v>0</v>
      </c>
      <c r="G123" s="22">
        <f>COUNTIFS(Vers_Cotis_Adhérents!$B$3:$B$32,$A123,Vers_Cotis_Adhérents!L$3:L$32,"Oui")</f>
        <v>0</v>
      </c>
      <c r="H123" s="22">
        <f>COUNTIFS(Vers_Cotis_Adhérents!$B$3:$B$32,$A123,Vers_Cotis_Adhérents!N$3:N$32,"Oui")</f>
        <v>0</v>
      </c>
      <c r="I123" s="22">
        <f>COUNTIFS(Vers_Cotis_Adhérents!$B$3:$B$32,$A123,Vers_Cotis_Adhérents!P$3:P$32,"Oui")</f>
        <v>0</v>
      </c>
      <c r="J123" s="22">
        <f>COUNTIFS(Vers_Cotis_Adhérents!$B$3:$B$32,$A123,Vers_Cotis_Adhérents!R$3:R$32,"Oui")</f>
        <v>0</v>
      </c>
      <c r="K123" s="22">
        <f>COUNTIFS(Vers_Cotis_Adhérents!$B$3:$B$32,$A123,Vers_Cotis_Adhérents!T$3:T$32,"Oui")</f>
        <v>0</v>
      </c>
      <c r="L123" s="22">
        <f>COUNTIFS(Vers_Cotis_Adhérents!$B$3:$B$32,$A123,Vers_Cotis_Adhérents!V$3:V$32,"Oui")</f>
        <v>0</v>
      </c>
      <c r="M123" s="22">
        <f>COUNTIFS(Vers_Cotis_Adhérents!$B$3:$B$32,$A123,Vers_Cotis_Adhérents!X$3:X$32,"Oui")</f>
        <v>0</v>
      </c>
      <c r="N123" s="22">
        <f>COUNTIFS(Vers_Cotis_Adhérents!$B$3:$B$32,$A123,Vers_Cotis_Adhérents!Z$3:Z$32,"Oui")</f>
        <v>0</v>
      </c>
      <c r="O123" s="30">
        <f>SUM(C123:N123)</f>
        <v>0</v>
      </c>
      <c r="P123" s="21"/>
      <c r="Q123" s="21"/>
    </row>
    <row r="124" spans="1:17" ht="15" x14ac:dyDescent="0.25">
      <c r="A124" s="33"/>
      <c r="B124" s="33"/>
      <c r="C124" s="22">
        <f>COUNTIFS(Vers_Cotis_Adhérents!$B$3:$B$32,$A124,Vers_Cotis_Adhérents!D$3:D$32,"Oui")</f>
        <v>0</v>
      </c>
      <c r="D124" s="22">
        <f>COUNTIFS(Vers_Cotis_Adhérents!$B$3:$B$32,$A124,Vers_Cotis_Adhérents!F$3:F$32,"Oui")</f>
        <v>0</v>
      </c>
      <c r="E124" s="22">
        <f>COUNTIFS(Vers_Cotis_Adhérents!$B$3:$B$32,$A124,Vers_Cotis_Adhérents!H$3:H$32,"Oui")</f>
        <v>0</v>
      </c>
      <c r="F124" s="22">
        <f>COUNTIFS(Vers_Cotis_Adhérents!$B$3:$B$32,$A124,Vers_Cotis_Adhérents!J$3:J$32,"Oui")</f>
        <v>0</v>
      </c>
      <c r="G124" s="22">
        <f>COUNTIFS(Vers_Cotis_Adhérents!$B$3:$B$32,$A124,Vers_Cotis_Adhérents!L$3:L$32,"Oui")</f>
        <v>0</v>
      </c>
      <c r="H124" s="22">
        <f>COUNTIFS(Vers_Cotis_Adhérents!$B$3:$B$32,$A124,Vers_Cotis_Adhérents!N$3:N$32,"Oui")</f>
        <v>0</v>
      </c>
      <c r="I124" s="22">
        <f>COUNTIFS(Vers_Cotis_Adhérents!$B$3:$B$32,$A124,Vers_Cotis_Adhérents!P$3:P$32,"Oui")</f>
        <v>0</v>
      </c>
      <c r="J124" s="22">
        <f>COUNTIFS(Vers_Cotis_Adhérents!$B$3:$B$32,$A124,Vers_Cotis_Adhérents!R$3:R$32,"Oui")</f>
        <v>0</v>
      </c>
      <c r="K124" s="22">
        <f>COUNTIFS(Vers_Cotis_Adhérents!$B$3:$B$32,$A124,Vers_Cotis_Adhérents!T$3:T$32,"Oui")</f>
        <v>0</v>
      </c>
      <c r="L124" s="22">
        <f>COUNTIFS(Vers_Cotis_Adhérents!$B$3:$B$32,$A124,Vers_Cotis_Adhérents!V$3:V$32,"Oui")</f>
        <v>0</v>
      </c>
      <c r="M124" s="22">
        <f>COUNTIFS(Vers_Cotis_Adhérents!$B$3:$B$32,$A124,Vers_Cotis_Adhérents!X$3:X$32,"Oui")</f>
        <v>0</v>
      </c>
      <c r="N124" s="22">
        <f>COUNTIFS(Vers_Cotis_Adhérents!$B$3:$B$32,$A124,Vers_Cotis_Adhérents!Z$3:Z$32,"Oui")</f>
        <v>0</v>
      </c>
      <c r="O124" s="30">
        <f>SUM(C124:N124)</f>
        <v>0</v>
      </c>
      <c r="P124" s="21"/>
      <c r="Q124" s="21"/>
    </row>
    <row r="125" spans="1:17" ht="15" x14ac:dyDescent="0.25">
      <c r="A125" s="33"/>
      <c r="B125" s="33"/>
      <c r="C125" s="22">
        <f>COUNTIFS(Vers_Cotis_Adhérents!$B$3:$B$32,$A125,Vers_Cotis_Adhérents!D$3:D$32,"Oui")</f>
        <v>0</v>
      </c>
      <c r="D125" s="22">
        <f>COUNTIFS(Vers_Cotis_Adhérents!$B$3:$B$32,$A125,Vers_Cotis_Adhérents!F$3:F$32,"Oui")</f>
        <v>0</v>
      </c>
      <c r="E125" s="22">
        <f>COUNTIFS(Vers_Cotis_Adhérents!$B$3:$B$32,$A125,Vers_Cotis_Adhérents!H$3:H$32,"Oui")</f>
        <v>0</v>
      </c>
      <c r="F125" s="22">
        <f>COUNTIFS(Vers_Cotis_Adhérents!$B$3:$B$32,$A125,Vers_Cotis_Adhérents!J$3:J$32,"Oui")</f>
        <v>0</v>
      </c>
      <c r="G125" s="22">
        <f>COUNTIFS(Vers_Cotis_Adhérents!$B$3:$B$32,$A125,Vers_Cotis_Adhérents!L$3:L$32,"Oui")</f>
        <v>0</v>
      </c>
      <c r="H125" s="22">
        <f>COUNTIFS(Vers_Cotis_Adhérents!$B$3:$B$32,$A125,Vers_Cotis_Adhérents!N$3:N$32,"Oui")</f>
        <v>0</v>
      </c>
      <c r="I125" s="22">
        <f>COUNTIFS(Vers_Cotis_Adhérents!$B$3:$B$32,$A125,Vers_Cotis_Adhérents!P$3:P$32,"Oui")</f>
        <v>0</v>
      </c>
      <c r="J125" s="22">
        <f>COUNTIFS(Vers_Cotis_Adhérents!$B$3:$B$32,$A125,Vers_Cotis_Adhérents!R$3:R$32,"Oui")</f>
        <v>0</v>
      </c>
      <c r="K125" s="22">
        <f>COUNTIFS(Vers_Cotis_Adhérents!$B$3:$B$32,$A125,Vers_Cotis_Adhérents!T$3:T$32,"Oui")</f>
        <v>0</v>
      </c>
      <c r="L125" s="22">
        <f>COUNTIFS(Vers_Cotis_Adhérents!$B$3:$B$32,$A125,Vers_Cotis_Adhérents!V$3:V$32,"Oui")</f>
        <v>0</v>
      </c>
      <c r="M125" s="22">
        <f>COUNTIFS(Vers_Cotis_Adhérents!$B$3:$B$32,$A125,Vers_Cotis_Adhérents!X$3:X$32,"Oui")</f>
        <v>0</v>
      </c>
      <c r="N125" s="22">
        <f>COUNTIFS(Vers_Cotis_Adhérents!$B$3:$B$32,$A125,Vers_Cotis_Adhérents!Z$3:Z$32,"Oui")</f>
        <v>0</v>
      </c>
      <c r="O125" s="30">
        <f>SUM(C125:N125)</f>
        <v>0</v>
      </c>
      <c r="P125" s="21"/>
      <c r="Q125" s="21"/>
    </row>
    <row r="126" spans="1:17" ht="15" x14ac:dyDescent="0.25">
      <c r="A126" s="33"/>
      <c r="B126" s="33"/>
      <c r="C126" s="22">
        <f>COUNTIFS(Vers_Cotis_Adhérents!$B$3:$B$32,$A126,Vers_Cotis_Adhérents!D$3:D$32,"Oui")</f>
        <v>0</v>
      </c>
      <c r="D126" s="22">
        <f>COUNTIFS(Vers_Cotis_Adhérents!$B$3:$B$32,$A126,Vers_Cotis_Adhérents!F$3:F$32,"Oui")</f>
        <v>0</v>
      </c>
      <c r="E126" s="22">
        <f>COUNTIFS(Vers_Cotis_Adhérents!$B$3:$B$32,$A126,Vers_Cotis_Adhérents!H$3:H$32,"Oui")</f>
        <v>0</v>
      </c>
      <c r="F126" s="22">
        <f>COUNTIFS(Vers_Cotis_Adhérents!$B$3:$B$32,$A126,Vers_Cotis_Adhérents!J$3:J$32,"Oui")</f>
        <v>0</v>
      </c>
      <c r="G126" s="22">
        <f>COUNTIFS(Vers_Cotis_Adhérents!$B$3:$B$32,$A126,Vers_Cotis_Adhérents!L$3:L$32,"Oui")</f>
        <v>0</v>
      </c>
      <c r="H126" s="22">
        <f>COUNTIFS(Vers_Cotis_Adhérents!$B$3:$B$32,$A126,Vers_Cotis_Adhérents!N$3:N$32,"Oui")</f>
        <v>0</v>
      </c>
      <c r="I126" s="22">
        <f>COUNTIFS(Vers_Cotis_Adhérents!$B$3:$B$32,$A126,Vers_Cotis_Adhérents!P$3:P$32,"Oui")</f>
        <v>0</v>
      </c>
      <c r="J126" s="22">
        <f>COUNTIFS(Vers_Cotis_Adhérents!$B$3:$B$32,$A126,Vers_Cotis_Adhérents!R$3:R$32,"Oui")</f>
        <v>0</v>
      </c>
      <c r="K126" s="22">
        <f>COUNTIFS(Vers_Cotis_Adhérents!$B$3:$B$32,$A126,Vers_Cotis_Adhérents!T$3:T$32,"Oui")</f>
        <v>0</v>
      </c>
      <c r="L126" s="22">
        <f>COUNTIFS(Vers_Cotis_Adhérents!$B$3:$B$32,$A126,Vers_Cotis_Adhérents!V$3:V$32,"Oui")</f>
        <v>0</v>
      </c>
      <c r="M126" s="22">
        <f>COUNTIFS(Vers_Cotis_Adhérents!$B$3:$B$32,$A126,Vers_Cotis_Adhérents!X$3:X$32,"Oui")</f>
        <v>0</v>
      </c>
      <c r="N126" s="22">
        <f>COUNTIFS(Vers_Cotis_Adhérents!$B$3:$B$32,$A126,Vers_Cotis_Adhérents!Z$3:Z$32,"Oui")</f>
        <v>0</v>
      </c>
      <c r="O126" s="30">
        <f>SUM(C126:N126)</f>
        <v>0</v>
      </c>
      <c r="P126" s="21"/>
      <c r="Q126" s="21"/>
    </row>
    <row r="127" spans="1:17" ht="15" x14ac:dyDescent="0.25">
      <c r="A127" s="33"/>
      <c r="B127" s="33"/>
      <c r="C127" s="22">
        <f>COUNTIFS(Vers_Cotis_Adhérents!$B$3:$B$32,$A127,Vers_Cotis_Adhérents!D$3:D$32,"Oui")</f>
        <v>0</v>
      </c>
      <c r="D127" s="22">
        <f>COUNTIFS(Vers_Cotis_Adhérents!$B$3:$B$32,$A127,Vers_Cotis_Adhérents!F$3:F$32,"Oui")</f>
        <v>0</v>
      </c>
      <c r="E127" s="22">
        <f>COUNTIFS(Vers_Cotis_Adhérents!$B$3:$B$32,$A127,Vers_Cotis_Adhérents!H$3:H$32,"Oui")</f>
        <v>0</v>
      </c>
      <c r="F127" s="22">
        <f>COUNTIFS(Vers_Cotis_Adhérents!$B$3:$B$32,$A127,Vers_Cotis_Adhérents!J$3:J$32,"Oui")</f>
        <v>0</v>
      </c>
      <c r="G127" s="22">
        <f>COUNTIFS(Vers_Cotis_Adhérents!$B$3:$B$32,$A127,Vers_Cotis_Adhérents!L$3:L$32,"Oui")</f>
        <v>0</v>
      </c>
      <c r="H127" s="22">
        <f>COUNTIFS(Vers_Cotis_Adhérents!$B$3:$B$32,$A127,Vers_Cotis_Adhérents!N$3:N$32,"Oui")</f>
        <v>0</v>
      </c>
      <c r="I127" s="22">
        <f>COUNTIFS(Vers_Cotis_Adhérents!$B$3:$B$32,$A127,Vers_Cotis_Adhérents!P$3:P$32,"Oui")</f>
        <v>0</v>
      </c>
      <c r="J127" s="22">
        <f>COUNTIFS(Vers_Cotis_Adhérents!$B$3:$B$32,$A127,Vers_Cotis_Adhérents!R$3:R$32,"Oui")</f>
        <v>0</v>
      </c>
      <c r="K127" s="22">
        <f>COUNTIFS(Vers_Cotis_Adhérents!$B$3:$B$32,$A127,Vers_Cotis_Adhérents!T$3:T$32,"Oui")</f>
        <v>0</v>
      </c>
      <c r="L127" s="22">
        <f>COUNTIFS(Vers_Cotis_Adhérents!$B$3:$B$32,$A127,Vers_Cotis_Adhérents!V$3:V$32,"Oui")</f>
        <v>0</v>
      </c>
      <c r="M127" s="22">
        <f>COUNTIFS(Vers_Cotis_Adhérents!$B$3:$B$32,$A127,Vers_Cotis_Adhérents!X$3:X$32,"Oui")</f>
        <v>0</v>
      </c>
      <c r="N127" s="22">
        <f>COUNTIFS(Vers_Cotis_Adhérents!$B$3:$B$32,$A127,Vers_Cotis_Adhérents!Z$3:Z$32,"Oui")</f>
        <v>0</v>
      </c>
      <c r="O127" s="30">
        <f>SUM(C127:N127)</f>
        <v>0</v>
      </c>
      <c r="P127" s="21"/>
      <c r="Q127" s="21"/>
    </row>
    <row r="128" spans="1:17" ht="15" x14ac:dyDescent="0.25">
      <c r="A128" s="33"/>
      <c r="B128" s="33"/>
      <c r="C128" s="22">
        <f>COUNTIFS(Vers_Cotis_Adhérents!$B$3:$B$32,$A128,Vers_Cotis_Adhérents!D$3:D$32,"Oui")</f>
        <v>0</v>
      </c>
      <c r="D128" s="22">
        <f>COUNTIFS(Vers_Cotis_Adhérents!$B$3:$B$32,$A128,Vers_Cotis_Adhérents!F$3:F$32,"Oui")</f>
        <v>0</v>
      </c>
      <c r="E128" s="22">
        <f>COUNTIFS(Vers_Cotis_Adhérents!$B$3:$B$32,$A128,Vers_Cotis_Adhérents!H$3:H$32,"Oui")</f>
        <v>0</v>
      </c>
      <c r="F128" s="22">
        <f>COUNTIFS(Vers_Cotis_Adhérents!$B$3:$B$32,$A128,Vers_Cotis_Adhérents!J$3:J$32,"Oui")</f>
        <v>0</v>
      </c>
      <c r="G128" s="22">
        <f>COUNTIFS(Vers_Cotis_Adhérents!$B$3:$B$32,$A128,Vers_Cotis_Adhérents!L$3:L$32,"Oui")</f>
        <v>0</v>
      </c>
      <c r="H128" s="22">
        <f>COUNTIFS(Vers_Cotis_Adhérents!$B$3:$B$32,$A128,Vers_Cotis_Adhérents!N$3:N$32,"Oui")</f>
        <v>0</v>
      </c>
      <c r="I128" s="22">
        <f>COUNTIFS(Vers_Cotis_Adhérents!$B$3:$B$32,$A128,Vers_Cotis_Adhérents!P$3:P$32,"Oui")</f>
        <v>0</v>
      </c>
      <c r="J128" s="22">
        <f>COUNTIFS(Vers_Cotis_Adhérents!$B$3:$B$32,$A128,Vers_Cotis_Adhérents!R$3:R$32,"Oui")</f>
        <v>0</v>
      </c>
      <c r="K128" s="22">
        <f>COUNTIFS(Vers_Cotis_Adhérents!$B$3:$B$32,$A128,Vers_Cotis_Adhérents!T$3:T$32,"Oui")</f>
        <v>0</v>
      </c>
      <c r="L128" s="22">
        <f>COUNTIFS(Vers_Cotis_Adhérents!$B$3:$B$32,$A128,Vers_Cotis_Adhérents!V$3:V$32,"Oui")</f>
        <v>0</v>
      </c>
      <c r="M128" s="22">
        <f>COUNTIFS(Vers_Cotis_Adhérents!$B$3:$B$32,$A128,Vers_Cotis_Adhérents!X$3:X$32,"Oui")</f>
        <v>0</v>
      </c>
      <c r="N128" s="22">
        <f>COUNTIFS(Vers_Cotis_Adhérents!$B$3:$B$32,$A128,Vers_Cotis_Adhérents!Z$3:Z$32,"Oui")</f>
        <v>0</v>
      </c>
      <c r="O128" s="30">
        <f>SUM(C128:N128)</f>
        <v>0</v>
      </c>
      <c r="P128" s="21"/>
      <c r="Q128" s="21"/>
    </row>
    <row r="129" spans="1:17" ht="15" x14ac:dyDescent="0.25">
      <c r="A129" s="33"/>
      <c r="B129" s="33"/>
      <c r="C129" s="22">
        <f>COUNTIFS(Vers_Cotis_Adhérents!$B$3:$B$32,$A129,Vers_Cotis_Adhérents!D$3:D$32,"Oui")</f>
        <v>0</v>
      </c>
      <c r="D129" s="22">
        <f>COUNTIFS(Vers_Cotis_Adhérents!$B$3:$B$32,$A129,Vers_Cotis_Adhérents!F$3:F$32,"Oui")</f>
        <v>0</v>
      </c>
      <c r="E129" s="22">
        <f>COUNTIFS(Vers_Cotis_Adhérents!$B$3:$B$32,$A129,Vers_Cotis_Adhérents!H$3:H$32,"Oui")</f>
        <v>0</v>
      </c>
      <c r="F129" s="22">
        <f>COUNTIFS(Vers_Cotis_Adhérents!$B$3:$B$32,$A129,Vers_Cotis_Adhérents!J$3:J$32,"Oui")</f>
        <v>0</v>
      </c>
      <c r="G129" s="22">
        <f>COUNTIFS(Vers_Cotis_Adhérents!$B$3:$B$32,$A129,Vers_Cotis_Adhérents!L$3:L$32,"Oui")</f>
        <v>0</v>
      </c>
      <c r="H129" s="22">
        <f>COUNTIFS(Vers_Cotis_Adhérents!$B$3:$B$32,$A129,Vers_Cotis_Adhérents!N$3:N$32,"Oui")</f>
        <v>0</v>
      </c>
      <c r="I129" s="22">
        <f>COUNTIFS(Vers_Cotis_Adhérents!$B$3:$B$32,$A129,Vers_Cotis_Adhérents!P$3:P$32,"Oui")</f>
        <v>0</v>
      </c>
      <c r="J129" s="22">
        <f>COUNTIFS(Vers_Cotis_Adhérents!$B$3:$B$32,$A129,Vers_Cotis_Adhérents!R$3:R$32,"Oui")</f>
        <v>0</v>
      </c>
      <c r="K129" s="22">
        <f>COUNTIFS(Vers_Cotis_Adhérents!$B$3:$B$32,$A129,Vers_Cotis_Adhérents!T$3:T$32,"Oui")</f>
        <v>0</v>
      </c>
      <c r="L129" s="22">
        <f>COUNTIFS(Vers_Cotis_Adhérents!$B$3:$B$32,$A129,Vers_Cotis_Adhérents!V$3:V$32,"Oui")</f>
        <v>0</v>
      </c>
      <c r="M129" s="22">
        <f>COUNTIFS(Vers_Cotis_Adhérents!$B$3:$B$32,$A129,Vers_Cotis_Adhérents!X$3:X$32,"Oui")</f>
        <v>0</v>
      </c>
      <c r="N129" s="22">
        <f>COUNTIFS(Vers_Cotis_Adhérents!$B$3:$B$32,$A129,Vers_Cotis_Adhérents!Z$3:Z$32,"Oui")</f>
        <v>0</v>
      </c>
      <c r="O129" s="30">
        <f>SUM(C129:N129)</f>
        <v>0</v>
      </c>
      <c r="P129" s="21"/>
      <c r="Q129" s="21"/>
    </row>
    <row r="130" spans="1:17" ht="15" x14ac:dyDescent="0.25">
      <c r="A130" s="33"/>
      <c r="B130" s="33"/>
      <c r="C130" s="22">
        <f>COUNTIFS(Vers_Cotis_Adhérents!$B$3:$B$32,$A130,Vers_Cotis_Adhérents!D$3:D$32,"Oui")</f>
        <v>0</v>
      </c>
      <c r="D130" s="22">
        <f>COUNTIFS(Vers_Cotis_Adhérents!$B$3:$B$32,$A130,Vers_Cotis_Adhérents!F$3:F$32,"Oui")</f>
        <v>0</v>
      </c>
      <c r="E130" s="22">
        <f>COUNTIFS(Vers_Cotis_Adhérents!$B$3:$B$32,$A130,Vers_Cotis_Adhérents!H$3:H$32,"Oui")</f>
        <v>0</v>
      </c>
      <c r="F130" s="22">
        <f>COUNTIFS(Vers_Cotis_Adhérents!$B$3:$B$32,$A130,Vers_Cotis_Adhérents!J$3:J$32,"Oui")</f>
        <v>0</v>
      </c>
      <c r="G130" s="22">
        <f>COUNTIFS(Vers_Cotis_Adhérents!$B$3:$B$32,$A130,Vers_Cotis_Adhérents!L$3:L$32,"Oui")</f>
        <v>0</v>
      </c>
      <c r="H130" s="22">
        <f>COUNTIFS(Vers_Cotis_Adhérents!$B$3:$B$32,$A130,Vers_Cotis_Adhérents!N$3:N$32,"Oui")</f>
        <v>0</v>
      </c>
      <c r="I130" s="22">
        <f>COUNTIFS(Vers_Cotis_Adhérents!$B$3:$B$32,$A130,Vers_Cotis_Adhérents!P$3:P$32,"Oui")</f>
        <v>0</v>
      </c>
      <c r="J130" s="22">
        <f>COUNTIFS(Vers_Cotis_Adhérents!$B$3:$B$32,$A130,Vers_Cotis_Adhérents!R$3:R$32,"Oui")</f>
        <v>0</v>
      </c>
      <c r="K130" s="22">
        <f>COUNTIFS(Vers_Cotis_Adhérents!$B$3:$B$32,$A130,Vers_Cotis_Adhérents!T$3:T$32,"Oui")</f>
        <v>0</v>
      </c>
      <c r="L130" s="22">
        <f>COUNTIFS(Vers_Cotis_Adhérents!$B$3:$B$32,$A130,Vers_Cotis_Adhérents!V$3:V$32,"Oui")</f>
        <v>0</v>
      </c>
      <c r="M130" s="22">
        <f>COUNTIFS(Vers_Cotis_Adhérents!$B$3:$B$32,$A130,Vers_Cotis_Adhérents!X$3:X$32,"Oui")</f>
        <v>0</v>
      </c>
      <c r="N130" s="22">
        <f>COUNTIFS(Vers_Cotis_Adhérents!$B$3:$B$32,$A130,Vers_Cotis_Adhérents!Z$3:Z$32,"Oui")</f>
        <v>0</v>
      </c>
      <c r="O130" s="30">
        <f>SUM(C130:N130)</f>
        <v>0</v>
      </c>
      <c r="P130" s="21"/>
      <c r="Q130" s="21"/>
    </row>
    <row r="131" spans="1:17" ht="15" x14ac:dyDescent="0.25">
      <c r="A131" s="33"/>
      <c r="B131" s="33"/>
      <c r="C131" s="22">
        <f>COUNTIFS(Vers_Cotis_Adhérents!$B$3:$B$32,$A131,Vers_Cotis_Adhérents!D$3:D$32,"Oui")</f>
        <v>0</v>
      </c>
      <c r="D131" s="22">
        <f>COUNTIFS(Vers_Cotis_Adhérents!$B$3:$B$32,$A131,Vers_Cotis_Adhérents!F$3:F$32,"Oui")</f>
        <v>0</v>
      </c>
      <c r="E131" s="22">
        <f>COUNTIFS(Vers_Cotis_Adhérents!$B$3:$B$32,$A131,Vers_Cotis_Adhérents!H$3:H$32,"Oui")</f>
        <v>0</v>
      </c>
      <c r="F131" s="22">
        <f>COUNTIFS(Vers_Cotis_Adhérents!$B$3:$B$32,$A131,Vers_Cotis_Adhérents!J$3:J$32,"Oui")</f>
        <v>0</v>
      </c>
      <c r="G131" s="22">
        <f>COUNTIFS(Vers_Cotis_Adhérents!$B$3:$B$32,$A131,Vers_Cotis_Adhérents!L$3:L$32,"Oui")</f>
        <v>0</v>
      </c>
      <c r="H131" s="22">
        <f>COUNTIFS(Vers_Cotis_Adhérents!$B$3:$B$32,$A131,Vers_Cotis_Adhérents!N$3:N$32,"Oui")</f>
        <v>0</v>
      </c>
      <c r="I131" s="22">
        <f>COUNTIFS(Vers_Cotis_Adhérents!$B$3:$B$32,$A131,Vers_Cotis_Adhérents!P$3:P$32,"Oui")</f>
        <v>0</v>
      </c>
      <c r="J131" s="22">
        <f>COUNTIFS(Vers_Cotis_Adhérents!$B$3:$B$32,$A131,Vers_Cotis_Adhérents!R$3:R$32,"Oui")</f>
        <v>0</v>
      </c>
      <c r="K131" s="22">
        <f>COUNTIFS(Vers_Cotis_Adhérents!$B$3:$B$32,$A131,Vers_Cotis_Adhérents!T$3:T$32,"Oui")</f>
        <v>0</v>
      </c>
      <c r="L131" s="22">
        <f>COUNTIFS(Vers_Cotis_Adhérents!$B$3:$B$32,$A131,Vers_Cotis_Adhérents!V$3:V$32,"Oui")</f>
        <v>0</v>
      </c>
      <c r="M131" s="22">
        <f>COUNTIFS(Vers_Cotis_Adhérents!$B$3:$B$32,$A131,Vers_Cotis_Adhérents!X$3:X$32,"Oui")</f>
        <v>0</v>
      </c>
      <c r="N131" s="22">
        <f>COUNTIFS(Vers_Cotis_Adhérents!$B$3:$B$32,$A131,Vers_Cotis_Adhérents!Z$3:Z$32,"Oui")</f>
        <v>0</v>
      </c>
      <c r="O131" s="30">
        <f>SUM(C131:N131)</f>
        <v>0</v>
      </c>
      <c r="P131" s="21"/>
      <c r="Q131" s="21"/>
    </row>
    <row r="132" spans="1:17" ht="15" x14ac:dyDescent="0.25">
      <c r="A132" s="33"/>
      <c r="B132" s="33"/>
      <c r="C132" s="22">
        <f>COUNTIFS(Vers_Cotis_Adhérents!$B$3:$B$32,$A132,Vers_Cotis_Adhérents!D$3:D$32,"Oui")</f>
        <v>0</v>
      </c>
      <c r="D132" s="22">
        <f>COUNTIFS(Vers_Cotis_Adhérents!$B$3:$B$32,$A132,Vers_Cotis_Adhérents!F$3:F$32,"Oui")</f>
        <v>0</v>
      </c>
      <c r="E132" s="22">
        <f>COUNTIFS(Vers_Cotis_Adhérents!$B$3:$B$32,$A132,Vers_Cotis_Adhérents!H$3:H$32,"Oui")</f>
        <v>0</v>
      </c>
      <c r="F132" s="22">
        <f>COUNTIFS(Vers_Cotis_Adhérents!$B$3:$B$32,$A132,Vers_Cotis_Adhérents!J$3:J$32,"Oui")</f>
        <v>0</v>
      </c>
      <c r="G132" s="22">
        <f>COUNTIFS(Vers_Cotis_Adhérents!$B$3:$B$32,$A132,Vers_Cotis_Adhérents!L$3:L$32,"Oui")</f>
        <v>0</v>
      </c>
      <c r="H132" s="22">
        <f>COUNTIFS(Vers_Cotis_Adhérents!$B$3:$B$32,$A132,Vers_Cotis_Adhérents!N$3:N$32,"Oui")</f>
        <v>0</v>
      </c>
      <c r="I132" s="22">
        <f>COUNTIFS(Vers_Cotis_Adhérents!$B$3:$B$32,$A132,Vers_Cotis_Adhérents!P$3:P$32,"Oui")</f>
        <v>0</v>
      </c>
      <c r="J132" s="22">
        <f>COUNTIFS(Vers_Cotis_Adhérents!$B$3:$B$32,$A132,Vers_Cotis_Adhérents!R$3:R$32,"Oui")</f>
        <v>0</v>
      </c>
      <c r="K132" s="22">
        <f>COUNTIFS(Vers_Cotis_Adhérents!$B$3:$B$32,$A132,Vers_Cotis_Adhérents!T$3:T$32,"Oui")</f>
        <v>0</v>
      </c>
      <c r="L132" s="22">
        <f>COUNTIFS(Vers_Cotis_Adhérents!$B$3:$B$32,$A132,Vers_Cotis_Adhérents!V$3:V$32,"Oui")</f>
        <v>0</v>
      </c>
      <c r="M132" s="22">
        <f>COUNTIFS(Vers_Cotis_Adhérents!$B$3:$B$32,$A132,Vers_Cotis_Adhérents!X$3:X$32,"Oui")</f>
        <v>0</v>
      </c>
      <c r="N132" s="22">
        <f>COUNTIFS(Vers_Cotis_Adhérents!$B$3:$B$32,$A132,Vers_Cotis_Adhérents!Z$3:Z$32,"Oui")</f>
        <v>0</v>
      </c>
      <c r="O132" s="30">
        <f>SUM(C132:N132)</f>
        <v>0</v>
      </c>
      <c r="P132" s="21"/>
      <c r="Q132" s="21"/>
    </row>
    <row r="133" spans="1:17" ht="15" x14ac:dyDescent="0.25">
      <c r="A133" s="33"/>
      <c r="B133" s="33"/>
      <c r="C133" s="22">
        <f>COUNTIFS(Vers_Cotis_Adhérents!$B$3:$B$32,$A133,Vers_Cotis_Adhérents!D$3:D$32,"Oui")</f>
        <v>0</v>
      </c>
      <c r="D133" s="22">
        <f>COUNTIFS(Vers_Cotis_Adhérents!$B$3:$B$32,$A133,Vers_Cotis_Adhérents!F$3:F$32,"Oui")</f>
        <v>0</v>
      </c>
      <c r="E133" s="22">
        <f>COUNTIFS(Vers_Cotis_Adhérents!$B$3:$B$32,$A133,Vers_Cotis_Adhérents!H$3:H$32,"Oui")</f>
        <v>0</v>
      </c>
      <c r="F133" s="22">
        <f>COUNTIFS(Vers_Cotis_Adhérents!$B$3:$B$32,$A133,Vers_Cotis_Adhérents!J$3:J$32,"Oui")</f>
        <v>0</v>
      </c>
      <c r="G133" s="22">
        <f>COUNTIFS(Vers_Cotis_Adhérents!$B$3:$B$32,$A133,Vers_Cotis_Adhérents!L$3:L$32,"Oui")</f>
        <v>0</v>
      </c>
      <c r="H133" s="22">
        <f>COUNTIFS(Vers_Cotis_Adhérents!$B$3:$B$32,$A133,Vers_Cotis_Adhérents!N$3:N$32,"Oui")</f>
        <v>0</v>
      </c>
      <c r="I133" s="22">
        <f>COUNTIFS(Vers_Cotis_Adhérents!$B$3:$B$32,$A133,Vers_Cotis_Adhérents!P$3:P$32,"Oui")</f>
        <v>0</v>
      </c>
      <c r="J133" s="22">
        <f>COUNTIFS(Vers_Cotis_Adhérents!$B$3:$B$32,$A133,Vers_Cotis_Adhérents!R$3:R$32,"Oui")</f>
        <v>0</v>
      </c>
      <c r="K133" s="22">
        <f>COUNTIFS(Vers_Cotis_Adhérents!$B$3:$B$32,$A133,Vers_Cotis_Adhérents!T$3:T$32,"Oui")</f>
        <v>0</v>
      </c>
      <c r="L133" s="22">
        <f>COUNTIFS(Vers_Cotis_Adhérents!$B$3:$B$32,$A133,Vers_Cotis_Adhérents!V$3:V$32,"Oui")</f>
        <v>0</v>
      </c>
      <c r="M133" s="22">
        <f>COUNTIFS(Vers_Cotis_Adhérents!$B$3:$B$32,$A133,Vers_Cotis_Adhérents!X$3:X$32,"Oui")</f>
        <v>0</v>
      </c>
      <c r="N133" s="22">
        <f>COUNTIFS(Vers_Cotis_Adhérents!$B$3:$B$32,$A133,Vers_Cotis_Adhérents!Z$3:Z$32,"Oui")</f>
        <v>0</v>
      </c>
      <c r="O133" s="30">
        <f>SUM(C133:N133)</f>
        <v>0</v>
      </c>
      <c r="P133" s="21"/>
      <c r="Q133" s="21"/>
    </row>
    <row r="134" spans="1:17" ht="15" x14ac:dyDescent="0.25">
      <c r="A134" s="33"/>
      <c r="B134" s="33"/>
      <c r="C134" s="22">
        <f>COUNTIFS(Vers_Cotis_Adhérents!$B$3:$B$32,$A134,Vers_Cotis_Adhérents!D$3:D$32,"Oui")</f>
        <v>0</v>
      </c>
      <c r="D134" s="22">
        <f>COUNTIFS(Vers_Cotis_Adhérents!$B$3:$B$32,$A134,Vers_Cotis_Adhérents!F$3:F$32,"Oui")</f>
        <v>0</v>
      </c>
      <c r="E134" s="22">
        <f>COUNTIFS(Vers_Cotis_Adhérents!$B$3:$B$32,$A134,Vers_Cotis_Adhérents!H$3:H$32,"Oui")</f>
        <v>0</v>
      </c>
      <c r="F134" s="22">
        <f>COUNTIFS(Vers_Cotis_Adhérents!$B$3:$B$32,$A134,Vers_Cotis_Adhérents!J$3:J$32,"Oui")</f>
        <v>0</v>
      </c>
      <c r="G134" s="22">
        <f>COUNTIFS(Vers_Cotis_Adhérents!$B$3:$B$32,$A134,Vers_Cotis_Adhérents!L$3:L$32,"Oui")</f>
        <v>0</v>
      </c>
      <c r="H134" s="22">
        <f>COUNTIFS(Vers_Cotis_Adhérents!$B$3:$B$32,$A134,Vers_Cotis_Adhérents!N$3:N$32,"Oui")</f>
        <v>0</v>
      </c>
      <c r="I134" s="22">
        <f>COUNTIFS(Vers_Cotis_Adhérents!$B$3:$B$32,$A134,Vers_Cotis_Adhérents!P$3:P$32,"Oui")</f>
        <v>0</v>
      </c>
      <c r="J134" s="22">
        <f>COUNTIFS(Vers_Cotis_Adhérents!$B$3:$B$32,$A134,Vers_Cotis_Adhérents!R$3:R$32,"Oui")</f>
        <v>0</v>
      </c>
      <c r="K134" s="22">
        <f>COUNTIFS(Vers_Cotis_Adhérents!$B$3:$B$32,$A134,Vers_Cotis_Adhérents!T$3:T$32,"Oui")</f>
        <v>0</v>
      </c>
      <c r="L134" s="22">
        <f>COUNTIFS(Vers_Cotis_Adhérents!$B$3:$B$32,$A134,Vers_Cotis_Adhérents!V$3:V$32,"Oui")</f>
        <v>0</v>
      </c>
      <c r="M134" s="22">
        <f>COUNTIFS(Vers_Cotis_Adhérents!$B$3:$B$32,$A134,Vers_Cotis_Adhérents!X$3:X$32,"Oui")</f>
        <v>0</v>
      </c>
      <c r="N134" s="22">
        <f>COUNTIFS(Vers_Cotis_Adhérents!$B$3:$B$32,$A134,Vers_Cotis_Adhérents!Z$3:Z$32,"Oui")</f>
        <v>0</v>
      </c>
      <c r="O134" s="30">
        <f>SUM(C134:N134)</f>
        <v>0</v>
      </c>
      <c r="P134" s="21"/>
      <c r="Q134" s="21"/>
    </row>
    <row r="135" spans="1:17" ht="15" x14ac:dyDescent="0.25">
      <c r="A135" s="33"/>
      <c r="B135" s="33"/>
      <c r="C135" s="22">
        <f>COUNTIFS(Vers_Cotis_Adhérents!$B$3:$B$32,$A135,Vers_Cotis_Adhérents!D$3:D$32,"Oui")</f>
        <v>0</v>
      </c>
      <c r="D135" s="22">
        <f>COUNTIFS(Vers_Cotis_Adhérents!$B$3:$B$32,$A135,Vers_Cotis_Adhérents!F$3:F$32,"Oui")</f>
        <v>0</v>
      </c>
      <c r="E135" s="22">
        <f>COUNTIFS(Vers_Cotis_Adhérents!$B$3:$B$32,$A135,Vers_Cotis_Adhérents!H$3:H$32,"Oui")</f>
        <v>0</v>
      </c>
      <c r="F135" s="22">
        <f>COUNTIFS(Vers_Cotis_Adhérents!$B$3:$B$32,$A135,Vers_Cotis_Adhérents!J$3:J$32,"Oui")</f>
        <v>0</v>
      </c>
      <c r="G135" s="22">
        <f>COUNTIFS(Vers_Cotis_Adhérents!$B$3:$B$32,$A135,Vers_Cotis_Adhérents!L$3:L$32,"Oui")</f>
        <v>0</v>
      </c>
      <c r="H135" s="22">
        <f>COUNTIFS(Vers_Cotis_Adhérents!$B$3:$B$32,$A135,Vers_Cotis_Adhérents!N$3:N$32,"Oui")</f>
        <v>0</v>
      </c>
      <c r="I135" s="22">
        <f>COUNTIFS(Vers_Cotis_Adhérents!$B$3:$B$32,$A135,Vers_Cotis_Adhérents!P$3:P$32,"Oui")</f>
        <v>0</v>
      </c>
      <c r="J135" s="22">
        <f>COUNTIFS(Vers_Cotis_Adhérents!$B$3:$B$32,$A135,Vers_Cotis_Adhérents!R$3:R$32,"Oui")</f>
        <v>0</v>
      </c>
      <c r="K135" s="22">
        <f>COUNTIFS(Vers_Cotis_Adhérents!$B$3:$B$32,$A135,Vers_Cotis_Adhérents!T$3:T$32,"Oui")</f>
        <v>0</v>
      </c>
      <c r="L135" s="22">
        <f>COUNTIFS(Vers_Cotis_Adhérents!$B$3:$B$32,$A135,Vers_Cotis_Adhérents!V$3:V$32,"Oui")</f>
        <v>0</v>
      </c>
      <c r="M135" s="22">
        <f>COUNTIFS(Vers_Cotis_Adhérents!$B$3:$B$32,$A135,Vers_Cotis_Adhérents!X$3:X$32,"Oui")</f>
        <v>0</v>
      </c>
      <c r="N135" s="22">
        <f>COUNTIFS(Vers_Cotis_Adhérents!$B$3:$B$32,$A135,Vers_Cotis_Adhérents!Z$3:Z$32,"Oui")</f>
        <v>0</v>
      </c>
      <c r="O135" s="30">
        <f>SUM(C135:N135)</f>
        <v>0</v>
      </c>
      <c r="P135" s="21"/>
      <c r="Q135" s="21"/>
    </row>
    <row r="136" spans="1:17" ht="15" x14ac:dyDescent="0.25">
      <c r="A136" s="33"/>
      <c r="B136" s="33"/>
      <c r="C136" s="22">
        <f>COUNTIFS(Vers_Cotis_Adhérents!$B$3:$B$32,$A136,Vers_Cotis_Adhérents!D$3:D$32,"Oui")</f>
        <v>0</v>
      </c>
      <c r="D136" s="22">
        <f>COUNTIFS(Vers_Cotis_Adhérents!$B$3:$B$32,$A136,Vers_Cotis_Adhérents!F$3:F$32,"Oui")</f>
        <v>0</v>
      </c>
      <c r="E136" s="22">
        <f>COUNTIFS(Vers_Cotis_Adhérents!$B$3:$B$32,$A136,Vers_Cotis_Adhérents!H$3:H$32,"Oui")</f>
        <v>0</v>
      </c>
      <c r="F136" s="22">
        <f>COUNTIFS(Vers_Cotis_Adhérents!$B$3:$B$32,$A136,Vers_Cotis_Adhérents!J$3:J$32,"Oui")</f>
        <v>0</v>
      </c>
      <c r="G136" s="22">
        <f>COUNTIFS(Vers_Cotis_Adhérents!$B$3:$B$32,$A136,Vers_Cotis_Adhérents!L$3:L$32,"Oui")</f>
        <v>0</v>
      </c>
      <c r="H136" s="22">
        <f>COUNTIFS(Vers_Cotis_Adhérents!$B$3:$B$32,$A136,Vers_Cotis_Adhérents!N$3:N$32,"Oui")</f>
        <v>0</v>
      </c>
      <c r="I136" s="22">
        <f>COUNTIFS(Vers_Cotis_Adhérents!$B$3:$B$32,$A136,Vers_Cotis_Adhérents!P$3:P$32,"Oui")</f>
        <v>0</v>
      </c>
      <c r="J136" s="22">
        <f>COUNTIFS(Vers_Cotis_Adhérents!$B$3:$B$32,$A136,Vers_Cotis_Adhérents!R$3:R$32,"Oui")</f>
        <v>0</v>
      </c>
      <c r="K136" s="22">
        <f>COUNTIFS(Vers_Cotis_Adhérents!$B$3:$B$32,$A136,Vers_Cotis_Adhérents!T$3:T$32,"Oui")</f>
        <v>0</v>
      </c>
      <c r="L136" s="22">
        <f>COUNTIFS(Vers_Cotis_Adhérents!$B$3:$B$32,$A136,Vers_Cotis_Adhérents!V$3:V$32,"Oui")</f>
        <v>0</v>
      </c>
      <c r="M136" s="22">
        <f>COUNTIFS(Vers_Cotis_Adhérents!$B$3:$B$32,$A136,Vers_Cotis_Adhérents!X$3:X$32,"Oui")</f>
        <v>0</v>
      </c>
      <c r="N136" s="22">
        <f>COUNTIFS(Vers_Cotis_Adhérents!$B$3:$B$32,$A136,Vers_Cotis_Adhérents!Z$3:Z$32,"Oui")</f>
        <v>0</v>
      </c>
      <c r="O136" s="30">
        <f>SUM(C136:N136)</f>
        <v>0</v>
      </c>
      <c r="P136" s="21"/>
      <c r="Q136" s="21"/>
    </row>
    <row r="137" spans="1:17" ht="15" x14ac:dyDescent="0.25">
      <c r="A137" s="33"/>
      <c r="B137" s="33"/>
      <c r="C137" s="22">
        <f>COUNTIFS(Vers_Cotis_Adhérents!$B$3:$B$32,$A137,Vers_Cotis_Adhérents!D$3:D$32,"Oui")</f>
        <v>0</v>
      </c>
      <c r="D137" s="22">
        <f>COUNTIFS(Vers_Cotis_Adhérents!$B$3:$B$32,$A137,Vers_Cotis_Adhérents!F$3:F$32,"Oui")</f>
        <v>0</v>
      </c>
      <c r="E137" s="22">
        <f>COUNTIFS(Vers_Cotis_Adhérents!$B$3:$B$32,$A137,Vers_Cotis_Adhérents!H$3:H$32,"Oui")</f>
        <v>0</v>
      </c>
      <c r="F137" s="22">
        <f>COUNTIFS(Vers_Cotis_Adhérents!$B$3:$B$32,$A137,Vers_Cotis_Adhérents!J$3:J$32,"Oui")</f>
        <v>0</v>
      </c>
      <c r="G137" s="22">
        <f>COUNTIFS(Vers_Cotis_Adhérents!$B$3:$B$32,$A137,Vers_Cotis_Adhérents!L$3:L$32,"Oui")</f>
        <v>0</v>
      </c>
      <c r="H137" s="22">
        <f>COUNTIFS(Vers_Cotis_Adhérents!$B$3:$B$32,$A137,Vers_Cotis_Adhérents!N$3:N$32,"Oui")</f>
        <v>0</v>
      </c>
      <c r="I137" s="22">
        <f>COUNTIFS(Vers_Cotis_Adhérents!$B$3:$B$32,$A137,Vers_Cotis_Adhérents!P$3:P$32,"Oui")</f>
        <v>0</v>
      </c>
      <c r="J137" s="22">
        <f>COUNTIFS(Vers_Cotis_Adhérents!$B$3:$B$32,$A137,Vers_Cotis_Adhérents!R$3:R$32,"Oui")</f>
        <v>0</v>
      </c>
      <c r="K137" s="22">
        <f>COUNTIFS(Vers_Cotis_Adhérents!$B$3:$B$32,$A137,Vers_Cotis_Adhérents!T$3:T$32,"Oui")</f>
        <v>0</v>
      </c>
      <c r="L137" s="22">
        <f>COUNTIFS(Vers_Cotis_Adhérents!$B$3:$B$32,$A137,Vers_Cotis_Adhérents!V$3:V$32,"Oui")</f>
        <v>0</v>
      </c>
      <c r="M137" s="22">
        <f>COUNTIFS(Vers_Cotis_Adhérents!$B$3:$B$32,$A137,Vers_Cotis_Adhérents!X$3:X$32,"Oui")</f>
        <v>0</v>
      </c>
      <c r="N137" s="22">
        <f>COUNTIFS(Vers_Cotis_Adhérents!$B$3:$B$32,$A137,Vers_Cotis_Adhérents!Z$3:Z$32,"Oui")</f>
        <v>0</v>
      </c>
      <c r="O137" s="30">
        <f>SUM(C137:N137)</f>
        <v>0</v>
      </c>
      <c r="P137" s="21"/>
      <c r="Q137" s="21"/>
    </row>
    <row r="138" spans="1:17" ht="15" x14ac:dyDescent="0.25">
      <c r="A138" s="33"/>
      <c r="B138" s="33"/>
      <c r="C138" s="22">
        <f>COUNTIFS(Vers_Cotis_Adhérents!$B$3:$B$32,$A138,Vers_Cotis_Adhérents!D$3:D$32,"Oui")</f>
        <v>0</v>
      </c>
      <c r="D138" s="22">
        <f>COUNTIFS(Vers_Cotis_Adhérents!$B$3:$B$32,$A138,Vers_Cotis_Adhérents!F$3:F$32,"Oui")</f>
        <v>0</v>
      </c>
      <c r="E138" s="22">
        <f>COUNTIFS(Vers_Cotis_Adhérents!$B$3:$B$32,$A138,Vers_Cotis_Adhérents!H$3:H$32,"Oui")</f>
        <v>0</v>
      </c>
      <c r="F138" s="22">
        <f>COUNTIFS(Vers_Cotis_Adhérents!$B$3:$B$32,$A138,Vers_Cotis_Adhérents!J$3:J$32,"Oui")</f>
        <v>0</v>
      </c>
      <c r="G138" s="22">
        <f>COUNTIFS(Vers_Cotis_Adhérents!$B$3:$B$32,$A138,Vers_Cotis_Adhérents!L$3:L$32,"Oui")</f>
        <v>0</v>
      </c>
      <c r="H138" s="22">
        <f>COUNTIFS(Vers_Cotis_Adhérents!$B$3:$B$32,$A138,Vers_Cotis_Adhérents!N$3:N$32,"Oui")</f>
        <v>0</v>
      </c>
      <c r="I138" s="22">
        <f>COUNTIFS(Vers_Cotis_Adhérents!$B$3:$B$32,$A138,Vers_Cotis_Adhérents!P$3:P$32,"Oui")</f>
        <v>0</v>
      </c>
      <c r="J138" s="22">
        <f>COUNTIFS(Vers_Cotis_Adhérents!$B$3:$B$32,$A138,Vers_Cotis_Adhérents!R$3:R$32,"Oui")</f>
        <v>0</v>
      </c>
      <c r="K138" s="22">
        <f>COUNTIFS(Vers_Cotis_Adhérents!$B$3:$B$32,$A138,Vers_Cotis_Adhérents!T$3:T$32,"Oui")</f>
        <v>0</v>
      </c>
      <c r="L138" s="22">
        <f>COUNTIFS(Vers_Cotis_Adhérents!$B$3:$B$32,$A138,Vers_Cotis_Adhérents!V$3:V$32,"Oui")</f>
        <v>0</v>
      </c>
      <c r="M138" s="22">
        <f>COUNTIFS(Vers_Cotis_Adhérents!$B$3:$B$32,$A138,Vers_Cotis_Adhérents!X$3:X$32,"Oui")</f>
        <v>0</v>
      </c>
      <c r="N138" s="22">
        <f>COUNTIFS(Vers_Cotis_Adhérents!$B$3:$B$32,$A138,Vers_Cotis_Adhérents!Z$3:Z$32,"Oui")</f>
        <v>0</v>
      </c>
      <c r="O138" s="30">
        <f>SUM(C138:N138)</f>
        <v>0</v>
      </c>
      <c r="P138" s="21"/>
      <c r="Q138" s="21"/>
    </row>
    <row r="139" spans="1:17" ht="15" x14ac:dyDescent="0.25">
      <c r="A139" s="33"/>
      <c r="B139" s="33"/>
      <c r="C139" s="22">
        <f>COUNTIFS(Vers_Cotis_Adhérents!$B$3:$B$32,$A139,Vers_Cotis_Adhérents!D$3:D$32,"Oui")</f>
        <v>0</v>
      </c>
      <c r="D139" s="22">
        <f>COUNTIFS(Vers_Cotis_Adhérents!$B$3:$B$32,$A139,Vers_Cotis_Adhérents!F$3:F$32,"Oui")</f>
        <v>0</v>
      </c>
      <c r="E139" s="22">
        <f>COUNTIFS(Vers_Cotis_Adhérents!$B$3:$B$32,$A139,Vers_Cotis_Adhérents!H$3:H$32,"Oui")</f>
        <v>0</v>
      </c>
      <c r="F139" s="22">
        <f>COUNTIFS(Vers_Cotis_Adhérents!$B$3:$B$32,$A139,Vers_Cotis_Adhérents!J$3:J$32,"Oui")</f>
        <v>0</v>
      </c>
      <c r="G139" s="22">
        <f>COUNTIFS(Vers_Cotis_Adhérents!$B$3:$B$32,$A139,Vers_Cotis_Adhérents!L$3:L$32,"Oui")</f>
        <v>0</v>
      </c>
      <c r="H139" s="22">
        <f>COUNTIFS(Vers_Cotis_Adhérents!$B$3:$B$32,$A139,Vers_Cotis_Adhérents!N$3:N$32,"Oui")</f>
        <v>0</v>
      </c>
      <c r="I139" s="22">
        <f>COUNTIFS(Vers_Cotis_Adhérents!$B$3:$B$32,$A139,Vers_Cotis_Adhérents!P$3:P$32,"Oui")</f>
        <v>0</v>
      </c>
      <c r="J139" s="22">
        <f>COUNTIFS(Vers_Cotis_Adhérents!$B$3:$B$32,$A139,Vers_Cotis_Adhérents!R$3:R$32,"Oui")</f>
        <v>0</v>
      </c>
      <c r="K139" s="22">
        <f>COUNTIFS(Vers_Cotis_Adhérents!$B$3:$B$32,$A139,Vers_Cotis_Adhérents!T$3:T$32,"Oui")</f>
        <v>0</v>
      </c>
      <c r="L139" s="22">
        <f>COUNTIFS(Vers_Cotis_Adhérents!$B$3:$B$32,$A139,Vers_Cotis_Adhérents!V$3:V$32,"Oui")</f>
        <v>0</v>
      </c>
      <c r="M139" s="22">
        <f>COUNTIFS(Vers_Cotis_Adhérents!$B$3:$B$32,$A139,Vers_Cotis_Adhérents!X$3:X$32,"Oui")</f>
        <v>0</v>
      </c>
      <c r="N139" s="22">
        <f>COUNTIFS(Vers_Cotis_Adhérents!$B$3:$B$32,$A139,Vers_Cotis_Adhérents!Z$3:Z$32,"Oui")</f>
        <v>0</v>
      </c>
      <c r="O139" s="30">
        <f>SUM(C139:N139)</f>
        <v>0</v>
      </c>
      <c r="P139" s="21"/>
      <c r="Q139" s="21"/>
    </row>
    <row r="140" spans="1:17" ht="15" x14ac:dyDescent="0.25">
      <c r="A140" s="33"/>
      <c r="B140" s="33"/>
      <c r="C140" s="22">
        <f>COUNTIFS(Vers_Cotis_Adhérents!$B$3:$B$32,$A140,Vers_Cotis_Adhérents!D$3:D$32,"Oui")</f>
        <v>0</v>
      </c>
      <c r="D140" s="22">
        <f>COUNTIFS(Vers_Cotis_Adhérents!$B$3:$B$32,$A140,Vers_Cotis_Adhérents!F$3:F$32,"Oui")</f>
        <v>0</v>
      </c>
      <c r="E140" s="22">
        <f>COUNTIFS(Vers_Cotis_Adhérents!$B$3:$B$32,$A140,Vers_Cotis_Adhérents!H$3:H$32,"Oui")</f>
        <v>0</v>
      </c>
      <c r="F140" s="22">
        <f>COUNTIFS(Vers_Cotis_Adhérents!$B$3:$B$32,$A140,Vers_Cotis_Adhérents!J$3:J$32,"Oui")</f>
        <v>0</v>
      </c>
      <c r="G140" s="22">
        <f>COUNTIFS(Vers_Cotis_Adhérents!$B$3:$B$32,$A140,Vers_Cotis_Adhérents!L$3:L$32,"Oui")</f>
        <v>0</v>
      </c>
      <c r="H140" s="22">
        <f>COUNTIFS(Vers_Cotis_Adhérents!$B$3:$B$32,$A140,Vers_Cotis_Adhérents!N$3:N$32,"Oui")</f>
        <v>0</v>
      </c>
      <c r="I140" s="22">
        <f>COUNTIFS(Vers_Cotis_Adhérents!$B$3:$B$32,$A140,Vers_Cotis_Adhérents!P$3:P$32,"Oui")</f>
        <v>0</v>
      </c>
      <c r="J140" s="22">
        <f>COUNTIFS(Vers_Cotis_Adhérents!$B$3:$B$32,$A140,Vers_Cotis_Adhérents!R$3:R$32,"Oui")</f>
        <v>0</v>
      </c>
      <c r="K140" s="22">
        <f>COUNTIFS(Vers_Cotis_Adhérents!$B$3:$B$32,$A140,Vers_Cotis_Adhérents!T$3:T$32,"Oui")</f>
        <v>0</v>
      </c>
      <c r="L140" s="22">
        <f>COUNTIFS(Vers_Cotis_Adhérents!$B$3:$B$32,$A140,Vers_Cotis_Adhérents!V$3:V$32,"Oui")</f>
        <v>0</v>
      </c>
      <c r="M140" s="22">
        <f>COUNTIFS(Vers_Cotis_Adhérents!$B$3:$B$32,$A140,Vers_Cotis_Adhérents!X$3:X$32,"Oui")</f>
        <v>0</v>
      </c>
      <c r="N140" s="22">
        <f>COUNTIFS(Vers_Cotis_Adhérents!$B$3:$B$32,$A140,Vers_Cotis_Adhérents!Z$3:Z$32,"Oui")</f>
        <v>0</v>
      </c>
      <c r="O140" s="30">
        <f>SUM(C140:N140)</f>
        <v>0</v>
      </c>
      <c r="P140" s="21"/>
      <c r="Q140" s="21"/>
    </row>
    <row r="141" spans="1:17" ht="15" x14ac:dyDescent="0.25">
      <c r="A141" s="33"/>
      <c r="B141" s="33"/>
      <c r="C141" s="22">
        <f>COUNTIFS(Vers_Cotis_Adhérents!$B$3:$B$32,$A141,Vers_Cotis_Adhérents!D$3:D$32,"Oui")</f>
        <v>0</v>
      </c>
      <c r="D141" s="22">
        <f>COUNTIFS(Vers_Cotis_Adhérents!$B$3:$B$32,$A141,Vers_Cotis_Adhérents!F$3:F$32,"Oui")</f>
        <v>0</v>
      </c>
      <c r="E141" s="22">
        <f>COUNTIFS(Vers_Cotis_Adhérents!$B$3:$B$32,$A141,Vers_Cotis_Adhérents!H$3:H$32,"Oui")</f>
        <v>0</v>
      </c>
      <c r="F141" s="22">
        <f>COUNTIFS(Vers_Cotis_Adhérents!$B$3:$B$32,$A141,Vers_Cotis_Adhérents!J$3:J$32,"Oui")</f>
        <v>0</v>
      </c>
      <c r="G141" s="22">
        <f>COUNTIFS(Vers_Cotis_Adhérents!$B$3:$B$32,$A141,Vers_Cotis_Adhérents!L$3:L$32,"Oui")</f>
        <v>0</v>
      </c>
      <c r="H141" s="22">
        <f>COUNTIFS(Vers_Cotis_Adhérents!$B$3:$B$32,$A141,Vers_Cotis_Adhérents!N$3:N$32,"Oui")</f>
        <v>0</v>
      </c>
      <c r="I141" s="22">
        <f>COUNTIFS(Vers_Cotis_Adhérents!$B$3:$B$32,$A141,Vers_Cotis_Adhérents!P$3:P$32,"Oui")</f>
        <v>0</v>
      </c>
      <c r="J141" s="22">
        <f>COUNTIFS(Vers_Cotis_Adhérents!$B$3:$B$32,$A141,Vers_Cotis_Adhérents!R$3:R$32,"Oui")</f>
        <v>0</v>
      </c>
      <c r="K141" s="22">
        <f>COUNTIFS(Vers_Cotis_Adhérents!$B$3:$B$32,$A141,Vers_Cotis_Adhérents!T$3:T$32,"Oui")</f>
        <v>0</v>
      </c>
      <c r="L141" s="22">
        <f>COUNTIFS(Vers_Cotis_Adhérents!$B$3:$B$32,$A141,Vers_Cotis_Adhérents!V$3:V$32,"Oui")</f>
        <v>0</v>
      </c>
      <c r="M141" s="22">
        <f>COUNTIFS(Vers_Cotis_Adhérents!$B$3:$B$32,$A141,Vers_Cotis_Adhérents!X$3:X$32,"Oui")</f>
        <v>0</v>
      </c>
      <c r="N141" s="22">
        <f>COUNTIFS(Vers_Cotis_Adhérents!$B$3:$B$32,$A141,Vers_Cotis_Adhérents!Z$3:Z$32,"Oui")</f>
        <v>0</v>
      </c>
      <c r="O141" s="30">
        <f>SUM(C141:N141)</f>
        <v>0</v>
      </c>
      <c r="P141" s="21"/>
      <c r="Q141" s="21"/>
    </row>
    <row r="142" spans="1:17" ht="15" x14ac:dyDescent="0.25">
      <c r="A142" s="33"/>
      <c r="B142" s="33"/>
      <c r="C142" s="22">
        <f>COUNTIFS(Vers_Cotis_Adhérents!$B$3:$B$32,$A142,Vers_Cotis_Adhérents!D$3:D$32,"Oui")</f>
        <v>0</v>
      </c>
      <c r="D142" s="22">
        <f>COUNTIFS(Vers_Cotis_Adhérents!$B$3:$B$32,$A142,Vers_Cotis_Adhérents!F$3:F$32,"Oui")</f>
        <v>0</v>
      </c>
      <c r="E142" s="22">
        <f>COUNTIFS(Vers_Cotis_Adhérents!$B$3:$B$32,$A142,Vers_Cotis_Adhérents!H$3:H$32,"Oui")</f>
        <v>0</v>
      </c>
      <c r="F142" s="22">
        <f>COUNTIFS(Vers_Cotis_Adhérents!$B$3:$B$32,$A142,Vers_Cotis_Adhérents!J$3:J$32,"Oui")</f>
        <v>0</v>
      </c>
      <c r="G142" s="22">
        <f>COUNTIFS(Vers_Cotis_Adhérents!$B$3:$B$32,$A142,Vers_Cotis_Adhérents!L$3:L$32,"Oui")</f>
        <v>0</v>
      </c>
      <c r="H142" s="22">
        <f>COUNTIFS(Vers_Cotis_Adhérents!$B$3:$B$32,$A142,Vers_Cotis_Adhérents!N$3:N$32,"Oui")</f>
        <v>0</v>
      </c>
      <c r="I142" s="22">
        <f>COUNTIFS(Vers_Cotis_Adhérents!$B$3:$B$32,$A142,Vers_Cotis_Adhérents!P$3:P$32,"Oui")</f>
        <v>0</v>
      </c>
      <c r="J142" s="22">
        <f>COUNTIFS(Vers_Cotis_Adhérents!$B$3:$B$32,$A142,Vers_Cotis_Adhérents!R$3:R$32,"Oui")</f>
        <v>0</v>
      </c>
      <c r="K142" s="22">
        <f>COUNTIFS(Vers_Cotis_Adhérents!$B$3:$B$32,$A142,Vers_Cotis_Adhérents!T$3:T$32,"Oui")</f>
        <v>0</v>
      </c>
      <c r="L142" s="22">
        <f>COUNTIFS(Vers_Cotis_Adhérents!$B$3:$B$32,$A142,Vers_Cotis_Adhérents!V$3:V$32,"Oui")</f>
        <v>0</v>
      </c>
      <c r="M142" s="22">
        <f>COUNTIFS(Vers_Cotis_Adhérents!$B$3:$B$32,$A142,Vers_Cotis_Adhérents!X$3:X$32,"Oui")</f>
        <v>0</v>
      </c>
      <c r="N142" s="22">
        <f>COUNTIFS(Vers_Cotis_Adhérents!$B$3:$B$32,$A142,Vers_Cotis_Adhérents!Z$3:Z$32,"Oui")</f>
        <v>0</v>
      </c>
      <c r="O142" s="30">
        <f>SUM(C142:N142)</f>
        <v>0</v>
      </c>
      <c r="P142" s="21"/>
      <c r="Q142" s="21"/>
    </row>
    <row r="143" spans="1:17" ht="15" x14ac:dyDescent="0.25">
      <c r="A143" s="33"/>
      <c r="B143" s="33"/>
      <c r="C143" s="22">
        <f>COUNTIFS(Vers_Cotis_Adhérents!$B$3:$B$32,$A143,Vers_Cotis_Adhérents!D$3:D$32,"Oui")</f>
        <v>0</v>
      </c>
      <c r="D143" s="22">
        <f>COUNTIFS(Vers_Cotis_Adhérents!$B$3:$B$32,$A143,Vers_Cotis_Adhérents!F$3:F$32,"Oui")</f>
        <v>0</v>
      </c>
      <c r="E143" s="22">
        <f>COUNTIFS(Vers_Cotis_Adhérents!$B$3:$B$32,$A143,Vers_Cotis_Adhérents!H$3:H$32,"Oui")</f>
        <v>0</v>
      </c>
      <c r="F143" s="22">
        <f>COUNTIFS(Vers_Cotis_Adhérents!$B$3:$B$32,$A143,Vers_Cotis_Adhérents!J$3:J$32,"Oui")</f>
        <v>0</v>
      </c>
      <c r="G143" s="22">
        <f>COUNTIFS(Vers_Cotis_Adhérents!$B$3:$B$32,$A143,Vers_Cotis_Adhérents!L$3:L$32,"Oui")</f>
        <v>0</v>
      </c>
      <c r="H143" s="22">
        <f>COUNTIFS(Vers_Cotis_Adhérents!$B$3:$B$32,$A143,Vers_Cotis_Adhérents!N$3:N$32,"Oui")</f>
        <v>0</v>
      </c>
      <c r="I143" s="22">
        <f>COUNTIFS(Vers_Cotis_Adhérents!$B$3:$B$32,$A143,Vers_Cotis_Adhérents!P$3:P$32,"Oui")</f>
        <v>0</v>
      </c>
      <c r="J143" s="22">
        <f>COUNTIFS(Vers_Cotis_Adhérents!$B$3:$B$32,$A143,Vers_Cotis_Adhérents!R$3:R$32,"Oui")</f>
        <v>0</v>
      </c>
      <c r="K143" s="22">
        <f>COUNTIFS(Vers_Cotis_Adhérents!$B$3:$B$32,$A143,Vers_Cotis_Adhérents!T$3:T$32,"Oui")</f>
        <v>0</v>
      </c>
      <c r="L143" s="22">
        <f>COUNTIFS(Vers_Cotis_Adhérents!$B$3:$B$32,$A143,Vers_Cotis_Adhérents!V$3:V$32,"Oui")</f>
        <v>0</v>
      </c>
      <c r="M143" s="22">
        <f>COUNTIFS(Vers_Cotis_Adhérents!$B$3:$B$32,$A143,Vers_Cotis_Adhérents!X$3:X$32,"Oui")</f>
        <v>0</v>
      </c>
      <c r="N143" s="22">
        <f>COUNTIFS(Vers_Cotis_Adhérents!$B$3:$B$32,$A143,Vers_Cotis_Adhérents!Z$3:Z$32,"Oui")</f>
        <v>0</v>
      </c>
      <c r="O143" s="30">
        <f>SUM(C143:N143)</f>
        <v>0</v>
      </c>
      <c r="P143" s="21"/>
      <c r="Q143" s="21"/>
    </row>
    <row r="144" spans="1:17" ht="15" x14ac:dyDescent="0.25">
      <c r="A144" s="33"/>
      <c r="B144" s="33"/>
      <c r="C144" s="22">
        <f>COUNTIFS(Vers_Cotis_Adhérents!$B$3:$B$32,$A144,Vers_Cotis_Adhérents!D$3:D$32,"Oui")</f>
        <v>0</v>
      </c>
      <c r="D144" s="22">
        <f>COUNTIFS(Vers_Cotis_Adhérents!$B$3:$B$32,$A144,Vers_Cotis_Adhérents!F$3:F$32,"Oui")</f>
        <v>0</v>
      </c>
      <c r="E144" s="22">
        <f>COUNTIFS(Vers_Cotis_Adhérents!$B$3:$B$32,$A144,Vers_Cotis_Adhérents!H$3:H$32,"Oui")</f>
        <v>0</v>
      </c>
      <c r="F144" s="22">
        <f>COUNTIFS(Vers_Cotis_Adhérents!$B$3:$B$32,$A144,Vers_Cotis_Adhérents!J$3:J$32,"Oui")</f>
        <v>0</v>
      </c>
      <c r="G144" s="22">
        <f>COUNTIFS(Vers_Cotis_Adhérents!$B$3:$B$32,$A144,Vers_Cotis_Adhérents!L$3:L$32,"Oui")</f>
        <v>0</v>
      </c>
      <c r="H144" s="22">
        <f>COUNTIFS(Vers_Cotis_Adhérents!$B$3:$B$32,$A144,Vers_Cotis_Adhérents!N$3:N$32,"Oui")</f>
        <v>0</v>
      </c>
      <c r="I144" s="22">
        <f>COUNTIFS(Vers_Cotis_Adhérents!$B$3:$B$32,$A144,Vers_Cotis_Adhérents!P$3:P$32,"Oui")</f>
        <v>0</v>
      </c>
      <c r="J144" s="22">
        <f>COUNTIFS(Vers_Cotis_Adhérents!$B$3:$B$32,$A144,Vers_Cotis_Adhérents!R$3:R$32,"Oui")</f>
        <v>0</v>
      </c>
      <c r="K144" s="22">
        <f>COUNTIFS(Vers_Cotis_Adhérents!$B$3:$B$32,$A144,Vers_Cotis_Adhérents!T$3:T$32,"Oui")</f>
        <v>0</v>
      </c>
      <c r="L144" s="22">
        <f>COUNTIFS(Vers_Cotis_Adhérents!$B$3:$B$32,$A144,Vers_Cotis_Adhérents!V$3:V$32,"Oui")</f>
        <v>0</v>
      </c>
      <c r="M144" s="22">
        <f>COUNTIFS(Vers_Cotis_Adhérents!$B$3:$B$32,$A144,Vers_Cotis_Adhérents!X$3:X$32,"Oui")</f>
        <v>0</v>
      </c>
      <c r="N144" s="22">
        <f>COUNTIFS(Vers_Cotis_Adhérents!$B$3:$B$32,$A144,Vers_Cotis_Adhérents!Z$3:Z$32,"Oui")</f>
        <v>0</v>
      </c>
      <c r="O144" s="30">
        <f>SUM(C144:N144)</f>
        <v>0</v>
      </c>
      <c r="P144" s="21"/>
      <c r="Q144" s="21"/>
    </row>
    <row r="145" spans="1:17" ht="15" x14ac:dyDescent="0.25">
      <c r="A145" s="33"/>
      <c r="B145" s="33"/>
      <c r="C145" s="22">
        <f>COUNTIFS(Vers_Cotis_Adhérents!$B$3:$B$32,$A145,Vers_Cotis_Adhérents!D$3:D$32,"Oui")</f>
        <v>0</v>
      </c>
      <c r="D145" s="22">
        <f>COUNTIFS(Vers_Cotis_Adhérents!$B$3:$B$32,$A145,Vers_Cotis_Adhérents!F$3:F$32,"Oui")</f>
        <v>0</v>
      </c>
      <c r="E145" s="22">
        <f>COUNTIFS(Vers_Cotis_Adhérents!$B$3:$B$32,$A145,Vers_Cotis_Adhérents!H$3:H$32,"Oui")</f>
        <v>0</v>
      </c>
      <c r="F145" s="22">
        <f>COUNTIFS(Vers_Cotis_Adhérents!$B$3:$B$32,$A145,Vers_Cotis_Adhérents!J$3:J$32,"Oui")</f>
        <v>0</v>
      </c>
      <c r="G145" s="22">
        <f>COUNTIFS(Vers_Cotis_Adhérents!$B$3:$B$32,$A145,Vers_Cotis_Adhérents!L$3:L$32,"Oui")</f>
        <v>0</v>
      </c>
      <c r="H145" s="22">
        <f>COUNTIFS(Vers_Cotis_Adhérents!$B$3:$B$32,$A145,Vers_Cotis_Adhérents!N$3:N$32,"Oui")</f>
        <v>0</v>
      </c>
      <c r="I145" s="22">
        <f>COUNTIFS(Vers_Cotis_Adhérents!$B$3:$B$32,$A145,Vers_Cotis_Adhérents!P$3:P$32,"Oui")</f>
        <v>0</v>
      </c>
      <c r="J145" s="22">
        <f>COUNTIFS(Vers_Cotis_Adhérents!$B$3:$B$32,$A145,Vers_Cotis_Adhérents!R$3:R$32,"Oui")</f>
        <v>0</v>
      </c>
      <c r="K145" s="22">
        <f>COUNTIFS(Vers_Cotis_Adhérents!$B$3:$B$32,$A145,Vers_Cotis_Adhérents!T$3:T$32,"Oui")</f>
        <v>0</v>
      </c>
      <c r="L145" s="22">
        <f>COUNTIFS(Vers_Cotis_Adhérents!$B$3:$B$32,$A145,Vers_Cotis_Adhérents!V$3:V$32,"Oui")</f>
        <v>0</v>
      </c>
      <c r="M145" s="22">
        <f>COUNTIFS(Vers_Cotis_Adhérents!$B$3:$B$32,$A145,Vers_Cotis_Adhérents!X$3:X$32,"Oui")</f>
        <v>0</v>
      </c>
      <c r="N145" s="22">
        <f>COUNTIFS(Vers_Cotis_Adhérents!$B$3:$B$32,$A145,Vers_Cotis_Adhérents!Z$3:Z$32,"Oui")</f>
        <v>0</v>
      </c>
      <c r="O145" s="30">
        <f>SUM(C145:N145)</f>
        <v>0</v>
      </c>
      <c r="P145" s="21"/>
      <c r="Q145" s="21"/>
    </row>
    <row r="146" spans="1:17" ht="15" x14ac:dyDescent="0.25">
      <c r="A146" s="33"/>
      <c r="B146" s="33"/>
      <c r="C146" s="22">
        <f>COUNTIFS(Vers_Cotis_Adhérents!$B$3:$B$32,$A146,Vers_Cotis_Adhérents!D$3:D$32,"Oui")</f>
        <v>0</v>
      </c>
      <c r="D146" s="22">
        <f>COUNTIFS(Vers_Cotis_Adhérents!$B$3:$B$32,$A146,Vers_Cotis_Adhérents!F$3:F$32,"Oui")</f>
        <v>0</v>
      </c>
      <c r="E146" s="22">
        <f>COUNTIFS(Vers_Cotis_Adhérents!$B$3:$B$32,$A146,Vers_Cotis_Adhérents!H$3:H$32,"Oui")</f>
        <v>0</v>
      </c>
      <c r="F146" s="22">
        <f>COUNTIFS(Vers_Cotis_Adhérents!$B$3:$B$32,$A146,Vers_Cotis_Adhérents!J$3:J$32,"Oui")</f>
        <v>0</v>
      </c>
      <c r="G146" s="22">
        <f>COUNTIFS(Vers_Cotis_Adhérents!$B$3:$B$32,$A146,Vers_Cotis_Adhérents!L$3:L$32,"Oui")</f>
        <v>0</v>
      </c>
      <c r="H146" s="22">
        <f>COUNTIFS(Vers_Cotis_Adhérents!$B$3:$B$32,$A146,Vers_Cotis_Adhérents!N$3:N$32,"Oui")</f>
        <v>0</v>
      </c>
      <c r="I146" s="22">
        <f>COUNTIFS(Vers_Cotis_Adhérents!$B$3:$B$32,$A146,Vers_Cotis_Adhérents!P$3:P$32,"Oui")</f>
        <v>0</v>
      </c>
      <c r="J146" s="22">
        <f>COUNTIFS(Vers_Cotis_Adhérents!$B$3:$B$32,$A146,Vers_Cotis_Adhérents!R$3:R$32,"Oui")</f>
        <v>0</v>
      </c>
      <c r="K146" s="22">
        <f>COUNTIFS(Vers_Cotis_Adhérents!$B$3:$B$32,$A146,Vers_Cotis_Adhérents!T$3:T$32,"Oui")</f>
        <v>0</v>
      </c>
      <c r="L146" s="22">
        <f>COUNTIFS(Vers_Cotis_Adhérents!$B$3:$B$32,$A146,Vers_Cotis_Adhérents!V$3:V$32,"Oui")</f>
        <v>0</v>
      </c>
      <c r="M146" s="22">
        <f>COUNTIFS(Vers_Cotis_Adhérents!$B$3:$B$32,$A146,Vers_Cotis_Adhérents!X$3:X$32,"Oui")</f>
        <v>0</v>
      </c>
      <c r="N146" s="22">
        <f>COUNTIFS(Vers_Cotis_Adhérents!$B$3:$B$32,$A146,Vers_Cotis_Adhérents!Z$3:Z$32,"Oui")</f>
        <v>0</v>
      </c>
      <c r="O146" s="30">
        <f>SUM(C146:N146)</f>
        <v>0</v>
      </c>
      <c r="P146" s="21"/>
      <c r="Q146" s="21"/>
    </row>
    <row r="147" spans="1:17" ht="15" x14ac:dyDescent="0.25">
      <c r="A147" s="33"/>
      <c r="B147" s="33"/>
      <c r="C147" s="22">
        <f>COUNTIFS(Vers_Cotis_Adhérents!$B$3:$B$32,$A147,Vers_Cotis_Adhérents!D$3:D$32,"Oui")</f>
        <v>0</v>
      </c>
      <c r="D147" s="22">
        <f>COUNTIFS(Vers_Cotis_Adhérents!$B$3:$B$32,$A147,Vers_Cotis_Adhérents!F$3:F$32,"Oui")</f>
        <v>0</v>
      </c>
      <c r="E147" s="22">
        <f>COUNTIFS(Vers_Cotis_Adhérents!$B$3:$B$32,$A147,Vers_Cotis_Adhérents!H$3:H$32,"Oui")</f>
        <v>0</v>
      </c>
      <c r="F147" s="22">
        <f>COUNTIFS(Vers_Cotis_Adhérents!$B$3:$B$32,$A147,Vers_Cotis_Adhérents!J$3:J$32,"Oui")</f>
        <v>0</v>
      </c>
      <c r="G147" s="22">
        <f>COUNTIFS(Vers_Cotis_Adhérents!$B$3:$B$32,$A147,Vers_Cotis_Adhérents!L$3:L$32,"Oui")</f>
        <v>0</v>
      </c>
      <c r="H147" s="22">
        <f>COUNTIFS(Vers_Cotis_Adhérents!$B$3:$B$32,$A147,Vers_Cotis_Adhérents!N$3:N$32,"Oui")</f>
        <v>0</v>
      </c>
      <c r="I147" s="22">
        <f>COUNTIFS(Vers_Cotis_Adhérents!$B$3:$B$32,$A147,Vers_Cotis_Adhérents!P$3:P$32,"Oui")</f>
        <v>0</v>
      </c>
      <c r="J147" s="22">
        <f>COUNTIFS(Vers_Cotis_Adhérents!$B$3:$B$32,$A147,Vers_Cotis_Adhérents!R$3:R$32,"Oui")</f>
        <v>0</v>
      </c>
      <c r="K147" s="22">
        <f>COUNTIFS(Vers_Cotis_Adhérents!$B$3:$B$32,$A147,Vers_Cotis_Adhérents!T$3:T$32,"Oui")</f>
        <v>0</v>
      </c>
      <c r="L147" s="22">
        <f>COUNTIFS(Vers_Cotis_Adhérents!$B$3:$B$32,$A147,Vers_Cotis_Adhérents!V$3:V$32,"Oui")</f>
        <v>0</v>
      </c>
      <c r="M147" s="22">
        <f>COUNTIFS(Vers_Cotis_Adhérents!$B$3:$B$32,$A147,Vers_Cotis_Adhérents!X$3:X$32,"Oui")</f>
        <v>0</v>
      </c>
      <c r="N147" s="22">
        <f>COUNTIFS(Vers_Cotis_Adhérents!$B$3:$B$32,$A147,Vers_Cotis_Adhérents!Z$3:Z$32,"Oui")</f>
        <v>0</v>
      </c>
      <c r="O147" s="30">
        <f>SUM(C147:N147)</f>
        <v>0</v>
      </c>
      <c r="P147" s="21"/>
      <c r="Q147" s="21"/>
    </row>
    <row r="148" spans="1:17" ht="15" x14ac:dyDescent="0.25">
      <c r="A148" s="33"/>
      <c r="B148" s="33"/>
      <c r="C148" s="22">
        <f>COUNTIFS(Vers_Cotis_Adhérents!$B$3:$B$32,$A148,Vers_Cotis_Adhérents!D$3:D$32,"Oui")</f>
        <v>0</v>
      </c>
      <c r="D148" s="22">
        <f>COUNTIFS(Vers_Cotis_Adhérents!$B$3:$B$32,$A148,Vers_Cotis_Adhérents!F$3:F$32,"Oui")</f>
        <v>0</v>
      </c>
      <c r="E148" s="22">
        <f>COUNTIFS(Vers_Cotis_Adhérents!$B$3:$B$32,$A148,Vers_Cotis_Adhérents!H$3:H$32,"Oui")</f>
        <v>0</v>
      </c>
      <c r="F148" s="22">
        <f>COUNTIFS(Vers_Cotis_Adhérents!$B$3:$B$32,$A148,Vers_Cotis_Adhérents!J$3:J$32,"Oui")</f>
        <v>0</v>
      </c>
      <c r="G148" s="22">
        <f>COUNTIFS(Vers_Cotis_Adhérents!$B$3:$B$32,$A148,Vers_Cotis_Adhérents!L$3:L$32,"Oui")</f>
        <v>0</v>
      </c>
      <c r="H148" s="22">
        <f>COUNTIFS(Vers_Cotis_Adhérents!$B$3:$B$32,$A148,Vers_Cotis_Adhérents!N$3:N$32,"Oui")</f>
        <v>0</v>
      </c>
      <c r="I148" s="22">
        <f>COUNTIFS(Vers_Cotis_Adhérents!$B$3:$B$32,$A148,Vers_Cotis_Adhérents!P$3:P$32,"Oui")</f>
        <v>0</v>
      </c>
      <c r="J148" s="22">
        <f>COUNTIFS(Vers_Cotis_Adhérents!$B$3:$B$32,$A148,Vers_Cotis_Adhérents!R$3:R$32,"Oui")</f>
        <v>0</v>
      </c>
      <c r="K148" s="22">
        <f>COUNTIFS(Vers_Cotis_Adhérents!$B$3:$B$32,$A148,Vers_Cotis_Adhérents!T$3:T$32,"Oui")</f>
        <v>0</v>
      </c>
      <c r="L148" s="22">
        <f>COUNTIFS(Vers_Cotis_Adhérents!$B$3:$B$32,$A148,Vers_Cotis_Adhérents!V$3:V$32,"Oui")</f>
        <v>0</v>
      </c>
      <c r="M148" s="22">
        <f>COUNTIFS(Vers_Cotis_Adhérents!$B$3:$B$32,$A148,Vers_Cotis_Adhérents!X$3:X$32,"Oui")</f>
        <v>0</v>
      </c>
      <c r="N148" s="22">
        <f>COUNTIFS(Vers_Cotis_Adhérents!$B$3:$B$32,$A148,Vers_Cotis_Adhérents!Z$3:Z$32,"Oui")</f>
        <v>0</v>
      </c>
      <c r="O148" s="30">
        <f>SUM(C148:N148)</f>
        <v>0</v>
      </c>
      <c r="P148" s="21"/>
      <c r="Q148" s="21"/>
    </row>
    <row r="149" spans="1:17" ht="15" x14ac:dyDescent="0.25">
      <c r="A149" s="33"/>
      <c r="B149" s="33"/>
      <c r="C149" s="22">
        <f>COUNTIFS(Vers_Cotis_Adhérents!$B$3:$B$32,$A149,Vers_Cotis_Adhérents!D$3:D$32,"Oui")</f>
        <v>0</v>
      </c>
      <c r="D149" s="22">
        <f>COUNTIFS(Vers_Cotis_Adhérents!$B$3:$B$32,$A149,Vers_Cotis_Adhérents!F$3:F$32,"Oui")</f>
        <v>0</v>
      </c>
      <c r="E149" s="22">
        <f>COUNTIFS(Vers_Cotis_Adhérents!$B$3:$B$32,$A149,Vers_Cotis_Adhérents!H$3:H$32,"Oui")</f>
        <v>0</v>
      </c>
      <c r="F149" s="22">
        <f>COUNTIFS(Vers_Cotis_Adhérents!$B$3:$B$32,$A149,Vers_Cotis_Adhérents!J$3:J$32,"Oui")</f>
        <v>0</v>
      </c>
      <c r="G149" s="22">
        <f>COUNTIFS(Vers_Cotis_Adhérents!$B$3:$B$32,$A149,Vers_Cotis_Adhérents!L$3:L$32,"Oui")</f>
        <v>0</v>
      </c>
      <c r="H149" s="22">
        <f>COUNTIFS(Vers_Cotis_Adhérents!$B$3:$B$32,$A149,Vers_Cotis_Adhérents!N$3:N$32,"Oui")</f>
        <v>0</v>
      </c>
      <c r="I149" s="22">
        <f>COUNTIFS(Vers_Cotis_Adhérents!$B$3:$B$32,$A149,Vers_Cotis_Adhérents!P$3:P$32,"Oui")</f>
        <v>0</v>
      </c>
      <c r="J149" s="22">
        <f>COUNTIFS(Vers_Cotis_Adhérents!$B$3:$B$32,$A149,Vers_Cotis_Adhérents!R$3:R$32,"Oui")</f>
        <v>0</v>
      </c>
      <c r="K149" s="22">
        <f>COUNTIFS(Vers_Cotis_Adhérents!$B$3:$B$32,$A149,Vers_Cotis_Adhérents!T$3:T$32,"Oui")</f>
        <v>0</v>
      </c>
      <c r="L149" s="22">
        <f>COUNTIFS(Vers_Cotis_Adhérents!$B$3:$B$32,$A149,Vers_Cotis_Adhérents!V$3:V$32,"Oui")</f>
        <v>0</v>
      </c>
      <c r="M149" s="22">
        <f>COUNTIFS(Vers_Cotis_Adhérents!$B$3:$B$32,$A149,Vers_Cotis_Adhérents!X$3:X$32,"Oui")</f>
        <v>0</v>
      </c>
      <c r="N149" s="22">
        <f>COUNTIFS(Vers_Cotis_Adhérents!$B$3:$B$32,$A149,Vers_Cotis_Adhérents!Z$3:Z$32,"Oui")</f>
        <v>0</v>
      </c>
      <c r="O149" s="30">
        <f>SUM(C149:N149)</f>
        <v>0</v>
      </c>
      <c r="P149" s="21"/>
      <c r="Q149" s="21"/>
    </row>
    <row r="150" spans="1:17" ht="15" x14ac:dyDescent="0.25">
      <c r="A150" s="33"/>
      <c r="B150" s="33"/>
      <c r="C150" s="22">
        <f>COUNTIFS(Vers_Cotis_Adhérents!$B$3:$B$32,$A150,Vers_Cotis_Adhérents!D$3:D$32,"Oui")</f>
        <v>0</v>
      </c>
      <c r="D150" s="22">
        <f>COUNTIFS(Vers_Cotis_Adhérents!$B$3:$B$32,$A150,Vers_Cotis_Adhérents!F$3:F$32,"Oui")</f>
        <v>0</v>
      </c>
      <c r="E150" s="22">
        <f>COUNTIFS(Vers_Cotis_Adhérents!$B$3:$B$32,$A150,Vers_Cotis_Adhérents!H$3:H$32,"Oui")</f>
        <v>0</v>
      </c>
      <c r="F150" s="22">
        <f>COUNTIFS(Vers_Cotis_Adhérents!$B$3:$B$32,$A150,Vers_Cotis_Adhérents!J$3:J$32,"Oui")</f>
        <v>0</v>
      </c>
      <c r="G150" s="22">
        <f>COUNTIFS(Vers_Cotis_Adhérents!$B$3:$B$32,$A150,Vers_Cotis_Adhérents!L$3:L$32,"Oui")</f>
        <v>0</v>
      </c>
      <c r="H150" s="22">
        <f>COUNTIFS(Vers_Cotis_Adhérents!$B$3:$B$32,$A150,Vers_Cotis_Adhérents!N$3:N$32,"Oui")</f>
        <v>0</v>
      </c>
      <c r="I150" s="22">
        <f>COUNTIFS(Vers_Cotis_Adhérents!$B$3:$B$32,$A150,Vers_Cotis_Adhérents!P$3:P$32,"Oui")</f>
        <v>0</v>
      </c>
      <c r="J150" s="22">
        <f>COUNTIFS(Vers_Cotis_Adhérents!$B$3:$B$32,$A150,Vers_Cotis_Adhérents!R$3:R$32,"Oui")</f>
        <v>0</v>
      </c>
      <c r="K150" s="22">
        <f>COUNTIFS(Vers_Cotis_Adhérents!$B$3:$B$32,$A150,Vers_Cotis_Adhérents!T$3:T$32,"Oui")</f>
        <v>0</v>
      </c>
      <c r="L150" s="22">
        <f>COUNTIFS(Vers_Cotis_Adhérents!$B$3:$B$32,$A150,Vers_Cotis_Adhérents!V$3:V$32,"Oui")</f>
        <v>0</v>
      </c>
      <c r="M150" s="22">
        <f>COUNTIFS(Vers_Cotis_Adhérents!$B$3:$B$32,$A150,Vers_Cotis_Adhérents!X$3:X$32,"Oui")</f>
        <v>0</v>
      </c>
      <c r="N150" s="22">
        <f>COUNTIFS(Vers_Cotis_Adhérents!$B$3:$B$32,$A150,Vers_Cotis_Adhérents!Z$3:Z$32,"Oui")</f>
        <v>0</v>
      </c>
      <c r="O150" s="30">
        <f>SUM(C150:N150)</f>
        <v>0</v>
      </c>
      <c r="P150" s="21"/>
      <c r="Q150" s="21"/>
    </row>
    <row r="151" spans="1:17" ht="15" x14ac:dyDescent="0.25">
      <c r="A151" s="33"/>
      <c r="B151" s="33"/>
      <c r="C151" s="22">
        <f>COUNTIFS(Vers_Cotis_Adhérents!$B$3:$B$32,$A151,Vers_Cotis_Adhérents!D$3:D$32,"Oui")</f>
        <v>0</v>
      </c>
      <c r="D151" s="22">
        <f>COUNTIFS(Vers_Cotis_Adhérents!$B$3:$B$32,$A151,Vers_Cotis_Adhérents!F$3:F$32,"Oui")</f>
        <v>0</v>
      </c>
      <c r="E151" s="22">
        <f>COUNTIFS(Vers_Cotis_Adhérents!$B$3:$B$32,$A151,Vers_Cotis_Adhérents!H$3:H$32,"Oui")</f>
        <v>0</v>
      </c>
      <c r="F151" s="22">
        <f>COUNTIFS(Vers_Cotis_Adhérents!$B$3:$B$32,$A151,Vers_Cotis_Adhérents!J$3:J$32,"Oui")</f>
        <v>0</v>
      </c>
      <c r="G151" s="22">
        <f>COUNTIFS(Vers_Cotis_Adhérents!$B$3:$B$32,$A151,Vers_Cotis_Adhérents!L$3:L$32,"Oui")</f>
        <v>0</v>
      </c>
      <c r="H151" s="22">
        <f>COUNTIFS(Vers_Cotis_Adhérents!$B$3:$B$32,$A151,Vers_Cotis_Adhérents!N$3:N$32,"Oui")</f>
        <v>0</v>
      </c>
      <c r="I151" s="22">
        <f>COUNTIFS(Vers_Cotis_Adhérents!$B$3:$B$32,$A151,Vers_Cotis_Adhérents!P$3:P$32,"Oui")</f>
        <v>0</v>
      </c>
      <c r="J151" s="22">
        <f>COUNTIFS(Vers_Cotis_Adhérents!$B$3:$B$32,$A151,Vers_Cotis_Adhérents!R$3:R$32,"Oui")</f>
        <v>0</v>
      </c>
      <c r="K151" s="22">
        <f>COUNTIFS(Vers_Cotis_Adhérents!$B$3:$B$32,$A151,Vers_Cotis_Adhérents!T$3:T$32,"Oui")</f>
        <v>0</v>
      </c>
      <c r="L151" s="22">
        <f>COUNTIFS(Vers_Cotis_Adhérents!$B$3:$B$32,$A151,Vers_Cotis_Adhérents!V$3:V$32,"Oui")</f>
        <v>0</v>
      </c>
      <c r="M151" s="22">
        <f>COUNTIFS(Vers_Cotis_Adhérents!$B$3:$B$32,$A151,Vers_Cotis_Adhérents!X$3:X$32,"Oui")</f>
        <v>0</v>
      </c>
      <c r="N151" s="22">
        <f>COUNTIFS(Vers_Cotis_Adhérents!$B$3:$B$32,$A151,Vers_Cotis_Adhérents!Z$3:Z$32,"Oui")</f>
        <v>0</v>
      </c>
      <c r="O151" s="30">
        <f>SUM(C151:N151)</f>
        <v>0</v>
      </c>
      <c r="P151" s="21"/>
      <c r="Q151" s="21"/>
    </row>
    <row r="152" spans="1:17" ht="15" x14ac:dyDescent="0.25">
      <c r="A152" s="33"/>
      <c r="B152" s="33"/>
      <c r="C152" s="22">
        <f>COUNTIFS(Vers_Cotis_Adhérents!$B$3:$B$32,$A152,Vers_Cotis_Adhérents!D$3:D$32,"Oui")</f>
        <v>0</v>
      </c>
      <c r="D152" s="22">
        <f>COUNTIFS(Vers_Cotis_Adhérents!$B$3:$B$32,$A152,Vers_Cotis_Adhérents!F$3:F$32,"Oui")</f>
        <v>0</v>
      </c>
      <c r="E152" s="22">
        <f>COUNTIFS(Vers_Cotis_Adhérents!$B$3:$B$32,$A152,Vers_Cotis_Adhérents!H$3:H$32,"Oui")</f>
        <v>0</v>
      </c>
      <c r="F152" s="22">
        <f>COUNTIFS(Vers_Cotis_Adhérents!$B$3:$B$32,$A152,Vers_Cotis_Adhérents!J$3:J$32,"Oui")</f>
        <v>0</v>
      </c>
      <c r="G152" s="22">
        <f>COUNTIFS(Vers_Cotis_Adhérents!$B$3:$B$32,$A152,Vers_Cotis_Adhérents!L$3:L$32,"Oui")</f>
        <v>0</v>
      </c>
      <c r="H152" s="22">
        <f>COUNTIFS(Vers_Cotis_Adhérents!$B$3:$B$32,$A152,Vers_Cotis_Adhérents!N$3:N$32,"Oui")</f>
        <v>0</v>
      </c>
      <c r="I152" s="22">
        <f>COUNTIFS(Vers_Cotis_Adhérents!$B$3:$B$32,$A152,Vers_Cotis_Adhérents!P$3:P$32,"Oui")</f>
        <v>0</v>
      </c>
      <c r="J152" s="22">
        <f>COUNTIFS(Vers_Cotis_Adhérents!$B$3:$B$32,$A152,Vers_Cotis_Adhérents!R$3:R$32,"Oui")</f>
        <v>0</v>
      </c>
      <c r="K152" s="22">
        <f>COUNTIFS(Vers_Cotis_Adhérents!$B$3:$B$32,$A152,Vers_Cotis_Adhérents!T$3:T$32,"Oui")</f>
        <v>0</v>
      </c>
      <c r="L152" s="22">
        <f>COUNTIFS(Vers_Cotis_Adhérents!$B$3:$B$32,$A152,Vers_Cotis_Adhérents!V$3:V$32,"Oui")</f>
        <v>0</v>
      </c>
      <c r="M152" s="22">
        <f>COUNTIFS(Vers_Cotis_Adhérents!$B$3:$B$32,$A152,Vers_Cotis_Adhérents!X$3:X$32,"Oui")</f>
        <v>0</v>
      </c>
      <c r="N152" s="22">
        <f>COUNTIFS(Vers_Cotis_Adhérents!$B$3:$B$32,$A152,Vers_Cotis_Adhérents!Z$3:Z$32,"Oui")</f>
        <v>0</v>
      </c>
      <c r="O152" s="30">
        <f>SUM(C152:N152)</f>
        <v>0</v>
      </c>
      <c r="P152" s="21"/>
      <c r="Q152" s="21"/>
    </row>
    <row r="153" spans="1:17" ht="15" x14ac:dyDescent="0.25">
      <c r="A153" s="33"/>
      <c r="B153" s="33"/>
      <c r="C153" s="22">
        <f>COUNTIFS(Vers_Cotis_Adhérents!$B$3:$B$32,$A153,Vers_Cotis_Adhérents!D$3:D$32,"Oui")</f>
        <v>0</v>
      </c>
      <c r="D153" s="22">
        <f>COUNTIFS(Vers_Cotis_Adhérents!$B$3:$B$32,$A153,Vers_Cotis_Adhérents!F$3:F$32,"Oui")</f>
        <v>0</v>
      </c>
      <c r="E153" s="22">
        <f>COUNTIFS(Vers_Cotis_Adhérents!$B$3:$B$32,$A153,Vers_Cotis_Adhérents!H$3:H$32,"Oui")</f>
        <v>0</v>
      </c>
      <c r="F153" s="22">
        <f>COUNTIFS(Vers_Cotis_Adhérents!$B$3:$B$32,$A153,Vers_Cotis_Adhérents!J$3:J$32,"Oui")</f>
        <v>0</v>
      </c>
      <c r="G153" s="22">
        <f>COUNTIFS(Vers_Cotis_Adhérents!$B$3:$B$32,$A153,Vers_Cotis_Adhérents!L$3:L$32,"Oui")</f>
        <v>0</v>
      </c>
      <c r="H153" s="22">
        <f>COUNTIFS(Vers_Cotis_Adhérents!$B$3:$B$32,$A153,Vers_Cotis_Adhérents!N$3:N$32,"Oui")</f>
        <v>0</v>
      </c>
      <c r="I153" s="22">
        <f>COUNTIFS(Vers_Cotis_Adhérents!$B$3:$B$32,$A153,Vers_Cotis_Adhérents!P$3:P$32,"Oui")</f>
        <v>0</v>
      </c>
      <c r="J153" s="22">
        <f>COUNTIFS(Vers_Cotis_Adhérents!$B$3:$B$32,$A153,Vers_Cotis_Adhérents!R$3:R$32,"Oui")</f>
        <v>0</v>
      </c>
      <c r="K153" s="22">
        <f>COUNTIFS(Vers_Cotis_Adhérents!$B$3:$B$32,$A153,Vers_Cotis_Adhérents!T$3:T$32,"Oui")</f>
        <v>0</v>
      </c>
      <c r="L153" s="22">
        <f>COUNTIFS(Vers_Cotis_Adhérents!$B$3:$B$32,$A153,Vers_Cotis_Adhérents!V$3:V$32,"Oui")</f>
        <v>0</v>
      </c>
      <c r="M153" s="22">
        <f>COUNTIFS(Vers_Cotis_Adhérents!$B$3:$B$32,$A153,Vers_Cotis_Adhérents!X$3:X$32,"Oui")</f>
        <v>0</v>
      </c>
      <c r="N153" s="22">
        <f>COUNTIFS(Vers_Cotis_Adhérents!$B$3:$B$32,$A153,Vers_Cotis_Adhérents!Z$3:Z$32,"Oui")</f>
        <v>0</v>
      </c>
      <c r="O153" s="30">
        <f>SUM(C153:N153)</f>
        <v>0</v>
      </c>
      <c r="P153" s="21"/>
      <c r="Q153" s="21"/>
    </row>
    <row r="154" spans="1:17" ht="15" x14ac:dyDescent="0.25">
      <c r="A154" s="33"/>
      <c r="B154" s="33"/>
      <c r="C154" s="22">
        <f>COUNTIFS(Vers_Cotis_Adhérents!$B$3:$B$32,$A154,Vers_Cotis_Adhérents!D$3:D$32,"Oui")</f>
        <v>0</v>
      </c>
      <c r="D154" s="22">
        <f>COUNTIFS(Vers_Cotis_Adhérents!$B$3:$B$32,$A154,Vers_Cotis_Adhérents!F$3:F$32,"Oui")</f>
        <v>0</v>
      </c>
      <c r="E154" s="22">
        <f>COUNTIFS(Vers_Cotis_Adhérents!$B$3:$B$32,$A154,Vers_Cotis_Adhérents!H$3:H$32,"Oui")</f>
        <v>0</v>
      </c>
      <c r="F154" s="22">
        <f>COUNTIFS(Vers_Cotis_Adhérents!$B$3:$B$32,$A154,Vers_Cotis_Adhérents!J$3:J$32,"Oui")</f>
        <v>0</v>
      </c>
      <c r="G154" s="22">
        <f>COUNTIFS(Vers_Cotis_Adhérents!$B$3:$B$32,$A154,Vers_Cotis_Adhérents!L$3:L$32,"Oui")</f>
        <v>0</v>
      </c>
      <c r="H154" s="22">
        <f>COUNTIFS(Vers_Cotis_Adhérents!$B$3:$B$32,$A154,Vers_Cotis_Adhérents!N$3:N$32,"Oui")</f>
        <v>0</v>
      </c>
      <c r="I154" s="22">
        <f>COUNTIFS(Vers_Cotis_Adhérents!$B$3:$B$32,$A154,Vers_Cotis_Adhérents!P$3:P$32,"Oui")</f>
        <v>0</v>
      </c>
      <c r="J154" s="22">
        <f>COUNTIFS(Vers_Cotis_Adhérents!$B$3:$B$32,$A154,Vers_Cotis_Adhérents!R$3:R$32,"Oui")</f>
        <v>0</v>
      </c>
      <c r="K154" s="22">
        <f>COUNTIFS(Vers_Cotis_Adhérents!$B$3:$B$32,$A154,Vers_Cotis_Adhérents!T$3:T$32,"Oui")</f>
        <v>0</v>
      </c>
      <c r="L154" s="22">
        <f>COUNTIFS(Vers_Cotis_Adhérents!$B$3:$B$32,$A154,Vers_Cotis_Adhérents!V$3:V$32,"Oui")</f>
        <v>0</v>
      </c>
      <c r="M154" s="22">
        <f>COUNTIFS(Vers_Cotis_Adhérents!$B$3:$B$32,$A154,Vers_Cotis_Adhérents!X$3:X$32,"Oui")</f>
        <v>0</v>
      </c>
      <c r="N154" s="22">
        <f>COUNTIFS(Vers_Cotis_Adhérents!$B$3:$B$32,$A154,Vers_Cotis_Adhérents!Z$3:Z$32,"Oui")</f>
        <v>0</v>
      </c>
      <c r="O154" s="30">
        <f>SUM(C154:N154)</f>
        <v>0</v>
      </c>
      <c r="P154" s="21"/>
      <c r="Q154" s="21"/>
    </row>
    <row r="155" spans="1:17" ht="15" x14ac:dyDescent="0.25">
      <c r="A155" s="33"/>
      <c r="B155" s="33"/>
      <c r="C155" s="22">
        <f>COUNTIFS(Vers_Cotis_Adhérents!$B$3:$B$32,$A155,Vers_Cotis_Adhérents!D$3:D$32,"Oui")</f>
        <v>0</v>
      </c>
      <c r="D155" s="22">
        <f>COUNTIFS(Vers_Cotis_Adhérents!$B$3:$B$32,$A155,Vers_Cotis_Adhérents!F$3:F$32,"Oui")</f>
        <v>0</v>
      </c>
      <c r="E155" s="22">
        <f>COUNTIFS(Vers_Cotis_Adhérents!$B$3:$B$32,$A155,Vers_Cotis_Adhérents!H$3:H$32,"Oui")</f>
        <v>0</v>
      </c>
      <c r="F155" s="22">
        <f>COUNTIFS(Vers_Cotis_Adhérents!$B$3:$B$32,$A155,Vers_Cotis_Adhérents!J$3:J$32,"Oui")</f>
        <v>0</v>
      </c>
      <c r="G155" s="22">
        <f>COUNTIFS(Vers_Cotis_Adhérents!$B$3:$B$32,$A155,Vers_Cotis_Adhérents!L$3:L$32,"Oui")</f>
        <v>0</v>
      </c>
      <c r="H155" s="22">
        <f>COUNTIFS(Vers_Cotis_Adhérents!$B$3:$B$32,$A155,Vers_Cotis_Adhérents!N$3:N$32,"Oui")</f>
        <v>0</v>
      </c>
      <c r="I155" s="22">
        <f>COUNTIFS(Vers_Cotis_Adhérents!$B$3:$B$32,$A155,Vers_Cotis_Adhérents!P$3:P$32,"Oui")</f>
        <v>0</v>
      </c>
      <c r="J155" s="22">
        <f>COUNTIFS(Vers_Cotis_Adhérents!$B$3:$B$32,$A155,Vers_Cotis_Adhérents!R$3:R$32,"Oui")</f>
        <v>0</v>
      </c>
      <c r="K155" s="22">
        <f>COUNTIFS(Vers_Cotis_Adhérents!$B$3:$B$32,$A155,Vers_Cotis_Adhérents!T$3:T$32,"Oui")</f>
        <v>0</v>
      </c>
      <c r="L155" s="22">
        <f>COUNTIFS(Vers_Cotis_Adhérents!$B$3:$B$32,$A155,Vers_Cotis_Adhérents!V$3:V$32,"Oui")</f>
        <v>0</v>
      </c>
      <c r="M155" s="22">
        <f>COUNTIFS(Vers_Cotis_Adhérents!$B$3:$B$32,$A155,Vers_Cotis_Adhérents!X$3:X$32,"Oui")</f>
        <v>0</v>
      </c>
      <c r="N155" s="22">
        <f>COUNTIFS(Vers_Cotis_Adhérents!$B$3:$B$32,$A155,Vers_Cotis_Adhérents!Z$3:Z$32,"Oui")</f>
        <v>0</v>
      </c>
      <c r="O155" s="30">
        <f>SUM(C155:N155)</f>
        <v>0</v>
      </c>
      <c r="P155" s="21"/>
      <c r="Q155" s="21"/>
    </row>
    <row r="156" spans="1:17" ht="15" x14ac:dyDescent="0.25">
      <c r="A156" s="33"/>
      <c r="B156" s="33"/>
      <c r="C156" s="22">
        <f>COUNTIFS(Vers_Cotis_Adhérents!$B$3:$B$32,$A156,Vers_Cotis_Adhérents!D$3:D$32,"Oui")</f>
        <v>0</v>
      </c>
      <c r="D156" s="22">
        <f>COUNTIFS(Vers_Cotis_Adhérents!$B$3:$B$32,$A156,Vers_Cotis_Adhérents!F$3:F$32,"Oui")</f>
        <v>0</v>
      </c>
      <c r="E156" s="22">
        <f>COUNTIFS(Vers_Cotis_Adhérents!$B$3:$B$32,$A156,Vers_Cotis_Adhérents!H$3:H$32,"Oui")</f>
        <v>0</v>
      </c>
      <c r="F156" s="22">
        <f>COUNTIFS(Vers_Cotis_Adhérents!$B$3:$B$32,$A156,Vers_Cotis_Adhérents!J$3:J$32,"Oui")</f>
        <v>0</v>
      </c>
      <c r="G156" s="22">
        <f>COUNTIFS(Vers_Cotis_Adhérents!$B$3:$B$32,$A156,Vers_Cotis_Adhérents!L$3:L$32,"Oui")</f>
        <v>0</v>
      </c>
      <c r="H156" s="22">
        <f>COUNTIFS(Vers_Cotis_Adhérents!$B$3:$B$32,$A156,Vers_Cotis_Adhérents!N$3:N$32,"Oui")</f>
        <v>0</v>
      </c>
      <c r="I156" s="22">
        <f>COUNTIFS(Vers_Cotis_Adhérents!$B$3:$B$32,$A156,Vers_Cotis_Adhérents!P$3:P$32,"Oui")</f>
        <v>0</v>
      </c>
      <c r="J156" s="22">
        <f>COUNTIFS(Vers_Cotis_Adhérents!$B$3:$B$32,$A156,Vers_Cotis_Adhérents!R$3:R$32,"Oui")</f>
        <v>0</v>
      </c>
      <c r="K156" s="22">
        <f>COUNTIFS(Vers_Cotis_Adhérents!$B$3:$B$32,$A156,Vers_Cotis_Adhérents!T$3:T$32,"Oui")</f>
        <v>0</v>
      </c>
      <c r="L156" s="22">
        <f>COUNTIFS(Vers_Cotis_Adhérents!$B$3:$B$32,$A156,Vers_Cotis_Adhérents!V$3:V$32,"Oui")</f>
        <v>0</v>
      </c>
      <c r="M156" s="22">
        <f>COUNTIFS(Vers_Cotis_Adhérents!$B$3:$B$32,$A156,Vers_Cotis_Adhérents!X$3:X$32,"Oui")</f>
        <v>0</v>
      </c>
      <c r="N156" s="22">
        <f>COUNTIFS(Vers_Cotis_Adhérents!$B$3:$B$32,$A156,Vers_Cotis_Adhérents!Z$3:Z$32,"Oui")</f>
        <v>0</v>
      </c>
      <c r="O156" s="30">
        <f>SUM(C156:N156)</f>
        <v>0</v>
      </c>
      <c r="P156" s="21"/>
      <c r="Q156" s="21"/>
    </row>
    <row r="157" spans="1:17" ht="15" x14ac:dyDescent="0.25">
      <c r="A157" s="33"/>
      <c r="B157" s="33"/>
      <c r="C157" s="22">
        <f>COUNTIFS(Vers_Cotis_Adhérents!$B$3:$B$32,$A157,Vers_Cotis_Adhérents!D$3:D$32,"Oui")</f>
        <v>0</v>
      </c>
      <c r="D157" s="22">
        <f>COUNTIFS(Vers_Cotis_Adhérents!$B$3:$B$32,$A157,Vers_Cotis_Adhérents!F$3:F$32,"Oui")</f>
        <v>0</v>
      </c>
      <c r="E157" s="22">
        <f>COUNTIFS(Vers_Cotis_Adhérents!$B$3:$B$32,$A157,Vers_Cotis_Adhérents!H$3:H$32,"Oui")</f>
        <v>0</v>
      </c>
      <c r="F157" s="22">
        <f>COUNTIFS(Vers_Cotis_Adhérents!$B$3:$B$32,$A157,Vers_Cotis_Adhérents!J$3:J$32,"Oui")</f>
        <v>0</v>
      </c>
      <c r="G157" s="22">
        <f>COUNTIFS(Vers_Cotis_Adhérents!$B$3:$B$32,$A157,Vers_Cotis_Adhérents!L$3:L$32,"Oui")</f>
        <v>0</v>
      </c>
      <c r="H157" s="22">
        <f>COUNTIFS(Vers_Cotis_Adhérents!$B$3:$B$32,$A157,Vers_Cotis_Adhérents!N$3:N$32,"Oui")</f>
        <v>0</v>
      </c>
      <c r="I157" s="22">
        <f>COUNTIFS(Vers_Cotis_Adhérents!$B$3:$B$32,$A157,Vers_Cotis_Adhérents!P$3:P$32,"Oui")</f>
        <v>0</v>
      </c>
      <c r="J157" s="22">
        <f>COUNTIFS(Vers_Cotis_Adhérents!$B$3:$B$32,$A157,Vers_Cotis_Adhérents!R$3:R$32,"Oui")</f>
        <v>0</v>
      </c>
      <c r="K157" s="22">
        <f>COUNTIFS(Vers_Cotis_Adhérents!$B$3:$B$32,$A157,Vers_Cotis_Adhérents!T$3:T$32,"Oui")</f>
        <v>0</v>
      </c>
      <c r="L157" s="22">
        <f>COUNTIFS(Vers_Cotis_Adhérents!$B$3:$B$32,$A157,Vers_Cotis_Adhérents!V$3:V$32,"Oui")</f>
        <v>0</v>
      </c>
      <c r="M157" s="22">
        <f>COUNTIFS(Vers_Cotis_Adhérents!$B$3:$B$32,$A157,Vers_Cotis_Adhérents!X$3:X$32,"Oui")</f>
        <v>0</v>
      </c>
      <c r="N157" s="22">
        <f>COUNTIFS(Vers_Cotis_Adhérents!$B$3:$B$32,$A157,Vers_Cotis_Adhérents!Z$3:Z$32,"Oui")</f>
        <v>0</v>
      </c>
      <c r="O157" s="30">
        <f>SUM(C157:N157)</f>
        <v>0</v>
      </c>
      <c r="P157" s="21"/>
      <c r="Q157" s="21"/>
    </row>
    <row r="158" spans="1:17" ht="15" x14ac:dyDescent="0.25">
      <c r="A158" s="33"/>
      <c r="B158" s="33"/>
      <c r="C158" s="22">
        <f>COUNTIFS(Vers_Cotis_Adhérents!$B$3:$B$32,$A158,Vers_Cotis_Adhérents!D$3:D$32,"Oui")</f>
        <v>0</v>
      </c>
      <c r="D158" s="22">
        <f>COUNTIFS(Vers_Cotis_Adhérents!$B$3:$B$32,$A158,Vers_Cotis_Adhérents!F$3:F$32,"Oui")</f>
        <v>0</v>
      </c>
      <c r="E158" s="22">
        <f>COUNTIFS(Vers_Cotis_Adhérents!$B$3:$B$32,$A158,Vers_Cotis_Adhérents!H$3:H$32,"Oui")</f>
        <v>0</v>
      </c>
      <c r="F158" s="22">
        <f>COUNTIFS(Vers_Cotis_Adhérents!$B$3:$B$32,$A158,Vers_Cotis_Adhérents!J$3:J$32,"Oui")</f>
        <v>0</v>
      </c>
      <c r="G158" s="22">
        <f>COUNTIFS(Vers_Cotis_Adhérents!$B$3:$B$32,$A158,Vers_Cotis_Adhérents!L$3:L$32,"Oui")</f>
        <v>0</v>
      </c>
      <c r="H158" s="22">
        <f>COUNTIFS(Vers_Cotis_Adhérents!$B$3:$B$32,$A158,Vers_Cotis_Adhérents!N$3:N$32,"Oui")</f>
        <v>0</v>
      </c>
      <c r="I158" s="22">
        <f>COUNTIFS(Vers_Cotis_Adhérents!$B$3:$B$32,$A158,Vers_Cotis_Adhérents!P$3:P$32,"Oui")</f>
        <v>0</v>
      </c>
      <c r="J158" s="22">
        <f>COUNTIFS(Vers_Cotis_Adhérents!$B$3:$B$32,$A158,Vers_Cotis_Adhérents!R$3:R$32,"Oui")</f>
        <v>0</v>
      </c>
      <c r="K158" s="22">
        <f>COUNTIFS(Vers_Cotis_Adhérents!$B$3:$B$32,$A158,Vers_Cotis_Adhérents!T$3:T$32,"Oui")</f>
        <v>0</v>
      </c>
      <c r="L158" s="22">
        <f>COUNTIFS(Vers_Cotis_Adhérents!$B$3:$B$32,$A158,Vers_Cotis_Adhérents!V$3:V$32,"Oui")</f>
        <v>0</v>
      </c>
      <c r="M158" s="22">
        <f>COUNTIFS(Vers_Cotis_Adhérents!$B$3:$B$32,$A158,Vers_Cotis_Adhérents!X$3:X$32,"Oui")</f>
        <v>0</v>
      </c>
      <c r="N158" s="22">
        <f>COUNTIFS(Vers_Cotis_Adhérents!$B$3:$B$32,$A158,Vers_Cotis_Adhérents!Z$3:Z$32,"Oui")</f>
        <v>0</v>
      </c>
      <c r="O158" s="30">
        <f>SUM(C158:N158)</f>
        <v>0</v>
      </c>
      <c r="P158" s="21"/>
      <c r="Q158" s="21"/>
    </row>
    <row r="159" spans="1:17" ht="15" x14ac:dyDescent="0.25">
      <c r="A159" s="33"/>
      <c r="B159" s="33"/>
      <c r="C159" s="22">
        <f>COUNTIFS(Vers_Cotis_Adhérents!$B$3:$B$32,$A159,Vers_Cotis_Adhérents!D$3:D$32,"Oui")</f>
        <v>0</v>
      </c>
      <c r="D159" s="22">
        <f>COUNTIFS(Vers_Cotis_Adhérents!$B$3:$B$32,$A159,Vers_Cotis_Adhérents!F$3:F$32,"Oui")</f>
        <v>0</v>
      </c>
      <c r="E159" s="22">
        <f>COUNTIFS(Vers_Cotis_Adhérents!$B$3:$B$32,$A159,Vers_Cotis_Adhérents!H$3:H$32,"Oui")</f>
        <v>0</v>
      </c>
      <c r="F159" s="22">
        <f>COUNTIFS(Vers_Cotis_Adhérents!$B$3:$B$32,$A159,Vers_Cotis_Adhérents!J$3:J$32,"Oui")</f>
        <v>0</v>
      </c>
      <c r="G159" s="22">
        <f>COUNTIFS(Vers_Cotis_Adhérents!$B$3:$B$32,$A159,Vers_Cotis_Adhérents!L$3:L$32,"Oui")</f>
        <v>0</v>
      </c>
      <c r="H159" s="22">
        <f>COUNTIFS(Vers_Cotis_Adhérents!$B$3:$B$32,$A159,Vers_Cotis_Adhérents!N$3:N$32,"Oui")</f>
        <v>0</v>
      </c>
      <c r="I159" s="22">
        <f>COUNTIFS(Vers_Cotis_Adhérents!$B$3:$B$32,$A159,Vers_Cotis_Adhérents!P$3:P$32,"Oui")</f>
        <v>0</v>
      </c>
      <c r="J159" s="22">
        <f>COUNTIFS(Vers_Cotis_Adhérents!$B$3:$B$32,$A159,Vers_Cotis_Adhérents!R$3:R$32,"Oui")</f>
        <v>0</v>
      </c>
      <c r="K159" s="22">
        <f>COUNTIFS(Vers_Cotis_Adhérents!$B$3:$B$32,$A159,Vers_Cotis_Adhérents!T$3:T$32,"Oui")</f>
        <v>0</v>
      </c>
      <c r="L159" s="22">
        <f>COUNTIFS(Vers_Cotis_Adhérents!$B$3:$B$32,$A159,Vers_Cotis_Adhérents!V$3:V$32,"Oui")</f>
        <v>0</v>
      </c>
      <c r="M159" s="22">
        <f>COUNTIFS(Vers_Cotis_Adhérents!$B$3:$B$32,$A159,Vers_Cotis_Adhérents!X$3:X$32,"Oui")</f>
        <v>0</v>
      </c>
      <c r="N159" s="22">
        <f>COUNTIFS(Vers_Cotis_Adhérents!$B$3:$B$32,$A159,Vers_Cotis_Adhérents!Z$3:Z$32,"Oui")</f>
        <v>0</v>
      </c>
      <c r="O159" s="30">
        <f>SUM(C159:N159)</f>
        <v>0</v>
      </c>
      <c r="P159" s="21"/>
      <c r="Q159" s="21"/>
    </row>
    <row r="160" spans="1:17" ht="15" x14ac:dyDescent="0.25">
      <c r="A160" s="33"/>
      <c r="B160" s="33"/>
      <c r="C160" s="22">
        <f>COUNTIFS(Vers_Cotis_Adhérents!$B$3:$B$32,$A160,Vers_Cotis_Adhérents!D$3:D$32,"Oui")</f>
        <v>0</v>
      </c>
      <c r="D160" s="22">
        <f>COUNTIFS(Vers_Cotis_Adhérents!$B$3:$B$32,$A160,Vers_Cotis_Adhérents!F$3:F$32,"Oui")</f>
        <v>0</v>
      </c>
      <c r="E160" s="22">
        <f>COUNTIFS(Vers_Cotis_Adhérents!$B$3:$B$32,$A160,Vers_Cotis_Adhérents!H$3:H$32,"Oui")</f>
        <v>0</v>
      </c>
      <c r="F160" s="22">
        <f>COUNTIFS(Vers_Cotis_Adhérents!$B$3:$B$32,$A160,Vers_Cotis_Adhérents!J$3:J$32,"Oui")</f>
        <v>0</v>
      </c>
      <c r="G160" s="22">
        <f>COUNTIFS(Vers_Cotis_Adhérents!$B$3:$B$32,$A160,Vers_Cotis_Adhérents!L$3:L$32,"Oui")</f>
        <v>0</v>
      </c>
      <c r="H160" s="22">
        <f>COUNTIFS(Vers_Cotis_Adhérents!$B$3:$B$32,$A160,Vers_Cotis_Adhérents!N$3:N$32,"Oui")</f>
        <v>0</v>
      </c>
      <c r="I160" s="22">
        <f>COUNTIFS(Vers_Cotis_Adhérents!$B$3:$B$32,$A160,Vers_Cotis_Adhérents!P$3:P$32,"Oui")</f>
        <v>0</v>
      </c>
      <c r="J160" s="22">
        <f>COUNTIFS(Vers_Cotis_Adhérents!$B$3:$B$32,$A160,Vers_Cotis_Adhérents!R$3:R$32,"Oui")</f>
        <v>0</v>
      </c>
      <c r="K160" s="22">
        <f>COUNTIFS(Vers_Cotis_Adhérents!$B$3:$B$32,$A160,Vers_Cotis_Adhérents!T$3:T$32,"Oui")</f>
        <v>0</v>
      </c>
      <c r="L160" s="22">
        <f>COUNTIFS(Vers_Cotis_Adhérents!$B$3:$B$32,$A160,Vers_Cotis_Adhérents!V$3:V$32,"Oui")</f>
        <v>0</v>
      </c>
      <c r="M160" s="22">
        <f>COUNTIFS(Vers_Cotis_Adhérents!$B$3:$B$32,$A160,Vers_Cotis_Adhérents!X$3:X$32,"Oui")</f>
        <v>0</v>
      </c>
      <c r="N160" s="22">
        <f>COUNTIFS(Vers_Cotis_Adhérents!$B$3:$B$32,$A160,Vers_Cotis_Adhérents!Z$3:Z$32,"Oui")</f>
        <v>0</v>
      </c>
      <c r="O160" s="30">
        <f>SUM(C160:N160)</f>
        <v>0</v>
      </c>
      <c r="P160" s="21"/>
      <c r="Q160" s="21"/>
    </row>
    <row r="161" spans="1:17" ht="15" x14ac:dyDescent="0.25">
      <c r="A161" s="33"/>
      <c r="B161" s="33"/>
      <c r="C161" s="22">
        <f>COUNTIFS(Vers_Cotis_Adhérents!$B$3:$B$32,$A161,Vers_Cotis_Adhérents!D$3:D$32,"Oui")</f>
        <v>0</v>
      </c>
      <c r="D161" s="22">
        <f>COUNTIFS(Vers_Cotis_Adhérents!$B$3:$B$32,$A161,Vers_Cotis_Adhérents!F$3:F$32,"Oui")</f>
        <v>0</v>
      </c>
      <c r="E161" s="22">
        <f>COUNTIFS(Vers_Cotis_Adhérents!$B$3:$B$32,$A161,Vers_Cotis_Adhérents!H$3:H$32,"Oui")</f>
        <v>0</v>
      </c>
      <c r="F161" s="22">
        <f>COUNTIFS(Vers_Cotis_Adhérents!$B$3:$B$32,$A161,Vers_Cotis_Adhérents!J$3:J$32,"Oui")</f>
        <v>0</v>
      </c>
      <c r="G161" s="22">
        <f>COUNTIFS(Vers_Cotis_Adhérents!$B$3:$B$32,$A161,Vers_Cotis_Adhérents!L$3:L$32,"Oui")</f>
        <v>0</v>
      </c>
      <c r="H161" s="22">
        <f>COUNTIFS(Vers_Cotis_Adhérents!$B$3:$B$32,$A161,Vers_Cotis_Adhérents!N$3:N$32,"Oui")</f>
        <v>0</v>
      </c>
      <c r="I161" s="22">
        <f>COUNTIFS(Vers_Cotis_Adhérents!$B$3:$B$32,$A161,Vers_Cotis_Adhérents!P$3:P$32,"Oui")</f>
        <v>0</v>
      </c>
      <c r="J161" s="22">
        <f>COUNTIFS(Vers_Cotis_Adhérents!$B$3:$B$32,$A161,Vers_Cotis_Adhérents!R$3:R$32,"Oui")</f>
        <v>0</v>
      </c>
      <c r="K161" s="22">
        <f>COUNTIFS(Vers_Cotis_Adhérents!$B$3:$B$32,$A161,Vers_Cotis_Adhérents!T$3:T$32,"Oui")</f>
        <v>0</v>
      </c>
      <c r="L161" s="22">
        <f>COUNTIFS(Vers_Cotis_Adhérents!$B$3:$B$32,$A161,Vers_Cotis_Adhérents!V$3:V$32,"Oui")</f>
        <v>0</v>
      </c>
      <c r="M161" s="22">
        <f>COUNTIFS(Vers_Cotis_Adhérents!$B$3:$B$32,$A161,Vers_Cotis_Adhérents!X$3:X$32,"Oui")</f>
        <v>0</v>
      </c>
      <c r="N161" s="22">
        <f>COUNTIFS(Vers_Cotis_Adhérents!$B$3:$B$32,$A161,Vers_Cotis_Adhérents!Z$3:Z$32,"Oui")</f>
        <v>0</v>
      </c>
      <c r="O161" s="30">
        <f>SUM(C161:N161)</f>
        <v>0</v>
      </c>
      <c r="P161" s="21"/>
      <c r="Q161" s="21"/>
    </row>
    <row r="162" spans="1:17" ht="15" x14ac:dyDescent="0.25">
      <c r="A162" s="33"/>
      <c r="B162" s="33"/>
      <c r="C162" s="22">
        <f>COUNTIFS(Vers_Cotis_Adhérents!$B$3:$B$32,$A162,Vers_Cotis_Adhérents!D$3:D$32,"Oui")</f>
        <v>0</v>
      </c>
      <c r="D162" s="22">
        <f>COUNTIFS(Vers_Cotis_Adhérents!$B$3:$B$32,$A162,Vers_Cotis_Adhérents!F$3:F$32,"Oui")</f>
        <v>0</v>
      </c>
      <c r="E162" s="22">
        <f>COUNTIFS(Vers_Cotis_Adhérents!$B$3:$B$32,$A162,Vers_Cotis_Adhérents!H$3:H$32,"Oui")</f>
        <v>0</v>
      </c>
      <c r="F162" s="22">
        <f>COUNTIFS(Vers_Cotis_Adhérents!$B$3:$B$32,$A162,Vers_Cotis_Adhérents!J$3:J$32,"Oui")</f>
        <v>0</v>
      </c>
      <c r="G162" s="22">
        <f>COUNTIFS(Vers_Cotis_Adhérents!$B$3:$B$32,$A162,Vers_Cotis_Adhérents!L$3:L$32,"Oui")</f>
        <v>0</v>
      </c>
      <c r="H162" s="22">
        <f>COUNTIFS(Vers_Cotis_Adhérents!$B$3:$B$32,$A162,Vers_Cotis_Adhérents!N$3:N$32,"Oui")</f>
        <v>0</v>
      </c>
      <c r="I162" s="22">
        <f>COUNTIFS(Vers_Cotis_Adhérents!$B$3:$B$32,$A162,Vers_Cotis_Adhérents!P$3:P$32,"Oui")</f>
        <v>0</v>
      </c>
      <c r="J162" s="22">
        <f>COUNTIFS(Vers_Cotis_Adhérents!$B$3:$B$32,$A162,Vers_Cotis_Adhérents!R$3:R$32,"Oui")</f>
        <v>0</v>
      </c>
      <c r="K162" s="22">
        <f>COUNTIFS(Vers_Cotis_Adhérents!$B$3:$B$32,$A162,Vers_Cotis_Adhérents!T$3:T$32,"Oui")</f>
        <v>0</v>
      </c>
      <c r="L162" s="22">
        <f>COUNTIFS(Vers_Cotis_Adhérents!$B$3:$B$32,$A162,Vers_Cotis_Adhérents!V$3:V$32,"Oui")</f>
        <v>0</v>
      </c>
      <c r="M162" s="22">
        <f>COUNTIFS(Vers_Cotis_Adhérents!$B$3:$B$32,$A162,Vers_Cotis_Adhérents!X$3:X$32,"Oui")</f>
        <v>0</v>
      </c>
      <c r="N162" s="22">
        <f>COUNTIFS(Vers_Cotis_Adhérents!$B$3:$B$32,$A162,Vers_Cotis_Adhérents!Z$3:Z$32,"Oui")</f>
        <v>0</v>
      </c>
      <c r="O162" s="30">
        <f>SUM(C162:N162)</f>
        <v>0</v>
      </c>
      <c r="P162" s="21"/>
      <c r="Q162" s="21"/>
    </row>
    <row r="163" spans="1:17" ht="15" x14ac:dyDescent="0.25">
      <c r="A163" s="33"/>
      <c r="B163" s="33"/>
      <c r="C163" s="22">
        <f>COUNTIFS(Vers_Cotis_Adhérents!$B$3:$B$32,$A163,Vers_Cotis_Adhérents!D$3:D$32,"Oui")</f>
        <v>0</v>
      </c>
      <c r="D163" s="22">
        <f>COUNTIFS(Vers_Cotis_Adhérents!$B$3:$B$32,$A163,Vers_Cotis_Adhérents!F$3:F$32,"Oui")</f>
        <v>0</v>
      </c>
      <c r="E163" s="22">
        <f>COUNTIFS(Vers_Cotis_Adhérents!$B$3:$B$32,$A163,Vers_Cotis_Adhérents!H$3:H$32,"Oui")</f>
        <v>0</v>
      </c>
      <c r="F163" s="22">
        <f>COUNTIFS(Vers_Cotis_Adhérents!$B$3:$B$32,$A163,Vers_Cotis_Adhérents!J$3:J$32,"Oui")</f>
        <v>0</v>
      </c>
      <c r="G163" s="22">
        <f>COUNTIFS(Vers_Cotis_Adhérents!$B$3:$B$32,$A163,Vers_Cotis_Adhérents!L$3:L$32,"Oui")</f>
        <v>0</v>
      </c>
      <c r="H163" s="22">
        <f>COUNTIFS(Vers_Cotis_Adhérents!$B$3:$B$32,$A163,Vers_Cotis_Adhérents!N$3:N$32,"Oui")</f>
        <v>0</v>
      </c>
      <c r="I163" s="22">
        <f>COUNTIFS(Vers_Cotis_Adhérents!$B$3:$B$32,$A163,Vers_Cotis_Adhérents!P$3:P$32,"Oui")</f>
        <v>0</v>
      </c>
      <c r="J163" s="22">
        <f>COUNTIFS(Vers_Cotis_Adhérents!$B$3:$B$32,$A163,Vers_Cotis_Adhérents!R$3:R$32,"Oui")</f>
        <v>0</v>
      </c>
      <c r="K163" s="22">
        <f>COUNTIFS(Vers_Cotis_Adhérents!$B$3:$B$32,$A163,Vers_Cotis_Adhérents!T$3:T$32,"Oui")</f>
        <v>0</v>
      </c>
      <c r="L163" s="22">
        <f>COUNTIFS(Vers_Cotis_Adhérents!$B$3:$B$32,$A163,Vers_Cotis_Adhérents!V$3:V$32,"Oui")</f>
        <v>0</v>
      </c>
      <c r="M163" s="22">
        <f>COUNTIFS(Vers_Cotis_Adhérents!$B$3:$B$32,$A163,Vers_Cotis_Adhérents!X$3:X$32,"Oui")</f>
        <v>0</v>
      </c>
      <c r="N163" s="22">
        <f>COUNTIFS(Vers_Cotis_Adhérents!$B$3:$B$32,$A163,Vers_Cotis_Adhérents!Z$3:Z$32,"Oui")</f>
        <v>0</v>
      </c>
      <c r="O163" s="30">
        <f>SUM(C163:N163)</f>
        <v>0</v>
      </c>
      <c r="P163" s="21"/>
      <c r="Q163" s="21"/>
    </row>
    <row r="164" spans="1:17" ht="15" x14ac:dyDescent="0.25">
      <c r="A164" s="33"/>
      <c r="B164" s="33"/>
      <c r="C164" s="22">
        <f>COUNTIFS(Vers_Cotis_Adhérents!$B$3:$B$32,$A164,Vers_Cotis_Adhérents!D$3:D$32,"Oui")</f>
        <v>0</v>
      </c>
      <c r="D164" s="22">
        <f>COUNTIFS(Vers_Cotis_Adhérents!$B$3:$B$32,$A164,Vers_Cotis_Adhérents!F$3:F$32,"Oui")</f>
        <v>0</v>
      </c>
      <c r="E164" s="22">
        <f>COUNTIFS(Vers_Cotis_Adhérents!$B$3:$B$32,$A164,Vers_Cotis_Adhérents!H$3:H$32,"Oui")</f>
        <v>0</v>
      </c>
      <c r="F164" s="22">
        <f>COUNTIFS(Vers_Cotis_Adhérents!$B$3:$B$32,$A164,Vers_Cotis_Adhérents!J$3:J$32,"Oui")</f>
        <v>0</v>
      </c>
      <c r="G164" s="22">
        <f>COUNTIFS(Vers_Cotis_Adhérents!$B$3:$B$32,$A164,Vers_Cotis_Adhérents!L$3:L$32,"Oui")</f>
        <v>0</v>
      </c>
      <c r="H164" s="22">
        <f>COUNTIFS(Vers_Cotis_Adhérents!$B$3:$B$32,$A164,Vers_Cotis_Adhérents!N$3:N$32,"Oui")</f>
        <v>0</v>
      </c>
      <c r="I164" s="22">
        <f>COUNTIFS(Vers_Cotis_Adhérents!$B$3:$B$32,$A164,Vers_Cotis_Adhérents!P$3:P$32,"Oui")</f>
        <v>0</v>
      </c>
      <c r="J164" s="22">
        <f>COUNTIFS(Vers_Cotis_Adhérents!$B$3:$B$32,$A164,Vers_Cotis_Adhérents!R$3:R$32,"Oui")</f>
        <v>0</v>
      </c>
      <c r="K164" s="22">
        <f>COUNTIFS(Vers_Cotis_Adhérents!$B$3:$B$32,$A164,Vers_Cotis_Adhérents!T$3:T$32,"Oui")</f>
        <v>0</v>
      </c>
      <c r="L164" s="22">
        <f>COUNTIFS(Vers_Cotis_Adhérents!$B$3:$B$32,$A164,Vers_Cotis_Adhérents!V$3:V$32,"Oui")</f>
        <v>0</v>
      </c>
      <c r="M164" s="22">
        <f>COUNTIFS(Vers_Cotis_Adhérents!$B$3:$B$32,$A164,Vers_Cotis_Adhérents!X$3:X$32,"Oui")</f>
        <v>0</v>
      </c>
      <c r="N164" s="22">
        <f>COUNTIFS(Vers_Cotis_Adhérents!$B$3:$B$32,$A164,Vers_Cotis_Adhérents!Z$3:Z$32,"Oui")</f>
        <v>0</v>
      </c>
      <c r="O164" s="30">
        <f>SUM(C164:N164)</f>
        <v>0</v>
      </c>
      <c r="P164" s="21"/>
      <c r="Q164" s="21"/>
    </row>
    <row r="165" spans="1:17" ht="15" x14ac:dyDescent="0.25">
      <c r="A165" s="33"/>
      <c r="B165" s="33"/>
      <c r="C165" s="22">
        <f>COUNTIFS(Vers_Cotis_Adhérents!$B$3:$B$32,$A165,Vers_Cotis_Adhérents!D$3:D$32,"Oui")</f>
        <v>0</v>
      </c>
      <c r="D165" s="22">
        <f>COUNTIFS(Vers_Cotis_Adhérents!$B$3:$B$32,$A165,Vers_Cotis_Adhérents!F$3:F$32,"Oui")</f>
        <v>0</v>
      </c>
      <c r="E165" s="22">
        <f>COUNTIFS(Vers_Cotis_Adhérents!$B$3:$B$32,$A165,Vers_Cotis_Adhérents!H$3:H$32,"Oui")</f>
        <v>0</v>
      </c>
      <c r="F165" s="22">
        <f>COUNTIFS(Vers_Cotis_Adhérents!$B$3:$B$32,$A165,Vers_Cotis_Adhérents!J$3:J$32,"Oui")</f>
        <v>0</v>
      </c>
      <c r="G165" s="22">
        <f>COUNTIFS(Vers_Cotis_Adhérents!$B$3:$B$32,$A165,Vers_Cotis_Adhérents!L$3:L$32,"Oui")</f>
        <v>0</v>
      </c>
      <c r="H165" s="22">
        <f>COUNTIFS(Vers_Cotis_Adhérents!$B$3:$B$32,$A165,Vers_Cotis_Adhérents!N$3:N$32,"Oui")</f>
        <v>0</v>
      </c>
      <c r="I165" s="22">
        <f>COUNTIFS(Vers_Cotis_Adhérents!$B$3:$B$32,$A165,Vers_Cotis_Adhérents!P$3:P$32,"Oui")</f>
        <v>0</v>
      </c>
      <c r="J165" s="22">
        <f>COUNTIFS(Vers_Cotis_Adhérents!$B$3:$B$32,$A165,Vers_Cotis_Adhérents!R$3:R$32,"Oui")</f>
        <v>0</v>
      </c>
      <c r="K165" s="22">
        <f>COUNTIFS(Vers_Cotis_Adhérents!$B$3:$B$32,$A165,Vers_Cotis_Adhérents!T$3:T$32,"Oui")</f>
        <v>0</v>
      </c>
      <c r="L165" s="22">
        <f>COUNTIFS(Vers_Cotis_Adhérents!$B$3:$B$32,$A165,Vers_Cotis_Adhérents!V$3:V$32,"Oui")</f>
        <v>0</v>
      </c>
      <c r="M165" s="22">
        <f>COUNTIFS(Vers_Cotis_Adhérents!$B$3:$B$32,$A165,Vers_Cotis_Adhérents!X$3:X$32,"Oui")</f>
        <v>0</v>
      </c>
      <c r="N165" s="22">
        <f>COUNTIFS(Vers_Cotis_Adhérents!$B$3:$B$32,$A165,Vers_Cotis_Adhérents!Z$3:Z$32,"Oui")</f>
        <v>0</v>
      </c>
      <c r="O165" s="30">
        <f>SUM(C165:N165)</f>
        <v>0</v>
      </c>
      <c r="P165" s="21"/>
      <c r="Q165" s="21"/>
    </row>
    <row r="166" spans="1:17" ht="15" x14ac:dyDescent="0.25">
      <c r="A166" s="33"/>
      <c r="B166" s="33"/>
      <c r="C166" s="22">
        <f>COUNTIFS(Vers_Cotis_Adhérents!$B$3:$B$32,$A166,Vers_Cotis_Adhérents!D$3:D$32,"Oui")</f>
        <v>0</v>
      </c>
      <c r="D166" s="22">
        <f>COUNTIFS(Vers_Cotis_Adhérents!$B$3:$B$32,$A166,Vers_Cotis_Adhérents!F$3:F$32,"Oui")</f>
        <v>0</v>
      </c>
      <c r="E166" s="22">
        <f>COUNTIFS(Vers_Cotis_Adhérents!$B$3:$B$32,$A166,Vers_Cotis_Adhérents!H$3:H$32,"Oui")</f>
        <v>0</v>
      </c>
      <c r="F166" s="22">
        <f>COUNTIFS(Vers_Cotis_Adhérents!$B$3:$B$32,$A166,Vers_Cotis_Adhérents!J$3:J$32,"Oui")</f>
        <v>0</v>
      </c>
      <c r="G166" s="22">
        <f>COUNTIFS(Vers_Cotis_Adhérents!$B$3:$B$32,$A166,Vers_Cotis_Adhérents!L$3:L$32,"Oui")</f>
        <v>0</v>
      </c>
      <c r="H166" s="22">
        <f>COUNTIFS(Vers_Cotis_Adhérents!$B$3:$B$32,$A166,Vers_Cotis_Adhérents!N$3:N$32,"Oui")</f>
        <v>0</v>
      </c>
      <c r="I166" s="22">
        <f>COUNTIFS(Vers_Cotis_Adhérents!$B$3:$B$32,$A166,Vers_Cotis_Adhérents!P$3:P$32,"Oui")</f>
        <v>0</v>
      </c>
      <c r="J166" s="22">
        <f>COUNTIFS(Vers_Cotis_Adhérents!$B$3:$B$32,$A166,Vers_Cotis_Adhérents!R$3:R$32,"Oui")</f>
        <v>0</v>
      </c>
      <c r="K166" s="22">
        <f>COUNTIFS(Vers_Cotis_Adhérents!$B$3:$B$32,$A166,Vers_Cotis_Adhérents!T$3:T$32,"Oui")</f>
        <v>0</v>
      </c>
      <c r="L166" s="22">
        <f>COUNTIFS(Vers_Cotis_Adhérents!$B$3:$B$32,$A166,Vers_Cotis_Adhérents!V$3:V$32,"Oui")</f>
        <v>0</v>
      </c>
      <c r="M166" s="22">
        <f>COUNTIFS(Vers_Cotis_Adhérents!$B$3:$B$32,$A166,Vers_Cotis_Adhérents!X$3:X$32,"Oui")</f>
        <v>0</v>
      </c>
      <c r="N166" s="22">
        <f>COUNTIFS(Vers_Cotis_Adhérents!$B$3:$B$32,$A166,Vers_Cotis_Adhérents!Z$3:Z$32,"Oui")</f>
        <v>0</v>
      </c>
      <c r="O166" s="30">
        <f>SUM(C166:N166)</f>
        <v>0</v>
      </c>
      <c r="P166" s="21"/>
      <c r="Q166" s="21"/>
    </row>
    <row r="167" spans="1:17" ht="15" x14ac:dyDescent="0.25">
      <c r="A167" s="33"/>
      <c r="B167" s="33"/>
      <c r="C167" s="22">
        <f>COUNTIFS(Vers_Cotis_Adhérents!$B$3:$B$32,$A167,Vers_Cotis_Adhérents!D$3:D$32,"Oui")</f>
        <v>0</v>
      </c>
      <c r="D167" s="22">
        <f>COUNTIFS(Vers_Cotis_Adhérents!$B$3:$B$32,$A167,Vers_Cotis_Adhérents!F$3:F$32,"Oui")</f>
        <v>0</v>
      </c>
      <c r="E167" s="22">
        <f>COUNTIFS(Vers_Cotis_Adhérents!$B$3:$B$32,$A167,Vers_Cotis_Adhérents!H$3:H$32,"Oui")</f>
        <v>0</v>
      </c>
      <c r="F167" s="22">
        <f>COUNTIFS(Vers_Cotis_Adhérents!$B$3:$B$32,$A167,Vers_Cotis_Adhérents!J$3:J$32,"Oui")</f>
        <v>0</v>
      </c>
      <c r="G167" s="22">
        <f>COUNTIFS(Vers_Cotis_Adhérents!$B$3:$B$32,$A167,Vers_Cotis_Adhérents!L$3:L$32,"Oui")</f>
        <v>0</v>
      </c>
      <c r="H167" s="22">
        <f>COUNTIFS(Vers_Cotis_Adhérents!$B$3:$B$32,$A167,Vers_Cotis_Adhérents!N$3:N$32,"Oui")</f>
        <v>0</v>
      </c>
      <c r="I167" s="22">
        <f>COUNTIFS(Vers_Cotis_Adhérents!$B$3:$B$32,$A167,Vers_Cotis_Adhérents!P$3:P$32,"Oui")</f>
        <v>0</v>
      </c>
      <c r="J167" s="22">
        <f>COUNTIFS(Vers_Cotis_Adhérents!$B$3:$B$32,$A167,Vers_Cotis_Adhérents!R$3:R$32,"Oui")</f>
        <v>0</v>
      </c>
      <c r="K167" s="22">
        <f>COUNTIFS(Vers_Cotis_Adhérents!$B$3:$B$32,$A167,Vers_Cotis_Adhérents!T$3:T$32,"Oui")</f>
        <v>0</v>
      </c>
      <c r="L167" s="22">
        <f>COUNTIFS(Vers_Cotis_Adhérents!$B$3:$B$32,$A167,Vers_Cotis_Adhérents!V$3:V$32,"Oui")</f>
        <v>0</v>
      </c>
      <c r="M167" s="22">
        <f>COUNTIFS(Vers_Cotis_Adhérents!$B$3:$B$32,$A167,Vers_Cotis_Adhérents!X$3:X$32,"Oui")</f>
        <v>0</v>
      </c>
      <c r="N167" s="22">
        <f>COUNTIFS(Vers_Cotis_Adhérents!$B$3:$B$32,$A167,Vers_Cotis_Adhérents!Z$3:Z$32,"Oui")</f>
        <v>0</v>
      </c>
      <c r="O167" s="30">
        <f>SUM(C167:N167)</f>
        <v>0</v>
      </c>
      <c r="P167" s="21"/>
      <c r="Q167" s="21"/>
    </row>
    <row r="168" spans="1:17" ht="15" x14ac:dyDescent="0.25">
      <c r="A168" s="33"/>
      <c r="B168" s="33"/>
      <c r="C168" s="22">
        <f>COUNTIFS(Vers_Cotis_Adhérents!$B$3:$B$32,$A168,Vers_Cotis_Adhérents!D$3:D$32,"Oui")</f>
        <v>0</v>
      </c>
      <c r="D168" s="22">
        <f>COUNTIFS(Vers_Cotis_Adhérents!$B$3:$B$32,$A168,Vers_Cotis_Adhérents!F$3:F$32,"Oui")</f>
        <v>0</v>
      </c>
      <c r="E168" s="22">
        <f>COUNTIFS(Vers_Cotis_Adhérents!$B$3:$B$32,$A168,Vers_Cotis_Adhérents!H$3:H$32,"Oui")</f>
        <v>0</v>
      </c>
      <c r="F168" s="22">
        <f>COUNTIFS(Vers_Cotis_Adhérents!$B$3:$B$32,$A168,Vers_Cotis_Adhérents!J$3:J$32,"Oui")</f>
        <v>0</v>
      </c>
      <c r="G168" s="22">
        <f>COUNTIFS(Vers_Cotis_Adhérents!$B$3:$B$32,$A168,Vers_Cotis_Adhérents!L$3:L$32,"Oui")</f>
        <v>0</v>
      </c>
      <c r="H168" s="22">
        <f>COUNTIFS(Vers_Cotis_Adhérents!$B$3:$B$32,$A168,Vers_Cotis_Adhérents!N$3:N$32,"Oui")</f>
        <v>0</v>
      </c>
      <c r="I168" s="22">
        <f>COUNTIFS(Vers_Cotis_Adhérents!$B$3:$B$32,$A168,Vers_Cotis_Adhérents!P$3:P$32,"Oui")</f>
        <v>0</v>
      </c>
      <c r="J168" s="22">
        <f>COUNTIFS(Vers_Cotis_Adhérents!$B$3:$B$32,$A168,Vers_Cotis_Adhérents!R$3:R$32,"Oui")</f>
        <v>0</v>
      </c>
      <c r="K168" s="22">
        <f>COUNTIFS(Vers_Cotis_Adhérents!$B$3:$B$32,$A168,Vers_Cotis_Adhérents!T$3:T$32,"Oui")</f>
        <v>0</v>
      </c>
      <c r="L168" s="22">
        <f>COUNTIFS(Vers_Cotis_Adhérents!$B$3:$B$32,$A168,Vers_Cotis_Adhérents!V$3:V$32,"Oui")</f>
        <v>0</v>
      </c>
      <c r="M168" s="22">
        <f>COUNTIFS(Vers_Cotis_Adhérents!$B$3:$B$32,$A168,Vers_Cotis_Adhérents!X$3:X$32,"Oui")</f>
        <v>0</v>
      </c>
      <c r="N168" s="22">
        <f>COUNTIFS(Vers_Cotis_Adhérents!$B$3:$B$32,$A168,Vers_Cotis_Adhérents!Z$3:Z$32,"Oui")</f>
        <v>0</v>
      </c>
      <c r="O168" s="30">
        <f>SUM(C168:N168)</f>
        <v>0</v>
      </c>
      <c r="P168" s="21"/>
      <c r="Q168" s="21"/>
    </row>
    <row r="169" spans="1:17" ht="15" x14ac:dyDescent="0.25">
      <c r="A169" s="33"/>
      <c r="B169" s="33"/>
      <c r="C169" s="22">
        <f>COUNTIFS(Vers_Cotis_Adhérents!$B$3:$B$32,$A169,Vers_Cotis_Adhérents!D$3:D$32,"Oui")</f>
        <v>0</v>
      </c>
      <c r="D169" s="22">
        <f>COUNTIFS(Vers_Cotis_Adhérents!$B$3:$B$32,$A169,Vers_Cotis_Adhérents!F$3:F$32,"Oui")</f>
        <v>0</v>
      </c>
      <c r="E169" s="22">
        <f>COUNTIFS(Vers_Cotis_Adhérents!$B$3:$B$32,$A169,Vers_Cotis_Adhérents!H$3:H$32,"Oui")</f>
        <v>0</v>
      </c>
      <c r="F169" s="22">
        <f>COUNTIFS(Vers_Cotis_Adhérents!$B$3:$B$32,$A169,Vers_Cotis_Adhérents!J$3:J$32,"Oui")</f>
        <v>0</v>
      </c>
      <c r="G169" s="22">
        <f>COUNTIFS(Vers_Cotis_Adhérents!$B$3:$B$32,$A169,Vers_Cotis_Adhérents!L$3:L$32,"Oui")</f>
        <v>0</v>
      </c>
      <c r="H169" s="22">
        <f>COUNTIFS(Vers_Cotis_Adhérents!$B$3:$B$32,$A169,Vers_Cotis_Adhérents!N$3:N$32,"Oui")</f>
        <v>0</v>
      </c>
      <c r="I169" s="22">
        <f>COUNTIFS(Vers_Cotis_Adhérents!$B$3:$B$32,$A169,Vers_Cotis_Adhérents!P$3:P$32,"Oui")</f>
        <v>0</v>
      </c>
      <c r="J169" s="22">
        <f>COUNTIFS(Vers_Cotis_Adhérents!$B$3:$B$32,$A169,Vers_Cotis_Adhérents!R$3:R$32,"Oui")</f>
        <v>0</v>
      </c>
      <c r="K169" s="22">
        <f>COUNTIFS(Vers_Cotis_Adhérents!$B$3:$B$32,$A169,Vers_Cotis_Adhérents!T$3:T$32,"Oui")</f>
        <v>0</v>
      </c>
      <c r="L169" s="22">
        <f>COUNTIFS(Vers_Cotis_Adhérents!$B$3:$B$32,$A169,Vers_Cotis_Adhérents!V$3:V$32,"Oui")</f>
        <v>0</v>
      </c>
      <c r="M169" s="22">
        <f>COUNTIFS(Vers_Cotis_Adhérents!$B$3:$B$32,$A169,Vers_Cotis_Adhérents!X$3:X$32,"Oui")</f>
        <v>0</v>
      </c>
      <c r="N169" s="22">
        <f>COUNTIFS(Vers_Cotis_Adhérents!$B$3:$B$32,$A169,Vers_Cotis_Adhérents!Z$3:Z$32,"Oui")</f>
        <v>0</v>
      </c>
      <c r="O169" s="30">
        <f>SUM(C169:N169)</f>
        <v>0</v>
      </c>
      <c r="P169" s="21"/>
      <c r="Q169" s="21"/>
    </row>
    <row r="170" spans="1:17" ht="15" x14ac:dyDescent="0.25">
      <c r="A170" s="33"/>
      <c r="B170" s="33"/>
      <c r="C170" s="22">
        <f>COUNTIFS(Vers_Cotis_Adhérents!$B$3:$B$32,$A170,Vers_Cotis_Adhérents!D$3:D$32,"Oui")</f>
        <v>0</v>
      </c>
      <c r="D170" s="22">
        <f>COUNTIFS(Vers_Cotis_Adhérents!$B$3:$B$32,$A170,Vers_Cotis_Adhérents!F$3:F$32,"Oui")</f>
        <v>0</v>
      </c>
      <c r="E170" s="22">
        <f>COUNTIFS(Vers_Cotis_Adhérents!$B$3:$B$32,$A170,Vers_Cotis_Adhérents!H$3:H$32,"Oui")</f>
        <v>0</v>
      </c>
      <c r="F170" s="22">
        <f>COUNTIFS(Vers_Cotis_Adhérents!$B$3:$B$32,$A170,Vers_Cotis_Adhérents!J$3:J$32,"Oui")</f>
        <v>0</v>
      </c>
      <c r="G170" s="22">
        <f>COUNTIFS(Vers_Cotis_Adhérents!$B$3:$B$32,$A170,Vers_Cotis_Adhérents!L$3:L$32,"Oui")</f>
        <v>0</v>
      </c>
      <c r="H170" s="22">
        <f>COUNTIFS(Vers_Cotis_Adhérents!$B$3:$B$32,$A170,Vers_Cotis_Adhérents!N$3:N$32,"Oui")</f>
        <v>0</v>
      </c>
      <c r="I170" s="22">
        <f>COUNTIFS(Vers_Cotis_Adhérents!$B$3:$B$32,$A170,Vers_Cotis_Adhérents!P$3:P$32,"Oui")</f>
        <v>0</v>
      </c>
      <c r="J170" s="22">
        <f>COUNTIFS(Vers_Cotis_Adhérents!$B$3:$B$32,$A170,Vers_Cotis_Adhérents!R$3:R$32,"Oui")</f>
        <v>0</v>
      </c>
      <c r="K170" s="22">
        <f>COUNTIFS(Vers_Cotis_Adhérents!$B$3:$B$32,$A170,Vers_Cotis_Adhérents!T$3:T$32,"Oui")</f>
        <v>0</v>
      </c>
      <c r="L170" s="22">
        <f>COUNTIFS(Vers_Cotis_Adhérents!$B$3:$B$32,$A170,Vers_Cotis_Adhérents!V$3:V$32,"Oui")</f>
        <v>0</v>
      </c>
      <c r="M170" s="22">
        <f>COUNTIFS(Vers_Cotis_Adhérents!$B$3:$B$32,$A170,Vers_Cotis_Adhérents!X$3:X$32,"Oui")</f>
        <v>0</v>
      </c>
      <c r="N170" s="22">
        <f>COUNTIFS(Vers_Cotis_Adhérents!$B$3:$B$32,$A170,Vers_Cotis_Adhérents!Z$3:Z$32,"Oui")</f>
        <v>0</v>
      </c>
      <c r="O170" s="30">
        <f>SUM(C170:N170)</f>
        <v>0</v>
      </c>
      <c r="P170" s="21"/>
      <c r="Q170" s="21"/>
    </row>
    <row r="171" spans="1:17" ht="15" x14ac:dyDescent="0.25">
      <c r="A171" s="33"/>
      <c r="B171" s="33"/>
      <c r="C171" s="22">
        <f>COUNTIFS(Vers_Cotis_Adhérents!$B$3:$B$32,$A171,Vers_Cotis_Adhérents!D$3:D$32,"Oui")</f>
        <v>0</v>
      </c>
      <c r="D171" s="22">
        <f>COUNTIFS(Vers_Cotis_Adhérents!$B$3:$B$32,$A171,Vers_Cotis_Adhérents!F$3:F$32,"Oui")</f>
        <v>0</v>
      </c>
      <c r="E171" s="22">
        <f>COUNTIFS(Vers_Cotis_Adhérents!$B$3:$B$32,$A171,Vers_Cotis_Adhérents!H$3:H$32,"Oui")</f>
        <v>0</v>
      </c>
      <c r="F171" s="22">
        <f>COUNTIFS(Vers_Cotis_Adhérents!$B$3:$B$32,$A171,Vers_Cotis_Adhérents!J$3:J$32,"Oui")</f>
        <v>0</v>
      </c>
      <c r="G171" s="22">
        <f>COUNTIFS(Vers_Cotis_Adhérents!$B$3:$B$32,$A171,Vers_Cotis_Adhérents!L$3:L$32,"Oui")</f>
        <v>0</v>
      </c>
      <c r="H171" s="22">
        <f>COUNTIFS(Vers_Cotis_Adhérents!$B$3:$B$32,$A171,Vers_Cotis_Adhérents!N$3:N$32,"Oui")</f>
        <v>0</v>
      </c>
      <c r="I171" s="22">
        <f>COUNTIFS(Vers_Cotis_Adhérents!$B$3:$B$32,$A171,Vers_Cotis_Adhérents!P$3:P$32,"Oui")</f>
        <v>0</v>
      </c>
      <c r="J171" s="22">
        <f>COUNTIFS(Vers_Cotis_Adhérents!$B$3:$B$32,$A171,Vers_Cotis_Adhérents!R$3:R$32,"Oui")</f>
        <v>0</v>
      </c>
      <c r="K171" s="22">
        <f>COUNTIFS(Vers_Cotis_Adhérents!$B$3:$B$32,$A171,Vers_Cotis_Adhérents!T$3:T$32,"Oui")</f>
        <v>0</v>
      </c>
      <c r="L171" s="22">
        <f>COUNTIFS(Vers_Cotis_Adhérents!$B$3:$B$32,$A171,Vers_Cotis_Adhérents!V$3:V$32,"Oui")</f>
        <v>0</v>
      </c>
      <c r="M171" s="22">
        <f>COUNTIFS(Vers_Cotis_Adhérents!$B$3:$B$32,$A171,Vers_Cotis_Adhérents!X$3:X$32,"Oui")</f>
        <v>0</v>
      </c>
      <c r="N171" s="22">
        <f>COUNTIFS(Vers_Cotis_Adhérents!$B$3:$B$32,$A171,Vers_Cotis_Adhérents!Z$3:Z$32,"Oui")</f>
        <v>0</v>
      </c>
      <c r="O171" s="30">
        <f>SUM(C171:N171)</f>
        <v>0</v>
      </c>
      <c r="P171" s="21"/>
      <c r="Q171" s="21"/>
    </row>
    <row r="172" spans="1:17" ht="15" x14ac:dyDescent="0.25">
      <c r="A172" s="33"/>
      <c r="B172" s="33"/>
      <c r="C172" s="22">
        <f>COUNTIFS(Vers_Cotis_Adhérents!$B$3:$B$32,$A172,Vers_Cotis_Adhérents!D$3:D$32,"Oui")</f>
        <v>0</v>
      </c>
      <c r="D172" s="22">
        <f>COUNTIFS(Vers_Cotis_Adhérents!$B$3:$B$32,$A172,Vers_Cotis_Adhérents!F$3:F$32,"Oui")</f>
        <v>0</v>
      </c>
      <c r="E172" s="22">
        <f>COUNTIFS(Vers_Cotis_Adhérents!$B$3:$B$32,$A172,Vers_Cotis_Adhérents!H$3:H$32,"Oui")</f>
        <v>0</v>
      </c>
      <c r="F172" s="22">
        <f>COUNTIFS(Vers_Cotis_Adhérents!$B$3:$B$32,$A172,Vers_Cotis_Adhérents!J$3:J$32,"Oui")</f>
        <v>0</v>
      </c>
      <c r="G172" s="22">
        <f>COUNTIFS(Vers_Cotis_Adhérents!$B$3:$B$32,$A172,Vers_Cotis_Adhérents!L$3:L$32,"Oui")</f>
        <v>0</v>
      </c>
      <c r="H172" s="22">
        <f>COUNTIFS(Vers_Cotis_Adhérents!$B$3:$B$32,$A172,Vers_Cotis_Adhérents!N$3:N$32,"Oui")</f>
        <v>0</v>
      </c>
      <c r="I172" s="22">
        <f>COUNTIFS(Vers_Cotis_Adhérents!$B$3:$B$32,$A172,Vers_Cotis_Adhérents!P$3:P$32,"Oui")</f>
        <v>0</v>
      </c>
      <c r="J172" s="22">
        <f>COUNTIFS(Vers_Cotis_Adhérents!$B$3:$B$32,$A172,Vers_Cotis_Adhérents!R$3:R$32,"Oui")</f>
        <v>0</v>
      </c>
      <c r="K172" s="22">
        <f>COUNTIFS(Vers_Cotis_Adhérents!$B$3:$B$32,$A172,Vers_Cotis_Adhérents!T$3:T$32,"Oui")</f>
        <v>0</v>
      </c>
      <c r="L172" s="22">
        <f>COUNTIFS(Vers_Cotis_Adhérents!$B$3:$B$32,$A172,Vers_Cotis_Adhérents!V$3:V$32,"Oui")</f>
        <v>0</v>
      </c>
      <c r="M172" s="22">
        <f>COUNTIFS(Vers_Cotis_Adhérents!$B$3:$B$32,$A172,Vers_Cotis_Adhérents!X$3:X$32,"Oui")</f>
        <v>0</v>
      </c>
      <c r="N172" s="22">
        <f>COUNTIFS(Vers_Cotis_Adhérents!$B$3:$B$32,$A172,Vers_Cotis_Adhérents!Z$3:Z$32,"Oui")</f>
        <v>0</v>
      </c>
      <c r="O172" s="30">
        <f>SUM(C172:N172)</f>
        <v>0</v>
      </c>
      <c r="P172" s="21"/>
      <c r="Q172" s="21"/>
    </row>
    <row r="173" spans="1:17" ht="15" x14ac:dyDescent="0.25">
      <c r="A173" s="33"/>
      <c r="B173" s="33"/>
      <c r="C173" s="22">
        <f>COUNTIFS(Vers_Cotis_Adhérents!$B$3:$B$32,$A173,Vers_Cotis_Adhérents!D$3:D$32,"Oui")</f>
        <v>0</v>
      </c>
      <c r="D173" s="22">
        <f>COUNTIFS(Vers_Cotis_Adhérents!$B$3:$B$32,$A173,Vers_Cotis_Adhérents!F$3:F$32,"Oui")</f>
        <v>0</v>
      </c>
      <c r="E173" s="22">
        <f>COUNTIFS(Vers_Cotis_Adhérents!$B$3:$B$32,$A173,Vers_Cotis_Adhérents!H$3:H$32,"Oui")</f>
        <v>0</v>
      </c>
      <c r="F173" s="22">
        <f>COUNTIFS(Vers_Cotis_Adhérents!$B$3:$B$32,$A173,Vers_Cotis_Adhérents!J$3:J$32,"Oui")</f>
        <v>0</v>
      </c>
      <c r="G173" s="22">
        <f>COUNTIFS(Vers_Cotis_Adhérents!$B$3:$B$32,$A173,Vers_Cotis_Adhérents!L$3:L$32,"Oui")</f>
        <v>0</v>
      </c>
      <c r="H173" s="22">
        <f>COUNTIFS(Vers_Cotis_Adhérents!$B$3:$B$32,$A173,Vers_Cotis_Adhérents!N$3:N$32,"Oui")</f>
        <v>0</v>
      </c>
      <c r="I173" s="22">
        <f>COUNTIFS(Vers_Cotis_Adhérents!$B$3:$B$32,$A173,Vers_Cotis_Adhérents!P$3:P$32,"Oui")</f>
        <v>0</v>
      </c>
      <c r="J173" s="22">
        <f>COUNTIFS(Vers_Cotis_Adhérents!$B$3:$B$32,$A173,Vers_Cotis_Adhérents!R$3:R$32,"Oui")</f>
        <v>0</v>
      </c>
      <c r="K173" s="22">
        <f>COUNTIFS(Vers_Cotis_Adhérents!$B$3:$B$32,$A173,Vers_Cotis_Adhérents!T$3:T$32,"Oui")</f>
        <v>0</v>
      </c>
      <c r="L173" s="22">
        <f>COUNTIFS(Vers_Cotis_Adhérents!$B$3:$B$32,$A173,Vers_Cotis_Adhérents!V$3:V$32,"Oui")</f>
        <v>0</v>
      </c>
      <c r="M173" s="22">
        <f>COUNTIFS(Vers_Cotis_Adhérents!$B$3:$B$32,$A173,Vers_Cotis_Adhérents!X$3:X$32,"Oui")</f>
        <v>0</v>
      </c>
      <c r="N173" s="22">
        <f>COUNTIFS(Vers_Cotis_Adhérents!$B$3:$B$32,$A173,Vers_Cotis_Adhérents!Z$3:Z$32,"Oui")</f>
        <v>0</v>
      </c>
      <c r="O173" s="30">
        <f>SUM(C173:N173)</f>
        <v>0</v>
      </c>
      <c r="P173" s="21"/>
      <c r="Q173" s="21"/>
    </row>
    <row r="174" spans="1:17" ht="15" x14ac:dyDescent="0.25">
      <c r="A174" s="33"/>
      <c r="B174" s="33"/>
      <c r="C174" s="22">
        <f>COUNTIFS(Vers_Cotis_Adhérents!$B$3:$B$32,$A174,Vers_Cotis_Adhérents!D$3:D$32,"Oui")</f>
        <v>0</v>
      </c>
      <c r="D174" s="22">
        <f>COUNTIFS(Vers_Cotis_Adhérents!$B$3:$B$32,$A174,Vers_Cotis_Adhérents!F$3:F$32,"Oui")</f>
        <v>0</v>
      </c>
      <c r="E174" s="22">
        <f>COUNTIFS(Vers_Cotis_Adhérents!$B$3:$B$32,$A174,Vers_Cotis_Adhérents!H$3:H$32,"Oui")</f>
        <v>0</v>
      </c>
      <c r="F174" s="22">
        <f>COUNTIFS(Vers_Cotis_Adhérents!$B$3:$B$32,$A174,Vers_Cotis_Adhérents!J$3:J$32,"Oui")</f>
        <v>0</v>
      </c>
      <c r="G174" s="22">
        <f>COUNTIFS(Vers_Cotis_Adhérents!$B$3:$B$32,$A174,Vers_Cotis_Adhérents!L$3:L$32,"Oui")</f>
        <v>0</v>
      </c>
      <c r="H174" s="22">
        <f>COUNTIFS(Vers_Cotis_Adhérents!$B$3:$B$32,$A174,Vers_Cotis_Adhérents!N$3:N$32,"Oui")</f>
        <v>0</v>
      </c>
      <c r="I174" s="22">
        <f>COUNTIFS(Vers_Cotis_Adhérents!$B$3:$B$32,$A174,Vers_Cotis_Adhérents!P$3:P$32,"Oui")</f>
        <v>0</v>
      </c>
      <c r="J174" s="22">
        <f>COUNTIFS(Vers_Cotis_Adhérents!$B$3:$B$32,$A174,Vers_Cotis_Adhérents!R$3:R$32,"Oui")</f>
        <v>0</v>
      </c>
      <c r="K174" s="22">
        <f>COUNTIFS(Vers_Cotis_Adhérents!$B$3:$B$32,$A174,Vers_Cotis_Adhérents!T$3:T$32,"Oui")</f>
        <v>0</v>
      </c>
      <c r="L174" s="22">
        <f>COUNTIFS(Vers_Cotis_Adhérents!$B$3:$B$32,$A174,Vers_Cotis_Adhérents!V$3:V$32,"Oui")</f>
        <v>0</v>
      </c>
      <c r="M174" s="22">
        <f>COUNTIFS(Vers_Cotis_Adhérents!$B$3:$B$32,$A174,Vers_Cotis_Adhérents!X$3:X$32,"Oui")</f>
        <v>0</v>
      </c>
      <c r="N174" s="22">
        <f>COUNTIFS(Vers_Cotis_Adhérents!$B$3:$B$32,$A174,Vers_Cotis_Adhérents!Z$3:Z$32,"Oui")</f>
        <v>0</v>
      </c>
      <c r="O174" s="30">
        <f>SUM(C174:N174)</f>
        <v>0</v>
      </c>
      <c r="P174" s="21"/>
      <c r="Q174" s="21"/>
    </row>
    <row r="175" spans="1:17" ht="15" x14ac:dyDescent="0.25">
      <c r="A175" s="33"/>
      <c r="B175" s="33"/>
      <c r="C175" s="22">
        <f>COUNTIFS(Vers_Cotis_Adhérents!$B$3:$B$32,$A175,Vers_Cotis_Adhérents!D$3:D$32,"Oui")</f>
        <v>0</v>
      </c>
      <c r="D175" s="22">
        <f>COUNTIFS(Vers_Cotis_Adhérents!$B$3:$B$32,$A175,Vers_Cotis_Adhérents!F$3:F$32,"Oui")</f>
        <v>0</v>
      </c>
      <c r="E175" s="22">
        <f>COUNTIFS(Vers_Cotis_Adhérents!$B$3:$B$32,$A175,Vers_Cotis_Adhérents!H$3:H$32,"Oui")</f>
        <v>0</v>
      </c>
      <c r="F175" s="22">
        <f>COUNTIFS(Vers_Cotis_Adhérents!$B$3:$B$32,$A175,Vers_Cotis_Adhérents!J$3:J$32,"Oui")</f>
        <v>0</v>
      </c>
      <c r="G175" s="22">
        <f>COUNTIFS(Vers_Cotis_Adhérents!$B$3:$B$32,$A175,Vers_Cotis_Adhérents!L$3:L$32,"Oui")</f>
        <v>0</v>
      </c>
      <c r="H175" s="22">
        <f>COUNTIFS(Vers_Cotis_Adhérents!$B$3:$B$32,$A175,Vers_Cotis_Adhérents!N$3:N$32,"Oui")</f>
        <v>0</v>
      </c>
      <c r="I175" s="22">
        <f>COUNTIFS(Vers_Cotis_Adhérents!$B$3:$B$32,$A175,Vers_Cotis_Adhérents!P$3:P$32,"Oui")</f>
        <v>0</v>
      </c>
      <c r="J175" s="22">
        <f>COUNTIFS(Vers_Cotis_Adhérents!$B$3:$B$32,$A175,Vers_Cotis_Adhérents!R$3:R$32,"Oui")</f>
        <v>0</v>
      </c>
      <c r="K175" s="22">
        <f>COUNTIFS(Vers_Cotis_Adhérents!$B$3:$B$32,$A175,Vers_Cotis_Adhérents!T$3:T$32,"Oui")</f>
        <v>0</v>
      </c>
      <c r="L175" s="22">
        <f>COUNTIFS(Vers_Cotis_Adhérents!$B$3:$B$32,$A175,Vers_Cotis_Adhérents!V$3:V$32,"Oui")</f>
        <v>0</v>
      </c>
      <c r="M175" s="22">
        <f>COUNTIFS(Vers_Cotis_Adhérents!$B$3:$B$32,$A175,Vers_Cotis_Adhérents!X$3:X$32,"Oui")</f>
        <v>0</v>
      </c>
      <c r="N175" s="22">
        <f>COUNTIFS(Vers_Cotis_Adhérents!$B$3:$B$32,$A175,Vers_Cotis_Adhérents!Z$3:Z$32,"Oui")</f>
        <v>0</v>
      </c>
      <c r="O175" s="30">
        <f>SUM(C175:N175)</f>
        <v>0</v>
      </c>
      <c r="P175" s="21"/>
      <c r="Q175" s="21"/>
    </row>
    <row r="176" spans="1:17" ht="15" x14ac:dyDescent="0.25">
      <c r="A176" s="33"/>
      <c r="B176" s="33"/>
      <c r="C176" s="22">
        <f>COUNTIFS(Vers_Cotis_Adhérents!$B$3:$B$32,$A176,Vers_Cotis_Adhérents!D$3:D$32,"Oui")</f>
        <v>0</v>
      </c>
      <c r="D176" s="22">
        <f>COUNTIFS(Vers_Cotis_Adhérents!$B$3:$B$32,$A176,Vers_Cotis_Adhérents!F$3:F$32,"Oui")</f>
        <v>0</v>
      </c>
      <c r="E176" s="22">
        <f>COUNTIFS(Vers_Cotis_Adhérents!$B$3:$B$32,$A176,Vers_Cotis_Adhérents!H$3:H$32,"Oui")</f>
        <v>0</v>
      </c>
      <c r="F176" s="22">
        <f>COUNTIFS(Vers_Cotis_Adhérents!$B$3:$B$32,$A176,Vers_Cotis_Adhérents!J$3:J$32,"Oui")</f>
        <v>0</v>
      </c>
      <c r="G176" s="22">
        <f>COUNTIFS(Vers_Cotis_Adhérents!$B$3:$B$32,$A176,Vers_Cotis_Adhérents!L$3:L$32,"Oui")</f>
        <v>0</v>
      </c>
      <c r="H176" s="22">
        <f>COUNTIFS(Vers_Cotis_Adhérents!$B$3:$B$32,$A176,Vers_Cotis_Adhérents!N$3:N$32,"Oui")</f>
        <v>0</v>
      </c>
      <c r="I176" s="22">
        <f>COUNTIFS(Vers_Cotis_Adhérents!$B$3:$B$32,$A176,Vers_Cotis_Adhérents!P$3:P$32,"Oui")</f>
        <v>0</v>
      </c>
      <c r="J176" s="22">
        <f>COUNTIFS(Vers_Cotis_Adhérents!$B$3:$B$32,$A176,Vers_Cotis_Adhérents!R$3:R$32,"Oui")</f>
        <v>0</v>
      </c>
      <c r="K176" s="22">
        <f>COUNTIFS(Vers_Cotis_Adhérents!$B$3:$B$32,$A176,Vers_Cotis_Adhérents!T$3:T$32,"Oui")</f>
        <v>0</v>
      </c>
      <c r="L176" s="22">
        <f>COUNTIFS(Vers_Cotis_Adhérents!$B$3:$B$32,$A176,Vers_Cotis_Adhérents!V$3:V$32,"Oui")</f>
        <v>0</v>
      </c>
      <c r="M176" s="22">
        <f>COUNTIFS(Vers_Cotis_Adhérents!$B$3:$B$32,$A176,Vers_Cotis_Adhérents!X$3:X$32,"Oui")</f>
        <v>0</v>
      </c>
      <c r="N176" s="22">
        <f>COUNTIFS(Vers_Cotis_Adhérents!$B$3:$B$32,$A176,Vers_Cotis_Adhérents!Z$3:Z$32,"Oui")</f>
        <v>0</v>
      </c>
      <c r="O176" s="30">
        <f>SUM(C176:N176)</f>
        <v>0</v>
      </c>
      <c r="P176" s="21"/>
      <c r="Q176" s="21"/>
    </row>
    <row r="177" spans="1:17" ht="15" x14ac:dyDescent="0.25">
      <c r="A177" s="33"/>
      <c r="B177" s="33"/>
      <c r="C177" s="22">
        <f>COUNTIFS(Vers_Cotis_Adhérents!$B$3:$B$32,$A177,Vers_Cotis_Adhérents!D$3:D$32,"Oui")</f>
        <v>0</v>
      </c>
      <c r="D177" s="22">
        <f>COUNTIFS(Vers_Cotis_Adhérents!$B$3:$B$32,$A177,Vers_Cotis_Adhérents!F$3:F$32,"Oui")</f>
        <v>0</v>
      </c>
      <c r="E177" s="22">
        <f>COUNTIFS(Vers_Cotis_Adhérents!$B$3:$B$32,$A177,Vers_Cotis_Adhérents!H$3:H$32,"Oui")</f>
        <v>0</v>
      </c>
      <c r="F177" s="22">
        <f>COUNTIFS(Vers_Cotis_Adhérents!$B$3:$B$32,$A177,Vers_Cotis_Adhérents!J$3:J$32,"Oui")</f>
        <v>0</v>
      </c>
      <c r="G177" s="22">
        <f>COUNTIFS(Vers_Cotis_Adhérents!$B$3:$B$32,$A177,Vers_Cotis_Adhérents!L$3:L$32,"Oui")</f>
        <v>0</v>
      </c>
      <c r="H177" s="22">
        <f>COUNTIFS(Vers_Cotis_Adhérents!$B$3:$B$32,$A177,Vers_Cotis_Adhérents!N$3:N$32,"Oui")</f>
        <v>0</v>
      </c>
      <c r="I177" s="22">
        <f>COUNTIFS(Vers_Cotis_Adhérents!$B$3:$B$32,$A177,Vers_Cotis_Adhérents!P$3:P$32,"Oui")</f>
        <v>0</v>
      </c>
      <c r="J177" s="22">
        <f>COUNTIFS(Vers_Cotis_Adhérents!$B$3:$B$32,$A177,Vers_Cotis_Adhérents!R$3:R$32,"Oui")</f>
        <v>0</v>
      </c>
      <c r="K177" s="22">
        <f>COUNTIFS(Vers_Cotis_Adhérents!$B$3:$B$32,$A177,Vers_Cotis_Adhérents!T$3:T$32,"Oui")</f>
        <v>0</v>
      </c>
      <c r="L177" s="22">
        <f>COUNTIFS(Vers_Cotis_Adhérents!$B$3:$B$32,$A177,Vers_Cotis_Adhérents!V$3:V$32,"Oui")</f>
        <v>0</v>
      </c>
      <c r="M177" s="22">
        <f>COUNTIFS(Vers_Cotis_Adhérents!$B$3:$B$32,$A177,Vers_Cotis_Adhérents!X$3:X$32,"Oui")</f>
        <v>0</v>
      </c>
      <c r="N177" s="22">
        <f>COUNTIFS(Vers_Cotis_Adhérents!$B$3:$B$32,$A177,Vers_Cotis_Adhérents!Z$3:Z$32,"Oui")</f>
        <v>0</v>
      </c>
      <c r="O177" s="30">
        <f>SUM(C177:N177)</f>
        <v>0</v>
      </c>
      <c r="P177" s="21"/>
      <c r="Q177" s="21"/>
    </row>
    <row r="178" spans="1:17" ht="15" x14ac:dyDescent="0.25">
      <c r="A178" s="33"/>
      <c r="B178" s="33"/>
      <c r="C178" s="22">
        <f>COUNTIFS(Vers_Cotis_Adhérents!$B$3:$B$32,$A178,Vers_Cotis_Adhérents!D$3:D$32,"Oui")</f>
        <v>0</v>
      </c>
      <c r="D178" s="22">
        <f>COUNTIFS(Vers_Cotis_Adhérents!$B$3:$B$32,$A178,Vers_Cotis_Adhérents!F$3:F$32,"Oui")</f>
        <v>0</v>
      </c>
      <c r="E178" s="22">
        <f>COUNTIFS(Vers_Cotis_Adhérents!$B$3:$B$32,$A178,Vers_Cotis_Adhérents!H$3:H$32,"Oui")</f>
        <v>0</v>
      </c>
      <c r="F178" s="22">
        <f>COUNTIFS(Vers_Cotis_Adhérents!$B$3:$B$32,$A178,Vers_Cotis_Adhérents!J$3:J$32,"Oui")</f>
        <v>0</v>
      </c>
      <c r="G178" s="22">
        <f>COUNTIFS(Vers_Cotis_Adhérents!$B$3:$B$32,$A178,Vers_Cotis_Adhérents!L$3:L$32,"Oui")</f>
        <v>0</v>
      </c>
      <c r="H178" s="22">
        <f>COUNTIFS(Vers_Cotis_Adhérents!$B$3:$B$32,$A178,Vers_Cotis_Adhérents!N$3:N$32,"Oui")</f>
        <v>0</v>
      </c>
      <c r="I178" s="22">
        <f>COUNTIFS(Vers_Cotis_Adhérents!$B$3:$B$32,$A178,Vers_Cotis_Adhérents!P$3:P$32,"Oui")</f>
        <v>0</v>
      </c>
      <c r="J178" s="22">
        <f>COUNTIFS(Vers_Cotis_Adhérents!$B$3:$B$32,$A178,Vers_Cotis_Adhérents!R$3:R$32,"Oui")</f>
        <v>0</v>
      </c>
      <c r="K178" s="22">
        <f>COUNTIFS(Vers_Cotis_Adhérents!$B$3:$B$32,$A178,Vers_Cotis_Adhérents!T$3:T$32,"Oui")</f>
        <v>0</v>
      </c>
      <c r="L178" s="22">
        <f>COUNTIFS(Vers_Cotis_Adhérents!$B$3:$B$32,$A178,Vers_Cotis_Adhérents!V$3:V$32,"Oui")</f>
        <v>0</v>
      </c>
      <c r="M178" s="22">
        <f>COUNTIFS(Vers_Cotis_Adhérents!$B$3:$B$32,$A178,Vers_Cotis_Adhérents!X$3:X$32,"Oui")</f>
        <v>0</v>
      </c>
      <c r="N178" s="22">
        <f>COUNTIFS(Vers_Cotis_Adhérents!$B$3:$B$32,$A178,Vers_Cotis_Adhérents!Z$3:Z$32,"Oui")</f>
        <v>0</v>
      </c>
      <c r="O178" s="30">
        <f>SUM(C178:N178)</f>
        <v>0</v>
      </c>
      <c r="P178" s="21"/>
      <c r="Q178" s="21"/>
    </row>
    <row r="179" spans="1:17" ht="15" x14ac:dyDescent="0.25">
      <c r="A179" s="33"/>
      <c r="B179" s="33"/>
      <c r="C179" s="22">
        <f>COUNTIFS(Vers_Cotis_Adhérents!$B$3:$B$32,$A179,Vers_Cotis_Adhérents!D$3:D$32,"Oui")</f>
        <v>0</v>
      </c>
      <c r="D179" s="22">
        <f>COUNTIFS(Vers_Cotis_Adhérents!$B$3:$B$32,$A179,Vers_Cotis_Adhérents!F$3:F$32,"Oui")</f>
        <v>0</v>
      </c>
      <c r="E179" s="22">
        <f>COUNTIFS(Vers_Cotis_Adhérents!$B$3:$B$32,$A179,Vers_Cotis_Adhérents!H$3:H$32,"Oui")</f>
        <v>0</v>
      </c>
      <c r="F179" s="22">
        <f>COUNTIFS(Vers_Cotis_Adhérents!$B$3:$B$32,$A179,Vers_Cotis_Adhérents!J$3:J$32,"Oui")</f>
        <v>0</v>
      </c>
      <c r="G179" s="22">
        <f>COUNTIFS(Vers_Cotis_Adhérents!$B$3:$B$32,$A179,Vers_Cotis_Adhérents!L$3:L$32,"Oui")</f>
        <v>0</v>
      </c>
      <c r="H179" s="22">
        <f>COUNTIFS(Vers_Cotis_Adhérents!$B$3:$B$32,$A179,Vers_Cotis_Adhérents!N$3:N$32,"Oui")</f>
        <v>0</v>
      </c>
      <c r="I179" s="22">
        <f>COUNTIFS(Vers_Cotis_Adhérents!$B$3:$B$32,$A179,Vers_Cotis_Adhérents!P$3:P$32,"Oui")</f>
        <v>0</v>
      </c>
      <c r="J179" s="22">
        <f>COUNTIFS(Vers_Cotis_Adhérents!$B$3:$B$32,$A179,Vers_Cotis_Adhérents!R$3:R$32,"Oui")</f>
        <v>0</v>
      </c>
      <c r="K179" s="22">
        <f>COUNTIFS(Vers_Cotis_Adhérents!$B$3:$B$32,$A179,Vers_Cotis_Adhérents!T$3:T$32,"Oui")</f>
        <v>0</v>
      </c>
      <c r="L179" s="22">
        <f>COUNTIFS(Vers_Cotis_Adhérents!$B$3:$B$32,$A179,Vers_Cotis_Adhérents!V$3:V$32,"Oui")</f>
        <v>0</v>
      </c>
      <c r="M179" s="22">
        <f>COUNTIFS(Vers_Cotis_Adhérents!$B$3:$B$32,$A179,Vers_Cotis_Adhérents!X$3:X$32,"Oui")</f>
        <v>0</v>
      </c>
      <c r="N179" s="22">
        <f>COUNTIFS(Vers_Cotis_Adhérents!$B$3:$B$32,$A179,Vers_Cotis_Adhérents!Z$3:Z$32,"Oui")</f>
        <v>0</v>
      </c>
      <c r="O179" s="30">
        <f>SUM(C179:N179)</f>
        <v>0</v>
      </c>
      <c r="P179" s="21"/>
      <c r="Q179" s="21"/>
    </row>
    <row r="180" spans="1:17" ht="15" x14ac:dyDescent="0.25">
      <c r="A180" s="33"/>
      <c r="B180" s="33"/>
      <c r="C180" s="22">
        <f>COUNTIFS(Vers_Cotis_Adhérents!$B$3:$B$32,$A180,Vers_Cotis_Adhérents!D$3:D$32,"Oui")</f>
        <v>0</v>
      </c>
      <c r="D180" s="22">
        <f>COUNTIFS(Vers_Cotis_Adhérents!$B$3:$B$32,$A180,Vers_Cotis_Adhérents!F$3:F$32,"Oui")</f>
        <v>0</v>
      </c>
      <c r="E180" s="22">
        <f>COUNTIFS(Vers_Cotis_Adhérents!$B$3:$B$32,$A180,Vers_Cotis_Adhérents!H$3:H$32,"Oui")</f>
        <v>0</v>
      </c>
      <c r="F180" s="22">
        <f>COUNTIFS(Vers_Cotis_Adhérents!$B$3:$B$32,$A180,Vers_Cotis_Adhérents!J$3:J$32,"Oui")</f>
        <v>0</v>
      </c>
      <c r="G180" s="22">
        <f>COUNTIFS(Vers_Cotis_Adhérents!$B$3:$B$32,$A180,Vers_Cotis_Adhérents!L$3:L$32,"Oui")</f>
        <v>0</v>
      </c>
      <c r="H180" s="22">
        <f>COUNTIFS(Vers_Cotis_Adhérents!$B$3:$B$32,$A180,Vers_Cotis_Adhérents!N$3:N$32,"Oui")</f>
        <v>0</v>
      </c>
      <c r="I180" s="22">
        <f>COUNTIFS(Vers_Cotis_Adhérents!$B$3:$B$32,$A180,Vers_Cotis_Adhérents!P$3:P$32,"Oui")</f>
        <v>0</v>
      </c>
      <c r="J180" s="22">
        <f>COUNTIFS(Vers_Cotis_Adhérents!$B$3:$B$32,$A180,Vers_Cotis_Adhérents!R$3:R$32,"Oui")</f>
        <v>0</v>
      </c>
      <c r="K180" s="22">
        <f>COUNTIFS(Vers_Cotis_Adhérents!$B$3:$B$32,$A180,Vers_Cotis_Adhérents!T$3:T$32,"Oui")</f>
        <v>0</v>
      </c>
      <c r="L180" s="22">
        <f>COUNTIFS(Vers_Cotis_Adhérents!$B$3:$B$32,$A180,Vers_Cotis_Adhérents!V$3:V$32,"Oui")</f>
        <v>0</v>
      </c>
      <c r="M180" s="22">
        <f>COUNTIFS(Vers_Cotis_Adhérents!$B$3:$B$32,$A180,Vers_Cotis_Adhérents!X$3:X$32,"Oui")</f>
        <v>0</v>
      </c>
      <c r="N180" s="22">
        <f>COUNTIFS(Vers_Cotis_Adhérents!$B$3:$B$32,$A180,Vers_Cotis_Adhérents!Z$3:Z$32,"Oui")</f>
        <v>0</v>
      </c>
      <c r="O180" s="30">
        <f>SUM(C180:N180)</f>
        <v>0</v>
      </c>
      <c r="P180" s="21"/>
      <c r="Q180" s="21"/>
    </row>
    <row r="181" spans="1:17" ht="15" x14ac:dyDescent="0.25">
      <c r="A181" s="33"/>
      <c r="B181" s="33"/>
      <c r="C181" s="22">
        <f>COUNTIFS(Vers_Cotis_Adhérents!$B$3:$B$32,$A181,Vers_Cotis_Adhérents!D$3:D$32,"Oui")</f>
        <v>0</v>
      </c>
      <c r="D181" s="22">
        <f>COUNTIFS(Vers_Cotis_Adhérents!$B$3:$B$32,$A181,Vers_Cotis_Adhérents!F$3:F$32,"Oui")</f>
        <v>0</v>
      </c>
      <c r="E181" s="22">
        <f>COUNTIFS(Vers_Cotis_Adhérents!$B$3:$B$32,$A181,Vers_Cotis_Adhérents!H$3:H$32,"Oui")</f>
        <v>0</v>
      </c>
      <c r="F181" s="22">
        <f>COUNTIFS(Vers_Cotis_Adhérents!$B$3:$B$32,$A181,Vers_Cotis_Adhérents!J$3:J$32,"Oui")</f>
        <v>0</v>
      </c>
      <c r="G181" s="22">
        <f>COUNTIFS(Vers_Cotis_Adhérents!$B$3:$B$32,$A181,Vers_Cotis_Adhérents!L$3:L$32,"Oui")</f>
        <v>0</v>
      </c>
      <c r="H181" s="22">
        <f>COUNTIFS(Vers_Cotis_Adhérents!$B$3:$B$32,$A181,Vers_Cotis_Adhérents!N$3:N$32,"Oui")</f>
        <v>0</v>
      </c>
      <c r="I181" s="22">
        <f>COUNTIFS(Vers_Cotis_Adhérents!$B$3:$B$32,$A181,Vers_Cotis_Adhérents!P$3:P$32,"Oui")</f>
        <v>0</v>
      </c>
      <c r="J181" s="22">
        <f>COUNTIFS(Vers_Cotis_Adhérents!$B$3:$B$32,$A181,Vers_Cotis_Adhérents!R$3:R$32,"Oui")</f>
        <v>0</v>
      </c>
      <c r="K181" s="22">
        <f>COUNTIFS(Vers_Cotis_Adhérents!$B$3:$B$32,$A181,Vers_Cotis_Adhérents!T$3:T$32,"Oui")</f>
        <v>0</v>
      </c>
      <c r="L181" s="22">
        <f>COUNTIFS(Vers_Cotis_Adhérents!$B$3:$B$32,$A181,Vers_Cotis_Adhérents!V$3:V$32,"Oui")</f>
        <v>0</v>
      </c>
      <c r="M181" s="22">
        <f>COUNTIFS(Vers_Cotis_Adhérents!$B$3:$B$32,$A181,Vers_Cotis_Adhérents!X$3:X$32,"Oui")</f>
        <v>0</v>
      </c>
      <c r="N181" s="22">
        <f>COUNTIFS(Vers_Cotis_Adhérents!$B$3:$B$32,$A181,Vers_Cotis_Adhérents!Z$3:Z$32,"Oui")</f>
        <v>0</v>
      </c>
      <c r="O181" s="30">
        <f>SUM(C181:N181)</f>
        <v>0</v>
      </c>
      <c r="P181" s="21"/>
      <c r="Q181" s="21"/>
    </row>
    <row r="182" spans="1:17" ht="15" x14ac:dyDescent="0.25">
      <c r="A182" s="33"/>
      <c r="B182" s="33"/>
      <c r="C182" s="22">
        <f>COUNTIFS(Vers_Cotis_Adhérents!$B$3:$B$32,$A182,Vers_Cotis_Adhérents!D$3:D$32,"Oui")</f>
        <v>0</v>
      </c>
      <c r="D182" s="22">
        <f>COUNTIFS(Vers_Cotis_Adhérents!$B$3:$B$32,$A182,Vers_Cotis_Adhérents!F$3:F$32,"Oui")</f>
        <v>0</v>
      </c>
      <c r="E182" s="22">
        <f>COUNTIFS(Vers_Cotis_Adhérents!$B$3:$B$32,$A182,Vers_Cotis_Adhérents!H$3:H$32,"Oui")</f>
        <v>0</v>
      </c>
      <c r="F182" s="22">
        <f>COUNTIFS(Vers_Cotis_Adhérents!$B$3:$B$32,$A182,Vers_Cotis_Adhérents!J$3:J$32,"Oui")</f>
        <v>0</v>
      </c>
      <c r="G182" s="22">
        <f>COUNTIFS(Vers_Cotis_Adhérents!$B$3:$B$32,$A182,Vers_Cotis_Adhérents!L$3:L$32,"Oui")</f>
        <v>0</v>
      </c>
      <c r="H182" s="22">
        <f>COUNTIFS(Vers_Cotis_Adhérents!$B$3:$B$32,$A182,Vers_Cotis_Adhérents!N$3:N$32,"Oui")</f>
        <v>0</v>
      </c>
      <c r="I182" s="22">
        <f>COUNTIFS(Vers_Cotis_Adhérents!$B$3:$B$32,$A182,Vers_Cotis_Adhérents!P$3:P$32,"Oui")</f>
        <v>0</v>
      </c>
      <c r="J182" s="22">
        <f>COUNTIFS(Vers_Cotis_Adhérents!$B$3:$B$32,$A182,Vers_Cotis_Adhérents!R$3:R$32,"Oui")</f>
        <v>0</v>
      </c>
      <c r="K182" s="22">
        <f>COUNTIFS(Vers_Cotis_Adhérents!$B$3:$B$32,$A182,Vers_Cotis_Adhérents!T$3:T$32,"Oui")</f>
        <v>0</v>
      </c>
      <c r="L182" s="22">
        <f>COUNTIFS(Vers_Cotis_Adhérents!$B$3:$B$32,$A182,Vers_Cotis_Adhérents!V$3:V$32,"Oui")</f>
        <v>0</v>
      </c>
      <c r="M182" s="22">
        <f>COUNTIFS(Vers_Cotis_Adhérents!$B$3:$B$32,$A182,Vers_Cotis_Adhérents!X$3:X$32,"Oui")</f>
        <v>0</v>
      </c>
      <c r="N182" s="22">
        <f>COUNTIFS(Vers_Cotis_Adhérents!$B$3:$B$32,$A182,Vers_Cotis_Adhérents!Z$3:Z$32,"Oui")</f>
        <v>0</v>
      </c>
      <c r="O182" s="30">
        <f>SUM(C182:N182)</f>
        <v>0</v>
      </c>
      <c r="P182" s="21"/>
      <c r="Q182" s="21"/>
    </row>
    <row r="183" spans="1:17" ht="15" x14ac:dyDescent="0.25">
      <c r="A183" s="33"/>
      <c r="B183" s="33"/>
      <c r="C183" s="22">
        <f>COUNTIFS(Vers_Cotis_Adhérents!$B$3:$B$32,$A183,Vers_Cotis_Adhérents!D$3:D$32,"Oui")</f>
        <v>0</v>
      </c>
      <c r="D183" s="22">
        <f>COUNTIFS(Vers_Cotis_Adhérents!$B$3:$B$32,$A183,Vers_Cotis_Adhérents!F$3:F$32,"Oui")</f>
        <v>0</v>
      </c>
      <c r="E183" s="22">
        <f>COUNTIFS(Vers_Cotis_Adhérents!$B$3:$B$32,$A183,Vers_Cotis_Adhérents!H$3:H$32,"Oui")</f>
        <v>0</v>
      </c>
      <c r="F183" s="22">
        <f>COUNTIFS(Vers_Cotis_Adhérents!$B$3:$B$32,$A183,Vers_Cotis_Adhérents!J$3:J$32,"Oui")</f>
        <v>0</v>
      </c>
      <c r="G183" s="22">
        <f>COUNTIFS(Vers_Cotis_Adhérents!$B$3:$B$32,$A183,Vers_Cotis_Adhérents!L$3:L$32,"Oui")</f>
        <v>0</v>
      </c>
      <c r="H183" s="22">
        <f>COUNTIFS(Vers_Cotis_Adhérents!$B$3:$B$32,$A183,Vers_Cotis_Adhérents!N$3:N$32,"Oui")</f>
        <v>0</v>
      </c>
      <c r="I183" s="22">
        <f>COUNTIFS(Vers_Cotis_Adhérents!$B$3:$B$32,$A183,Vers_Cotis_Adhérents!P$3:P$32,"Oui")</f>
        <v>0</v>
      </c>
      <c r="J183" s="22">
        <f>COUNTIFS(Vers_Cotis_Adhérents!$B$3:$B$32,$A183,Vers_Cotis_Adhérents!R$3:R$32,"Oui")</f>
        <v>0</v>
      </c>
      <c r="K183" s="22">
        <f>COUNTIFS(Vers_Cotis_Adhérents!$B$3:$B$32,$A183,Vers_Cotis_Adhérents!T$3:T$32,"Oui")</f>
        <v>0</v>
      </c>
      <c r="L183" s="22">
        <f>COUNTIFS(Vers_Cotis_Adhérents!$B$3:$B$32,$A183,Vers_Cotis_Adhérents!V$3:V$32,"Oui")</f>
        <v>0</v>
      </c>
      <c r="M183" s="22">
        <f>COUNTIFS(Vers_Cotis_Adhérents!$B$3:$B$32,$A183,Vers_Cotis_Adhérents!X$3:X$32,"Oui")</f>
        <v>0</v>
      </c>
      <c r="N183" s="22">
        <f>COUNTIFS(Vers_Cotis_Adhérents!$B$3:$B$32,$A183,Vers_Cotis_Adhérents!Z$3:Z$32,"Oui")</f>
        <v>0</v>
      </c>
      <c r="O183" s="30">
        <f>SUM(C183:N183)</f>
        <v>0</v>
      </c>
      <c r="P183" s="21"/>
      <c r="Q183" s="21"/>
    </row>
    <row r="184" spans="1:17" ht="15" x14ac:dyDescent="0.25">
      <c r="A184" s="33"/>
      <c r="B184" s="33"/>
      <c r="C184" s="22">
        <f>COUNTIFS(Vers_Cotis_Adhérents!$B$3:$B$32,$A184,Vers_Cotis_Adhérents!D$3:D$32,"Oui")</f>
        <v>0</v>
      </c>
      <c r="D184" s="22">
        <f>COUNTIFS(Vers_Cotis_Adhérents!$B$3:$B$32,$A184,Vers_Cotis_Adhérents!F$3:F$32,"Oui")</f>
        <v>0</v>
      </c>
      <c r="E184" s="22">
        <f>COUNTIFS(Vers_Cotis_Adhérents!$B$3:$B$32,$A184,Vers_Cotis_Adhérents!H$3:H$32,"Oui")</f>
        <v>0</v>
      </c>
      <c r="F184" s="22">
        <f>COUNTIFS(Vers_Cotis_Adhérents!$B$3:$B$32,$A184,Vers_Cotis_Adhérents!J$3:J$32,"Oui")</f>
        <v>0</v>
      </c>
      <c r="G184" s="22">
        <f>COUNTIFS(Vers_Cotis_Adhérents!$B$3:$B$32,$A184,Vers_Cotis_Adhérents!L$3:L$32,"Oui")</f>
        <v>0</v>
      </c>
      <c r="H184" s="22">
        <f>COUNTIFS(Vers_Cotis_Adhérents!$B$3:$B$32,$A184,Vers_Cotis_Adhérents!N$3:N$32,"Oui")</f>
        <v>0</v>
      </c>
      <c r="I184" s="22">
        <f>COUNTIFS(Vers_Cotis_Adhérents!$B$3:$B$32,$A184,Vers_Cotis_Adhérents!P$3:P$32,"Oui")</f>
        <v>0</v>
      </c>
      <c r="J184" s="22">
        <f>COUNTIFS(Vers_Cotis_Adhérents!$B$3:$B$32,$A184,Vers_Cotis_Adhérents!R$3:R$32,"Oui")</f>
        <v>0</v>
      </c>
      <c r="K184" s="22">
        <f>COUNTIFS(Vers_Cotis_Adhérents!$B$3:$B$32,$A184,Vers_Cotis_Adhérents!T$3:T$32,"Oui")</f>
        <v>0</v>
      </c>
      <c r="L184" s="22">
        <f>COUNTIFS(Vers_Cotis_Adhérents!$B$3:$B$32,$A184,Vers_Cotis_Adhérents!V$3:V$32,"Oui")</f>
        <v>0</v>
      </c>
      <c r="M184" s="22">
        <f>COUNTIFS(Vers_Cotis_Adhérents!$B$3:$B$32,$A184,Vers_Cotis_Adhérents!X$3:X$32,"Oui")</f>
        <v>0</v>
      </c>
      <c r="N184" s="22">
        <f>COUNTIFS(Vers_Cotis_Adhérents!$B$3:$B$32,$A184,Vers_Cotis_Adhérents!Z$3:Z$32,"Oui")</f>
        <v>0</v>
      </c>
      <c r="O184" s="30">
        <f>SUM(C184:N184)</f>
        <v>0</v>
      </c>
      <c r="P184" s="21"/>
      <c r="Q184" s="21"/>
    </row>
    <row r="185" spans="1:17" ht="15" x14ac:dyDescent="0.25">
      <c r="A185" s="33"/>
      <c r="B185" s="33"/>
      <c r="C185" s="22">
        <f>COUNTIFS(Vers_Cotis_Adhérents!$B$3:$B$32,$A185,Vers_Cotis_Adhérents!D$3:D$32,"Oui")</f>
        <v>0</v>
      </c>
      <c r="D185" s="22">
        <f>COUNTIFS(Vers_Cotis_Adhérents!$B$3:$B$32,$A185,Vers_Cotis_Adhérents!F$3:F$32,"Oui")</f>
        <v>0</v>
      </c>
      <c r="E185" s="22">
        <f>COUNTIFS(Vers_Cotis_Adhérents!$B$3:$B$32,$A185,Vers_Cotis_Adhérents!H$3:H$32,"Oui")</f>
        <v>0</v>
      </c>
      <c r="F185" s="22">
        <f>COUNTIFS(Vers_Cotis_Adhérents!$B$3:$B$32,$A185,Vers_Cotis_Adhérents!J$3:J$32,"Oui")</f>
        <v>0</v>
      </c>
      <c r="G185" s="22">
        <f>COUNTIFS(Vers_Cotis_Adhérents!$B$3:$B$32,$A185,Vers_Cotis_Adhérents!L$3:L$32,"Oui")</f>
        <v>0</v>
      </c>
      <c r="H185" s="22">
        <f>COUNTIFS(Vers_Cotis_Adhérents!$B$3:$B$32,$A185,Vers_Cotis_Adhérents!N$3:N$32,"Oui")</f>
        <v>0</v>
      </c>
      <c r="I185" s="22">
        <f>COUNTIFS(Vers_Cotis_Adhérents!$B$3:$B$32,$A185,Vers_Cotis_Adhérents!P$3:P$32,"Oui")</f>
        <v>0</v>
      </c>
      <c r="J185" s="22">
        <f>COUNTIFS(Vers_Cotis_Adhérents!$B$3:$B$32,$A185,Vers_Cotis_Adhérents!R$3:R$32,"Oui")</f>
        <v>0</v>
      </c>
      <c r="K185" s="22">
        <f>COUNTIFS(Vers_Cotis_Adhérents!$B$3:$B$32,$A185,Vers_Cotis_Adhérents!T$3:T$32,"Oui")</f>
        <v>0</v>
      </c>
      <c r="L185" s="22">
        <f>COUNTIFS(Vers_Cotis_Adhérents!$B$3:$B$32,$A185,Vers_Cotis_Adhérents!V$3:V$32,"Oui")</f>
        <v>0</v>
      </c>
      <c r="M185" s="22">
        <f>COUNTIFS(Vers_Cotis_Adhérents!$B$3:$B$32,$A185,Vers_Cotis_Adhérents!X$3:X$32,"Oui")</f>
        <v>0</v>
      </c>
      <c r="N185" s="22">
        <f>COUNTIFS(Vers_Cotis_Adhérents!$B$3:$B$32,$A185,Vers_Cotis_Adhérents!Z$3:Z$32,"Oui")</f>
        <v>0</v>
      </c>
      <c r="O185" s="30">
        <f>SUM(C185:N185)</f>
        <v>0</v>
      </c>
      <c r="P185" s="21"/>
      <c r="Q185" s="21"/>
    </row>
    <row r="186" spans="1:17" ht="15" x14ac:dyDescent="0.25">
      <c r="A186" s="33"/>
      <c r="B186" s="33"/>
      <c r="C186" s="22">
        <f>COUNTIFS(Vers_Cotis_Adhérents!$B$3:$B$32,$A186,Vers_Cotis_Adhérents!D$3:D$32,"Oui")</f>
        <v>0</v>
      </c>
      <c r="D186" s="22">
        <f>COUNTIFS(Vers_Cotis_Adhérents!$B$3:$B$32,$A186,Vers_Cotis_Adhérents!F$3:F$32,"Oui")</f>
        <v>0</v>
      </c>
      <c r="E186" s="22">
        <f>COUNTIFS(Vers_Cotis_Adhérents!$B$3:$B$32,$A186,Vers_Cotis_Adhérents!H$3:H$32,"Oui")</f>
        <v>0</v>
      </c>
      <c r="F186" s="22">
        <f>COUNTIFS(Vers_Cotis_Adhérents!$B$3:$B$32,$A186,Vers_Cotis_Adhérents!J$3:J$32,"Oui")</f>
        <v>0</v>
      </c>
      <c r="G186" s="22">
        <f>COUNTIFS(Vers_Cotis_Adhérents!$B$3:$B$32,$A186,Vers_Cotis_Adhérents!L$3:L$32,"Oui")</f>
        <v>0</v>
      </c>
      <c r="H186" s="22">
        <f>COUNTIFS(Vers_Cotis_Adhérents!$B$3:$B$32,$A186,Vers_Cotis_Adhérents!N$3:N$32,"Oui")</f>
        <v>0</v>
      </c>
      <c r="I186" s="22">
        <f>COUNTIFS(Vers_Cotis_Adhérents!$B$3:$B$32,$A186,Vers_Cotis_Adhérents!P$3:P$32,"Oui")</f>
        <v>0</v>
      </c>
      <c r="J186" s="22">
        <f>COUNTIFS(Vers_Cotis_Adhérents!$B$3:$B$32,$A186,Vers_Cotis_Adhérents!R$3:R$32,"Oui")</f>
        <v>0</v>
      </c>
      <c r="K186" s="22">
        <f>COUNTIFS(Vers_Cotis_Adhérents!$B$3:$B$32,$A186,Vers_Cotis_Adhérents!T$3:T$32,"Oui")</f>
        <v>0</v>
      </c>
      <c r="L186" s="22">
        <f>COUNTIFS(Vers_Cotis_Adhérents!$B$3:$B$32,$A186,Vers_Cotis_Adhérents!V$3:V$32,"Oui")</f>
        <v>0</v>
      </c>
      <c r="M186" s="22">
        <f>COUNTIFS(Vers_Cotis_Adhérents!$B$3:$B$32,$A186,Vers_Cotis_Adhérents!X$3:X$32,"Oui")</f>
        <v>0</v>
      </c>
      <c r="N186" s="22">
        <f>COUNTIFS(Vers_Cotis_Adhérents!$B$3:$B$32,$A186,Vers_Cotis_Adhérents!Z$3:Z$32,"Oui")</f>
        <v>0</v>
      </c>
      <c r="O186" s="30">
        <f>SUM(C186:N186)</f>
        <v>0</v>
      </c>
      <c r="P186" s="21"/>
      <c r="Q186" s="21"/>
    </row>
    <row r="187" spans="1:17" ht="15" x14ac:dyDescent="0.25">
      <c r="A187" s="33"/>
      <c r="B187" s="33"/>
      <c r="C187" s="22">
        <f>COUNTIFS(Vers_Cotis_Adhérents!$B$3:$B$32,$A187,Vers_Cotis_Adhérents!D$3:D$32,"Oui")</f>
        <v>0</v>
      </c>
      <c r="D187" s="22">
        <f>COUNTIFS(Vers_Cotis_Adhérents!$B$3:$B$32,$A187,Vers_Cotis_Adhérents!F$3:F$32,"Oui")</f>
        <v>0</v>
      </c>
      <c r="E187" s="22">
        <f>COUNTIFS(Vers_Cotis_Adhérents!$B$3:$B$32,$A187,Vers_Cotis_Adhérents!H$3:H$32,"Oui")</f>
        <v>0</v>
      </c>
      <c r="F187" s="22">
        <f>COUNTIFS(Vers_Cotis_Adhérents!$B$3:$B$32,$A187,Vers_Cotis_Adhérents!J$3:J$32,"Oui")</f>
        <v>0</v>
      </c>
      <c r="G187" s="22">
        <f>COUNTIFS(Vers_Cotis_Adhérents!$B$3:$B$32,$A187,Vers_Cotis_Adhérents!L$3:L$32,"Oui")</f>
        <v>0</v>
      </c>
      <c r="H187" s="22">
        <f>COUNTIFS(Vers_Cotis_Adhérents!$B$3:$B$32,$A187,Vers_Cotis_Adhérents!N$3:N$32,"Oui")</f>
        <v>0</v>
      </c>
      <c r="I187" s="22">
        <f>COUNTIFS(Vers_Cotis_Adhérents!$B$3:$B$32,$A187,Vers_Cotis_Adhérents!P$3:P$32,"Oui")</f>
        <v>0</v>
      </c>
      <c r="J187" s="22">
        <f>COUNTIFS(Vers_Cotis_Adhérents!$B$3:$B$32,$A187,Vers_Cotis_Adhérents!R$3:R$32,"Oui")</f>
        <v>0</v>
      </c>
      <c r="K187" s="22">
        <f>COUNTIFS(Vers_Cotis_Adhérents!$B$3:$B$32,$A187,Vers_Cotis_Adhérents!T$3:T$32,"Oui")</f>
        <v>0</v>
      </c>
      <c r="L187" s="22">
        <f>COUNTIFS(Vers_Cotis_Adhérents!$B$3:$B$32,$A187,Vers_Cotis_Adhérents!V$3:V$32,"Oui")</f>
        <v>0</v>
      </c>
      <c r="M187" s="22">
        <f>COUNTIFS(Vers_Cotis_Adhérents!$B$3:$B$32,$A187,Vers_Cotis_Adhérents!X$3:X$32,"Oui")</f>
        <v>0</v>
      </c>
      <c r="N187" s="22">
        <f>COUNTIFS(Vers_Cotis_Adhérents!$B$3:$B$32,$A187,Vers_Cotis_Adhérents!Z$3:Z$32,"Oui")</f>
        <v>0</v>
      </c>
      <c r="O187" s="30">
        <f>SUM(C187:N187)</f>
        <v>0</v>
      </c>
      <c r="P187" s="21"/>
      <c r="Q187" s="21"/>
    </row>
    <row r="188" spans="1:17" ht="15" x14ac:dyDescent="0.25">
      <c r="A188" s="33"/>
      <c r="B188" s="33"/>
      <c r="C188" s="22">
        <f>COUNTIFS(Vers_Cotis_Adhérents!$B$3:$B$32,$A188,Vers_Cotis_Adhérents!D$3:D$32,"Oui")</f>
        <v>0</v>
      </c>
      <c r="D188" s="22">
        <f>COUNTIFS(Vers_Cotis_Adhérents!$B$3:$B$32,$A188,Vers_Cotis_Adhérents!F$3:F$32,"Oui")</f>
        <v>0</v>
      </c>
      <c r="E188" s="22">
        <f>COUNTIFS(Vers_Cotis_Adhérents!$B$3:$B$32,$A188,Vers_Cotis_Adhérents!H$3:H$32,"Oui")</f>
        <v>0</v>
      </c>
      <c r="F188" s="22">
        <f>COUNTIFS(Vers_Cotis_Adhérents!$B$3:$B$32,$A188,Vers_Cotis_Adhérents!J$3:J$32,"Oui")</f>
        <v>0</v>
      </c>
      <c r="G188" s="22">
        <f>COUNTIFS(Vers_Cotis_Adhérents!$B$3:$B$32,$A188,Vers_Cotis_Adhérents!L$3:L$32,"Oui")</f>
        <v>0</v>
      </c>
      <c r="H188" s="22">
        <f>COUNTIFS(Vers_Cotis_Adhérents!$B$3:$B$32,$A188,Vers_Cotis_Adhérents!N$3:N$32,"Oui")</f>
        <v>0</v>
      </c>
      <c r="I188" s="22">
        <f>COUNTIFS(Vers_Cotis_Adhérents!$B$3:$B$32,$A188,Vers_Cotis_Adhérents!P$3:P$32,"Oui")</f>
        <v>0</v>
      </c>
      <c r="J188" s="22">
        <f>COUNTIFS(Vers_Cotis_Adhérents!$B$3:$B$32,$A188,Vers_Cotis_Adhérents!R$3:R$32,"Oui")</f>
        <v>0</v>
      </c>
      <c r="K188" s="22">
        <f>COUNTIFS(Vers_Cotis_Adhérents!$B$3:$B$32,$A188,Vers_Cotis_Adhérents!T$3:T$32,"Oui")</f>
        <v>0</v>
      </c>
      <c r="L188" s="22">
        <f>COUNTIFS(Vers_Cotis_Adhérents!$B$3:$B$32,$A188,Vers_Cotis_Adhérents!V$3:V$32,"Oui")</f>
        <v>0</v>
      </c>
      <c r="M188" s="22">
        <f>COUNTIFS(Vers_Cotis_Adhérents!$B$3:$B$32,$A188,Vers_Cotis_Adhérents!X$3:X$32,"Oui")</f>
        <v>0</v>
      </c>
      <c r="N188" s="22">
        <f>COUNTIFS(Vers_Cotis_Adhérents!$B$3:$B$32,$A188,Vers_Cotis_Adhérents!Z$3:Z$32,"Oui")</f>
        <v>0</v>
      </c>
      <c r="O188" s="30">
        <f>SUM(C188:N188)</f>
        <v>0</v>
      </c>
      <c r="P188" s="21"/>
      <c r="Q188" s="21"/>
    </row>
    <row r="189" spans="1:17" ht="15" x14ac:dyDescent="0.25">
      <c r="A189" s="33"/>
      <c r="B189" s="33"/>
      <c r="C189" s="22">
        <f>COUNTIFS(Vers_Cotis_Adhérents!$B$3:$B$32,$A189,Vers_Cotis_Adhérents!D$3:D$32,"Oui")</f>
        <v>0</v>
      </c>
      <c r="D189" s="22">
        <f>COUNTIFS(Vers_Cotis_Adhérents!$B$3:$B$32,$A189,Vers_Cotis_Adhérents!F$3:F$32,"Oui")</f>
        <v>0</v>
      </c>
      <c r="E189" s="22">
        <f>COUNTIFS(Vers_Cotis_Adhérents!$B$3:$B$32,$A189,Vers_Cotis_Adhérents!H$3:H$32,"Oui")</f>
        <v>0</v>
      </c>
      <c r="F189" s="22">
        <f>COUNTIFS(Vers_Cotis_Adhérents!$B$3:$B$32,$A189,Vers_Cotis_Adhérents!J$3:J$32,"Oui")</f>
        <v>0</v>
      </c>
      <c r="G189" s="22">
        <f>COUNTIFS(Vers_Cotis_Adhérents!$B$3:$B$32,$A189,Vers_Cotis_Adhérents!L$3:L$32,"Oui")</f>
        <v>0</v>
      </c>
      <c r="H189" s="22">
        <f>COUNTIFS(Vers_Cotis_Adhérents!$B$3:$B$32,$A189,Vers_Cotis_Adhérents!N$3:N$32,"Oui")</f>
        <v>0</v>
      </c>
      <c r="I189" s="22">
        <f>COUNTIFS(Vers_Cotis_Adhérents!$B$3:$B$32,$A189,Vers_Cotis_Adhérents!P$3:P$32,"Oui")</f>
        <v>0</v>
      </c>
      <c r="J189" s="22">
        <f>COUNTIFS(Vers_Cotis_Adhérents!$B$3:$B$32,$A189,Vers_Cotis_Adhérents!R$3:R$32,"Oui")</f>
        <v>0</v>
      </c>
      <c r="K189" s="22">
        <f>COUNTIFS(Vers_Cotis_Adhérents!$B$3:$B$32,$A189,Vers_Cotis_Adhérents!T$3:T$32,"Oui")</f>
        <v>0</v>
      </c>
      <c r="L189" s="22">
        <f>COUNTIFS(Vers_Cotis_Adhérents!$B$3:$B$32,$A189,Vers_Cotis_Adhérents!V$3:V$32,"Oui")</f>
        <v>0</v>
      </c>
      <c r="M189" s="22">
        <f>COUNTIFS(Vers_Cotis_Adhérents!$B$3:$B$32,$A189,Vers_Cotis_Adhérents!X$3:X$32,"Oui")</f>
        <v>0</v>
      </c>
      <c r="N189" s="22">
        <f>COUNTIFS(Vers_Cotis_Adhérents!$B$3:$B$32,$A189,Vers_Cotis_Adhérents!Z$3:Z$32,"Oui")</f>
        <v>0</v>
      </c>
      <c r="O189" s="30">
        <f>SUM(C189:N189)</f>
        <v>0</v>
      </c>
      <c r="P189" s="21"/>
      <c r="Q189" s="21"/>
    </row>
    <row r="190" spans="1:17" ht="15" x14ac:dyDescent="0.25">
      <c r="A190" s="33"/>
      <c r="B190" s="33"/>
      <c r="C190" s="22">
        <f>COUNTIFS(Vers_Cotis_Adhérents!$B$3:$B$32,$A190,Vers_Cotis_Adhérents!D$3:D$32,"Oui")</f>
        <v>0</v>
      </c>
      <c r="D190" s="22">
        <f>COUNTIFS(Vers_Cotis_Adhérents!$B$3:$B$32,$A190,Vers_Cotis_Adhérents!F$3:F$32,"Oui")</f>
        <v>0</v>
      </c>
      <c r="E190" s="22">
        <f>COUNTIFS(Vers_Cotis_Adhérents!$B$3:$B$32,$A190,Vers_Cotis_Adhérents!H$3:H$32,"Oui")</f>
        <v>0</v>
      </c>
      <c r="F190" s="22">
        <f>COUNTIFS(Vers_Cotis_Adhérents!$B$3:$B$32,$A190,Vers_Cotis_Adhérents!J$3:J$32,"Oui")</f>
        <v>0</v>
      </c>
      <c r="G190" s="22">
        <f>COUNTIFS(Vers_Cotis_Adhérents!$B$3:$B$32,$A190,Vers_Cotis_Adhérents!L$3:L$32,"Oui")</f>
        <v>0</v>
      </c>
      <c r="H190" s="22">
        <f>COUNTIFS(Vers_Cotis_Adhérents!$B$3:$B$32,$A190,Vers_Cotis_Adhérents!N$3:N$32,"Oui")</f>
        <v>0</v>
      </c>
      <c r="I190" s="22">
        <f>COUNTIFS(Vers_Cotis_Adhérents!$B$3:$B$32,$A190,Vers_Cotis_Adhérents!P$3:P$32,"Oui")</f>
        <v>0</v>
      </c>
      <c r="J190" s="22">
        <f>COUNTIFS(Vers_Cotis_Adhérents!$B$3:$B$32,$A190,Vers_Cotis_Adhérents!R$3:R$32,"Oui")</f>
        <v>0</v>
      </c>
      <c r="K190" s="22">
        <f>COUNTIFS(Vers_Cotis_Adhérents!$B$3:$B$32,$A190,Vers_Cotis_Adhérents!T$3:T$32,"Oui")</f>
        <v>0</v>
      </c>
      <c r="L190" s="22">
        <f>COUNTIFS(Vers_Cotis_Adhérents!$B$3:$B$32,$A190,Vers_Cotis_Adhérents!V$3:V$32,"Oui")</f>
        <v>0</v>
      </c>
      <c r="M190" s="22">
        <f>COUNTIFS(Vers_Cotis_Adhérents!$B$3:$B$32,$A190,Vers_Cotis_Adhérents!X$3:X$32,"Oui")</f>
        <v>0</v>
      </c>
      <c r="N190" s="22">
        <f>COUNTIFS(Vers_Cotis_Adhérents!$B$3:$B$32,$A190,Vers_Cotis_Adhérents!Z$3:Z$32,"Oui")</f>
        <v>0</v>
      </c>
      <c r="O190" s="30">
        <f>SUM(C190:N190)</f>
        <v>0</v>
      </c>
      <c r="P190" s="21"/>
      <c r="Q190" s="21"/>
    </row>
    <row r="191" spans="1:17" ht="15" x14ac:dyDescent="0.25">
      <c r="A191" s="33"/>
      <c r="B191" s="33"/>
      <c r="C191" s="22">
        <f>COUNTIFS(Vers_Cotis_Adhérents!$B$3:$B$32,$A191,Vers_Cotis_Adhérents!D$3:D$32,"Oui")</f>
        <v>0</v>
      </c>
      <c r="D191" s="22">
        <f>COUNTIFS(Vers_Cotis_Adhérents!$B$3:$B$32,$A191,Vers_Cotis_Adhérents!F$3:F$32,"Oui")</f>
        <v>0</v>
      </c>
      <c r="E191" s="22">
        <f>COUNTIFS(Vers_Cotis_Adhérents!$B$3:$B$32,$A191,Vers_Cotis_Adhérents!H$3:H$32,"Oui")</f>
        <v>0</v>
      </c>
      <c r="F191" s="22">
        <f>COUNTIFS(Vers_Cotis_Adhérents!$B$3:$B$32,$A191,Vers_Cotis_Adhérents!J$3:J$32,"Oui")</f>
        <v>0</v>
      </c>
      <c r="G191" s="22">
        <f>COUNTIFS(Vers_Cotis_Adhérents!$B$3:$B$32,$A191,Vers_Cotis_Adhérents!L$3:L$32,"Oui")</f>
        <v>0</v>
      </c>
      <c r="H191" s="22">
        <f>COUNTIFS(Vers_Cotis_Adhérents!$B$3:$B$32,$A191,Vers_Cotis_Adhérents!N$3:N$32,"Oui")</f>
        <v>0</v>
      </c>
      <c r="I191" s="22">
        <f>COUNTIFS(Vers_Cotis_Adhérents!$B$3:$B$32,$A191,Vers_Cotis_Adhérents!P$3:P$32,"Oui")</f>
        <v>0</v>
      </c>
      <c r="J191" s="22">
        <f>COUNTIFS(Vers_Cotis_Adhérents!$B$3:$B$32,$A191,Vers_Cotis_Adhérents!R$3:R$32,"Oui")</f>
        <v>0</v>
      </c>
      <c r="K191" s="22">
        <f>COUNTIFS(Vers_Cotis_Adhérents!$B$3:$B$32,$A191,Vers_Cotis_Adhérents!T$3:T$32,"Oui")</f>
        <v>0</v>
      </c>
      <c r="L191" s="22">
        <f>COUNTIFS(Vers_Cotis_Adhérents!$B$3:$B$32,$A191,Vers_Cotis_Adhérents!V$3:V$32,"Oui")</f>
        <v>0</v>
      </c>
      <c r="M191" s="22">
        <f>COUNTIFS(Vers_Cotis_Adhérents!$B$3:$B$32,$A191,Vers_Cotis_Adhérents!X$3:X$32,"Oui")</f>
        <v>0</v>
      </c>
      <c r="N191" s="22">
        <f>COUNTIFS(Vers_Cotis_Adhérents!$B$3:$B$32,$A191,Vers_Cotis_Adhérents!Z$3:Z$32,"Oui")</f>
        <v>0</v>
      </c>
      <c r="O191" s="30">
        <f>SUM(C191:N191)</f>
        <v>0</v>
      </c>
      <c r="P191" s="21"/>
      <c r="Q191" s="21"/>
    </row>
    <row r="192" spans="1:17" ht="15" x14ac:dyDescent="0.25">
      <c r="A192" s="33"/>
      <c r="B192" s="33"/>
      <c r="C192" s="22">
        <f>COUNTIFS(Vers_Cotis_Adhérents!$B$3:$B$32,$A192,Vers_Cotis_Adhérents!D$3:D$32,"Oui")</f>
        <v>0</v>
      </c>
      <c r="D192" s="22">
        <f>COUNTIFS(Vers_Cotis_Adhérents!$B$3:$B$32,$A192,Vers_Cotis_Adhérents!F$3:F$32,"Oui")</f>
        <v>0</v>
      </c>
      <c r="E192" s="22">
        <f>COUNTIFS(Vers_Cotis_Adhérents!$B$3:$B$32,$A192,Vers_Cotis_Adhérents!H$3:H$32,"Oui")</f>
        <v>0</v>
      </c>
      <c r="F192" s="22">
        <f>COUNTIFS(Vers_Cotis_Adhérents!$B$3:$B$32,$A192,Vers_Cotis_Adhérents!J$3:J$32,"Oui")</f>
        <v>0</v>
      </c>
      <c r="G192" s="22">
        <f>COUNTIFS(Vers_Cotis_Adhérents!$B$3:$B$32,$A192,Vers_Cotis_Adhérents!L$3:L$32,"Oui")</f>
        <v>0</v>
      </c>
      <c r="H192" s="22">
        <f>COUNTIFS(Vers_Cotis_Adhérents!$B$3:$B$32,$A192,Vers_Cotis_Adhérents!N$3:N$32,"Oui")</f>
        <v>0</v>
      </c>
      <c r="I192" s="22">
        <f>COUNTIFS(Vers_Cotis_Adhérents!$B$3:$B$32,$A192,Vers_Cotis_Adhérents!P$3:P$32,"Oui")</f>
        <v>0</v>
      </c>
      <c r="J192" s="22">
        <f>COUNTIFS(Vers_Cotis_Adhérents!$B$3:$B$32,$A192,Vers_Cotis_Adhérents!R$3:R$32,"Oui")</f>
        <v>0</v>
      </c>
      <c r="K192" s="22">
        <f>COUNTIFS(Vers_Cotis_Adhérents!$B$3:$B$32,$A192,Vers_Cotis_Adhérents!T$3:T$32,"Oui")</f>
        <v>0</v>
      </c>
      <c r="L192" s="22">
        <f>COUNTIFS(Vers_Cotis_Adhérents!$B$3:$B$32,$A192,Vers_Cotis_Adhérents!V$3:V$32,"Oui")</f>
        <v>0</v>
      </c>
      <c r="M192" s="22">
        <f>COUNTIFS(Vers_Cotis_Adhérents!$B$3:$B$32,$A192,Vers_Cotis_Adhérents!X$3:X$32,"Oui")</f>
        <v>0</v>
      </c>
      <c r="N192" s="22">
        <f>COUNTIFS(Vers_Cotis_Adhérents!$B$3:$B$32,$A192,Vers_Cotis_Adhérents!Z$3:Z$32,"Oui")</f>
        <v>0</v>
      </c>
      <c r="O192" s="30">
        <f>SUM(C192:N192)</f>
        <v>0</v>
      </c>
      <c r="P192" s="21"/>
      <c r="Q192" s="21"/>
    </row>
    <row r="193" spans="1:17" ht="15" x14ac:dyDescent="0.25">
      <c r="A193" s="33"/>
      <c r="B193" s="33"/>
      <c r="C193" s="22">
        <f>COUNTIFS(Vers_Cotis_Adhérents!$B$3:$B$32,$A193,Vers_Cotis_Adhérents!D$3:D$32,"Oui")</f>
        <v>0</v>
      </c>
      <c r="D193" s="22">
        <f>COUNTIFS(Vers_Cotis_Adhérents!$B$3:$B$32,$A193,Vers_Cotis_Adhérents!F$3:F$32,"Oui")</f>
        <v>0</v>
      </c>
      <c r="E193" s="22">
        <f>COUNTIFS(Vers_Cotis_Adhérents!$B$3:$B$32,$A193,Vers_Cotis_Adhérents!H$3:H$32,"Oui")</f>
        <v>0</v>
      </c>
      <c r="F193" s="22">
        <f>COUNTIFS(Vers_Cotis_Adhérents!$B$3:$B$32,$A193,Vers_Cotis_Adhérents!J$3:J$32,"Oui")</f>
        <v>0</v>
      </c>
      <c r="G193" s="22">
        <f>COUNTIFS(Vers_Cotis_Adhérents!$B$3:$B$32,$A193,Vers_Cotis_Adhérents!L$3:L$32,"Oui")</f>
        <v>0</v>
      </c>
      <c r="H193" s="22">
        <f>COUNTIFS(Vers_Cotis_Adhérents!$B$3:$B$32,$A193,Vers_Cotis_Adhérents!N$3:N$32,"Oui")</f>
        <v>0</v>
      </c>
      <c r="I193" s="22">
        <f>COUNTIFS(Vers_Cotis_Adhérents!$B$3:$B$32,$A193,Vers_Cotis_Adhérents!P$3:P$32,"Oui")</f>
        <v>0</v>
      </c>
      <c r="J193" s="22">
        <f>COUNTIFS(Vers_Cotis_Adhérents!$B$3:$B$32,$A193,Vers_Cotis_Adhérents!R$3:R$32,"Oui")</f>
        <v>0</v>
      </c>
      <c r="K193" s="22">
        <f>COUNTIFS(Vers_Cotis_Adhérents!$B$3:$B$32,$A193,Vers_Cotis_Adhérents!T$3:T$32,"Oui")</f>
        <v>0</v>
      </c>
      <c r="L193" s="22">
        <f>COUNTIFS(Vers_Cotis_Adhérents!$B$3:$B$32,$A193,Vers_Cotis_Adhérents!V$3:V$32,"Oui")</f>
        <v>0</v>
      </c>
      <c r="M193" s="22">
        <f>COUNTIFS(Vers_Cotis_Adhérents!$B$3:$B$32,$A193,Vers_Cotis_Adhérents!X$3:X$32,"Oui")</f>
        <v>0</v>
      </c>
      <c r="N193" s="22">
        <f>COUNTIFS(Vers_Cotis_Adhérents!$B$3:$B$32,$A193,Vers_Cotis_Adhérents!Z$3:Z$32,"Oui")</f>
        <v>0</v>
      </c>
      <c r="O193" s="30">
        <f>SUM(C193:N193)</f>
        <v>0</v>
      </c>
      <c r="P193" s="21"/>
      <c r="Q193" s="21"/>
    </row>
    <row r="194" spans="1:17" ht="15" x14ac:dyDescent="0.25">
      <c r="A194" s="33"/>
      <c r="B194" s="33"/>
      <c r="C194" s="22">
        <f>COUNTIFS(Vers_Cotis_Adhérents!$B$3:$B$32,$A194,Vers_Cotis_Adhérents!D$3:D$32,"Oui")</f>
        <v>0</v>
      </c>
      <c r="D194" s="22">
        <f>COUNTIFS(Vers_Cotis_Adhérents!$B$3:$B$32,$A194,Vers_Cotis_Adhérents!F$3:F$32,"Oui")</f>
        <v>0</v>
      </c>
      <c r="E194" s="22">
        <f>COUNTIFS(Vers_Cotis_Adhérents!$B$3:$B$32,$A194,Vers_Cotis_Adhérents!H$3:H$32,"Oui")</f>
        <v>0</v>
      </c>
      <c r="F194" s="22">
        <f>COUNTIFS(Vers_Cotis_Adhérents!$B$3:$B$32,$A194,Vers_Cotis_Adhérents!J$3:J$32,"Oui")</f>
        <v>0</v>
      </c>
      <c r="G194" s="22">
        <f>COUNTIFS(Vers_Cotis_Adhérents!$B$3:$B$32,$A194,Vers_Cotis_Adhérents!L$3:L$32,"Oui")</f>
        <v>0</v>
      </c>
      <c r="H194" s="22">
        <f>COUNTIFS(Vers_Cotis_Adhérents!$B$3:$B$32,$A194,Vers_Cotis_Adhérents!N$3:N$32,"Oui")</f>
        <v>0</v>
      </c>
      <c r="I194" s="22">
        <f>COUNTIFS(Vers_Cotis_Adhérents!$B$3:$B$32,$A194,Vers_Cotis_Adhérents!P$3:P$32,"Oui")</f>
        <v>0</v>
      </c>
      <c r="J194" s="22">
        <f>COUNTIFS(Vers_Cotis_Adhérents!$B$3:$B$32,$A194,Vers_Cotis_Adhérents!R$3:R$32,"Oui")</f>
        <v>0</v>
      </c>
      <c r="K194" s="22">
        <f>COUNTIFS(Vers_Cotis_Adhérents!$B$3:$B$32,$A194,Vers_Cotis_Adhérents!T$3:T$32,"Oui")</f>
        <v>0</v>
      </c>
      <c r="L194" s="22">
        <f>COUNTIFS(Vers_Cotis_Adhérents!$B$3:$B$32,$A194,Vers_Cotis_Adhérents!V$3:V$32,"Oui")</f>
        <v>0</v>
      </c>
      <c r="M194" s="22">
        <f>COUNTIFS(Vers_Cotis_Adhérents!$B$3:$B$32,$A194,Vers_Cotis_Adhérents!X$3:X$32,"Oui")</f>
        <v>0</v>
      </c>
      <c r="N194" s="22">
        <f>COUNTIFS(Vers_Cotis_Adhérents!$B$3:$B$32,$A194,Vers_Cotis_Adhérents!Z$3:Z$32,"Oui")</f>
        <v>0</v>
      </c>
      <c r="O194" s="30">
        <f>SUM(C194:N194)</f>
        <v>0</v>
      </c>
      <c r="P194" s="21"/>
      <c r="Q194" s="21"/>
    </row>
    <row r="195" spans="1:17" ht="15" x14ac:dyDescent="0.25">
      <c r="A195" s="33"/>
      <c r="B195" s="33"/>
      <c r="C195" s="22">
        <f>COUNTIFS(Vers_Cotis_Adhérents!$B$3:$B$32,$A195,Vers_Cotis_Adhérents!D$3:D$32,"Oui")</f>
        <v>0</v>
      </c>
      <c r="D195" s="22">
        <f>COUNTIFS(Vers_Cotis_Adhérents!$B$3:$B$32,$A195,Vers_Cotis_Adhérents!F$3:F$32,"Oui")</f>
        <v>0</v>
      </c>
      <c r="E195" s="22">
        <f>COUNTIFS(Vers_Cotis_Adhérents!$B$3:$B$32,$A195,Vers_Cotis_Adhérents!H$3:H$32,"Oui")</f>
        <v>0</v>
      </c>
      <c r="F195" s="22">
        <f>COUNTIFS(Vers_Cotis_Adhérents!$B$3:$B$32,$A195,Vers_Cotis_Adhérents!J$3:J$32,"Oui")</f>
        <v>0</v>
      </c>
      <c r="G195" s="22">
        <f>COUNTIFS(Vers_Cotis_Adhérents!$B$3:$B$32,$A195,Vers_Cotis_Adhérents!L$3:L$32,"Oui")</f>
        <v>0</v>
      </c>
      <c r="H195" s="22">
        <f>COUNTIFS(Vers_Cotis_Adhérents!$B$3:$B$32,$A195,Vers_Cotis_Adhérents!N$3:N$32,"Oui")</f>
        <v>0</v>
      </c>
      <c r="I195" s="22">
        <f>COUNTIFS(Vers_Cotis_Adhérents!$B$3:$B$32,$A195,Vers_Cotis_Adhérents!P$3:P$32,"Oui")</f>
        <v>0</v>
      </c>
      <c r="J195" s="22">
        <f>COUNTIFS(Vers_Cotis_Adhérents!$B$3:$B$32,$A195,Vers_Cotis_Adhérents!R$3:R$32,"Oui")</f>
        <v>0</v>
      </c>
      <c r="K195" s="22">
        <f>COUNTIFS(Vers_Cotis_Adhérents!$B$3:$B$32,$A195,Vers_Cotis_Adhérents!T$3:T$32,"Oui")</f>
        <v>0</v>
      </c>
      <c r="L195" s="22">
        <f>COUNTIFS(Vers_Cotis_Adhérents!$B$3:$B$32,$A195,Vers_Cotis_Adhérents!V$3:V$32,"Oui")</f>
        <v>0</v>
      </c>
      <c r="M195" s="22">
        <f>COUNTIFS(Vers_Cotis_Adhérents!$B$3:$B$32,$A195,Vers_Cotis_Adhérents!X$3:X$32,"Oui")</f>
        <v>0</v>
      </c>
      <c r="N195" s="22">
        <f>COUNTIFS(Vers_Cotis_Adhérents!$B$3:$B$32,$A195,Vers_Cotis_Adhérents!Z$3:Z$32,"Oui")</f>
        <v>0</v>
      </c>
      <c r="O195" s="30">
        <f>SUM(C195:N195)</f>
        <v>0</v>
      </c>
      <c r="P195" s="21"/>
      <c r="Q195" s="21"/>
    </row>
    <row r="196" spans="1:17" ht="15" x14ac:dyDescent="0.25">
      <c r="A196" s="33"/>
      <c r="B196" s="33"/>
      <c r="C196" s="22">
        <f>COUNTIFS(Vers_Cotis_Adhérents!$B$3:$B$32,$A196,Vers_Cotis_Adhérents!D$3:D$32,"Oui")</f>
        <v>0</v>
      </c>
      <c r="D196" s="22">
        <f>COUNTIFS(Vers_Cotis_Adhérents!$B$3:$B$32,$A196,Vers_Cotis_Adhérents!F$3:F$32,"Oui")</f>
        <v>0</v>
      </c>
      <c r="E196" s="22">
        <f>COUNTIFS(Vers_Cotis_Adhérents!$B$3:$B$32,$A196,Vers_Cotis_Adhérents!H$3:H$32,"Oui")</f>
        <v>0</v>
      </c>
      <c r="F196" s="22">
        <f>COUNTIFS(Vers_Cotis_Adhérents!$B$3:$B$32,$A196,Vers_Cotis_Adhérents!J$3:J$32,"Oui")</f>
        <v>0</v>
      </c>
      <c r="G196" s="22">
        <f>COUNTIFS(Vers_Cotis_Adhérents!$B$3:$B$32,$A196,Vers_Cotis_Adhérents!L$3:L$32,"Oui")</f>
        <v>0</v>
      </c>
      <c r="H196" s="22">
        <f>COUNTIFS(Vers_Cotis_Adhérents!$B$3:$B$32,$A196,Vers_Cotis_Adhérents!N$3:N$32,"Oui")</f>
        <v>0</v>
      </c>
      <c r="I196" s="22">
        <f>COUNTIFS(Vers_Cotis_Adhérents!$B$3:$B$32,$A196,Vers_Cotis_Adhérents!P$3:P$32,"Oui")</f>
        <v>0</v>
      </c>
      <c r="J196" s="22">
        <f>COUNTIFS(Vers_Cotis_Adhérents!$B$3:$B$32,$A196,Vers_Cotis_Adhérents!R$3:R$32,"Oui")</f>
        <v>0</v>
      </c>
      <c r="K196" s="22">
        <f>COUNTIFS(Vers_Cotis_Adhérents!$B$3:$B$32,$A196,Vers_Cotis_Adhérents!T$3:T$32,"Oui")</f>
        <v>0</v>
      </c>
      <c r="L196" s="22">
        <f>COUNTIFS(Vers_Cotis_Adhérents!$B$3:$B$32,$A196,Vers_Cotis_Adhérents!V$3:V$32,"Oui")</f>
        <v>0</v>
      </c>
      <c r="M196" s="22">
        <f>COUNTIFS(Vers_Cotis_Adhérents!$B$3:$B$32,$A196,Vers_Cotis_Adhérents!X$3:X$32,"Oui")</f>
        <v>0</v>
      </c>
      <c r="N196" s="22">
        <f>COUNTIFS(Vers_Cotis_Adhérents!$B$3:$B$32,$A196,Vers_Cotis_Adhérents!Z$3:Z$32,"Oui")</f>
        <v>0</v>
      </c>
      <c r="O196" s="30">
        <f>SUM(C196:N196)</f>
        <v>0</v>
      </c>
      <c r="P196" s="21"/>
      <c r="Q196" s="21"/>
    </row>
    <row r="197" spans="1:17" ht="15" x14ac:dyDescent="0.25">
      <c r="A197" s="33"/>
      <c r="B197" s="33"/>
      <c r="C197" s="22">
        <f>COUNTIFS(Vers_Cotis_Adhérents!$B$3:$B$32,$A197,Vers_Cotis_Adhérents!D$3:D$32,"Oui")</f>
        <v>0</v>
      </c>
      <c r="D197" s="22">
        <f>COUNTIFS(Vers_Cotis_Adhérents!$B$3:$B$32,$A197,Vers_Cotis_Adhérents!F$3:F$32,"Oui")</f>
        <v>0</v>
      </c>
      <c r="E197" s="22">
        <f>COUNTIFS(Vers_Cotis_Adhérents!$B$3:$B$32,$A197,Vers_Cotis_Adhérents!H$3:H$32,"Oui")</f>
        <v>0</v>
      </c>
      <c r="F197" s="22">
        <f>COUNTIFS(Vers_Cotis_Adhérents!$B$3:$B$32,$A197,Vers_Cotis_Adhérents!J$3:J$32,"Oui")</f>
        <v>0</v>
      </c>
      <c r="G197" s="22">
        <f>COUNTIFS(Vers_Cotis_Adhérents!$B$3:$B$32,$A197,Vers_Cotis_Adhérents!L$3:L$32,"Oui")</f>
        <v>0</v>
      </c>
      <c r="H197" s="22">
        <f>COUNTIFS(Vers_Cotis_Adhérents!$B$3:$B$32,$A197,Vers_Cotis_Adhérents!N$3:N$32,"Oui")</f>
        <v>0</v>
      </c>
      <c r="I197" s="22">
        <f>COUNTIFS(Vers_Cotis_Adhérents!$B$3:$B$32,$A197,Vers_Cotis_Adhérents!P$3:P$32,"Oui")</f>
        <v>0</v>
      </c>
      <c r="J197" s="22">
        <f>COUNTIFS(Vers_Cotis_Adhérents!$B$3:$B$32,$A197,Vers_Cotis_Adhérents!R$3:R$32,"Oui")</f>
        <v>0</v>
      </c>
      <c r="K197" s="22">
        <f>COUNTIFS(Vers_Cotis_Adhérents!$B$3:$B$32,$A197,Vers_Cotis_Adhérents!T$3:T$32,"Oui")</f>
        <v>0</v>
      </c>
      <c r="L197" s="22">
        <f>COUNTIFS(Vers_Cotis_Adhérents!$B$3:$B$32,$A197,Vers_Cotis_Adhérents!V$3:V$32,"Oui")</f>
        <v>0</v>
      </c>
      <c r="M197" s="22">
        <f>COUNTIFS(Vers_Cotis_Adhérents!$B$3:$B$32,$A197,Vers_Cotis_Adhérents!X$3:X$32,"Oui")</f>
        <v>0</v>
      </c>
      <c r="N197" s="22">
        <f>COUNTIFS(Vers_Cotis_Adhérents!$B$3:$B$32,$A197,Vers_Cotis_Adhérents!Z$3:Z$32,"Oui")</f>
        <v>0</v>
      </c>
      <c r="O197" s="30">
        <f>SUM(C197:N197)</f>
        <v>0</v>
      </c>
      <c r="P197" s="21"/>
      <c r="Q197" s="21"/>
    </row>
    <row r="198" spans="1:17" ht="15" x14ac:dyDescent="0.25">
      <c r="A198" s="33"/>
      <c r="B198" s="33"/>
      <c r="C198" s="22">
        <f>COUNTIFS(Vers_Cotis_Adhérents!$B$3:$B$32,$A198,Vers_Cotis_Adhérents!D$3:D$32,"Oui")</f>
        <v>0</v>
      </c>
      <c r="D198" s="22">
        <f>COUNTIFS(Vers_Cotis_Adhérents!$B$3:$B$32,$A198,Vers_Cotis_Adhérents!F$3:F$32,"Oui")</f>
        <v>0</v>
      </c>
      <c r="E198" s="22">
        <f>COUNTIFS(Vers_Cotis_Adhérents!$B$3:$B$32,$A198,Vers_Cotis_Adhérents!H$3:H$32,"Oui")</f>
        <v>0</v>
      </c>
      <c r="F198" s="22">
        <f>COUNTIFS(Vers_Cotis_Adhérents!$B$3:$B$32,$A198,Vers_Cotis_Adhérents!J$3:J$32,"Oui")</f>
        <v>0</v>
      </c>
      <c r="G198" s="22">
        <f>COUNTIFS(Vers_Cotis_Adhérents!$B$3:$B$32,$A198,Vers_Cotis_Adhérents!L$3:L$32,"Oui")</f>
        <v>0</v>
      </c>
      <c r="H198" s="22">
        <f>COUNTIFS(Vers_Cotis_Adhérents!$B$3:$B$32,$A198,Vers_Cotis_Adhérents!N$3:N$32,"Oui")</f>
        <v>0</v>
      </c>
      <c r="I198" s="22">
        <f>COUNTIFS(Vers_Cotis_Adhérents!$B$3:$B$32,$A198,Vers_Cotis_Adhérents!P$3:P$32,"Oui")</f>
        <v>0</v>
      </c>
      <c r="J198" s="22">
        <f>COUNTIFS(Vers_Cotis_Adhérents!$B$3:$B$32,$A198,Vers_Cotis_Adhérents!R$3:R$32,"Oui")</f>
        <v>0</v>
      </c>
      <c r="K198" s="22">
        <f>COUNTIFS(Vers_Cotis_Adhérents!$B$3:$B$32,$A198,Vers_Cotis_Adhérents!T$3:T$32,"Oui")</f>
        <v>0</v>
      </c>
      <c r="L198" s="22">
        <f>COUNTIFS(Vers_Cotis_Adhérents!$B$3:$B$32,$A198,Vers_Cotis_Adhérents!V$3:V$32,"Oui")</f>
        <v>0</v>
      </c>
      <c r="M198" s="22">
        <f>COUNTIFS(Vers_Cotis_Adhérents!$B$3:$B$32,$A198,Vers_Cotis_Adhérents!X$3:X$32,"Oui")</f>
        <v>0</v>
      </c>
      <c r="N198" s="22">
        <f>COUNTIFS(Vers_Cotis_Adhérents!$B$3:$B$32,$A198,Vers_Cotis_Adhérents!Z$3:Z$32,"Oui")</f>
        <v>0</v>
      </c>
      <c r="O198" s="30">
        <f>SUM(C198:N198)</f>
        <v>0</v>
      </c>
      <c r="P198" s="21"/>
      <c r="Q198" s="21"/>
    </row>
    <row r="199" spans="1:17" ht="15" x14ac:dyDescent="0.25">
      <c r="A199" s="33"/>
      <c r="B199" s="33"/>
      <c r="C199" s="22">
        <f>COUNTIFS(Vers_Cotis_Adhérents!$B$3:$B$32,$A199,Vers_Cotis_Adhérents!D$3:D$32,"Oui")</f>
        <v>0</v>
      </c>
      <c r="D199" s="22">
        <f>COUNTIFS(Vers_Cotis_Adhérents!$B$3:$B$32,$A199,Vers_Cotis_Adhérents!F$3:F$32,"Oui")</f>
        <v>0</v>
      </c>
      <c r="E199" s="22">
        <f>COUNTIFS(Vers_Cotis_Adhérents!$B$3:$B$32,$A199,Vers_Cotis_Adhérents!H$3:H$32,"Oui")</f>
        <v>0</v>
      </c>
      <c r="F199" s="22">
        <f>COUNTIFS(Vers_Cotis_Adhérents!$B$3:$B$32,$A199,Vers_Cotis_Adhérents!J$3:J$32,"Oui")</f>
        <v>0</v>
      </c>
      <c r="G199" s="22">
        <f>COUNTIFS(Vers_Cotis_Adhérents!$B$3:$B$32,$A199,Vers_Cotis_Adhérents!L$3:L$32,"Oui")</f>
        <v>0</v>
      </c>
      <c r="H199" s="22">
        <f>COUNTIFS(Vers_Cotis_Adhérents!$B$3:$B$32,$A199,Vers_Cotis_Adhérents!N$3:N$32,"Oui")</f>
        <v>0</v>
      </c>
      <c r="I199" s="22">
        <f>COUNTIFS(Vers_Cotis_Adhérents!$B$3:$B$32,$A199,Vers_Cotis_Adhérents!P$3:P$32,"Oui")</f>
        <v>0</v>
      </c>
      <c r="J199" s="22">
        <f>COUNTIFS(Vers_Cotis_Adhérents!$B$3:$B$32,$A199,Vers_Cotis_Adhérents!R$3:R$32,"Oui")</f>
        <v>0</v>
      </c>
      <c r="K199" s="22">
        <f>COUNTIFS(Vers_Cotis_Adhérents!$B$3:$B$32,$A199,Vers_Cotis_Adhérents!T$3:T$32,"Oui")</f>
        <v>0</v>
      </c>
      <c r="L199" s="22">
        <f>COUNTIFS(Vers_Cotis_Adhérents!$B$3:$B$32,$A199,Vers_Cotis_Adhérents!V$3:V$32,"Oui")</f>
        <v>0</v>
      </c>
      <c r="M199" s="22">
        <f>COUNTIFS(Vers_Cotis_Adhérents!$B$3:$B$32,$A199,Vers_Cotis_Adhérents!X$3:X$32,"Oui")</f>
        <v>0</v>
      </c>
      <c r="N199" s="22">
        <f>COUNTIFS(Vers_Cotis_Adhérents!$B$3:$B$32,$A199,Vers_Cotis_Adhérents!Z$3:Z$32,"Oui")</f>
        <v>0</v>
      </c>
      <c r="O199" s="30">
        <f>SUM(C199:N199)</f>
        <v>0</v>
      </c>
      <c r="P199" s="21"/>
      <c r="Q199" s="21"/>
    </row>
    <row r="200" spans="1:17" ht="15" x14ac:dyDescent="0.25">
      <c r="A200" s="33"/>
      <c r="B200" s="33"/>
      <c r="C200" s="22">
        <f>COUNTIFS(Vers_Cotis_Adhérents!$B$3:$B$32,$A200,Vers_Cotis_Adhérents!D$3:D$32,"Oui")</f>
        <v>0</v>
      </c>
      <c r="D200" s="22">
        <f>COUNTIFS(Vers_Cotis_Adhérents!$B$3:$B$32,$A200,Vers_Cotis_Adhérents!F$3:F$32,"Oui")</f>
        <v>0</v>
      </c>
      <c r="E200" s="22">
        <f>COUNTIFS(Vers_Cotis_Adhérents!$B$3:$B$32,$A200,Vers_Cotis_Adhérents!H$3:H$32,"Oui")</f>
        <v>0</v>
      </c>
      <c r="F200" s="22">
        <f>COUNTIFS(Vers_Cotis_Adhérents!$B$3:$B$32,$A200,Vers_Cotis_Adhérents!J$3:J$32,"Oui")</f>
        <v>0</v>
      </c>
      <c r="G200" s="22">
        <f>COUNTIFS(Vers_Cotis_Adhérents!$B$3:$B$32,$A200,Vers_Cotis_Adhérents!L$3:L$32,"Oui")</f>
        <v>0</v>
      </c>
      <c r="H200" s="22">
        <f>COUNTIFS(Vers_Cotis_Adhérents!$B$3:$B$32,$A200,Vers_Cotis_Adhérents!N$3:N$32,"Oui")</f>
        <v>0</v>
      </c>
      <c r="I200" s="22">
        <f>COUNTIFS(Vers_Cotis_Adhérents!$B$3:$B$32,$A200,Vers_Cotis_Adhérents!P$3:P$32,"Oui")</f>
        <v>0</v>
      </c>
      <c r="J200" s="22">
        <f>COUNTIFS(Vers_Cotis_Adhérents!$B$3:$B$32,$A200,Vers_Cotis_Adhérents!R$3:R$32,"Oui")</f>
        <v>0</v>
      </c>
      <c r="K200" s="22">
        <f>COUNTIFS(Vers_Cotis_Adhérents!$B$3:$B$32,$A200,Vers_Cotis_Adhérents!T$3:T$32,"Oui")</f>
        <v>0</v>
      </c>
      <c r="L200" s="22">
        <f>COUNTIFS(Vers_Cotis_Adhérents!$B$3:$B$32,$A200,Vers_Cotis_Adhérents!V$3:V$32,"Oui")</f>
        <v>0</v>
      </c>
      <c r="M200" s="22">
        <f>COUNTIFS(Vers_Cotis_Adhérents!$B$3:$B$32,$A200,Vers_Cotis_Adhérents!X$3:X$32,"Oui")</f>
        <v>0</v>
      </c>
      <c r="N200" s="22">
        <f>COUNTIFS(Vers_Cotis_Adhérents!$B$3:$B$32,$A200,Vers_Cotis_Adhérents!Z$3:Z$32,"Oui")</f>
        <v>0</v>
      </c>
      <c r="O200" s="30">
        <f>SUM(C200:N200)</f>
        <v>0</v>
      </c>
      <c r="P200" s="21"/>
      <c r="Q200" s="21"/>
    </row>
    <row r="201" spans="1:17" ht="15" x14ac:dyDescent="0.25">
      <c r="A201" s="33"/>
      <c r="B201" s="33"/>
      <c r="C201" s="22">
        <f>COUNTIFS(Vers_Cotis_Adhérents!$B$3:$B$32,$A201,Vers_Cotis_Adhérents!D$3:D$32,"Oui")</f>
        <v>0</v>
      </c>
      <c r="D201" s="22">
        <f>COUNTIFS(Vers_Cotis_Adhérents!$B$3:$B$32,$A201,Vers_Cotis_Adhérents!F$3:F$32,"Oui")</f>
        <v>0</v>
      </c>
      <c r="E201" s="22">
        <f>COUNTIFS(Vers_Cotis_Adhérents!$B$3:$B$32,$A201,Vers_Cotis_Adhérents!H$3:H$32,"Oui")</f>
        <v>0</v>
      </c>
      <c r="F201" s="22">
        <f>COUNTIFS(Vers_Cotis_Adhérents!$B$3:$B$32,$A201,Vers_Cotis_Adhérents!J$3:J$32,"Oui")</f>
        <v>0</v>
      </c>
      <c r="G201" s="22">
        <f>COUNTIFS(Vers_Cotis_Adhérents!$B$3:$B$32,$A201,Vers_Cotis_Adhérents!L$3:L$32,"Oui")</f>
        <v>0</v>
      </c>
      <c r="H201" s="22">
        <f>COUNTIFS(Vers_Cotis_Adhérents!$B$3:$B$32,$A201,Vers_Cotis_Adhérents!N$3:N$32,"Oui")</f>
        <v>0</v>
      </c>
      <c r="I201" s="22">
        <f>COUNTIFS(Vers_Cotis_Adhérents!$B$3:$B$32,$A201,Vers_Cotis_Adhérents!P$3:P$32,"Oui")</f>
        <v>0</v>
      </c>
      <c r="J201" s="22">
        <f>COUNTIFS(Vers_Cotis_Adhérents!$B$3:$B$32,$A201,Vers_Cotis_Adhérents!R$3:R$32,"Oui")</f>
        <v>0</v>
      </c>
      <c r="K201" s="22">
        <f>COUNTIFS(Vers_Cotis_Adhérents!$B$3:$B$32,$A201,Vers_Cotis_Adhérents!T$3:T$32,"Oui")</f>
        <v>0</v>
      </c>
      <c r="L201" s="22">
        <f>COUNTIFS(Vers_Cotis_Adhérents!$B$3:$B$32,$A201,Vers_Cotis_Adhérents!V$3:V$32,"Oui")</f>
        <v>0</v>
      </c>
      <c r="M201" s="22">
        <f>COUNTIFS(Vers_Cotis_Adhérents!$B$3:$B$32,$A201,Vers_Cotis_Adhérents!X$3:X$32,"Oui")</f>
        <v>0</v>
      </c>
      <c r="N201" s="22">
        <f>COUNTIFS(Vers_Cotis_Adhérents!$B$3:$B$32,$A201,Vers_Cotis_Adhérents!Z$3:Z$32,"Oui")</f>
        <v>0</v>
      </c>
      <c r="O201" s="30">
        <f>SUM(C201:N201)</f>
        <v>0</v>
      </c>
      <c r="P201" s="21"/>
      <c r="Q201" s="21"/>
    </row>
    <row r="202" spans="1:17" ht="15" x14ac:dyDescent="0.25">
      <c r="A202" s="33"/>
      <c r="B202" s="33"/>
      <c r="C202" s="22">
        <f>COUNTIFS(Vers_Cotis_Adhérents!$B$3:$B$32,$A202,Vers_Cotis_Adhérents!D$3:D$32,"Oui")</f>
        <v>0</v>
      </c>
      <c r="D202" s="22">
        <f>COUNTIFS(Vers_Cotis_Adhérents!$B$3:$B$32,$A202,Vers_Cotis_Adhérents!F$3:F$32,"Oui")</f>
        <v>0</v>
      </c>
      <c r="E202" s="22">
        <f>COUNTIFS(Vers_Cotis_Adhérents!$B$3:$B$32,$A202,Vers_Cotis_Adhérents!H$3:H$32,"Oui")</f>
        <v>0</v>
      </c>
      <c r="F202" s="22">
        <f>COUNTIFS(Vers_Cotis_Adhérents!$B$3:$B$32,$A202,Vers_Cotis_Adhérents!J$3:J$32,"Oui")</f>
        <v>0</v>
      </c>
      <c r="G202" s="22">
        <f>COUNTIFS(Vers_Cotis_Adhérents!$B$3:$B$32,$A202,Vers_Cotis_Adhérents!L$3:L$32,"Oui")</f>
        <v>0</v>
      </c>
      <c r="H202" s="22">
        <f>COUNTIFS(Vers_Cotis_Adhérents!$B$3:$B$32,$A202,Vers_Cotis_Adhérents!N$3:N$32,"Oui")</f>
        <v>0</v>
      </c>
      <c r="I202" s="22">
        <f>COUNTIFS(Vers_Cotis_Adhérents!$B$3:$B$32,$A202,Vers_Cotis_Adhérents!P$3:P$32,"Oui")</f>
        <v>0</v>
      </c>
      <c r="J202" s="22">
        <f>COUNTIFS(Vers_Cotis_Adhérents!$B$3:$B$32,$A202,Vers_Cotis_Adhérents!R$3:R$32,"Oui")</f>
        <v>0</v>
      </c>
      <c r="K202" s="22">
        <f>COUNTIFS(Vers_Cotis_Adhérents!$B$3:$B$32,$A202,Vers_Cotis_Adhérents!T$3:T$32,"Oui")</f>
        <v>0</v>
      </c>
      <c r="L202" s="22">
        <f>COUNTIFS(Vers_Cotis_Adhérents!$B$3:$B$32,$A202,Vers_Cotis_Adhérents!V$3:V$32,"Oui")</f>
        <v>0</v>
      </c>
      <c r="M202" s="22">
        <f>COUNTIFS(Vers_Cotis_Adhérents!$B$3:$B$32,$A202,Vers_Cotis_Adhérents!X$3:X$32,"Oui")</f>
        <v>0</v>
      </c>
      <c r="N202" s="22">
        <f>COUNTIFS(Vers_Cotis_Adhérents!$B$3:$B$32,$A202,Vers_Cotis_Adhérents!Z$3:Z$32,"Oui")</f>
        <v>0</v>
      </c>
      <c r="O202" s="30">
        <f>SUM(C202:N202)</f>
        <v>0</v>
      </c>
      <c r="P202" s="21"/>
      <c r="Q202" s="21"/>
    </row>
    <row r="203" spans="1:17" ht="15" x14ac:dyDescent="0.25">
      <c r="A203" s="33"/>
      <c r="B203" s="33"/>
      <c r="C203" s="22">
        <f>COUNTIFS(Vers_Cotis_Adhérents!$B$3:$B$32,$A203,Vers_Cotis_Adhérents!D$3:D$32,"Oui")</f>
        <v>0</v>
      </c>
      <c r="D203" s="22">
        <f>COUNTIFS(Vers_Cotis_Adhérents!$B$3:$B$32,$A203,Vers_Cotis_Adhérents!F$3:F$32,"Oui")</f>
        <v>0</v>
      </c>
      <c r="E203" s="22">
        <f>COUNTIFS(Vers_Cotis_Adhérents!$B$3:$B$32,$A203,Vers_Cotis_Adhérents!H$3:H$32,"Oui")</f>
        <v>0</v>
      </c>
      <c r="F203" s="22">
        <f>COUNTIFS(Vers_Cotis_Adhérents!$B$3:$B$32,$A203,Vers_Cotis_Adhérents!J$3:J$32,"Oui")</f>
        <v>0</v>
      </c>
      <c r="G203" s="22">
        <f>COUNTIFS(Vers_Cotis_Adhérents!$B$3:$B$32,$A203,Vers_Cotis_Adhérents!L$3:L$32,"Oui")</f>
        <v>0</v>
      </c>
      <c r="H203" s="22">
        <f>COUNTIFS(Vers_Cotis_Adhérents!$B$3:$B$32,$A203,Vers_Cotis_Adhérents!N$3:N$32,"Oui")</f>
        <v>0</v>
      </c>
      <c r="I203" s="22">
        <f>COUNTIFS(Vers_Cotis_Adhérents!$B$3:$B$32,$A203,Vers_Cotis_Adhérents!P$3:P$32,"Oui")</f>
        <v>0</v>
      </c>
      <c r="J203" s="22">
        <f>COUNTIFS(Vers_Cotis_Adhérents!$B$3:$B$32,$A203,Vers_Cotis_Adhérents!R$3:R$32,"Oui")</f>
        <v>0</v>
      </c>
      <c r="K203" s="22">
        <f>COUNTIFS(Vers_Cotis_Adhérents!$B$3:$B$32,$A203,Vers_Cotis_Adhérents!T$3:T$32,"Oui")</f>
        <v>0</v>
      </c>
      <c r="L203" s="22">
        <f>COUNTIFS(Vers_Cotis_Adhérents!$B$3:$B$32,$A203,Vers_Cotis_Adhérents!V$3:V$32,"Oui")</f>
        <v>0</v>
      </c>
      <c r="M203" s="22">
        <f>COUNTIFS(Vers_Cotis_Adhérents!$B$3:$B$32,$A203,Vers_Cotis_Adhérents!X$3:X$32,"Oui")</f>
        <v>0</v>
      </c>
      <c r="N203" s="22">
        <f>COUNTIFS(Vers_Cotis_Adhérents!$B$3:$B$32,$A203,Vers_Cotis_Adhérents!Z$3:Z$32,"Oui")</f>
        <v>0</v>
      </c>
      <c r="O203" s="30">
        <f>SUM(C203:N203)</f>
        <v>0</v>
      </c>
      <c r="P203" s="21"/>
      <c r="Q203" s="21"/>
    </row>
    <row r="204" spans="1:17" ht="15" x14ac:dyDescent="0.25">
      <c r="A204" s="33"/>
      <c r="B204" s="33"/>
      <c r="C204" s="22">
        <f>COUNTIFS(Vers_Cotis_Adhérents!$B$3:$B$32,$A204,Vers_Cotis_Adhérents!D$3:D$32,"Oui")</f>
        <v>0</v>
      </c>
      <c r="D204" s="22">
        <f>COUNTIFS(Vers_Cotis_Adhérents!$B$3:$B$32,$A204,Vers_Cotis_Adhérents!F$3:F$32,"Oui")</f>
        <v>0</v>
      </c>
      <c r="E204" s="22">
        <f>COUNTIFS(Vers_Cotis_Adhérents!$B$3:$B$32,$A204,Vers_Cotis_Adhérents!H$3:H$32,"Oui")</f>
        <v>0</v>
      </c>
      <c r="F204" s="22">
        <f>COUNTIFS(Vers_Cotis_Adhérents!$B$3:$B$32,$A204,Vers_Cotis_Adhérents!J$3:J$32,"Oui")</f>
        <v>0</v>
      </c>
      <c r="G204" s="22">
        <f>COUNTIFS(Vers_Cotis_Adhérents!$B$3:$B$32,$A204,Vers_Cotis_Adhérents!L$3:L$32,"Oui")</f>
        <v>0</v>
      </c>
      <c r="H204" s="22">
        <f>COUNTIFS(Vers_Cotis_Adhérents!$B$3:$B$32,$A204,Vers_Cotis_Adhérents!N$3:N$32,"Oui")</f>
        <v>0</v>
      </c>
      <c r="I204" s="22">
        <f>COUNTIFS(Vers_Cotis_Adhérents!$B$3:$B$32,$A204,Vers_Cotis_Adhérents!P$3:P$32,"Oui")</f>
        <v>0</v>
      </c>
      <c r="J204" s="22">
        <f>COUNTIFS(Vers_Cotis_Adhérents!$B$3:$B$32,$A204,Vers_Cotis_Adhérents!R$3:R$32,"Oui")</f>
        <v>0</v>
      </c>
      <c r="K204" s="22">
        <f>COUNTIFS(Vers_Cotis_Adhérents!$B$3:$B$32,$A204,Vers_Cotis_Adhérents!T$3:T$32,"Oui")</f>
        <v>0</v>
      </c>
      <c r="L204" s="22">
        <f>COUNTIFS(Vers_Cotis_Adhérents!$B$3:$B$32,$A204,Vers_Cotis_Adhérents!V$3:V$32,"Oui")</f>
        <v>0</v>
      </c>
      <c r="M204" s="22">
        <f>COUNTIFS(Vers_Cotis_Adhérents!$B$3:$B$32,$A204,Vers_Cotis_Adhérents!X$3:X$32,"Oui")</f>
        <v>0</v>
      </c>
      <c r="N204" s="22">
        <f>COUNTIFS(Vers_Cotis_Adhérents!$B$3:$B$32,$A204,Vers_Cotis_Adhérents!Z$3:Z$32,"Oui")</f>
        <v>0</v>
      </c>
      <c r="O204" s="30">
        <f>SUM(C204:N204)</f>
        <v>0</v>
      </c>
      <c r="P204" s="21"/>
      <c r="Q204" s="21"/>
    </row>
    <row r="205" spans="1:17" ht="15" x14ac:dyDescent="0.25">
      <c r="A205" s="33"/>
      <c r="B205" s="33"/>
      <c r="C205" s="22">
        <f>COUNTIFS(Vers_Cotis_Adhérents!$B$3:$B$32,$A205,Vers_Cotis_Adhérents!D$3:D$32,"Oui")</f>
        <v>0</v>
      </c>
      <c r="D205" s="22">
        <f>COUNTIFS(Vers_Cotis_Adhérents!$B$3:$B$32,$A205,Vers_Cotis_Adhérents!F$3:F$32,"Oui")</f>
        <v>0</v>
      </c>
      <c r="E205" s="22">
        <f>COUNTIFS(Vers_Cotis_Adhérents!$B$3:$B$32,$A205,Vers_Cotis_Adhérents!H$3:H$32,"Oui")</f>
        <v>0</v>
      </c>
      <c r="F205" s="22">
        <f>COUNTIFS(Vers_Cotis_Adhérents!$B$3:$B$32,$A205,Vers_Cotis_Adhérents!J$3:J$32,"Oui")</f>
        <v>0</v>
      </c>
      <c r="G205" s="22">
        <f>COUNTIFS(Vers_Cotis_Adhérents!$B$3:$B$32,$A205,Vers_Cotis_Adhérents!L$3:L$32,"Oui")</f>
        <v>0</v>
      </c>
      <c r="H205" s="22">
        <f>COUNTIFS(Vers_Cotis_Adhérents!$B$3:$B$32,$A205,Vers_Cotis_Adhérents!N$3:N$32,"Oui")</f>
        <v>0</v>
      </c>
      <c r="I205" s="22">
        <f>COUNTIFS(Vers_Cotis_Adhérents!$B$3:$B$32,$A205,Vers_Cotis_Adhérents!P$3:P$32,"Oui")</f>
        <v>0</v>
      </c>
      <c r="J205" s="22">
        <f>COUNTIFS(Vers_Cotis_Adhérents!$B$3:$B$32,$A205,Vers_Cotis_Adhérents!R$3:R$32,"Oui")</f>
        <v>0</v>
      </c>
      <c r="K205" s="22">
        <f>COUNTIFS(Vers_Cotis_Adhérents!$B$3:$B$32,$A205,Vers_Cotis_Adhérents!T$3:T$32,"Oui")</f>
        <v>0</v>
      </c>
      <c r="L205" s="22">
        <f>COUNTIFS(Vers_Cotis_Adhérents!$B$3:$B$32,$A205,Vers_Cotis_Adhérents!V$3:V$32,"Oui")</f>
        <v>0</v>
      </c>
      <c r="M205" s="22">
        <f>COUNTIFS(Vers_Cotis_Adhérents!$B$3:$B$32,$A205,Vers_Cotis_Adhérents!X$3:X$32,"Oui")</f>
        <v>0</v>
      </c>
      <c r="N205" s="22">
        <f>COUNTIFS(Vers_Cotis_Adhérents!$B$3:$B$32,$A205,Vers_Cotis_Adhérents!Z$3:Z$32,"Oui")</f>
        <v>0</v>
      </c>
      <c r="O205" s="30">
        <f>SUM(C205:N205)</f>
        <v>0</v>
      </c>
      <c r="P205" s="21"/>
      <c r="Q205" s="21"/>
    </row>
    <row r="206" spans="1:17" ht="15" x14ac:dyDescent="0.25">
      <c r="A206" s="33"/>
      <c r="B206" s="33"/>
      <c r="C206" s="22">
        <f>COUNTIFS(Vers_Cotis_Adhérents!$B$3:$B$32,$A206,Vers_Cotis_Adhérents!D$3:D$32,"Oui")</f>
        <v>0</v>
      </c>
      <c r="D206" s="22">
        <f>COUNTIFS(Vers_Cotis_Adhérents!$B$3:$B$32,$A206,Vers_Cotis_Adhérents!F$3:F$32,"Oui")</f>
        <v>0</v>
      </c>
      <c r="E206" s="22">
        <f>COUNTIFS(Vers_Cotis_Adhérents!$B$3:$B$32,$A206,Vers_Cotis_Adhérents!H$3:H$32,"Oui")</f>
        <v>0</v>
      </c>
      <c r="F206" s="22">
        <f>COUNTIFS(Vers_Cotis_Adhérents!$B$3:$B$32,$A206,Vers_Cotis_Adhérents!J$3:J$32,"Oui")</f>
        <v>0</v>
      </c>
      <c r="G206" s="22">
        <f>COUNTIFS(Vers_Cotis_Adhérents!$B$3:$B$32,$A206,Vers_Cotis_Adhérents!L$3:L$32,"Oui")</f>
        <v>0</v>
      </c>
      <c r="H206" s="22">
        <f>COUNTIFS(Vers_Cotis_Adhérents!$B$3:$B$32,$A206,Vers_Cotis_Adhérents!N$3:N$32,"Oui")</f>
        <v>0</v>
      </c>
      <c r="I206" s="22">
        <f>COUNTIFS(Vers_Cotis_Adhérents!$B$3:$B$32,$A206,Vers_Cotis_Adhérents!P$3:P$32,"Oui")</f>
        <v>0</v>
      </c>
      <c r="J206" s="22">
        <f>COUNTIFS(Vers_Cotis_Adhérents!$B$3:$B$32,$A206,Vers_Cotis_Adhérents!R$3:R$32,"Oui")</f>
        <v>0</v>
      </c>
      <c r="K206" s="22">
        <f>COUNTIFS(Vers_Cotis_Adhérents!$B$3:$B$32,$A206,Vers_Cotis_Adhérents!T$3:T$32,"Oui")</f>
        <v>0</v>
      </c>
      <c r="L206" s="22">
        <f>COUNTIFS(Vers_Cotis_Adhérents!$B$3:$B$32,$A206,Vers_Cotis_Adhérents!V$3:V$32,"Oui")</f>
        <v>0</v>
      </c>
      <c r="M206" s="22">
        <f>COUNTIFS(Vers_Cotis_Adhérents!$B$3:$B$32,$A206,Vers_Cotis_Adhérents!X$3:X$32,"Oui")</f>
        <v>0</v>
      </c>
      <c r="N206" s="22">
        <f>COUNTIFS(Vers_Cotis_Adhérents!$B$3:$B$32,$A206,Vers_Cotis_Adhérents!Z$3:Z$32,"Oui")</f>
        <v>0</v>
      </c>
      <c r="O206" s="30">
        <f>SUM(C206:N206)</f>
        <v>0</v>
      </c>
      <c r="P206" s="21"/>
      <c r="Q206" s="21"/>
    </row>
    <row r="207" spans="1:17" ht="15" x14ac:dyDescent="0.25">
      <c r="A207" s="30"/>
      <c r="B207" s="35" t="s">
        <v>37</v>
      </c>
      <c r="C207" s="36">
        <f>SUM(C7:C206)</f>
        <v>7</v>
      </c>
      <c r="D207" s="36">
        <f t="shared" ref="D207:N207" si="0">SUMIF(D7:D206,"=1",D7:D206)</f>
        <v>4</v>
      </c>
      <c r="E207" s="36">
        <f t="shared" si="0"/>
        <v>1</v>
      </c>
      <c r="F207" s="36">
        <f t="shared" si="0"/>
        <v>0</v>
      </c>
      <c r="G207" s="36">
        <f t="shared" si="0"/>
        <v>0</v>
      </c>
      <c r="H207" s="36">
        <f t="shared" si="0"/>
        <v>0</v>
      </c>
      <c r="I207" s="36">
        <f t="shared" si="0"/>
        <v>0</v>
      </c>
      <c r="J207" s="36">
        <f t="shared" si="0"/>
        <v>0</v>
      </c>
      <c r="K207" s="36">
        <f t="shared" si="0"/>
        <v>0</v>
      </c>
      <c r="L207" s="36">
        <f t="shared" si="0"/>
        <v>0</v>
      </c>
      <c r="M207" s="36">
        <f t="shared" si="0"/>
        <v>0</v>
      </c>
      <c r="N207" s="36">
        <f t="shared" si="0"/>
        <v>0</v>
      </c>
      <c r="O207" s="36">
        <f>SUM(C207:N207)</f>
        <v>12</v>
      </c>
      <c r="P207" s="21"/>
      <c r="Q207" s="21"/>
    </row>
  </sheetData>
  <mergeCells count="5">
    <mergeCell ref="A2:O2"/>
    <mergeCell ref="C3:D3"/>
    <mergeCell ref="F3:G3"/>
    <mergeCell ref="C5:N5"/>
    <mergeCell ref="A5:B5"/>
  </mergeCells>
  <conditionalFormatting sqref="B16:B206 A16:A20 A22:A206 O7:O206">
    <cfRule type="expression" dxfId="8" priority="8" stopIfTrue="1">
      <formula>MOD(ROW(),2)=0</formula>
    </cfRule>
  </conditionalFormatting>
  <conditionalFormatting sqref="A16:B16 B7">
    <cfRule type="expression" dxfId="7" priority="7" stopIfTrue="1">
      <formula>MOD(ROW(),2)=0</formula>
    </cfRule>
  </conditionalFormatting>
  <conditionalFormatting sqref="S3:S11">
    <cfRule type="expression" dxfId="6" priority="6" stopIfTrue="1">
      <formula>MOD(ROW(),2)=0</formula>
    </cfRule>
  </conditionalFormatting>
  <conditionalFormatting sqref="S3:S11">
    <cfRule type="expression" dxfId="5" priority="5" stopIfTrue="1">
      <formula>MOD(ROW(),2)=0</formula>
    </cfRule>
  </conditionalFormatting>
  <conditionalFormatting sqref="S3:S11">
    <cfRule type="expression" dxfId="4" priority="4" stopIfTrue="1">
      <formula>MOD(ROW(),2)=0</formula>
    </cfRule>
  </conditionalFormatting>
  <conditionalFormatting sqref="A7:A15">
    <cfRule type="expression" dxfId="3" priority="3" stopIfTrue="1">
      <formula>MOD(ROW(),2)=0</formula>
    </cfRule>
  </conditionalFormatting>
  <conditionalFormatting sqref="A7:A15">
    <cfRule type="expression" dxfId="2" priority="2" stopIfTrue="1">
      <formula>MOD(ROW(),2)=0</formula>
    </cfRule>
  </conditionalFormatting>
  <conditionalFormatting sqref="A7:A15">
    <cfRule type="expression" dxfId="1" priority="1" stopIfTrue="1">
      <formula>MOD(ROW(),2)=0</formula>
    </cfRule>
  </conditionalFormatting>
  <dataValidations count="1">
    <dataValidation type="list" allowBlank="1" showInputMessage="1" showErrorMessage="1" sqref="S3:S11 A7:A15">
      <formula1>Adhérents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2:E14"/>
  <sheetViews>
    <sheetView workbookViewId="0">
      <selection activeCell="E18" sqref="E18"/>
    </sheetView>
  </sheetViews>
  <sheetFormatPr baseColWidth="10" defaultRowHeight="14.25" x14ac:dyDescent="0.2"/>
  <sheetData>
    <row r="2" spans="5:5" x14ac:dyDescent="0.2">
      <c r="E2" t="s">
        <v>43</v>
      </c>
    </row>
    <row r="4" spans="5:5" x14ac:dyDescent="0.2">
      <c r="E4" t="s">
        <v>45</v>
      </c>
    </row>
    <row r="6" spans="5:5" x14ac:dyDescent="0.2">
      <c r="E6" t="s">
        <v>46</v>
      </c>
    </row>
    <row r="7" spans="5:5" x14ac:dyDescent="0.2">
      <c r="E7" t="s">
        <v>47</v>
      </c>
    </row>
    <row r="8" spans="5:5" x14ac:dyDescent="0.2">
      <c r="E8" t="s">
        <v>48</v>
      </c>
    </row>
    <row r="9" spans="5:5" x14ac:dyDescent="0.2">
      <c r="E9" t="s">
        <v>49</v>
      </c>
    </row>
    <row r="10" spans="5:5" x14ac:dyDescent="0.2">
      <c r="E10" t="s">
        <v>50</v>
      </c>
    </row>
    <row r="14" spans="5:5" x14ac:dyDescent="0.2">
      <c r="E14" t="s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Vers_Cotis_Adhérents</vt:lpstr>
      <vt:lpstr>Etat_Cotis</vt:lpstr>
      <vt:lpstr>Feuil3</vt:lpstr>
      <vt:lpstr>Adhérents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André BOSCHI</cp:lastModifiedBy>
  <dcterms:created xsi:type="dcterms:W3CDTF">2014-03-03T15:40:34Z</dcterms:created>
  <dcterms:modified xsi:type="dcterms:W3CDTF">2014-03-05T11:23:48Z</dcterms:modified>
</cp:coreProperties>
</file>