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40" windowHeight="8520" activeTab="1"/>
  </bookViews>
  <sheets>
    <sheet name="TRAVAUX" sheetId="15" r:id="rId1"/>
    <sheet name="Suivi ing proj mois" sheetId="19" r:id="rId2"/>
    <sheet name="Suivi agent sem chantier" sheetId="21" r:id="rId3"/>
    <sheet name="Suivi Chantier Equipe" sheetId="16" r:id="rId4"/>
    <sheet name="Agents" sheetId="13" r:id="rId5"/>
    <sheet name="LISTAFFAIRES" sheetId="14" r:id="rId6"/>
  </sheets>
  <definedNames>
    <definedName name="Affaires">LISTAFFAIRES!$B$5:$B$23</definedName>
    <definedName name="Grade">Agents!$C$4:$C$18</definedName>
    <definedName name="GrCrt">Agents!$D$4:$D$18</definedName>
    <definedName name="NmAbr">Agents!$A$4:$A$18</definedName>
    <definedName name="NmAg">Agents!$B$4:$B$18</definedName>
    <definedName name="NumAff">LISTAFFAIRES!$A$5:$A$23</definedName>
    <definedName name="Numéro">LISTAFFAIRES!$A$5:$A$23</definedName>
  </definedNames>
  <calcPr calcId="152511"/>
  <pivotCaches>
    <pivotCache cacheId="18" r:id="rId7"/>
  </pivotCaches>
</workbook>
</file>

<file path=xl/calcChain.xml><?xml version="1.0" encoding="utf-8"?>
<calcChain xmlns="http://schemas.openxmlformats.org/spreadsheetml/2006/main">
  <c r="H47" i="15" l="1"/>
  <c r="H48" i="15"/>
  <c r="H49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0" i="15"/>
  <c r="H81" i="15"/>
  <c r="H82" i="15"/>
  <c r="H83" i="15"/>
  <c r="H84" i="15"/>
  <c r="H85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</calcChain>
</file>

<file path=xl/sharedStrings.xml><?xml version="1.0" encoding="utf-8"?>
<sst xmlns="http://schemas.openxmlformats.org/spreadsheetml/2006/main" count="560" uniqueCount="97">
  <si>
    <t>Affaires</t>
  </si>
  <si>
    <t>BAECHTLE Vincent</t>
  </si>
  <si>
    <t>BARLEON Frédéric</t>
  </si>
  <si>
    <t>HAEMMERLIN Lucien</t>
  </si>
  <si>
    <t>PETRELLI Vincent</t>
  </si>
  <si>
    <t>PLOZZER Gaetan</t>
  </si>
  <si>
    <t>MULLER Christophe</t>
  </si>
  <si>
    <t>SENEZ Stéphane</t>
  </si>
  <si>
    <t>STILLITANO Daniel</t>
  </si>
  <si>
    <t>SUTY Didier</t>
  </si>
  <si>
    <t>12/035s</t>
  </si>
  <si>
    <t>14/049s</t>
  </si>
  <si>
    <t>13/006s</t>
  </si>
  <si>
    <t>13/028s</t>
  </si>
  <si>
    <t>11/054s</t>
  </si>
  <si>
    <t>12/055s</t>
  </si>
  <si>
    <t>13/014s</t>
  </si>
  <si>
    <t>12/001s</t>
  </si>
  <si>
    <t>11/056s</t>
  </si>
  <si>
    <t>12/083s</t>
  </si>
  <si>
    <t>12/058s</t>
  </si>
  <si>
    <t>12/086s</t>
  </si>
  <si>
    <t>Ouagadougou</t>
  </si>
  <si>
    <t>12/004s</t>
  </si>
  <si>
    <t>Holtzwihr</t>
  </si>
  <si>
    <t>13/076i</t>
  </si>
  <si>
    <t>14/011i</t>
  </si>
  <si>
    <t>Ribeauvillé - Gallerie</t>
  </si>
  <si>
    <t>14/044s</t>
  </si>
  <si>
    <t>14/012i</t>
  </si>
  <si>
    <t>Turckheim - Quai de la Fecht</t>
  </si>
  <si>
    <t>11/105i</t>
  </si>
  <si>
    <t>Turckheim - Rue des Jardins</t>
  </si>
  <si>
    <t>14/057s</t>
  </si>
  <si>
    <t>DE F. M. Lucinda</t>
  </si>
  <si>
    <t>BENJAMIN Frédéric</t>
  </si>
  <si>
    <t>DEBIE Cyril</t>
  </si>
  <si>
    <t>CHERAY Olivier</t>
  </si>
  <si>
    <t>SCHMITT Marie</t>
  </si>
  <si>
    <t>ROMERO Thomas</t>
  </si>
  <si>
    <t>NmAg</t>
  </si>
  <si>
    <t>Grade</t>
  </si>
  <si>
    <t>NmAbr</t>
  </si>
  <si>
    <t>Ingénieur</t>
  </si>
  <si>
    <t>Projeteur</t>
  </si>
  <si>
    <t>BeFr</t>
  </si>
  <si>
    <t>DeCy</t>
  </si>
  <si>
    <t>ChOl</t>
  </si>
  <si>
    <t>ScMa</t>
  </si>
  <si>
    <t>RoTh</t>
  </si>
  <si>
    <t>BaVi</t>
  </si>
  <si>
    <t>BaFr</t>
  </si>
  <si>
    <t>LuDf</t>
  </si>
  <si>
    <t>HaLu</t>
  </si>
  <si>
    <t>MuCh</t>
  </si>
  <si>
    <t>PeVi</t>
  </si>
  <si>
    <t>PlGa</t>
  </si>
  <si>
    <t>SeSt</t>
  </si>
  <si>
    <t>StDa</t>
  </si>
  <si>
    <t>SuDi</t>
  </si>
  <si>
    <t>Hermes</t>
  </si>
  <si>
    <t>Landerneau</t>
  </si>
  <si>
    <t>Heyritz</t>
  </si>
  <si>
    <t>Blodelsheim -Gendarmerie</t>
  </si>
  <si>
    <t>Brignolles</t>
  </si>
  <si>
    <t>Labaroche</t>
  </si>
  <si>
    <t>Gallia - Crous</t>
  </si>
  <si>
    <t xml:space="preserve">Sherwiller - Le clos des Vignes </t>
  </si>
  <si>
    <t>Guémar Ecrans acoustiques</t>
  </si>
  <si>
    <t>Soultzmatt - Aménagement voirie</t>
  </si>
  <si>
    <t>Chenecey Buillon</t>
  </si>
  <si>
    <t xml:space="preserve">Mulhouse - 42 lgts </t>
  </si>
  <si>
    <t>Wintzenheim - BO</t>
  </si>
  <si>
    <t>nraff</t>
  </si>
  <si>
    <t>AgCrt</t>
  </si>
  <si>
    <t>Nom</t>
  </si>
  <si>
    <t>GrCrt</t>
  </si>
  <si>
    <t>Ing</t>
  </si>
  <si>
    <t>Proj</t>
  </si>
  <si>
    <t>Intitulé</t>
  </si>
  <si>
    <t>Date</t>
  </si>
  <si>
    <t>Nbheur</t>
  </si>
  <si>
    <t>Sem</t>
  </si>
  <si>
    <t xml:space="preserve">Mois </t>
  </si>
  <si>
    <t>An</t>
  </si>
  <si>
    <t>Remilly - STEP</t>
  </si>
  <si>
    <t>NumAff</t>
  </si>
  <si>
    <t>RespProj</t>
  </si>
  <si>
    <t>Étiquettes de lignes</t>
  </si>
  <si>
    <t>Total général</t>
  </si>
  <si>
    <t>Somme de Nbheur</t>
  </si>
  <si>
    <t>Total Ing</t>
  </si>
  <si>
    <t>Étiquettes de colonnes</t>
  </si>
  <si>
    <t>Total 1</t>
  </si>
  <si>
    <t>Total 3</t>
  </si>
  <si>
    <t>Total ChOl</t>
  </si>
  <si>
    <t>Pour le tableau définitif, au tout départ, tout effacer sauf la 1ère ligne (5), recopier un agent puis supprimer la ligne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</si>
</sst>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i/>
      <u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NumberFormat="1" applyFont="1" applyFill="1" applyBorder="1" applyAlignment="1" applyProtection="1">
      <alignment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 shrinkToFit="1"/>
    </xf>
    <xf numFmtId="0" fontId="1" fillId="2" borderId="4" xfId="0" applyFont="1" applyFill="1" applyBorder="1" applyAlignment="1" applyProtection="1">
      <alignment vertical="center" shrinkToFit="1"/>
    </xf>
    <xf numFmtId="0" fontId="1" fillId="2" borderId="5" xfId="0" applyNumberFormat="1" applyFont="1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vertical="center" shrinkToFit="1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textRotation="74"/>
    </xf>
    <xf numFmtId="0" fontId="1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5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" fillId="0" borderId="0" xfId="0" applyFont="1"/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dotted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E6E6E6"/>
      <color rgb="FFFAFBE9"/>
      <color rgb="FFF4F5FA"/>
      <color rgb="FFE1E9F3"/>
      <color rgb="FFF6ECEA"/>
      <color rgb="FFDBFBDF"/>
      <color rgb="FFFFFFAB"/>
      <color rgb="FFEAEAEA"/>
      <color rgb="FFE5F3E8"/>
      <color rgb="FFE7F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dr&#233;\Desktop\forum%20en%20cours\Muller%20Christophe\Affaires%20temps%20pass&#233;s%20public%20(4)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02.375430092594" createdVersion="5" refreshedVersion="5" minRefreshableVersion="3" recordCount="81">
  <cacheSource type="worksheet">
    <worksheetSource name="Tableau3" r:id="rId2"/>
  </cacheSource>
  <cacheFields count="10">
    <cacheField name="nraff" numFmtId="0">
      <sharedItems/>
    </cacheField>
    <cacheField name="Intitulé" numFmtId="0">
      <sharedItems count="5">
        <s v="Turckheim - Rue des Jardins"/>
        <s v="Holtzwihr"/>
        <s v="Guémar Ecrans acoustiques"/>
        <s v="Blodelsheim -Gendarmerie"/>
        <s v="Heyritz"/>
      </sharedItems>
    </cacheField>
    <cacheField name="AgCrt" numFmtId="0">
      <sharedItems count="1">
        <s v="ChOl"/>
      </sharedItems>
    </cacheField>
    <cacheField name="Nom" numFmtId="0">
      <sharedItems/>
    </cacheField>
    <cacheField name="GrCrt" numFmtId="0">
      <sharedItems count="1">
        <s v="Ing"/>
      </sharedItems>
    </cacheField>
    <cacheField name="Date" numFmtId="14">
      <sharedItems containsSemiMixedTypes="0" containsNonDate="0" containsDate="1" containsString="0" minDate="2015-01-01T00:00:00" maxDate="2015-03-28T00:00:00"/>
    </cacheField>
    <cacheField name="Nbheur" numFmtId="0">
      <sharedItems containsSemiMixedTypes="0" containsString="0" containsNumber="1" containsInteger="1" minValue="1" maxValue="9"/>
    </cacheField>
    <cacheField name="Sem" numFmtId="0">
      <sharedItems containsSemiMixedTypes="0" containsString="0" containsNumber="1" containsInteger="1" minValue="1" maxValue="13" count="9">
        <n v="5"/>
        <n v="2"/>
        <n v="3"/>
        <n v="4"/>
        <n v="1"/>
        <n v="10"/>
        <n v="11"/>
        <n v="13"/>
        <n v="12"/>
      </sharedItems>
    </cacheField>
    <cacheField name="Mois " numFmtId="0">
      <sharedItems containsSemiMixedTypes="0" containsString="0" containsNumber="1" containsInteger="1" minValue="1" maxValue="3" count="2">
        <n v="1"/>
        <n v="3"/>
      </sharedItems>
    </cacheField>
    <cacheField name="An" numFmtId="0">
      <sharedItems containsSemiMixedTypes="0" containsString="0" containsNumber="1" containsInteger="1" minValue="2015" maxValue="20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">
  <r>
    <s v="11/105i"/>
    <x v="0"/>
    <x v="0"/>
    <s v="CHERAY Olivier"/>
    <x v="0"/>
    <d v="2015-01-30T00:00:00"/>
    <n v="9"/>
    <x v="0"/>
    <x v="0"/>
    <n v="2015"/>
  </r>
  <r>
    <s v="11/105i"/>
    <x v="0"/>
    <x v="0"/>
    <s v="CHERAY Olivier"/>
    <x v="0"/>
    <d v="2015-01-05T00:00:00"/>
    <n v="8"/>
    <x v="1"/>
    <x v="0"/>
    <n v="2015"/>
  </r>
  <r>
    <s v="11/105i"/>
    <x v="0"/>
    <x v="0"/>
    <s v="CHERAY Olivier"/>
    <x v="0"/>
    <d v="2015-01-16T00:00:00"/>
    <n v="8"/>
    <x v="2"/>
    <x v="0"/>
    <n v="2015"/>
  </r>
  <r>
    <s v="11/105i"/>
    <x v="0"/>
    <x v="0"/>
    <s v="CHERAY Olivier"/>
    <x v="0"/>
    <d v="2015-01-09T00:00:00"/>
    <n v="7"/>
    <x v="1"/>
    <x v="0"/>
    <n v="2015"/>
  </r>
  <r>
    <s v="11/105i"/>
    <x v="0"/>
    <x v="0"/>
    <s v="CHERAY Olivier"/>
    <x v="0"/>
    <d v="2015-01-12T00:00:00"/>
    <n v="7"/>
    <x v="2"/>
    <x v="0"/>
    <n v="2015"/>
  </r>
  <r>
    <s v="11/105i"/>
    <x v="0"/>
    <x v="0"/>
    <s v="CHERAY Olivier"/>
    <x v="0"/>
    <d v="2015-01-29T00:00:00"/>
    <n v="7"/>
    <x v="0"/>
    <x v="0"/>
    <n v="2015"/>
  </r>
  <r>
    <s v="11/105i"/>
    <x v="0"/>
    <x v="0"/>
    <s v="CHERAY Olivier"/>
    <x v="0"/>
    <d v="2015-01-22T00:00:00"/>
    <n v="6"/>
    <x v="3"/>
    <x v="0"/>
    <n v="2015"/>
  </r>
  <r>
    <s v="11/105i"/>
    <x v="0"/>
    <x v="0"/>
    <s v="CHERAY Olivier"/>
    <x v="0"/>
    <d v="2015-01-26T00:00:00"/>
    <n v="5"/>
    <x v="0"/>
    <x v="0"/>
    <n v="2015"/>
  </r>
  <r>
    <s v="11/105i"/>
    <x v="0"/>
    <x v="0"/>
    <s v="CHERAY Olivier"/>
    <x v="0"/>
    <d v="2015-01-28T00:00:00"/>
    <n v="5"/>
    <x v="0"/>
    <x v="0"/>
    <n v="2015"/>
  </r>
  <r>
    <s v="11/105i"/>
    <x v="0"/>
    <x v="0"/>
    <s v="CHERAY Olivier"/>
    <x v="0"/>
    <d v="2015-01-07T00:00:00"/>
    <n v="5"/>
    <x v="1"/>
    <x v="0"/>
    <n v="2015"/>
  </r>
  <r>
    <s v="11/105i"/>
    <x v="0"/>
    <x v="0"/>
    <s v="CHERAY Olivier"/>
    <x v="0"/>
    <d v="2015-01-23T00:00:00"/>
    <n v="5"/>
    <x v="3"/>
    <x v="0"/>
    <n v="2015"/>
  </r>
  <r>
    <s v="11/105i"/>
    <x v="0"/>
    <x v="0"/>
    <s v="CHERAY Olivier"/>
    <x v="0"/>
    <d v="2015-01-02T00:00:00"/>
    <n v="4"/>
    <x v="4"/>
    <x v="0"/>
    <n v="2015"/>
  </r>
  <r>
    <s v="11/105i"/>
    <x v="0"/>
    <x v="0"/>
    <s v="CHERAY Olivier"/>
    <x v="0"/>
    <d v="2015-01-15T00:00:00"/>
    <n v="4"/>
    <x v="2"/>
    <x v="0"/>
    <n v="2015"/>
  </r>
  <r>
    <s v="11/105i"/>
    <x v="0"/>
    <x v="0"/>
    <s v="CHERAY Olivier"/>
    <x v="0"/>
    <d v="2015-01-01T00:00:00"/>
    <n v="2"/>
    <x v="4"/>
    <x v="0"/>
    <n v="2015"/>
  </r>
  <r>
    <s v="12/004s"/>
    <x v="1"/>
    <x v="0"/>
    <s v="CHERAY Olivier"/>
    <x v="0"/>
    <d v="2015-01-06T00:00:00"/>
    <n v="7"/>
    <x v="1"/>
    <x v="0"/>
    <n v="2015"/>
  </r>
  <r>
    <s v="12/004s"/>
    <x v="1"/>
    <x v="0"/>
    <s v="CHERAY Olivier"/>
    <x v="0"/>
    <d v="2015-01-01T00:00:00"/>
    <n v="6"/>
    <x v="4"/>
    <x v="0"/>
    <n v="2015"/>
  </r>
  <r>
    <s v="12/004s"/>
    <x v="1"/>
    <x v="0"/>
    <s v="CHERAY Olivier"/>
    <x v="0"/>
    <d v="2015-01-27T00:00:00"/>
    <n v="5"/>
    <x v="0"/>
    <x v="0"/>
    <n v="2015"/>
  </r>
  <r>
    <s v="12/004s"/>
    <x v="1"/>
    <x v="0"/>
    <s v="CHERAY Olivier"/>
    <x v="0"/>
    <d v="2015-01-14T00:00:00"/>
    <n v="5"/>
    <x v="2"/>
    <x v="0"/>
    <n v="2015"/>
  </r>
  <r>
    <s v="12/004s"/>
    <x v="1"/>
    <x v="0"/>
    <s v="CHERAY Olivier"/>
    <x v="0"/>
    <d v="2015-01-08T00:00:00"/>
    <n v="5"/>
    <x v="1"/>
    <x v="0"/>
    <n v="2015"/>
  </r>
  <r>
    <s v="12/004s"/>
    <x v="1"/>
    <x v="0"/>
    <s v="CHERAY Olivier"/>
    <x v="0"/>
    <d v="2015-01-13T00:00:00"/>
    <n v="4"/>
    <x v="2"/>
    <x v="0"/>
    <n v="2015"/>
  </r>
  <r>
    <s v="12/004s"/>
    <x v="1"/>
    <x v="0"/>
    <s v="CHERAY Olivier"/>
    <x v="0"/>
    <d v="2015-01-09T00:00:00"/>
    <n v="3"/>
    <x v="1"/>
    <x v="0"/>
    <n v="2015"/>
  </r>
  <r>
    <s v="12/004s"/>
    <x v="1"/>
    <x v="0"/>
    <s v="CHERAY Olivier"/>
    <x v="0"/>
    <d v="2015-01-12T00:00:00"/>
    <n v="3"/>
    <x v="2"/>
    <x v="0"/>
    <n v="2015"/>
  </r>
  <r>
    <s v="12/004s"/>
    <x v="1"/>
    <x v="0"/>
    <s v="CHERAY Olivier"/>
    <x v="0"/>
    <d v="2015-01-23T00:00:00"/>
    <n v="3"/>
    <x v="3"/>
    <x v="0"/>
    <n v="2015"/>
  </r>
  <r>
    <s v="12/004s"/>
    <x v="1"/>
    <x v="0"/>
    <s v="CHERAY Olivier"/>
    <x v="0"/>
    <d v="2015-01-02T00:00:00"/>
    <n v="3"/>
    <x v="4"/>
    <x v="0"/>
    <n v="2015"/>
  </r>
  <r>
    <s v="12/004s"/>
    <x v="1"/>
    <x v="0"/>
    <s v="CHERAY Olivier"/>
    <x v="0"/>
    <d v="2015-01-20T00:00:00"/>
    <n v="2"/>
    <x v="3"/>
    <x v="0"/>
    <n v="2015"/>
  </r>
  <r>
    <s v="12/004s"/>
    <x v="1"/>
    <x v="0"/>
    <s v="CHERAY Olivier"/>
    <x v="0"/>
    <d v="2015-01-29T00:00:00"/>
    <n v="2"/>
    <x v="0"/>
    <x v="0"/>
    <n v="2015"/>
  </r>
  <r>
    <s v="13/028s"/>
    <x v="2"/>
    <x v="0"/>
    <s v="CHERAY Olivier"/>
    <x v="0"/>
    <d v="2015-01-21T00:00:00"/>
    <n v="6"/>
    <x v="3"/>
    <x v="0"/>
    <n v="2015"/>
  </r>
  <r>
    <s v="13/028s"/>
    <x v="2"/>
    <x v="0"/>
    <s v="CHERAY Olivier"/>
    <x v="0"/>
    <d v="2015-01-20T00:00:00"/>
    <n v="4"/>
    <x v="3"/>
    <x v="0"/>
    <n v="2015"/>
  </r>
  <r>
    <s v="13/028s"/>
    <x v="2"/>
    <x v="0"/>
    <s v="CHERAY Olivier"/>
    <x v="0"/>
    <d v="2015-01-13T00:00:00"/>
    <n v="4"/>
    <x v="2"/>
    <x v="0"/>
    <n v="2015"/>
  </r>
  <r>
    <s v="13/028s"/>
    <x v="2"/>
    <x v="0"/>
    <s v="CHERAY Olivier"/>
    <x v="0"/>
    <d v="2015-01-07T00:00:00"/>
    <n v="3"/>
    <x v="1"/>
    <x v="0"/>
    <n v="2015"/>
  </r>
  <r>
    <s v="13/028s"/>
    <x v="2"/>
    <x v="0"/>
    <s v="CHERAY Olivier"/>
    <x v="0"/>
    <d v="2015-01-27T00:00:00"/>
    <n v="2"/>
    <x v="0"/>
    <x v="0"/>
    <n v="2015"/>
  </r>
  <r>
    <s v="13/028s"/>
    <x v="2"/>
    <x v="0"/>
    <s v="CHERAY Olivier"/>
    <x v="0"/>
    <d v="2015-01-22T00:00:00"/>
    <n v="2"/>
    <x v="3"/>
    <x v="0"/>
    <n v="2015"/>
  </r>
  <r>
    <s v="13/028s"/>
    <x v="2"/>
    <x v="0"/>
    <s v="CHERAY Olivier"/>
    <x v="0"/>
    <d v="2015-01-08T00:00:00"/>
    <n v="2"/>
    <x v="1"/>
    <x v="0"/>
    <n v="2015"/>
  </r>
  <r>
    <s v="13/028s"/>
    <x v="2"/>
    <x v="0"/>
    <s v="CHERAY Olivier"/>
    <x v="0"/>
    <d v="2015-01-15T00:00:00"/>
    <n v="2"/>
    <x v="2"/>
    <x v="0"/>
    <n v="2015"/>
  </r>
  <r>
    <s v="13/028s"/>
    <x v="2"/>
    <x v="0"/>
    <s v="CHERAY Olivier"/>
    <x v="0"/>
    <d v="2015-01-26T00:00:00"/>
    <n v="1"/>
    <x v="0"/>
    <x v="0"/>
    <n v="2015"/>
  </r>
  <r>
    <s v="12/035s"/>
    <x v="3"/>
    <x v="0"/>
    <s v="CHERAY Olivier"/>
    <x v="0"/>
    <d v="2015-01-28T00:00:00"/>
    <n v="4"/>
    <x v="0"/>
    <x v="0"/>
    <n v="2015"/>
  </r>
  <r>
    <s v="12/035s"/>
    <x v="3"/>
    <x v="0"/>
    <s v="CHERAY Olivier"/>
    <x v="0"/>
    <d v="2015-01-20T00:00:00"/>
    <n v="3"/>
    <x v="3"/>
    <x v="0"/>
    <n v="2015"/>
  </r>
  <r>
    <s v="12/035s"/>
    <x v="3"/>
    <x v="0"/>
    <s v="CHERAY Olivier"/>
    <x v="0"/>
    <d v="2015-01-26T00:00:00"/>
    <n v="3"/>
    <x v="0"/>
    <x v="0"/>
    <n v="2015"/>
  </r>
  <r>
    <s v="12/035s"/>
    <x v="3"/>
    <x v="0"/>
    <s v="CHERAY Olivier"/>
    <x v="0"/>
    <d v="2015-01-14T00:00:00"/>
    <n v="3"/>
    <x v="2"/>
    <x v="0"/>
    <n v="2015"/>
  </r>
  <r>
    <s v="12/035s"/>
    <x v="3"/>
    <x v="0"/>
    <s v="CHERAY Olivier"/>
    <x v="0"/>
    <d v="2015-01-06T00:00:00"/>
    <n v="2"/>
    <x v="1"/>
    <x v="0"/>
    <n v="2015"/>
  </r>
  <r>
    <s v="12/035s"/>
    <x v="3"/>
    <x v="0"/>
    <s v="CHERAY Olivier"/>
    <x v="0"/>
    <d v="2015-01-27T00:00:00"/>
    <n v="2"/>
    <x v="0"/>
    <x v="0"/>
    <n v="2015"/>
  </r>
  <r>
    <s v="12/035s"/>
    <x v="3"/>
    <x v="0"/>
    <s v="CHERAY Olivier"/>
    <x v="0"/>
    <d v="2015-01-21T00:00:00"/>
    <n v="2"/>
    <x v="3"/>
    <x v="0"/>
    <n v="2015"/>
  </r>
  <r>
    <s v="11/105i"/>
    <x v="0"/>
    <x v="0"/>
    <s v="CHERAY Olivier"/>
    <x v="0"/>
    <d v="2015-03-05T00:00:00"/>
    <n v="8"/>
    <x v="5"/>
    <x v="1"/>
    <n v="2015"/>
  </r>
  <r>
    <s v="11/105i"/>
    <x v="0"/>
    <x v="0"/>
    <s v="CHERAY Olivier"/>
    <x v="0"/>
    <d v="2015-03-09T00:00:00"/>
    <n v="7"/>
    <x v="6"/>
    <x v="1"/>
    <n v="2015"/>
  </r>
  <r>
    <s v="11/105i"/>
    <x v="0"/>
    <x v="0"/>
    <s v="CHERAY Olivier"/>
    <x v="0"/>
    <d v="2015-03-12T00:00:00"/>
    <n v="7"/>
    <x v="6"/>
    <x v="1"/>
    <n v="2015"/>
  </r>
  <r>
    <s v="11/105i"/>
    <x v="0"/>
    <x v="0"/>
    <s v="CHERAY Olivier"/>
    <x v="0"/>
    <d v="2015-03-25T00:00:00"/>
    <n v="6"/>
    <x v="7"/>
    <x v="1"/>
    <n v="2015"/>
  </r>
  <r>
    <s v="11/105i"/>
    <x v="0"/>
    <x v="0"/>
    <s v="CHERAY Olivier"/>
    <x v="0"/>
    <d v="2015-03-26T00:00:00"/>
    <n v="5"/>
    <x v="7"/>
    <x v="1"/>
    <n v="2015"/>
  </r>
  <r>
    <s v="11/105i"/>
    <x v="0"/>
    <x v="0"/>
    <s v="CHERAY Olivier"/>
    <x v="0"/>
    <d v="2015-03-10T00:00:00"/>
    <n v="5"/>
    <x v="6"/>
    <x v="1"/>
    <n v="2015"/>
  </r>
  <r>
    <s v="11/105i"/>
    <x v="0"/>
    <x v="0"/>
    <s v="CHERAY Olivier"/>
    <x v="0"/>
    <d v="2015-03-23T00:00:00"/>
    <n v="5"/>
    <x v="7"/>
    <x v="1"/>
    <n v="2015"/>
  </r>
  <r>
    <s v="11/105i"/>
    <x v="0"/>
    <x v="0"/>
    <s v="CHERAY Olivier"/>
    <x v="0"/>
    <d v="2015-03-02T00:00:00"/>
    <n v="4"/>
    <x v="5"/>
    <x v="1"/>
    <n v="2015"/>
  </r>
  <r>
    <s v="11/105i"/>
    <x v="0"/>
    <x v="0"/>
    <s v="CHERAY Olivier"/>
    <x v="0"/>
    <d v="2015-03-18T00:00:00"/>
    <n v="4"/>
    <x v="8"/>
    <x v="1"/>
    <n v="2015"/>
  </r>
  <r>
    <s v="11/105i"/>
    <x v="0"/>
    <x v="0"/>
    <s v="CHERAY Olivier"/>
    <x v="0"/>
    <d v="2015-03-03T00:00:00"/>
    <n v="2"/>
    <x v="5"/>
    <x v="1"/>
    <n v="2015"/>
  </r>
  <r>
    <s v="12/004s"/>
    <x v="1"/>
    <x v="0"/>
    <s v="CHERAY Olivier"/>
    <x v="0"/>
    <d v="2015-03-06T00:00:00"/>
    <n v="7"/>
    <x v="5"/>
    <x v="1"/>
    <n v="2015"/>
  </r>
  <r>
    <s v="12/004s"/>
    <x v="1"/>
    <x v="0"/>
    <s v="CHERAY Olivier"/>
    <x v="0"/>
    <d v="2015-03-03T00:00:00"/>
    <n v="6"/>
    <x v="5"/>
    <x v="1"/>
    <n v="2015"/>
  </r>
  <r>
    <s v="12/004s"/>
    <x v="1"/>
    <x v="0"/>
    <s v="CHERAY Olivier"/>
    <x v="0"/>
    <d v="2015-03-27T00:00:00"/>
    <n v="5"/>
    <x v="7"/>
    <x v="1"/>
    <n v="2015"/>
  </r>
  <r>
    <s v="12/004s"/>
    <x v="1"/>
    <x v="0"/>
    <s v="CHERAY Olivier"/>
    <x v="0"/>
    <d v="2015-03-17T00:00:00"/>
    <n v="5"/>
    <x v="8"/>
    <x v="1"/>
    <n v="2015"/>
  </r>
  <r>
    <s v="12/004s"/>
    <x v="1"/>
    <x v="0"/>
    <s v="CHERAY Olivier"/>
    <x v="0"/>
    <d v="2015-03-11T00:00:00"/>
    <n v="5"/>
    <x v="6"/>
    <x v="1"/>
    <n v="2015"/>
  </r>
  <r>
    <s v="12/004s"/>
    <x v="1"/>
    <x v="0"/>
    <s v="CHERAY Olivier"/>
    <x v="0"/>
    <d v="2015-03-13T00:00:00"/>
    <n v="4"/>
    <x v="6"/>
    <x v="1"/>
    <n v="2015"/>
  </r>
  <r>
    <s v="12/004s"/>
    <x v="1"/>
    <x v="0"/>
    <s v="CHERAY Olivier"/>
    <x v="0"/>
    <d v="2015-03-02T00:00:00"/>
    <n v="3"/>
    <x v="5"/>
    <x v="1"/>
    <n v="2015"/>
  </r>
  <r>
    <s v="12/004s"/>
    <x v="1"/>
    <x v="0"/>
    <s v="CHERAY Olivier"/>
    <x v="0"/>
    <d v="2015-03-09T00:00:00"/>
    <n v="3"/>
    <x v="6"/>
    <x v="1"/>
    <n v="2015"/>
  </r>
  <r>
    <s v="12/004s"/>
    <x v="1"/>
    <x v="0"/>
    <s v="CHERAY Olivier"/>
    <x v="0"/>
    <d v="2015-03-23T00:00:00"/>
    <n v="3"/>
    <x v="7"/>
    <x v="1"/>
    <n v="2015"/>
  </r>
  <r>
    <s v="12/004s"/>
    <x v="1"/>
    <x v="0"/>
    <s v="CHERAY Olivier"/>
    <x v="0"/>
    <d v="2015-03-20T00:00:00"/>
    <n v="2"/>
    <x v="8"/>
    <x v="1"/>
    <n v="2015"/>
  </r>
  <r>
    <s v="13/028s"/>
    <x v="2"/>
    <x v="0"/>
    <s v="CHERAY Olivier"/>
    <x v="0"/>
    <d v="2015-03-24T00:00:00"/>
    <n v="6"/>
    <x v="7"/>
    <x v="1"/>
    <n v="2015"/>
  </r>
  <r>
    <s v="13/028s"/>
    <x v="2"/>
    <x v="0"/>
    <s v="CHERAY Olivier"/>
    <x v="0"/>
    <d v="2015-03-20T00:00:00"/>
    <n v="4"/>
    <x v="8"/>
    <x v="1"/>
    <n v="2015"/>
  </r>
  <r>
    <s v="13/028s"/>
    <x v="2"/>
    <x v="0"/>
    <s v="CHERAY Olivier"/>
    <x v="0"/>
    <d v="2015-03-13T00:00:00"/>
    <n v="4"/>
    <x v="6"/>
    <x v="1"/>
    <n v="2015"/>
  </r>
  <r>
    <s v="13/028s"/>
    <x v="2"/>
    <x v="0"/>
    <s v="CHERAY Olivier"/>
    <x v="0"/>
    <d v="2015-03-10T00:00:00"/>
    <n v="3"/>
    <x v="6"/>
    <x v="1"/>
    <n v="2015"/>
  </r>
  <r>
    <s v="13/028s"/>
    <x v="2"/>
    <x v="0"/>
    <s v="CHERAY Olivier"/>
    <x v="0"/>
    <d v="2015-03-27T00:00:00"/>
    <n v="2"/>
    <x v="7"/>
    <x v="1"/>
    <n v="2015"/>
  </r>
  <r>
    <s v="13/028s"/>
    <x v="2"/>
    <x v="0"/>
    <s v="CHERAY Olivier"/>
    <x v="0"/>
    <d v="2015-03-11T00:00:00"/>
    <n v="2"/>
    <x v="6"/>
    <x v="1"/>
    <n v="2015"/>
  </r>
  <r>
    <s v="13/028s"/>
    <x v="2"/>
    <x v="0"/>
    <s v="CHERAY Olivier"/>
    <x v="0"/>
    <d v="2015-03-02T00:00:00"/>
    <n v="2"/>
    <x v="5"/>
    <x v="1"/>
    <n v="2015"/>
  </r>
  <r>
    <s v="13/028s"/>
    <x v="2"/>
    <x v="0"/>
    <s v="CHERAY Olivier"/>
    <x v="0"/>
    <d v="2015-03-25T00:00:00"/>
    <n v="2"/>
    <x v="7"/>
    <x v="1"/>
    <n v="2015"/>
  </r>
  <r>
    <s v="13/028s"/>
    <x v="2"/>
    <x v="0"/>
    <s v="CHERAY Olivier"/>
    <x v="0"/>
    <d v="2015-03-26T00:00:00"/>
    <n v="1"/>
    <x v="7"/>
    <x v="1"/>
    <n v="2015"/>
  </r>
  <r>
    <s v="12/035s"/>
    <x v="3"/>
    <x v="0"/>
    <s v="CHERAY Olivier"/>
    <x v="0"/>
    <d v="2015-03-20T00:00:00"/>
    <n v="3"/>
    <x v="8"/>
    <x v="1"/>
    <n v="2015"/>
  </r>
  <r>
    <s v="12/035s"/>
    <x v="3"/>
    <x v="0"/>
    <s v="CHERAY Olivier"/>
    <x v="0"/>
    <d v="2015-03-17T00:00:00"/>
    <n v="3"/>
    <x v="8"/>
    <x v="1"/>
    <n v="2015"/>
  </r>
  <r>
    <s v="12/035s"/>
    <x v="3"/>
    <x v="0"/>
    <s v="CHERAY Olivier"/>
    <x v="0"/>
    <d v="2015-03-06T00:00:00"/>
    <n v="2"/>
    <x v="5"/>
    <x v="1"/>
    <n v="2015"/>
  </r>
  <r>
    <s v="12/035s"/>
    <x v="3"/>
    <x v="0"/>
    <s v="CHERAY Olivier"/>
    <x v="0"/>
    <d v="2015-03-27T00:00:00"/>
    <n v="2"/>
    <x v="7"/>
    <x v="1"/>
    <n v="2015"/>
  </r>
  <r>
    <s v="12/035s"/>
    <x v="3"/>
    <x v="0"/>
    <s v="CHERAY Olivier"/>
    <x v="0"/>
    <d v="2015-03-24T00:00:00"/>
    <n v="2"/>
    <x v="7"/>
    <x v="1"/>
    <n v="2015"/>
  </r>
  <r>
    <s v="12/035s"/>
    <x v="3"/>
    <x v="0"/>
    <s v="CHERAY Olivier"/>
    <x v="0"/>
    <d v="2015-03-03T00:00:00"/>
    <n v="1"/>
    <x v="5"/>
    <x v="1"/>
    <n v="2015"/>
  </r>
  <r>
    <s v="12/001s"/>
    <x v="4"/>
    <x v="0"/>
    <s v="CHERAY Olivier"/>
    <x v="0"/>
    <d v="2015-03-18T00:00:00"/>
    <n v="5"/>
    <x v="8"/>
    <x v="1"/>
    <n v="2015"/>
  </r>
  <r>
    <s v="12/001s"/>
    <x v="4"/>
    <x v="0"/>
    <s v="CHERAY Olivier"/>
    <x v="0"/>
    <d v="2015-03-26T00:00:00"/>
    <n v="3"/>
    <x v="7"/>
    <x v="1"/>
    <n v="2015"/>
  </r>
  <r>
    <s v="12/001s"/>
    <x v="4"/>
    <x v="0"/>
    <s v="CHERAY Olivier"/>
    <x v="0"/>
    <d v="2015-03-05T00:00:00"/>
    <n v="2"/>
    <x v="5"/>
    <x v="1"/>
    <n v="2015"/>
  </r>
  <r>
    <s v="12/001s"/>
    <x v="4"/>
    <x v="0"/>
    <s v="CHERAY Olivier"/>
    <x v="0"/>
    <d v="2015-03-12T00:00:00"/>
    <n v="2"/>
    <x v="6"/>
    <x v="1"/>
    <n v="20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F12" firstHeaderRow="1" firstDataRow="3" firstDataCol="1"/>
  <pivotFields count="10">
    <pivotField showAll="0"/>
    <pivotField axis="axisRow" showAll="0">
      <items count="6">
        <item x="3"/>
        <item x="2"/>
        <item x="1"/>
        <item x="0"/>
        <item x="4"/>
        <item t="default"/>
      </items>
    </pivotField>
    <pivotField showAll="0"/>
    <pivotField showAll="0"/>
    <pivotField axis="axisCol" showAll="0">
      <items count="2">
        <item x="0"/>
        <item t="default"/>
      </items>
    </pivotField>
    <pivotField numFmtId="14" showAll="0"/>
    <pivotField dataField="1" showAll="0"/>
    <pivotField showAll="0"/>
    <pivotField axis="axisCol" showAll="0">
      <items count="3">
        <item x="0"/>
        <item x="1"/>
        <item t="default"/>
      </items>
    </pivotField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8"/>
    <field x="4"/>
  </colFields>
  <colItems count="5">
    <i>
      <x/>
      <x/>
    </i>
    <i t="default">
      <x/>
    </i>
    <i>
      <x v="1"/>
      <x/>
    </i>
    <i t="default">
      <x v="1"/>
    </i>
    <i t="grand">
      <x/>
    </i>
  </colItems>
  <dataFields count="1">
    <dataField name="Somme de Nbh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L11" firstHeaderRow="1" firstDataRow="3" firstDataCol="1"/>
  <pivotFields count="10">
    <pivotField showAll="0"/>
    <pivotField axis="axisRow" showAll="0">
      <items count="6">
        <item x="3"/>
        <item x="2"/>
        <item x="4"/>
        <item x="1"/>
        <item x="0"/>
        <item t="default"/>
      </items>
    </pivotField>
    <pivotField axis="axisCol" showAll="0">
      <items count="2">
        <item x="0"/>
        <item t="default"/>
      </items>
    </pivotField>
    <pivotField showAll="0"/>
    <pivotField showAll="0"/>
    <pivotField numFmtId="14" showAll="0"/>
    <pivotField dataField="1" showAll="0"/>
    <pivotField axis="axisCol" showAll="0">
      <items count="10">
        <item x="4"/>
        <item x="1"/>
        <item x="2"/>
        <item x="3"/>
        <item x="0"/>
        <item x="5"/>
        <item x="6"/>
        <item x="8"/>
        <item x="7"/>
        <item t="default"/>
      </items>
    </pivotField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2"/>
    <field x="7"/>
  </colFields>
  <colItems count="11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/>
    </i>
    <i t="grand">
      <x/>
    </i>
  </colItems>
  <dataFields count="1">
    <dataField name="Somme de Nbh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1" firstHeaderRow="1" firstDataRow="3" firstDataCol="1"/>
  <pivotFields count="10">
    <pivotField showAll="0"/>
    <pivotField axis="axisRow" showAll="0">
      <items count="6">
        <item x="3"/>
        <item x="2"/>
        <item x="4"/>
        <item x="1"/>
        <item x="0"/>
        <item t="default"/>
      </items>
    </pivotField>
    <pivotField showAll="0"/>
    <pivotField showAll="0"/>
    <pivotField axis="axisCol" showAll="0">
      <items count="2">
        <item x="0"/>
        <item t="default"/>
      </items>
    </pivotField>
    <pivotField numFmtId="14" showAll="0"/>
    <pivotField dataField="1" showAll="0"/>
    <pivotField showAll="0"/>
    <pivotField axis="axisCol" showAll="0">
      <items count="3">
        <item x="0"/>
        <item x="1"/>
        <item t="default"/>
      </items>
    </pivotField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4"/>
    <field x="8"/>
  </colFields>
  <colItems count="4">
    <i>
      <x/>
      <x/>
    </i>
    <i r="1">
      <x v="1"/>
    </i>
    <i t="default">
      <x/>
    </i>
    <i t="grand">
      <x/>
    </i>
  </colItems>
  <dataFields count="1">
    <dataField name="Somme de Nbh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4:J85" totalsRowShown="0" headerRowDxfId="19" dataDxfId="18">
  <autoFilter ref="A4:J85"/>
  <tableColumns count="10">
    <tableColumn id="1" name="nraff" dataDxfId="17">
      <calculatedColumnFormula>IFERROR(OFFSET(LISTAFFAIRES!$A$4,MATCH(TRAVAUX!$B5,Affaires,0),0),"affabs")</calculatedColumnFormula>
    </tableColumn>
    <tableColumn id="2" name="Intitulé" dataDxfId="16"/>
    <tableColumn id="3" name="AgCrt" dataDxfId="15"/>
    <tableColumn id="4" name="Nom" dataDxfId="14">
      <calculatedColumnFormula>IFERROR(OFFSET(Agents!$A$3,MATCH(TRAVAUX!$C5,NmAbr,0),1),"AgAbs")</calculatedColumnFormula>
    </tableColumn>
    <tableColumn id="5" name="GrCrt" dataDxfId="13">
      <calculatedColumnFormula>IFERROR(OFFSET(Agents!$A$3,MATCH(TRAVAUX!$C5,NmAbr,0),3),"AgAbs")</calculatedColumnFormula>
    </tableColumn>
    <tableColumn id="6" name="Date" dataDxfId="12"/>
    <tableColumn id="7" name="Nbheur" dataDxfId="11"/>
    <tableColumn id="8" name="Sem" dataDxfId="10">
      <calculatedColumnFormula>IF($F5&gt;0,WEEKNUM($F5),0)</calculatedColumnFormula>
    </tableColumn>
    <tableColumn id="9" name="Mois " dataDxfId="9">
      <calculatedColumnFormula>IF($F5&gt;0,MONTH($F5),0)</calculatedColumnFormula>
    </tableColumn>
    <tableColumn id="10" name="An" dataDxfId="8">
      <calculatedColumnFormula>IF($F5&gt;0,YEAR($F5),0)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D18" totalsRowShown="0">
  <autoFilter ref="A3:D18"/>
  <tableColumns count="4">
    <tableColumn id="1" name="NmAbr"/>
    <tableColumn id="2" name="NmAg"/>
    <tableColumn id="3" name="Grade"/>
    <tableColumn id="4" name="GrCr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4:C23" totalsRowShown="0" headerRowDxfId="5" headerRowBorderDxfId="4" tableBorderDxfId="3">
  <autoFilter ref="A4:C23"/>
  <tableColumns count="3">
    <tableColumn id="1" name="NumAff" dataDxfId="2"/>
    <tableColumn id="2" name="Affaires" dataDxfId="1"/>
    <tableColumn id="3" name="RespProj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J85"/>
  <sheetViews>
    <sheetView workbookViewId="0">
      <selection sqref="A1:XFD1"/>
    </sheetView>
  </sheetViews>
  <sheetFormatPr baseColWidth="10" defaultRowHeight="13.8" x14ac:dyDescent="0.25"/>
  <cols>
    <col min="1" max="1" width="11.5546875" style="8"/>
    <col min="2" max="2" width="22.5546875" style="8" bestFit="1" customWidth="1"/>
    <col min="3" max="3" width="8.21875" style="8" customWidth="1"/>
    <col min="4" max="4" width="20.44140625" style="8" customWidth="1"/>
    <col min="5" max="5" width="8.44140625" style="8" bestFit="1" customWidth="1"/>
    <col min="6" max="6" width="12.33203125" style="8" customWidth="1"/>
    <col min="7" max="7" width="9.6640625" style="8" bestFit="1" customWidth="1"/>
    <col min="8" max="8" width="6.5546875" style="8" customWidth="1"/>
    <col min="9" max="9" width="7.77734375" style="8" customWidth="1"/>
    <col min="10" max="10" width="5.44140625" style="8" customWidth="1"/>
    <col min="11" max="16384" width="11.5546875" style="8"/>
  </cols>
  <sheetData>
    <row r="2" spans="1:10" ht="14.4" x14ac:dyDescent="0.3">
      <c r="B2" s="18" t="s">
        <v>96</v>
      </c>
    </row>
    <row r="4" spans="1:10" ht="42" x14ac:dyDescent="0.25">
      <c r="A4" s="10" t="s">
        <v>73</v>
      </c>
      <c r="B4" s="10" t="s">
        <v>79</v>
      </c>
      <c r="C4" s="10" t="s">
        <v>74</v>
      </c>
      <c r="D4" s="10" t="s">
        <v>75</v>
      </c>
      <c r="E4" s="9" t="s">
        <v>76</v>
      </c>
      <c r="F4" s="9" t="s">
        <v>80</v>
      </c>
      <c r="G4" s="9" t="s">
        <v>81</v>
      </c>
      <c r="H4" s="9" t="s">
        <v>82</v>
      </c>
      <c r="I4" s="9" t="s">
        <v>83</v>
      </c>
      <c r="J4" s="10" t="s">
        <v>84</v>
      </c>
    </row>
    <row r="5" spans="1:10" x14ac:dyDescent="0.25">
      <c r="A5" s="12" t="s">
        <v>31</v>
      </c>
      <c r="B5" s="13" t="s">
        <v>32</v>
      </c>
      <c r="C5" s="13" t="s">
        <v>47</v>
      </c>
      <c r="D5" s="13" t="s">
        <v>37</v>
      </c>
      <c r="E5" s="13" t="s">
        <v>77</v>
      </c>
      <c r="F5" s="14">
        <v>42034</v>
      </c>
      <c r="G5" s="13">
        <v>9</v>
      </c>
      <c r="H5" s="13">
        <f t="shared" ref="H5:H46" si="0">IF($F5&gt;0,WEEKNUM($F5),0)</f>
        <v>5</v>
      </c>
      <c r="I5" s="13">
        <f t="shared" ref="I5:I46" si="1">IF($F5&gt;0,MONTH($F5),0)</f>
        <v>1</v>
      </c>
      <c r="J5" s="13">
        <f t="shared" ref="J5:J46" si="2">IF($F5&gt;0,YEAR($F5),0)</f>
        <v>2015</v>
      </c>
    </row>
    <row r="6" spans="1:10" x14ac:dyDescent="0.25">
      <c r="A6" s="12" t="s">
        <v>31</v>
      </c>
      <c r="B6" s="13" t="s">
        <v>32</v>
      </c>
      <c r="C6" s="13" t="s">
        <v>47</v>
      </c>
      <c r="D6" s="13" t="s">
        <v>37</v>
      </c>
      <c r="E6" s="13" t="s">
        <v>77</v>
      </c>
      <c r="F6" s="14">
        <v>42009</v>
      </c>
      <c r="G6" s="13">
        <v>8</v>
      </c>
      <c r="H6" s="13">
        <f t="shared" si="0"/>
        <v>2</v>
      </c>
      <c r="I6" s="13">
        <f t="shared" si="1"/>
        <v>1</v>
      </c>
      <c r="J6" s="13">
        <f t="shared" si="2"/>
        <v>2015</v>
      </c>
    </row>
    <row r="7" spans="1:10" x14ac:dyDescent="0.25">
      <c r="A7" s="12" t="s">
        <v>31</v>
      </c>
      <c r="B7" s="13" t="s">
        <v>32</v>
      </c>
      <c r="C7" s="13" t="s">
        <v>47</v>
      </c>
      <c r="D7" s="13" t="s">
        <v>37</v>
      </c>
      <c r="E7" s="13" t="s">
        <v>77</v>
      </c>
      <c r="F7" s="14">
        <v>42020</v>
      </c>
      <c r="G7" s="13">
        <v>8</v>
      </c>
      <c r="H7" s="13">
        <f t="shared" si="0"/>
        <v>3</v>
      </c>
      <c r="I7" s="13">
        <f t="shared" si="1"/>
        <v>1</v>
      </c>
      <c r="J7" s="13">
        <f t="shared" si="2"/>
        <v>2015</v>
      </c>
    </row>
    <row r="8" spans="1:10" x14ac:dyDescent="0.25">
      <c r="A8" s="12" t="s">
        <v>31</v>
      </c>
      <c r="B8" s="13" t="s">
        <v>32</v>
      </c>
      <c r="C8" s="13" t="s">
        <v>47</v>
      </c>
      <c r="D8" s="13" t="s">
        <v>37</v>
      </c>
      <c r="E8" s="13" t="s">
        <v>77</v>
      </c>
      <c r="F8" s="14">
        <v>42013</v>
      </c>
      <c r="G8" s="13">
        <v>7</v>
      </c>
      <c r="H8" s="13">
        <f t="shared" si="0"/>
        <v>2</v>
      </c>
      <c r="I8" s="13">
        <f t="shared" si="1"/>
        <v>1</v>
      </c>
      <c r="J8" s="13">
        <f t="shared" si="2"/>
        <v>2015</v>
      </c>
    </row>
    <row r="9" spans="1:10" x14ac:dyDescent="0.25">
      <c r="A9" s="12" t="s">
        <v>31</v>
      </c>
      <c r="B9" s="13" t="s">
        <v>32</v>
      </c>
      <c r="C9" s="13" t="s">
        <v>47</v>
      </c>
      <c r="D9" s="13" t="s">
        <v>37</v>
      </c>
      <c r="E9" s="13" t="s">
        <v>77</v>
      </c>
      <c r="F9" s="14">
        <v>42016</v>
      </c>
      <c r="G9" s="13">
        <v>7</v>
      </c>
      <c r="H9" s="13">
        <f t="shared" si="0"/>
        <v>3</v>
      </c>
      <c r="I9" s="13">
        <f t="shared" si="1"/>
        <v>1</v>
      </c>
      <c r="J9" s="13">
        <f t="shared" si="2"/>
        <v>2015</v>
      </c>
    </row>
    <row r="10" spans="1:10" x14ac:dyDescent="0.25">
      <c r="A10" s="12" t="s">
        <v>31</v>
      </c>
      <c r="B10" s="13" t="s">
        <v>32</v>
      </c>
      <c r="C10" s="13" t="s">
        <v>47</v>
      </c>
      <c r="D10" s="13" t="s">
        <v>37</v>
      </c>
      <c r="E10" s="13" t="s">
        <v>77</v>
      </c>
      <c r="F10" s="14">
        <v>42033</v>
      </c>
      <c r="G10" s="13">
        <v>7</v>
      </c>
      <c r="H10" s="13">
        <f t="shared" si="0"/>
        <v>5</v>
      </c>
      <c r="I10" s="13">
        <f t="shared" si="1"/>
        <v>1</v>
      </c>
      <c r="J10" s="13">
        <f t="shared" si="2"/>
        <v>2015</v>
      </c>
    </row>
    <row r="11" spans="1:10" x14ac:dyDescent="0.25">
      <c r="A11" s="12" t="s">
        <v>31</v>
      </c>
      <c r="B11" s="13" t="s">
        <v>32</v>
      </c>
      <c r="C11" s="13" t="s">
        <v>47</v>
      </c>
      <c r="D11" s="13" t="s">
        <v>37</v>
      </c>
      <c r="E11" s="13" t="s">
        <v>77</v>
      </c>
      <c r="F11" s="14">
        <v>42026</v>
      </c>
      <c r="G11" s="13">
        <v>6</v>
      </c>
      <c r="H11" s="13">
        <f t="shared" si="0"/>
        <v>4</v>
      </c>
      <c r="I11" s="13">
        <f t="shared" si="1"/>
        <v>1</v>
      </c>
      <c r="J11" s="13">
        <f t="shared" si="2"/>
        <v>2015</v>
      </c>
    </row>
    <row r="12" spans="1:10" x14ac:dyDescent="0.25">
      <c r="A12" s="12" t="s">
        <v>31</v>
      </c>
      <c r="B12" s="13" t="s">
        <v>32</v>
      </c>
      <c r="C12" s="13" t="s">
        <v>47</v>
      </c>
      <c r="D12" s="13" t="s">
        <v>37</v>
      </c>
      <c r="E12" s="13" t="s">
        <v>77</v>
      </c>
      <c r="F12" s="14">
        <v>42030</v>
      </c>
      <c r="G12" s="13">
        <v>5</v>
      </c>
      <c r="H12" s="13">
        <f t="shared" si="0"/>
        <v>5</v>
      </c>
      <c r="I12" s="13">
        <f t="shared" si="1"/>
        <v>1</v>
      </c>
      <c r="J12" s="13">
        <f t="shared" si="2"/>
        <v>2015</v>
      </c>
    </row>
    <row r="13" spans="1:10" x14ac:dyDescent="0.25">
      <c r="A13" s="12" t="s">
        <v>31</v>
      </c>
      <c r="B13" s="13" t="s">
        <v>32</v>
      </c>
      <c r="C13" s="13" t="s">
        <v>47</v>
      </c>
      <c r="D13" s="13" t="s">
        <v>37</v>
      </c>
      <c r="E13" s="13" t="s">
        <v>77</v>
      </c>
      <c r="F13" s="14">
        <v>42032</v>
      </c>
      <c r="G13" s="13">
        <v>5</v>
      </c>
      <c r="H13" s="13">
        <f t="shared" si="0"/>
        <v>5</v>
      </c>
      <c r="I13" s="13">
        <f t="shared" si="1"/>
        <v>1</v>
      </c>
      <c r="J13" s="13">
        <f t="shared" si="2"/>
        <v>2015</v>
      </c>
    </row>
    <row r="14" spans="1:10" x14ac:dyDescent="0.25">
      <c r="A14" s="12" t="s">
        <v>31</v>
      </c>
      <c r="B14" s="13" t="s">
        <v>32</v>
      </c>
      <c r="C14" s="13" t="s">
        <v>47</v>
      </c>
      <c r="D14" s="13" t="s">
        <v>37</v>
      </c>
      <c r="E14" s="13" t="s">
        <v>77</v>
      </c>
      <c r="F14" s="14">
        <v>42011</v>
      </c>
      <c r="G14" s="13">
        <v>5</v>
      </c>
      <c r="H14" s="13">
        <f t="shared" si="0"/>
        <v>2</v>
      </c>
      <c r="I14" s="13">
        <f t="shared" si="1"/>
        <v>1</v>
      </c>
      <c r="J14" s="13">
        <f t="shared" si="2"/>
        <v>2015</v>
      </c>
    </row>
    <row r="15" spans="1:10" x14ac:dyDescent="0.25">
      <c r="A15" s="12" t="s">
        <v>31</v>
      </c>
      <c r="B15" s="13" t="s">
        <v>32</v>
      </c>
      <c r="C15" s="13" t="s">
        <v>47</v>
      </c>
      <c r="D15" s="13" t="s">
        <v>37</v>
      </c>
      <c r="E15" s="13" t="s">
        <v>77</v>
      </c>
      <c r="F15" s="14">
        <v>42027</v>
      </c>
      <c r="G15" s="13">
        <v>5</v>
      </c>
      <c r="H15" s="13">
        <f t="shared" si="0"/>
        <v>4</v>
      </c>
      <c r="I15" s="13">
        <f t="shared" si="1"/>
        <v>1</v>
      </c>
      <c r="J15" s="13">
        <f t="shared" si="2"/>
        <v>2015</v>
      </c>
    </row>
    <row r="16" spans="1:10" x14ac:dyDescent="0.25">
      <c r="A16" s="12" t="s">
        <v>31</v>
      </c>
      <c r="B16" s="13" t="s">
        <v>32</v>
      </c>
      <c r="C16" s="13" t="s">
        <v>47</v>
      </c>
      <c r="D16" s="13" t="s">
        <v>37</v>
      </c>
      <c r="E16" s="13" t="s">
        <v>77</v>
      </c>
      <c r="F16" s="14">
        <v>42006</v>
      </c>
      <c r="G16" s="13">
        <v>4</v>
      </c>
      <c r="H16" s="13">
        <f t="shared" si="0"/>
        <v>1</v>
      </c>
      <c r="I16" s="13">
        <f t="shared" si="1"/>
        <v>1</v>
      </c>
      <c r="J16" s="13">
        <f t="shared" si="2"/>
        <v>2015</v>
      </c>
    </row>
    <row r="17" spans="1:10" x14ac:dyDescent="0.25">
      <c r="A17" s="12" t="s">
        <v>31</v>
      </c>
      <c r="B17" s="13" t="s">
        <v>32</v>
      </c>
      <c r="C17" s="13" t="s">
        <v>47</v>
      </c>
      <c r="D17" s="13" t="s">
        <v>37</v>
      </c>
      <c r="E17" s="13" t="s">
        <v>77</v>
      </c>
      <c r="F17" s="14">
        <v>42019</v>
      </c>
      <c r="G17" s="13">
        <v>4</v>
      </c>
      <c r="H17" s="13">
        <f t="shared" si="0"/>
        <v>3</v>
      </c>
      <c r="I17" s="13">
        <f t="shared" si="1"/>
        <v>1</v>
      </c>
      <c r="J17" s="13">
        <f t="shared" si="2"/>
        <v>2015</v>
      </c>
    </row>
    <row r="18" spans="1:10" x14ac:dyDescent="0.25">
      <c r="A18" s="12" t="s">
        <v>31</v>
      </c>
      <c r="B18" s="13" t="s">
        <v>32</v>
      </c>
      <c r="C18" s="13" t="s">
        <v>47</v>
      </c>
      <c r="D18" s="13" t="s">
        <v>37</v>
      </c>
      <c r="E18" s="13" t="s">
        <v>77</v>
      </c>
      <c r="F18" s="14">
        <v>42005</v>
      </c>
      <c r="G18" s="13">
        <v>2</v>
      </c>
      <c r="H18" s="13">
        <f t="shared" si="0"/>
        <v>1</v>
      </c>
      <c r="I18" s="13">
        <f t="shared" si="1"/>
        <v>1</v>
      </c>
      <c r="J18" s="13">
        <f t="shared" si="2"/>
        <v>2015</v>
      </c>
    </row>
    <row r="19" spans="1:10" x14ac:dyDescent="0.25">
      <c r="A19" s="12" t="s">
        <v>23</v>
      </c>
      <c r="B19" s="13" t="s">
        <v>24</v>
      </c>
      <c r="C19" s="13" t="s">
        <v>47</v>
      </c>
      <c r="D19" s="13" t="s">
        <v>37</v>
      </c>
      <c r="E19" s="13" t="s">
        <v>77</v>
      </c>
      <c r="F19" s="14">
        <v>42010</v>
      </c>
      <c r="G19" s="13">
        <v>7</v>
      </c>
      <c r="H19" s="13">
        <f t="shared" si="0"/>
        <v>2</v>
      </c>
      <c r="I19" s="13">
        <f t="shared" si="1"/>
        <v>1</v>
      </c>
      <c r="J19" s="13">
        <f t="shared" si="2"/>
        <v>2015</v>
      </c>
    </row>
    <row r="20" spans="1:10" x14ac:dyDescent="0.25">
      <c r="A20" s="12" t="s">
        <v>23</v>
      </c>
      <c r="B20" s="13" t="s">
        <v>24</v>
      </c>
      <c r="C20" s="13" t="s">
        <v>47</v>
      </c>
      <c r="D20" s="13" t="s">
        <v>37</v>
      </c>
      <c r="E20" s="13" t="s">
        <v>77</v>
      </c>
      <c r="F20" s="14">
        <v>42005</v>
      </c>
      <c r="G20" s="13">
        <v>6</v>
      </c>
      <c r="H20" s="13">
        <f t="shared" si="0"/>
        <v>1</v>
      </c>
      <c r="I20" s="13">
        <f t="shared" si="1"/>
        <v>1</v>
      </c>
      <c r="J20" s="13">
        <f t="shared" si="2"/>
        <v>2015</v>
      </c>
    </row>
    <row r="21" spans="1:10" x14ac:dyDescent="0.25">
      <c r="A21" s="12" t="s">
        <v>23</v>
      </c>
      <c r="B21" s="13" t="s">
        <v>24</v>
      </c>
      <c r="C21" s="13" t="s">
        <v>47</v>
      </c>
      <c r="D21" s="13" t="s">
        <v>37</v>
      </c>
      <c r="E21" s="13" t="s">
        <v>77</v>
      </c>
      <c r="F21" s="14">
        <v>42031</v>
      </c>
      <c r="G21" s="13">
        <v>5</v>
      </c>
      <c r="H21" s="13">
        <f t="shared" si="0"/>
        <v>5</v>
      </c>
      <c r="I21" s="13">
        <f t="shared" si="1"/>
        <v>1</v>
      </c>
      <c r="J21" s="13">
        <f t="shared" si="2"/>
        <v>2015</v>
      </c>
    </row>
    <row r="22" spans="1:10" x14ac:dyDescent="0.25">
      <c r="A22" s="12" t="s">
        <v>23</v>
      </c>
      <c r="B22" s="13" t="s">
        <v>24</v>
      </c>
      <c r="C22" s="13" t="s">
        <v>47</v>
      </c>
      <c r="D22" s="13" t="s">
        <v>37</v>
      </c>
      <c r="E22" s="13" t="s">
        <v>77</v>
      </c>
      <c r="F22" s="14">
        <v>42018</v>
      </c>
      <c r="G22" s="13">
        <v>5</v>
      </c>
      <c r="H22" s="13">
        <f t="shared" si="0"/>
        <v>3</v>
      </c>
      <c r="I22" s="13">
        <f t="shared" si="1"/>
        <v>1</v>
      </c>
      <c r="J22" s="13">
        <f t="shared" si="2"/>
        <v>2015</v>
      </c>
    </row>
    <row r="23" spans="1:10" x14ac:dyDescent="0.25">
      <c r="A23" s="12" t="s">
        <v>23</v>
      </c>
      <c r="B23" s="13" t="s">
        <v>24</v>
      </c>
      <c r="C23" s="13" t="s">
        <v>47</v>
      </c>
      <c r="D23" s="13" t="s">
        <v>37</v>
      </c>
      <c r="E23" s="13" t="s">
        <v>77</v>
      </c>
      <c r="F23" s="14">
        <v>42012</v>
      </c>
      <c r="G23" s="13">
        <v>5</v>
      </c>
      <c r="H23" s="13">
        <f t="shared" si="0"/>
        <v>2</v>
      </c>
      <c r="I23" s="13">
        <f t="shared" si="1"/>
        <v>1</v>
      </c>
      <c r="J23" s="13">
        <f t="shared" si="2"/>
        <v>2015</v>
      </c>
    </row>
    <row r="24" spans="1:10" x14ac:dyDescent="0.25">
      <c r="A24" s="12" t="s">
        <v>23</v>
      </c>
      <c r="B24" s="13" t="s">
        <v>24</v>
      </c>
      <c r="C24" s="13" t="s">
        <v>47</v>
      </c>
      <c r="D24" s="13" t="s">
        <v>37</v>
      </c>
      <c r="E24" s="13" t="s">
        <v>77</v>
      </c>
      <c r="F24" s="14">
        <v>42017</v>
      </c>
      <c r="G24" s="13">
        <v>4</v>
      </c>
      <c r="H24" s="13">
        <f t="shared" si="0"/>
        <v>3</v>
      </c>
      <c r="I24" s="13">
        <f t="shared" si="1"/>
        <v>1</v>
      </c>
      <c r="J24" s="13">
        <f t="shared" si="2"/>
        <v>2015</v>
      </c>
    </row>
    <row r="25" spans="1:10" x14ac:dyDescent="0.25">
      <c r="A25" s="12" t="s">
        <v>23</v>
      </c>
      <c r="B25" s="13" t="s">
        <v>24</v>
      </c>
      <c r="C25" s="13" t="s">
        <v>47</v>
      </c>
      <c r="D25" s="13" t="s">
        <v>37</v>
      </c>
      <c r="E25" s="13" t="s">
        <v>77</v>
      </c>
      <c r="F25" s="14">
        <v>42013</v>
      </c>
      <c r="G25" s="13">
        <v>3</v>
      </c>
      <c r="H25" s="13">
        <f t="shared" si="0"/>
        <v>2</v>
      </c>
      <c r="I25" s="13">
        <f t="shared" si="1"/>
        <v>1</v>
      </c>
      <c r="J25" s="13">
        <f t="shared" si="2"/>
        <v>2015</v>
      </c>
    </row>
    <row r="26" spans="1:10" x14ac:dyDescent="0.25">
      <c r="A26" s="12" t="s">
        <v>23</v>
      </c>
      <c r="B26" s="13" t="s">
        <v>24</v>
      </c>
      <c r="C26" s="13" t="s">
        <v>47</v>
      </c>
      <c r="D26" s="13" t="s">
        <v>37</v>
      </c>
      <c r="E26" s="13" t="s">
        <v>77</v>
      </c>
      <c r="F26" s="14">
        <v>42016</v>
      </c>
      <c r="G26" s="13">
        <v>3</v>
      </c>
      <c r="H26" s="13">
        <f t="shared" si="0"/>
        <v>3</v>
      </c>
      <c r="I26" s="13">
        <f t="shared" si="1"/>
        <v>1</v>
      </c>
      <c r="J26" s="13">
        <f t="shared" si="2"/>
        <v>2015</v>
      </c>
    </row>
    <row r="27" spans="1:10" x14ac:dyDescent="0.25">
      <c r="A27" s="12" t="s">
        <v>23</v>
      </c>
      <c r="B27" s="13" t="s">
        <v>24</v>
      </c>
      <c r="C27" s="13" t="s">
        <v>47</v>
      </c>
      <c r="D27" s="13" t="s">
        <v>37</v>
      </c>
      <c r="E27" s="13" t="s">
        <v>77</v>
      </c>
      <c r="F27" s="14">
        <v>42027</v>
      </c>
      <c r="G27" s="13">
        <v>3</v>
      </c>
      <c r="H27" s="13">
        <f t="shared" si="0"/>
        <v>4</v>
      </c>
      <c r="I27" s="13">
        <f t="shared" si="1"/>
        <v>1</v>
      </c>
      <c r="J27" s="13">
        <f t="shared" si="2"/>
        <v>2015</v>
      </c>
    </row>
    <row r="28" spans="1:10" x14ac:dyDescent="0.25">
      <c r="A28" s="12" t="s">
        <v>23</v>
      </c>
      <c r="B28" s="13" t="s">
        <v>24</v>
      </c>
      <c r="C28" s="13" t="s">
        <v>47</v>
      </c>
      <c r="D28" s="13" t="s">
        <v>37</v>
      </c>
      <c r="E28" s="13" t="s">
        <v>77</v>
      </c>
      <c r="F28" s="14">
        <v>42006</v>
      </c>
      <c r="G28" s="13">
        <v>3</v>
      </c>
      <c r="H28" s="13">
        <f t="shared" si="0"/>
        <v>1</v>
      </c>
      <c r="I28" s="13">
        <f t="shared" si="1"/>
        <v>1</v>
      </c>
      <c r="J28" s="13">
        <f t="shared" si="2"/>
        <v>2015</v>
      </c>
    </row>
    <row r="29" spans="1:10" x14ac:dyDescent="0.25">
      <c r="A29" s="12" t="s">
        <v>23</v>
      </c>
      <c r="B29" s="13" t="s">
        <v>24</v>
      </c>
      <c r="C29" s="13" t="s">
        <v>47</v>
      </c>
      <c r="D29" s="13" t="s">
        <v>37</v>
      </c>
      <c r="E29" s="13" t="s">
        <v>77</v>
      </c>
      <c r="F29" s="14">
        <v>42024</v>
      </c>
      <c r="G29" s="13">
        <v>2</v>
      </c>
      <c r="H29" s="13">
        <f t="shared" si="0"/>
        <v>4</v>
      </c>
      <c r="I29" s="13">
        <f t="shared" si="1"/>
        <v>1</v>
      </c>
      <c r="J29" s="13">
        <f t="shared" si="2"/>
        <v>2015</v>
      </c>
    </row>
    <row r="30" spans="1:10" x14ac:dyDescent="0.25">
      <c r="A30" s="12" t="s">
        <v>23</v>
      </c>
      <c r="B30" s="13" t="s">
        <v>24</v>
      </c>
      <c r="C30" s="13" t="s">
        <v>47</v>
      </c>
      <c r="D30" s="13" t="s">
        <v>37</v>
      </c>
      <c r="E30" s="13" t="s">
        <v>77</v>
      </c>
      <c r="F30" s="14">
        <v>42033</v>
      </c>
      <c r="G30" s="13">
        <v>2</v>
      </c>
      <c r="H30" s="13">
        <f t="shared" si="0"/>
        <v>5</v>
      </c>
      <c r="I30" s="13">
        <f t="shared" si="1"/>
        <v>1</v>
      </c>
      <c r="J30" s="13">
        <f t="shared" si="2"/>
        <v>2015</v>
      </c>
    </row>
    <row r="31" spans="1:10" x14ac:dyDescent="0.25">
      <c r="A31" s="12" t="s">
        <v>13</v>
      </c>
      <c r="B31" s="13" t="s">
        <v>68</v>
      </c>
      <c r="C31" s="13" t="s">
        <v>47</v>
      </c>
      <c r="D31" s="13" t="s">
        <v>37</v>
      </c>
      <c r="E31" s="13" t="s">
        <v>77</v>
      </c>
      <c r="F31" s="14">
        <v>42025</v>
      </c>
      <c r="G31" s="13">
        <v>6</v>
      </c>
      <c r="H31" s="13">
        <f t="shared" si="0"/>
        <v>4</v>
      </c>
      <c r="I31" s="13">
        <f t="shared" si="1"/>
        <v>1</v>
      </c>
      <c r="J31" s="13">
        <f t="shared" si="2"/>
        <v>2015</v>
      </c>
    </row>
    <row r="32" spans="1:10" x14ac:dyDescent="0.25">
      <c r="A32" s="12" t="s">
        <v>13</v>
      </c>
      <c r="B32" s="13" t="s">
        <v>68</v>
      </c>
      <c r="C32" s="13" t="s">
        <v>47</v>
      </c>
      <c r="D32" s="13" t="s">
        <v>37</v>
      </c>
      <c r="E32" s="13" t="s">
        <v>77</v>
      </c>
      <c r="F32" s="14">
        <v>42024</v>
      </c>
      <c r="G32" s="13">
        <v>4</v>
      </c>
      <c r="H32" s="13">
        <f t="shared" si="0"/>
        <v>4</v>
      </c>
      <c r="I32" s="13">
        <f t="shared" si="1"/>
        <v>1</v>
      </c>
      <c r="J32" s="13">
        <f t="shared" si="2"/>
        <v>2015</v>
      </c>
    </row>
    <row r="33" spans="1:10" x14ac:dyDescent="0.25">
      <c r="A33" s="12" t="s">
        <v>13</v>
      </c>
      <c r="B33" s="13" t="s">
        <v>68</v>
      </c>
      <c r="C33" s="13" t="s">
        <v>47</v>
      </c>
      <c r="D33" s="13" t="s">
        <v>37</v>
      </c>
      <c r="E33" s="13" t="s">
        <v>77</v>
      </c>
      <c r="F33" s="14">
        <v>42017</v>
      </c>
      <c r="G33" s="13">
        <v>4</v>
      </c>
      <c r="H33" s="13">
        <f t="shared" si="0"/>
        <v>3</v>
      </c>
      <c r="I33" s="13">
        <f t="shared" si="1"/>
        <v>1</v>
      </c>
      <c r="J33" s="13">
        <f t="shared" si="2"/>
        <v>2015</v>
      </c>
    </row>
    <row r="34" spans="1:10" x14ac:dyDescent="0.25">
      <c r="A34" s="12" t="s">
        <v>13</v>
      </c>
      <c r="B34" s="13" t="s">
        <v>68</v>
      </c>
      <c r="C34" s="13" t="s">
        <v>47</v>
      </c>
      <c r="D34" s="13" t="s">
        <v>37</v>
      </c>
      <c r="E34" s="13" t="s">
        <v>77</v>
      </c>
      <c r="F34" s="14">
        <v>42011</v>
      </c>
      <c r="G34" s="13">
        <v>3</v>
      </c>
      <c r="H34" s="13">
        <f t="shared" si="0"/>
        <v>2</v>
      </c>
      <c r="I34" s="13">
        <f t="shared" si="1"/>
        <v>1</v>
      </c>
      <c r="J34" s="13">
        <f t="shared" si="2"/>
        <v>2015</v>
      </c>
    </row>
    <row r="35" spans="1:10" x14ac:dyDescent="0.25">
      <c r="A35" s="12" t="s">
        <v>13</v>
      </c>
      <c r="B35" s="13" t="s">
        <v>68</v>
      </c>
      <c r="C35" s="13" t="s">
        <v>47</v>
      </c>
      <c r="D35" s="13" t="s">
        <v>37</v>
      </c>
      <c r="E35" s="13" t="s">
        <v>77</v>
      </c>
      <c r="F35" s="14">
        <v>42031</v>
      </c>
      <c r="G35" s="13">
        <v>2</v>
      </c>
      <c r="H35" s="13">
        <f t="shared" si="0"/>
        <v>5</v>
      </c>
      <c r="I35" s="13">
        <f t="shared" si="1"/>
        <v>1</v>
      </c>
      <c r="J35" s="13">
        <f t="shared" si="2"/>
        <v>2015</v>
      </c>
    </row>
    <row r="36" spans="1:10" x14ac:dyDescent="0.25">
      <c r="A36" s="12" t="s">
        <v>13</v>
      </c>
      <c r="B36" s="13" t="s">
        <v>68</v>
      </c>
      <c r="C36" s="13" t="s">
        <v>47</v>
      </c>
      <c r="D36" s="13" t="s">
        <v>37</v>
      </c>
      <c r="E36" s="13" t="s">
        <v>77</v>
      </c>
      <c r="F36" s="14">
        <v>42026</v>
      </c>
      <c r="G36" s="13">
        <v>2</v>
      </c>
      <c r="H36" s="13">
        <f t="shared" si="0"/>
        <v>4</v>
      </c>
      <c r="I36" s="13">
        <f t="shared" si="1"/>
        <v>1</v>
      </c>
      <c r="J36" s="13">
        <f t="shared" si="2"/>
        <v>2015</v>
      </c>
    </row>
    <row r="37" spans="1:10" x14ac:dyDescent="0.25">
      <c r="A37" s="12" t="s">
        <v>13</v>
      </c>
      <c r="B37" s="13" t="s">
        <v>68</v>
      </c>
      <c r="C37" s="13" t="s">
        <v>47</v>
      </c>
      <c r="D37" s="13" t="s">
        <v>37</v>
      </c>
      <c r="E37" s="13" t="s">
        <v>77</v>
      </c>
      <c r="F37" s="14">
        <v>42012</v>
      </c>
      <c r="G37" s="13">
        <v>2</v>
      </c>
      <c r="H37" s="13">
        <f t="shared" si="0"/>
        <v>2</v>
      </c>
      <c r="I37" s="13">
        <f t="shared" si="1"/>
        <v>1</v>
      </c>
      <c r="J37" s="13">
        <f t="shared" si="2"/>
        <v>2015</v>
      </c>
    </row>
    <row r="38" spans="1:10" x14ac:dyDescent="0.25">
      <c r="A38" s="12" t="s">
        <v>13</v>
      </c>
      <c r="B38" s="13" t="s">
        <v>68</v>
      </c>
      <c r="C38" s="13" t="s">
        <v>47</v>
      </c>
      <c r="D38" s="13" t="s">
        <v>37</v>
      </c>
      <c r="E38" s="13" t="s">
        <v>77</v>
      </c>
      <c r="F38" s="14">
        <v>42019</v>
      </c>
      <c r="G38" s="13">
        <v>2</v>
      </c>
      <c r="H38" s="13">
        <f t="shared" si="0"/>
        <v>3</v>
      </c>
      <c r="I38" s="13">
        <f t="shared" si="1"/>
        <v>1</v>
      </c>
      <c r="J38" s="13">
        <f t="shared" si="2"/>
        <v>2015</v>
      </c>
    </row>
    <row r="39" spans="1:10" x14ac:dyDescent="0.25">
      <c r="A39" s="12" t="s">
        <v>13</v>
      </c>
      <c r="B39" s="13" t="s">
        <v>68</v>
      </c>
      <c r="C39" s="13" t="s">
        <v>47</v>
      </c>
      <c r="D39" s="13" t="s">
        <v>37</v>
      </c>
      <c r="E39" s="13" t="s">
        <v>77</v>
      </c>
      <c r="F39" s="14">
        <v>42030</v>
      </c>
      <c r="G39" s="13">
        <v>1</v>
      </c>
      <c r="H39" s="13">
        <f t="shared" si="0"/>
        <v>5</v>
      </c>
      <c r="I39" s="13">
        <f t="shared" si="1"/>
        <v>1</v>
      </c>
      <c r="J39" s="13">
        <f t="shared" si="2"/>
        <v>2015</v>
      </c>
    </row>
    <row r="40" spans="1:10" x14ac:dyDescent="0.25">
      <c r="A40" s="12" t="s">
        <v>10</v>
      </c>
      <c r="B40" s="13" t="s">
        <v>63</v>
      </c>
      <c r="C40" s="13" t="s">
        <v>47</v>
      </c>
      <c r="D40" s="13" t="s">
        <v>37</v>
      </c>
      <c r="E40" s="13" t="s">
        <v>77</v>
      </c>
      <c r="F40" s="14">
        <v>42032</v>
      </c>
      <c r="G40" s="13">
        <v>4</v>
      </c>
      <c r="H40" s="13">
        <f t="shared" si="0"/>
        <v>5</v>
      </c>
      <c r="I40" s="13">
        <f t="shared" si="1"/>
        <v>1</v>
      </c>
      <c r="J40" s="13">
        <f t="shared" si="2"/>
        <v>2015</v>
      </c>
    </row>
    <row r="41" spans="1:10" x14ac:dyDescent="0.25">
      <c r="A41" s="12" t="s">
        <v>10</v>
      </c>
      <c r="B41" s="13" t="s">
        <v>63</v>
      </c>
      <c r="C41" s="13" t="s">
        <v>47</v>
      </c>
      <c r="D41" s="13" t="s">
        <v>37</v>
      </c>
      <c r="E41" s="13" t="s">
        <v>77</v>
      </c>
      <c r="F41" s="14">
        <v>42024</v>
      </c>
      <c r="G41" s="13">
        <v>3</v>
      </c>
      <c r="H41" s="13">
        <f t="shared" si="0"/>
        <v>4</v>
      </c>
      <c r="I41" s="13">
        <f t="shared" si="1"/>
        <v>1</v>
      </c>
      <c r="J41" s="13">
        <f t="shared" si="2"/>
        <v>2015</v>
      </c>
    </row>
    <row r="42" spans="1:10" x14ac:dyDescent="0.25">
      <c r="A42" s="12" t="s">
        <v>10</v>
      </c>
      <c r="B42" s="13" t="s">
        <v>63</v>
      </c>
      <c r="C42" s="13" t="s">
        <v>47</v>
      </c>
      <c r="D42" s="13" t="s">
        <v>37</v>
      </c>
      <c r="E42" s="13" t="s">
        <v>77</v>
      </c>
      <c r="F42" s="14">
        <v>42030</v>
      </c>
      <c r="G42" s="13">
        <v>3</v>
      </c>
      <c r="H42" s="13">
        <f t="shared" si="0"/>
        <v>5</v>
      </c>
      <c r="I42" s="13">
        <f t="shared" si="1"/>
        <v>1</v>
      </c>
      <c r="J42" s="13">
        <f t="shared" si="2"/>
        <v>2015</v>
      </c>
    </row>
    <row r="43" spans="1:10" x14ac:dyDescent="0.25">
      <c r="A43" s="12" t="s">
        <v>10</v>
      </c>
      <c r="B43" s="13" t="s">
        <v>63</v>
      </c>
      <c r="C43" s="13" t="s">
        <v>47</v>
      </c>
      <c r="D43" s="13" t="s">
        <v>37</v>
      </c>
      <c r="E43" s="13" t="s">
        <v>77</v>
      </c>
      <c r="F43" s="14">
        <v>42018</v>
      </c>
      <c r="G43" s="13">
        <v>3</v>
      </c>
      <c r="H43" s="13">
        <f t="shared" si="0"/>
        <v>3</v>
      </c>
      <c r="I43" s="13">
        <f t="shared" si="1"/>
        <v>1</v>
      </c>
      <c r="J43" s="13">
        <f t="shared" si="2"/>
        <v>2015</v>
      </c>
    </row>
    <row r="44" spans="1:10" x14ac:dyDescent="0.25">
      <c r="A44" s="12" t="s">
        <v>10</v>
      </c>
      <c r="B44" s="13" t="s">
        <v>63</v>
      </c>
      <c r="C44" s="13" t="s">
        <v>47</v>
      </c>
      <c r="D44" s="13" t="s">
        <v>37</v>
      </c>
      <c r="E44" s="13" t="s">
        <v>77</v>
      </c>
      <c r="F44" s="14">
        <v>42010</v>
      </c>
      <c r="G44" s="13">
        <v>2</v>
      </c>
      <c r="H44" s="13">
        <f t="shared" si="0"/>
        <v>2</v>
      </c>
      <c r="I44" s="13">
        <f t="shared" si="1"/>
        <v>1</v>
      </c>
      <c r="J44" s="13">
        <f t="shared" si="2"/>
        <v>2015</v>
      </c>
    </row>
    <row r="45" spans="1:10" x14ac:dyDescent="0.25">
      <c r="A45" s="12" t="s">
        <v>10</v>
      </c>
      <c r="B45" s="13" t="s">
        <v>63</v>
      </c>
      <c r="C45" s="13" t="s">
        <v>47</v>
      </c>
      <c r="D45" s="13" t="s">
        <v>37</v>
      </c>
      <c r="E45" s="13" t="s">
        <v>77</v>
      </c>
      <c r="F45" s="14">
        <v>42031</v>
      </c>
      <c r="G45" s="13">
        <v>2</v>
      </c>
      <c r="H45" s="13">
        <f t="shared" si="0"/>
        <v>5</v>
      </c>
      <c r="I45" s="13">
        <f t="shared" si="1"/>
        <v>1</v>
      </c>
      <c r="J45" s="13">
        <f t="shared" si="2"/>
        <v>2015</v>
      </c>
    </row>
    <row r="46" spans="1:10" x14ac:dyDescent="0.25">
      <c r="A46" s="12" t="s">
        <v>10</v>
      </c>
      <c r="B46" s="13" t="s">
        <v>63</v>
      </c>
      <c r="C46" s="13" t="s">
        <v>47</v>
      </c>
      <c r="D46" s="13" t="s">
        <v>37</v>
      </c>
      <c r="E46" s="13" t="s">
        <v>77</v>
      </c>
      <c r="F46" s="14">
        <v>42025</v>
      </c>
      <c r="G46" s="13">
        <v>2</v>
      </c>
      <c r="H46" s="13">
        <f t="shared" si="0"/>
        <v>4</v>
      </c>
      <c r="I46" s="13">
        <f t="shared" si="1"/>
        <v>1</v>
      </c>
      <c r="J46" s="13">
        <f t="shared" si="2"/>
        <v>2015</v>
      </c>
    </row>
    <row r="47" spans="1:10" x14ac:dyDescent="0.25">
      <c r="A47" s="12" t="s">
        <v>31</v>
      </c>
      <c r="B47" s="13" t="s">
        <v>32</v>
      </c>
      <c r="C47" s="13" t="s">
        <v>47</v>
      </c>
      <c r="D47" s="13" t="s">
        <v>37</v>
      </c>
      <c r="E47" s="13" t="s">
        <v>77</v>
      </c>
      <c r="F47" s="14">
        <v>42068</v>
      </c>
      <c r="G47" s="13">
        <v>8</v>
      </c>
      <c r="H47" s="13">
        <f t="shared" ref="H47:H85" si="3">IF($F47&gt;0,WEEKNUM($F47),0)</f>
        <v>10</v>
      </c>
      <c r="I47" s="13">
        <f t="shared" ref="I47:I85" si="4">IF($F47&gt;0,MONTH($F47),0)</f>
        <v>3</v>
      </c>
      <c r="J47" s="13">
        <f t="shared" ref="J47:J85" si="5">IF($F47&gt;0,YEAR($F47),0)</f>
        <v>2015</v>
      </c>
    </row>
    <row r="48" spans="1:10" x14ac:dyDescent="0.25">
      <c r="A48" s="12" t="s">
        <v>31</v>
      </c>
      <c r="B48" s="13" t="s">
        <v>32</v>
      </c>
      <c r="C48" s="13" t="s">
        <v>47</v>
      </c>
      <c r="D48" s="13" t="s">
        <v>37</v>
      </c>
      <c r="E48" s="13" t="s">
        <v>77</v>
      </c>
      <c r="F48" s="14">
        <v>42072</v>
      </c>
      <c r="G48" s="13">
        <v>7</v>
      </c>
      <c r="H48" s="13">
        <f t="shared" si="3"/>
        <v>11</v>
      </c>
      <c r="I48" s="13">
        <f t="shared" si="4"/>
        <v>3</v>
      </c>
      <c r="J48" s="13">
        <f t="shared" si="5"/>
        <v>2015</v>
      </c>
    </row>
    <row r="49" spans="1:10" x14ac:dyDescent="0.25">
      <c r="A49" s="12" t="s">
        <v>31</v>
      </c>
      <c r="B49" s="13" t="s">
        <v>32</v>
      </c>
      <c r="C49" s="13" t="s">
        <v>47</v>
      </c>
      <c r="D49" s="13" t="s">
        <v>37</v>
      </c>
      <c r="E49" s="13" t="s">
        <v>77</v>
      </c>
      <c r="F49" s="14">
        <v>42075</v>
      </c>
      <c r="G49" s="13">
        <v>7</v>
      </c>
      <c r="H49" s="13">
        <f t="shared" si="3"/>
        <v>11</v>
      </c>
      <c r="I49" s="13">
        <f t="shared" si="4"/>
        <v>3</v>
      </c>
      <c r="J49" s="13">
        <f t="shared" si="5"/>
        <v>2015</v>
      </c>
    </row>
    <row r="50" spans="1:10" x14ac:dyDescent="0.25">
      <c r="A50" s="12" t="s">
        <v>31</v>
      </c>
      <c r="B50" s="13" t="s">
        <v>32</v>
      </c>
      <c r="C50" s="13" t="s">
        <v>47</v>
      </c>
      <c r="D50" s="13" t="s">
        <v>37</v>
      </c>
      <c r="E50" s="13" t="s">
        <v>77</v>
      </c>
      <c r="F50" s="14">
        <v>42088</v>
      </c>
      <c r="G50" s="13">
        <v>6</v>
      </c>
      <c r="H50" s="13">
        <f t="shared" si="3"/>
        <v>13</v>
      </c>
      <c r="I50" s="13">
        <f t="shared" si="4"/>
        <v>3</v>
      </c>
      <c r="J50" s="13">
        <f t="shared" si="5"/>
        <v>2015</v>
      </c>
    </row>
    <row r="51" spans="1:10" x14ac:dyDescent="0.25">
      <c r="A51" s="12" t="s">
        <v>31</v>
      </c>
      <c r="B51" s="13" t="s">
        <v>32</v>
      </c>
      <c r="C51" s="13" t="s">
        <v>47</v>
      </c>
      <c r="D51" s="13" t="s">
        <v>37</v>
      </c>
      <c r="E51" s="13" t="s">
        <v>77</v>
      </c>
      <c r="F51" s="14">
        <v>42089</v>
      </c>
      <c r="G51" s="13">
        <v>5</v>
      </c>
      <c r="H51" s="13">
        <f t="shared" si="3"/>
        <v>13</v>
      </c>
      <c r="I51" s="13">
        <f t="shared" si="4"/>
        <v>3</v>
      </c>
      <c r="J51" s="13">
        <f t="shared" si="5"/>
        <v>2015</v>
      </c>
    </row>
    <row r="52" spans="1:10" x14ac:dyDescent="0.25">
      <c r="A52" s="12" t="s">
        <v>31</v>
      </c>
      <c r="B52" s="13" t="s">
        <v>32</v>
      </c>
      <c r="C52" s="13" t="s">
        <v>47</v>
      </c>
      <c r="D52" s="13" t="s">
        <v>37</v>
      </c>
      <c r="E52" s="13" t="s">
        <v>77</v>
      </c>
      <c r="F52" s="14">
        <v>42073</v>
      </c>
      <c r="G52" s="13">
        <v>5</v>
      </c>
      <c r="H52" s="13">
        <f t="shared" si="3"/>
        <v>11</v>
      </c>
      <c r="I52" s="13">
        <f t="shared" si="4"/>
        <v>3</v>
      </c>
      <c r="J52" s="13">
        <f t="shared" si="5"/>
        <v>2015</v>
      </c>
    </row>
    <row r="53" spans="1:10" x14ac:dyDescent="0.25">
      <c r="A53" s="12" t="s">
        <v>31</v>
      </c>
      <c r="B53" s="13" t="s">
        <v>32</v>
      </c>
      <c r="C53" s="13" t="s">
        <v>47</v>
      </c>
      <c r="D53" s="13" t="s">
        <v>37</v>
      </c>
      <c r="E53" s="13" t="s">
        <v>77</v>
      </c>
      <c r="F53" s="14">
        <v>42086</v>
      </c>
      <c r="G53" s="13">
        <v>5</v>
      </c>
      <c r="H53" s="13">
        <f t="shared" si="3"/>
        <v>13</v>
      </c>
      <c r="I53" s="13">
        <f t="shared" si="4"/>
        <v>3</v>
      </c>
      <c r="J53" s="13">
        <f t="shared" si="5"/>
        <v>2015</v>
      </c>
    </row>
    <row r="54" spans="1:10" x14ac:dyDescent="0.25">
      <c r="A54" s="12" t="s">
        <v>31</v>
      </c>
      <c r="B54" s="13" t="s">
        <v>32</v>
      </c>
      <c r="C54" s="13" t="s">
        <v>47</v>
      </c>
      <c r="D54" s="13" t="s">
        <v>37</v>
      </c>
      <c r="E54" s="13" t="s">
        <v>77</v>
      </c>
      <c r="F54" s="14">
        <v>42065</v>
      </c>
      <c r="G54" s="13">
        <v>4</v>
      </c>
      <c r="H54" s="13">
        <f t="shared" si="3"/>
        <v>10</v>
      </c>
      <c r="I54" s="13">
        <f t="shared" si="4"/>
        <v>3</v>
      </c>
      <c r="J54" s="13">
        <f t="shared" si="5"/>
        <v>2015</v>
      </c>
    </row>
    <row r="55" spans="1:10" x14ac:dyDescent="0.25">
      <c r="A55" s="12" t="s">
        <v>31</v>
      </c>
      <c r="B55" s="13" t="s">
        <v>32</v>
      </c>
      <c r="C55" s="13" t="s">
        <v>47</v>
      </c>
      <c r="D55" s="13" t="s">
        <v>37</v>
      </c>
      <c r="E55" s="13" t="s">
        <v>77</v>
      </c>
      <c r="F55" s="14">
        <v>42081</v>
      </c>
      <c r="G55" s="13">
        <v>4</v>
      </c>
      <c r="H55" s="13">
        <f t="shared" si="3"/>
        <v>12</v>
      </c>
      <c r="I55" s="13">
        <f t="shared" si="4"/>
        <v>3</v>
      </c>
      <c r="J55" s="13">
        <f t="shared" si="5"/>
        <v>2015</v>
      </c>
    </row>
    <row r="56" spans="1:10" x14ac:dyDescent="0.25">
      <c r="A56" s="12" t="s">
        <v>31</v>
      </c>
      <c r="B56" s="13" t="s">
        <v>32</v>
      </c>
      <c r="C56" s="13" t="s">
        <v>47</v>
      </c>
      <c r="D56" s="13" t="s">
        <v>37</v>
      </c>
      <c r="E56" s="13" t="s">
        <v>77</v>
      </c>
      <c r="F56" s="14">
        <v>42066</v>
      </c>
      <c r="G56" s="13">
        <v>2</v>
      </c>
      <c r="H56" s="13">
        <f t="shared" si="3"/>
        <v>10</v>
      </c>
      <c r="I56" s="13">
        <f t="shared" si="4"/>
        <v>3</v>
      </c>
      <c r="J56" s="13">
        <f t="shared" si="5"/>
        <v>2015</v>
      </c>
    </row>
    <row r="57" spans="1:10" x14ac:dyDescent="0.25">
      <c r="A57" s="12" t="s">
        <v>23</v>
      </c>
      <c r="B57" s="13" t="s">
        <v>24</v>
      </c>
      <c r="C57" s="13" t="s">
        <v>47</v>
      </c>
      <c r="D57" s="13" t="s">
        <v>37</v>
      </c>
      <c r="E57" s="13" t="s">
        <v>77</v>
      </c>
      <c r="F57" s="14">
        <v>42069</v>
      </c>
      <c r="G57" s="13">
        <v>7</v>
      </c>
      <c r="H57" s="13">
        <f t="shared" si="3"/>
        <v>10</v>
      </c>
      <c r="I57" s="13">
        <f t="shared" si="4"/>
        <v>3</v>
      </c>
      <c r="J57" s="13">
        <f t="shared" si="5"/>
        <v>2015</v>
      </c>
    </row>
    <row r="58" spans="1:10" x14ac:dyDescent="0.25">
      <c r="A58" s="12" t="s">
        <v>23</v>
      </c>
      <c r="B58" s="13" t="s">
        <v>24</v>
      </c>
      <c r="C58" s="13" t="s">
        <v>47</v>
      </c>
      <c r="D58" s="13" t="s">
        <v>37</v>
      </c>
      <c r="E58" s="13" t="s">
        <v>77</v>
      </c>
      <c r="F58" s="14">
        <v>42066</v>
      </c>
      <c r="G58" s="13">
        <v>6</v>
      </c>
      <c r="H58" s="13">
        <f t="shared" si="3"/>
        <v>10</v>
      </c>
      <c r="I58" s="13">
        <f t="shared" si="4"/>
        <v>3</v>
      </c>
      <c r="J58" s="13">
        <f t="shared" si="5"/>
        <v>2015</v>
      </c>
    </row>
    <row r="59" spans="1:10" x14ac:dyDescent="0.25">
      <c r="A59" s="12" t="s">
        <v>23</v>
      </c>
      <c r="B59" s="13" t="s">
        <v>24</v>
      </c>
      <c r="C59" s="13" t="s">
        <v>47</v>
      </c>
      <c r="D59" s="13" t="s">
        <v>37</v>
      </c>
      <c r="E59" s="13" t="s">
        <v>77</v>
      </c>
      <c r="F59" s="14">
        <v>42090</v>
      </c>
      <c r="G59" s="13">
        <v>5</v>
      </c>
      <c r="H59" s="13">
        <f t="shared" si="3"/>
        <v>13</v>
      </c>
      <c r="I59" s="13">
        <f t="shared" si="4"/>
        <v>3</v>
      </c>
      <c r="J59" s="13">
        <f t="shared" si="5"/>
        <v>2015</v>
      </c>
    </row>
    <row r="60" spans="1:10" x14ac:dyDescent="0.25">
      <c r="A60" s="12" t="s">
        <v>23</v>
      </c>
      <c r="B60" s="13" t="s">
        <v>24</v>
      </c>
      <c r="C60" s="13" t="s">
        <v>47</v>
      </c>
      <c r="D60" s="13" t="s">
        <v>37</v>
      </c>
      <c r="E60" s="13" t="s">
        <v>77</v>
      </c>
      <c r="F60" s="14">
        <v>42080</v>
      </c>
      <c r="G60" s="13">
        <v>5</v>
      </c>
      <c r="H60" s="13">
        <f t="shared" si="3"/>
        <v>12</v>
      </c>
      <c r="I60" s="13">
        <f t="shared" si="4"/>
        <v>3</v>
      </c>
      <c r="J60" s="13">
        <f t="shared" si="5"/>
        <v>2015</v>
      </c>
    </row>
    <row r="61" spans="1:10" x14ac:dyDescent="0.25">
      <c r="A61" s="12" t="s">
        <v>23</v>
      </c>
      <c r="B61" s="13" t="s">
        <v>24</v>
      </c>
      <c r="C61" s="13" t="s">
        <v>47</v>
      </c>
      <c r="D61" s="13" t="s">
        <v>37</v>
      </c>
      <c r="E61" s="13" t="s">
        <v>77</v>
      </c>
      <c r="F61" s="14">
        <v>42074</v>
      </c>
      <c r="G61" s="13">
        <v>5</v>
      </c>
      <c r="H61" s="13">
        <f t="shared" si="3"/>
        <v>11</v>
      </c>
      <c r="I61" s="13">
        <f t="shared" si="4"/>
        <v>3</v>
      </c>
      <c r="J61" s="13">
        <f t="shared" si="5"/>
        <v>2015</v>
      </c>
    </row>
    <row r="62" spans="1:10" x14ac:dyDescent="0.25">
      <c r="A62" s="12" t="s">
        <v>23</v>
      </c>
      <c r="B62" s="13" t="s">
        <v>24</v>
      </c>
      <c r="C62" s="13" t="s">
        <v>47</v>
      </c>
      <c r="D62" s="13" t="s">
        <v>37</v>
      </c>
      <c r="E62" s="13" t="s">
        <v>77</v>
      </c>
      <c r="F62" s="14">
        <v>42076</v>
      </c>
      <c r="G62" s="13">
        <v>4</v>
      </c>
      <c r="H62" s="13">
        <f t="shared" si="3"/>
        <v>11</v>
      </c>
      <c r="I62" s="13">
        <f t="shared" si="4"/>
        <v>3</v>
      </c>
      <c r="J62" s="13">
        <f t="shared" si="5"/>
        <v>2015</v>
      </c>
    </row>
    <row r="63" spans="1:10" x14ac:dyDescent="0.25">
      <c r="A63" s="12" t="s">
        <v>23</v>
      </c>
      <c r="B63" s="13" t="s">
        <v>24</v>
      </c>
      <c r="C63" s="13" t="s">
        <v>47</v>
      </c>
      <c r="D63" s="13" t="s">
        <v>37</v>
      </c>
      <c r="E63" s="13" t="s">
        <v>77</v>
      </c>
      <c r="F63" s="14">
        <v>42065</v>
      </c>
      <c r="G63" s="13">
        <v>3</v>
      </c>
      <c r="H63" s="13">
        <f t="shared" si="3"/>
        <v>10</v>
      </c>
      <c r="I63" s="13">
        <f t="shared" si="4"/>
        <v>3</v>
      </c>
      <c r="J63" s="13">
        <f t="shared" si="5"/>
        <v>2015</v>
      </c>
    </row>
    <row r="64" spans="1:10" x14ac:dyDescent="0.25">
      <c r="A64" s="12" t="s">
        <v>23</v>
      </c>
      <c r="B64" s="13" t="s">
        <v>24</v>
      </c>
      <c r="C64" s="13" t="s">
        <v>47</v>
      </c>
      <c r="D64" s="13" t="s">
        <v>37</v>
      </c>
      <c r="E64" s="13" t="s">
        <v>77</v>
      </c>
      <c r="F64" s="14">
        <v>42072</v>
      </c>
      <c r="G64" s="13">
        <v>3</v>
      </c>
      <c r="H64" s="13">
        <f t="shared" si="3"/>
        <v>11</v>
      </c>
      <c r="I64" s="13">
        <f t="shared" si="4"/>
        <v>3</v>
      </c>
      <c r="J64" s="13">
        <f t="shared" si="5"/>
        <v>2015</v>
      </c>
    </row>
    <row r="65" spans="1:10" x14ac:dyDescent="0.25">
      <c r="A65" s="12" t="s">
        <v>23</v>
      </c>
      <c r="B65" s="13" t="s">
        <v>24</v>
      </c>
      <c r="C65" s="13" t="s">
        <v>47</v>
      </c>
      <c r="D65" s="13" t="s">
        <v>37</v>
      </c>
      <c r="E65" s="13" t="s">
        <v>77</v>
      </c>
      <c r="F65" s="14">
        <v>42086</v>
      </c>
      <c r="G65" s="13">
        <v>3</v>
      </c>
      <c r="H65" s="13">
        <f t="shared" si="3"/>
        <v>13</v>
      </c>
      <c r="I65" s="13">
        <f t="shared" si="4"/>
        <v>3</v>
      </c>
      <c r="J65" s="13">
        <f t="shared" si="5"/>
        <v>2015</v>
      </c>
    </row>
    <row r="66" spans="1:10" x14ac:dyDescent="0.25">
      <c r="A66" s="12" t="s">
        <v>23</v>
      </c>
      <c r="B66" s="13" t="s">
        <v>24</v>
      </c>
      <c r="C66" s="13" t="s">
        <v>47</v>
      </c>
      <c r="D66" s="13" t="s">
        <v>37</v>
      </c>
      <c r="E66" s="13" t="s">
        <v>77</v>
      </c>
      <c r="F66" s="14">
        <v>42083</v>
      </c>
      <c r="G66" s="13">
        <v>2</v>
      </c>
      <c r="H66" s="13">
        <f t="shared" si="3"/>
        <v>12</v>
      </c>
      <c r="I66" s="13">
        <f t="shared" si="4"/>
        <v>3</v>
      </c>
      <c r="J66" s="13">
        <f t="shared" si="5"/>
        <v>2015</v>
      </c>
    </row>
    <row r="67" spans="1:10" x14ac:dyDescent="0.25">
      <c r="A67" s="12" t="s">
        <v>13</v>
      </c>
      <c r="B67" s="13" t="s">
        <v>68</v>
      </c>
      <c r="C67" s="13" t="s">
        <v>47</v>
      </c>
      <c r="D67" s="13" t="s">
        <v>37</v>
      </c>
      <c r="E67" s="13" t="s">
        <v>77</v>
      </c>
      <c r="F67" s="14">
        <v>42087</v>
      </c>
      <c r="G67" s="13">
        <v>6</v>
      </c>
      <c r="H67" s="13">
        <f t="shared" si="3"/>
        <v>13</v>
      </c>
      <c r="I67" s="13">
        <f t="shared" si="4"/>
        <v>3</v>
      </c>
      <c r="J67" s="13">
        <f t="shared" si="5"/>
        <v>2015</v>
      </c>
    </row>
    <row r="68" spans="1:10" x14ac:dyDescent="0.25">
      <c r="A68" s="12" t="s">
        <v>13</v>
      </c>
      <c r="B68" s="13" t="s">
        <v>68</v>
      </c>
      <c r="C68" s="13" t="s">
        <v>47</v>
      </c>
      <c r="D68" s="13" t="s">
        <v>37</v>
      </c>
      <c r="E68" s="13" t="s">
        <v>77</v>
      </c>
      <c r="F68" s="14">
        <v>42083</v>
      </c>
      <c r="G68" s="13">
        <v>4</v>
      </c>
      <c r="H68" s="13">
        <f t="shared" si="3"/>
        <v>12</v>
      </c>
      <c r="I68" s="13">
        <f t="shared" si="4"/>
        <v>3</v>
      </c>
      <c r="J68" s="13">
        <f t="shared" si="5"/>
        <v>2015</v>
      </c>
    </row>
    <row r="69" spans="1:10" x14ac:dyDescent="0.25">
      <c r="A69" s="12" t="s">
        <v>13</v>
      </c>
      <c r="B69" s="13" t="s">
        <v>68</v>
      </c>
      <c r="C69" s="13" t="s">
        <v>47</v>
      </c>
      <c r="D69" s="13" t="s">
        <v>37</v>
      </c>
      <c r="E69" s="13" t="s">
        <v>77</v>
      </c>
      <c r="F69" s="14">
        <v>42076</v>
      </c>
      <c r="G69" s="13">
        <v>4</v>
      </c>
      <c r="H69" s="13">
        <f t="shared" si="3"/>
        <v>11</v>
      </c>
      <c r="I69" s="13">
        <f t="shared" si="4"/>
        <v>3</v>
      </c>
      <c r="J69" s="13">
        <f t="shared" si="5"/>
        <v>2015</v>
      </c>
    </row>
    <row r="70" spans="1:10" x14ac:dyDescent="0.25">
      <c r="A70" s="12" t="s">
        <v>13</v>
      </c>
      <c r="B70" s="13" t="s">
        <v>68</v>
      </c>
      <c r="C70" s="13" t="s">
        <v>47</v>
      </c>
      <c r="D70" s="13" t="s">
        <v>37</v>
      </c>
      <c r="E70" s="13" t="s">
        <v>77</v>
      </c>
      <c r="F70" s="14">
        <v>42073</v>
      </c>
      <c r="G70" s="13">
        <v>3</v>
      </c>
      <c r="H70" s="13">
        <f t="shared" si="3"/>
        <v>11</v>
      </c>
      <c r="I70" s="13">
        <f t="shared" si="4"/>
        <v>3</v>
      </c>
      <c r="J70" s="13">
        <f t="shared" si="5"/>
        <v>2015</v>
      </c>
    </row>
    <row r="71" spans="1:10" x14ac:dyDescent="0.25">
      <c r="A71" s="12" t="s">
        <v>13</v>
      </c>
      <c r="B71" s="13" t="s">
        <v>68</v>
      </c>
      <c r="C71" s="13" t="s">
        <v>47</v>
      </c>
      <c r="D71" s="13" t="s">
        <v>37</v>
      </c>
      <c r="E71" s="13" t="s">
        <v>77</v>
      </c>
      <c r="F71" s="14">
        <v>42090</v>
      </c>
      <c r="G71" s="13">
        <v>2</v>
      </c>
      <c r="H71" s="13">
        <f t="shared" si="3"/>
        <v>13</v>
      </c>
      <c r="I71" s="13">
        <f t="shared" si="4"/>
        <v>3</v>
      </c>
      <c r="J71" s="13">
        <f t="shared" si="5"/>
        <v>2015</v>
      </c>
    </row>
    <row r="72" spans="1:10" x14ac:dyDescent="0.25">
      <c r="A72" s="12" t="s">
        <v>13</v>
      </c>
      <c r="B72" s="13" t="s">
        <v>68</v>
      </c>
      <c r="C72" s="13" t="s">
        <v>47</v>
      </c>
      <c r="D72" s="13" t="s">
        <v>37</v>
      </c>
      <c r="E72" s="13" t="s">
        <v>77</v>
      </c>
      <c r="F72" s="14">
        <v>42074</v>
      </c>
      <c r="G72" s="13">
        <v>2</v>
      </c>
      <c r="H72" s="13">
        <f t="shared" si="3"/>
        <v>11</v>
      </c>
      <c r="I72" s="13">
        <f t="shared" si="4"/>
        <v>3</v>
      </c>
      <c r="J72" s="13">
        <f t="shared" si="5"/>
        <v>2015</v>
      </c>
    </row>
    <row r="73" spans="1:10" x14ac:dyDescent="0.25">
      <c r="A73" s="12" t="s">
        <v>13</v>
      </c>
      <c r="B73" s="13" t="s">
        <v>68</v>
      </c>
      <c r="C73" s="13" t="s">
        <v>47</v>
      </c>
      <c r="D73" s="13" t="s">
        <v>37</v>
      </c>
      <c r="E73" s="13" t="s">
        <v>77</v>
      </c>
      <c r="F73" s="14">
        <v>42065</v>
      </c>
      <c r="G73" s="13">
        <v>2</v>
      </c>
      <c r="H73" s="13">
        <f t="shared" si="3"/>
        <v>10</v>
      </c>
      <c r="I73" s="13">
        <f t="shared" si="4"/>
        <v>3</v>
      </c>
      <c r="J73" s="13">
        <f t="shared" si="5"/>
        <v>2015</v>
      </c>
    </row>
    <row r="74" spans="1:10" x14ac:dyDescent="0.25">
      <c r="A74" s="12" t="s">
        <v>13</v>
      </c>
      <c r="B74" s="13" t="s">
        <v>68</v>
      </c>
      <c r="C74" s="13" t="s">
        <v>47</v>
      </c>
      <c r="D74" s="13" t="s">
        <v>37</v>
      </c>
      <c r="E74" s="13" t="s">
        <v>77</v>
      </c>
      <c r="F74" s="14">
        <v>42088</v>
      </c>
      <c r="G74" s="13">
        <v>2</v>
      </c>
      <c r="H74" s="13">
        <f t="shared" si="3"/>
        <v>13</v>
      </c>
      <c r="I74" s="13">
        <f t="shared" si="4"/>
        <v>3</v>
      </c>
      <c r="J74" s="13">
        <f t="shared" si="5"/>
        <v>2015</v>
      </c>
    </row>
    <row r="75" spans="1:10" x14ac:dyDescent="0.25">
      <c r="A75" s="12" t="s">
        <v>13</v>
      </c>
      <c r="B75" s="13" t="s">
        <v>68</v>
      </c>
      <c r="C75" s="13" t="s">
        <v>47</v>
      </c>
      <c r="D75" s="13" t="s">
        <v>37</v>
      </c>
      <c r="E75" s="13" t="s">
        <v>77</v>
      </c>
      <c r="F75" s="14">
        <v>42089</v>
      </c>
      <c r="G75" s="13">
        <v>1</v>
      </c>
      <c r="H75" s="13">
        <f t="shared" si="3"/>
        <v>13</v>
      </c>
      <c r="I75" s="13">
        <f t="shared" si="4"/>
        <v>3</v>
      </c>
      <c r="J75" s="13">
        <f t="shared" si="5"/>
        <v>2015</v>
      </c>
    </row>
    <row r="76" spans="1:10" x14ac:dyDescent="0.25">
      <c r="A76" s="12" t="s">
        <v>10</v>
      </c>
      <c r="B76" s="13" t="s">
        <v>63</v>
      </c>
      <c r="C76" s="13" t="s">
        <v>47</v>
      </c>
      <c r="D76" s="13" t="s">
        <v>37</v>
      </c>
      <c r="E76" s="13" t="s">
        <v>77</v>
      </c>
      <c r="F76" s="14">
        <v>42083</v>
      </c>
      <c r="G76" s="13">
        <v>3</v>
      </c>
      <c r="H76" s="13">
        <f t="shared" si="3"/>
        <v>12</v>
      </c>
      <c r="I76" s="13">
        <f t="shared" si="4"/>
        <v>3</v>
      </c>
      <c r="J76" s="13">
        <f t="shared" si="5"/>
        <v>2015</v>
      </c>
    </row>
    <row r="77" spans="1:10" x14ac:dyDescent="0.25">
      <c r="A77" s="12" t="s">
        <v>10</v>
      </c>
      <c r="B77" s="13" t="s">
        <v>63</v>
      </c>
      <c r="C77" s="13" t="s">
        <v>47</v>
      </c>
      <c r="D77" s="13" t="s">
        <v>37</v>
      </c>
      <c r="E77" s="13" t="s">
        <v>77</v>
      </c>
      <c r="F77" s="14">
        <v>42080</v>
      </c>
      <c r="G77" s="13">
        <v>3</v>
      </c>
      <c r="H77" s="13">
        <f t="shared" si="3"/>
        <v>12</v>
      </c>
      <c r="I77" s="13">
        <f t="shared" si="4"/>
        <v>3</v>
      </c>
      <c r="J77" s="13">
        <f t="shared" si="5"/>
        <v>2015</v>
      </c>
    </row>
    <row r="78" spans="1:10" x14ac:dyDescent="0.25">
      <c r="A78" s="12" t="s">
        <v>10</v>
      </c>
      <c r="B78" s="13" t="s">
        <v>63</v>
      </c>
      <c r="C78" s="13" t="s">
        <v>47</v>
      </c>
      <c r="D78" s="13" t="s">
        <v>37</v>
      </c>
      <c r="E78" s="13" t="s">
        <v>77</v>
      </c>
      <c r="F78" s="14">
        <v>42069</v>
      </c>
      <c r="G78" s="13">
        <v>2</v>
      </c>
      <c r="H78" s="13">
        <f t="shared" si="3"/>
        <v>10</v>
      </c>
      <c r="I78" s="13">
        <f t="shared" si="4"/>
        <v>3</v>
      </c>
      <c r="J78" s="13">
        <f t="shared" si="5"/>
        <v>2015</v>
      </c>
    </row>
    <row r="79" spans="1:10" x14ac:dyDescent="0.25">
      <c r="A79" s="12" t="s">
        <v>10</v>
      </c>
      <c r="B79" s="13" t="s">
        <v>63</v>
      </c>
      <c r="C79" s="13" t="s">
        <v>47</v>
      </c>
      <c r="D79" s="13" t="s">
        <v>37</v>
      </c>
      <c r="E79" s="13" t="s">
        <v>77</v>
      </c>
      <c r="F79" s="14">
        <v>42090</v>
      </c>
      <c r="G79" s="13">
        <v>2</v>
      </c>
      <c r="H79" s="13">
        <f t="shared" si="3"/>
        <v>13</v>
      </c>
      <c r="I79" s="13">
        <f t="shared" si="4"/>
        <v>3</v>
      </c>
      <c r="J79" s="13">
        <f t="shared" si="5"/>
        <v>2015</v>
      </c>
    </row>
    <row r="80" spans="1:10" x14ac:dyDescent="0.25">
      <c r="A80" s="12" t="s">
        <v>10</v>
      </c>
      <c r="B80" s="13" t="s">
        <v>63</v>
      </c>
      <c r="C80" s="13" t="s">
        <v>47</v>
      </c>
      <c r="D80" s="13" t="s">
        <v>37</v>
      </c>
      <c r="E80" s="13" t="s">
        <v>77</v>
      </c>
      <c r="F80" s="14">
        <v>42087</v>
      </c>
      <c r="G80" s="13">
        <v>2</v>
      </c>
      <c r="H80" s="13">
        <f t="shared" si="3"/>
        <v>13</v>
      </c>
      <c r="I80" s="13">
        <f t="shared" si="4"/>
        <v>3</v>
      </c>
      <c r="J80" s="13">
        <f t="shared" si="5"/>
        <v>2015</v>
      </c>
    </row>
    <row r="81" spans="1:10" x14ac:dyDescent="0.25">
      <c r="A81" s="12" t="s">
        <v>10</v>
      </c>
      <c r="B81" s="13" t="s">
        <v>63</v>
      </c>
      <c r="C81" s="13" t="s">
        <v>47</v>
      </c>
      <c r="D81" s="13" t="s">
        <v>37</v>
      </c>
      <c r="E81" s="13" t="s">
        <v>77</v>
      </c>
      <c r="F81" s="14">
        <v>42066</v>
      </c>
      <c r="G81" s="13">
        <v>1</v>
      </c>
      <c r="H81" s="13">
        <f t="shared" si="3"/>
        <v>10</v>
      </c>
      <c r="I81" s="13">
        <f t="shared" si="4"/>
        <v>3</v>
      </c>
      <c r="J81" s="13">
        <f t="shared" si="5"/>
        <v>2015</v>
      </c>
    </row>
    <row r="82" spans="1:10" x14ac:dyDescent="0.25">
      <c r="A82" s="12" t="s">
        <v>17</v>
      </c>
      <c r="B82" s="13" t="s">
        <v>62</v>
      </c>
      <c r="C82" s="13" t="s">
        <v>47</v>
      </c>
      <c r="D82" s="13" t="s">
        <v>37</v>
      </c>
      <c r="E82" s="13" t="s">
        <v>77</v>
      </c>
      <c r="F82" s="14">
        <v>42081</v>
      </c>
      <c r="G82" s="13">
        <v>5</v>
      </c>
      <c r="H82" s="13">
        <f t="shared" si="3"/>
        <v>12</v>
      </c>
      <c r="I82" s="13">
        <f t="shared" si="4"/>
        <v>3</v>
      </c>
      <c r="J82" s="13">
        <f t="shared" si="5"/>
        <v>2015</v>
      </c>
    </row>
    <row r="83" spans="1:10" x14ac:dyDescent="0.25">
      <c r="A83" s="12" t="s">
        <v>17</v>
      </c>
      <c r="B83" s="13" t="s">
        <v>62</v>
      </c>
      <c r="C83" s="13" t="s">
        <v>47</v>
      </c>
      <c r="D83" s="13" t="s">
        <v>37</v>
      </c>
      <c r="E83" s="13" t="s">
        <v>77</v>
      </c>
      <c r="F83" s="14">
        <v>42089</v>
      </c>
      <c r="G83" s="13">
        <v>3</v>
      </c>
      <c r="H83" s="13">
        <f t="shared" si="3"/>
        <v>13</v>
      </c>
      <c r="I83" s="13">
        <f t="shared" si="4"/>
        <v>3</v>
      </c>
      <c r="J83" s="13">
        <f t="shared" si="5"/>
        <v>2015</v>
      </c>
    </row>
    <row r="84" spans="1:10" x14ac:dyDescent="0.25">
      <c r="A84" s="12" t="s">
        <v>17</v>
      </c>
      <c r="B84" s="13" t="s">
        <v>62</v>
      </c>
      <c r="C84" s="13" t="s">
        <v>47</v>
      </c>
      <c r="D84" s="13" t="s">
        <v>37</v>
      </c>
      <c r="E84" s="13" t="s">
        <v>77</v>
      </c>
      <c r="F84" s="14">
        <v>42068</v>
      </c>
      <c r="G84" s="13">
        <v>2</v>
      </c>
      <c r="H84" s="13">
        <f t="shared" si="3"/>
        <v>10</v>
      </c>
      <c r="I84" s="13">
        <f t="shared" si="4"/>
        <v>3</v>
      </c>
      <c r="J84" s="13">
        <f t="shared" si="5"/>
        <v>2015</v>
      </c>
    </row>
    <row r="85" spans="1:10" x14ac:dyDescent="0.25">
      <c r="A85" s="12" t="s">
        <v>17</v>
      </c>
      <c r="B85" s="13" t="s">
        <v>62</v>
      </c>
      <c r="C85" s="13" t="s">
        <v>47</v>
      </c>
      <c r="D85" s="13" t="s">
        <v>37</v>
      </c>
      <c r="E85" s="13" t="s">
        <v>77</v>
      </c>
      <c r="F85" s="14">
        <v>42075</v>
      </c>
      <c r="G85" s="13">
        <v>2</v>
      </c>
      <c r="H85" s="13">
        <f t="shared" si="3"/>
        <v>11</v>
      </c>
      <c r="I85" s="13">
        <f t="shared" si="4"/>
        <v>3</v>
      </c>
      <c r="J85" s="13">
        <f t="shared" si="5"/>
        <v>2015</v>
      </c>
    </row>
  </sheetData>
  <dataValidations count="2">
    <dataValidation type="list" allowBlank="1" showInputMessage="1" showErrorMessage="1" sqref="B5:B85">
      <formula1>Affaires</formula1>
    </dataValidation>
    <dataValidation type="list" allowBlank="1" showInputMessage="1" showErrorMessage="1" sqref="C5:C85">
      <formula1>NmAbr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2"/>
  <sheetViews>
    <sheetView tabSelected="1" workbookViewId="0">
      <selection activeCell="E15" sqref="E15"/>
    </sheetView>
  </sheetViews>
  <sheetFormatPr baseColWidth="10" defaultRowHeight="14.4" x14ac:dyDescent="0.3"/>
  <cols>
    <col min="1" max="1" width="23.5546875" bestFit="1" customWidth="1"/>
    <col min="2" max="2" width="22.33203125" customWidth="1"/>
    <col min="3" max="3" width="6.6640625" customWidth="1"/>
    <col min="4" max="4" width="4" bestFit="1" customWidth="1"/>
    <col min="5" max="5" width="6.6640625" bestFit="1" customWidth="1"/>
    <col min="6" max="6" width="11.88671875" bestFit="1" customWidth="1"/>
    <col min="7" max="7" width="4.44140625" customWidth="1"/>
    <col min="8" max="8" width="6.6640625" customWidth="1"/>
    <col min="9" max="9" width="4" customWidth="1"/>
    <col min="10" max="10" width="4.44140625" customWidth="1"/>
    <col min="11" max="11" width="6.6640625" customWidth="1"/>
    <col min="12" max="12" width="11.88671875" bestFit="1" customWidth="1"/>
  </cols>
  <sheetData>
    <row r="4" spans="1:6" x14ac:dyDescent="0.3">
      <c r="A4" s="15" t="s">
        <v>90</v>
      </c>
      <c r="B4" s="15" t="s">
        <v>92</v>
      </c>
    </row>
    <row r="5" spans="1:6" x14ac:dyDescent="0.3">
      <c r="B5">
        <v>1</v>
      </c>
      <c r="C5" t="s">
        <v>93</v>
      </c>
      <c r="D5">
        <v>3</v>
      </c>
      <c r="E5" t="s">
        <v>94</v>
      </c>
      <c r="F5" t="s">
        <v>89</v>
      </c>
    </row>
    <row r="6" spans="1:6" x14ac:dyDescent="0.3">
      <c r="A6" s="15" t="s">
        <v>88</v>
      </c>
      <c r="B6" t="s">
        <v>77</v>
      </c>
      <c r="D6" t="s">
        <v>77</v>
      </c>
    </row>
    <row r="7" spans="1:6" x14ac:dyDescent="0.3">
      <c r="A7" s="16" t="s">
        <v>63</v>
      </c>
      <c r="B7" s="17">
        <v>19</v>
      </c>
      <c r="C7" s="17">
        <v>19</v>
      </c>
      <c r="D7" s="17">
        <v>13</v>
      </c>
      <c r="E7" s="17">
        <v>13</v>
      </c>
      <c r="F7" s="17">
        <v>32</v>
      </c>
    </row>
    <row r="8" spans="1:6" x14ac:dyDescent="0.3">
      <c r="A8" s="16" t="s">
        <v>68</v>
      </c>
      <c r="B8" s="17">
        <v>26</v>
      </c>
      <c r="C8" s="17">
        <v>26</v>
      </c>
      <c r="D8" s="17">
        <v>26</v>
      </c>
      <c r="E8" s="17">
        <v>26</v>
      </c>
      <c r="F8" s="17">
        <v>52</v>
      </c>
    </row>
    <row r="9" spans="1:6" x14ac:dyDescent="0.3">
      <c r="A9" s="16" t="s">
        <v>24</v>
      </c>
      <c r="B9" s="17">
        <v>48</v>
      </c>
      <c r="C9" s="17">
        <v>48</v>
      </c>
      <c r="D9" s="17">
        <v>43</v>
      </c>
      <c r="E9" s="17">
        <v>43</v>
      </c>
      <c r="F9" s="17">
        <v>91</v>
      </c>
    </row>
    <row r="10" spans="1:6" x14ac:dyDescent="0.3">
      <c r="A10" s="16" t="s">
        <v>32</v>
      </c>
      <c r="B10" s="17">
        <v>82</v>
      </c>
      <c r="C10" s="17">
        <v>82</v>
      </c>
      <c r="D10" s="17">
        <v>53</v>
      </c>
      <c r="E10" s="17">
        <v>53</v>
      </c>
      <c r="F10" s="17">
        <v>135</v>
      </c>
    </row>
    <row r="11" spans="1:6" x14ac:dyDescent="0.3">
      <c r="A11" s="16" t="s">
        <v>62</v>
      </c>
      <c r="B11" s="17"/>
      <c r="C11" s="17"/>
      <c r="D11" s="17">
        <v>12</v>
      </c>
      <c r="E11" s="17">
        <v>12</v>
      </c>
      <c r="F11" s="17">
        <v>12</v>
      </c>
    </row>
    <row r="12" spans="1:6" x14ac:dyDescent="0.3">
      <c r="A12" s="16" t="s">
        <v>89</v>
      </c>
      <c r="B12" s="17">
        <v>175</v>
      </c>
      <c r="C12" s="17">
        <v>175</v>
      </c>
      <c r="D12" s="17">
        <v>147</v>
      </c>
      <c r="E12" s="17">
        <v>147</v>
      </c>
      <c r="F12" s="17">
        <v>322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"/>
  <sheetViews>
    <sheetView workbookViewId="0">
      <selection activeCell="L28" sqref="L28"/>
    </sheetView>
  </sheetViews>
  <sheetFormatPr baseColWidth="10" defaultRowHeight="14.4" x14ac:dyDescent="0.3"/>
  <cols>
    <col min="1" max="1" width="23.5546875" bestFit="1" customWidth="1"/>
    <col min="2" max="2" width="22.33203125" bestFit="1" customWidth="1"/>
    <col min="3" max="10" width="3" customWidth="1"/>
    <col min="11" max="11" width="9.6640625" customWidth="1"/>
    <col min="12" max="12" width="11.88671875" bestFit="1" customWidth="1"/>
  </cols>
  <sheetData>
    <row r="3" spans="1:12" x14ac:dyDescent="0.3">
      <c r="A3" s="15" t="s">
        <v>90</v>
      </c>
      <c r="B3" s="15" t="s">
        <v>92</v>
      </c>
    </row>
    <row r="4" spans="1:12" x14ac:dyDescent="0.3">
      <c r="B4" t="s">
        <v>47</v>
      </c>
      <c r="K4" t="s">
        <v>95</v>
      </c>
      <c r="L4" t="s">
        <v>89</v>
      </c>
    </row>
    <row r="5" spans="1:12" x14ac:dyDescent="0.3">
      <c r="A5" s="15" t="s">
        <v>88</v>
      </c>
      <c r="B5">
        <v>1</v>
      </c>
      <c r="C5">
        <v>2</v>
      </c>
      <c r="D5">
        <v>3</v>
      </c>
      <c r="E5">
        <v>4</v>
      </c>
      <c r="F5">
        <v>5</v>
      </c>
      <c r="G5">
        <v>10</v>
      </c>
      <c r="H5">
        <v>11</v>
      </c>
      <c r="I5">
        <v>12</v>
      </c>
      <c r="J5">
        <v>13</v>
      </c>
    </row>
    <row r="6" spans="1:12" x14ac:dyDescent="0.3">
      <c r="A6" s="16" t="s">
        <v>63</v>
      </c>
      <c r="B6" s="17"/>
      <c r="C6" s="17">
        <v>2</v>
      </c>
      <c r="D6" s="17">
        <v>3</v>
      </c>
      <c r="E6" s="17">
        <v>5</v>
      </c>
      <c r="F6" s="17">
        <v>9</v>
      </c>
      <c r="G6" s="17">
        <v>3</v>
      </c>
      <c r="H6" s="17"/>
      <c r="I6" s="17">
        <v>6</v>
      </c>
      <c r="J6" s="17">
        <v>4</v>
      </c>
      <c r="K6" s="17">
        <v>32</v>
      </c>
      <c r="L6" s="17">
        <v>32</v>
      </c>
    </row>
    <row r="7" spans="1:12" x14ac:dyDescent="0.3">
      <c r="A7" s="16" t="s">
        <v>68</v>
      </c>
      <c r="B7" s="17"/>
      <c r="C7" s="17">
        <v>5</v>
      </c>
      <c r="D7" s="17">
        <v>6</v>
      </c>
      <c r="E7" s="17">
        <v>12</v>
      </c>
      <c r="F7" s="17">
        <v>3</v>
      </c>
      <c r="G7" s="17">
        <v>2</v>
      </c>
      <c r="H7" s="17">
        <v>9</v>
      </c>
      <c r="I7" s="17">
        <v>4</v>
      </c>
      <c r="J7" s="17">
        <v>11</v>
      </c>
      <c r="K7" s="17">
        <v>52</v>
      </c>
      <c r="L7" s="17">
        <v>52</v>
      </c>
    </row>
    <row r="8" spans="1:12" x14ac:dyDescent="0.3">
      <c r="A8" s="16" t="s">
        <v>62</v>
      </c>
      <c r="B8" s="17"/>
      <c r="C8" s="17"/>
      <c r="D8" s="17"/>
      <c r="E8" s="17"/>
      <c r="F8" s="17"/>
      <c r="G8" s="17">
        <v>2</v>
      </c>
      <c r="H8" s="17">
        <v>2</v>
      </c>
      <c r="I8" s="17">
        <v>5</v>
      </c>
      <c r="J8" s="17">
        <v>3</v>
      </c>
      <c r="K8" s="17">
        <v>12</v>
      </c>
      <c r="L8" s="17">
        <v>12</v>
      </c>
    </row>
    <row r="9" spans="1:12" x14ac:dyDescent="0.3">
      <c r="A9" s="16" t="s">
        <v>24</v>
      </c>
      <c r="B9" s="17">
        <v>9</v>
      </c>
      <c r="C9" s="17">
        <v>15</v>
      </c>
      <c r="D9" s="17">
        <v>12</v>
      </c>
      <c r="E9" s="17">
        <v>5</v>
      </c>
      <c r="F9" s="17">
        <v>7</v>
      </c>
      <c r="G9" s="17">
        <v>16</v>
      </c>
      <c r="H9" s="17">
        <v>12</v>
      </c>
      <c r="I9" s="17">
        <v>7</v>
      </c>
      <c r="J9" s="17">
        <v>8</v>
      </c>
      <c r="K9" s="17">
        <v>91</v>
      </c>
      <c r="L9" s="17">
        <v>91</v>
      </c>
    </row>
    <row r="10" spans="1:12" x14ac:dyDescent="0.3">
      <c r="A10" s="16" t="s">
        <v>32</v>
      </c>
      <c r="B10" s="17">
        <v>6</v>
      </c>
      <c r="C10" s="17">
        <v>20</v>
      </c>
      <c r="D10" s="17">
        <v>19</v>
      </c>
      <c r="E10" s="17">
        <v>11</v>
      </c>
      <c r="F10" s="17">
        <v>26</v>
      </c>
      <c r="G10" s="17">
        <v>14</v>
      </c>
      <c r="H10" s="17">
        <v>19</v>
      </c>
      <c r="I10" s="17">
        <v>4</v>
      </c>
      <c r="J10" s="17">
        <v>16</v>
      </c>
      <c r="K10" s="17">
        <v>135</v>
      </c>
      <c r="L10" s="17">
        <v>135</v>
      </c>
    </row>
    <row r="11" spans="1:12" x14ac:dyDescent="0.3">
      <c r="A11" s="16" t="s">
        <v>89</v>
      </c>
      <c r="B11" s="17">
        <v>15</v>
      </c>
      <c r="C11" s="17">
        <v>42</v>
      </c>
      <c r="D11" s="17">
        <v>40</v>
      </c>
      <c r="E11" s="17">
        <v>33</v>
      </c>
      <c r="F11" s="17">
        <v>45</v>
      </c>
      <c r="G11" s="17">
        <v>37</v>
      </c>
      <c r="H11" s="17">
        <v>42</v>
      </c>
      <c r="I11" s="17">
        <v>26</v>
      </c>
      <c r="J11" s="17">
        <v>42</v>
      </c>
      <c r="K11" s="17">
        <v>322</v>
      </c>
      <c r="L11" s="17">
        <v>322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4"/>
  <sheetViews>
    <sheetView workbookViewId="0">
      <selection activeCell="G25" sqref="G24:G25"/>
    </sheetView>
  </sheetViews>
  <sheetFormatPr baseColWidth="10" defaultRowHeight="14.4" x14ac:dyDescent="0.3"/>
  <cols>
    <col min="1" max="1" width="23.5546875" customWidth="1"/>
    <col min="2" max="2" width="22.33203125" customWidth="1"/>
    <col min="3" max="3" width="4" customWidth="1"/>
    <col min="4" max="4" width="8.33203125" customWidth="1"/>
    <col min="5" max="5" width="11.88671875" customWidth="1"/>
    <col min="6" max="6" width="11.88671875" bestFit="1" customWidth="1"/>
  </cols>
  <sheetData>
    <row r="3" spans="1:5" x14ac:dyDescent="0.3">
      <c r="A3" s="15" t="s">
        <v>90</v>
      </c>
      <c r="B3" s="15" t="s">
        <v>92</v>
      </c>
    </row>
    <row r="4" spans="1:5" x14ac:dyDescent="0.3">
      <c r="B4" t="s">
        <v>77</v>
      </c>
      <c r="D4" t="s">
        <v>91</v>
      </c>
      <c r="E4" t="s">
        <v>89</v>
      </c>
    </row>
    <row r="5" spans="1:5" x14ac:dyDescent="0.3">
      <c r="A5" s="15" t="s">
        <v>88</v>
      </c>
      <c r="B5">
        <v>1</v>
      </c>
      <c r="C5">
        <v>3</v>
      </c>
    </row>
    <row r="6" spans="1:5" x14ac:dyDescent="0.3">
      <c r="A6" s="16" t="s">
        <v>63</v>
      </c>
      <c r="B6" s="17">
        <v>19</v>
      </c>
      <c r="C6" s="17">
        <v>13</v>
      </c>
      <c r="D6" s="17">
        <v>32</v>
      </c>
      <c r="E6" s="17">
        <v>32</v>
      </c>
    </row>
    <row r="7" spans="1:5" x14ac:dyDescent="0.3">
      <c r="A7" s="16" t="s">
        <v>68</v>
      </c>
      <c r="B7" s="17">
        <v>26</v>
      </c>
      <c r="C7" s="17">
        <v>26</v>
      </c>
      <c r="D7" s="17">
        <v>52</v>
      </c>
      <c r="E7" s="17">
        <v>52</v>
      </c>
    </row>
    <row r="8" spans="1:5" x14ac:dyDescent="0.3">
      <c r="A8" s="16" t="s">
        <v>62</v>
      </c>
      <c r="B8" s="17"/>
      <c r="C8" s="17">
        <v>12</v>
      </c>
      <c r="D8" s="17">
        <v>12</v>
      </c>
      <c r="E8" s="17">
        <v>12</v>
      </c>
    </row>
    <row r="9" spans="1:5" x14ac:dyDescent="0.3">
      <c r="A9" s="16" t="s">
        <v>24</v>
      </c>
      <c r="B9" s="17">
        <v>48</v>
      </c>
      <c r="C9" s="17">
        <v>43</v>
      </c>
      <c r="D9" s="17">
        <v>91</v>
      </c>
      <c r="E9" s="17">
        <v>91</v>
      </c>
    </row>
    <row r="10" spans="1:5" x14ac:dyDescent="0.3">
      <c r="A10" s="16" t="s">
        <v>32</v>
      </c>
      <c r="B10" s="17">
        <v>82</v>
      </c>
      <c r="C10" s="17">
        <v>53</v>
      </c>
      <c r="D10" s="17">
        <v>135</v>
      </c>
      <c r="E10" s="17">
        <v>135</v>
      </c>
    </row>
    <row r="11" spans="1:5" x14ac:dyDescent="0.3">
      <c r="A11" s="16" t="s">
        <v>89</v>
      </c>
      <c r="B11" s="17">
        <v>175</v>
      </c>
      <c r="C11" s="17">
        <v>147</v>
      </c>
      <c r="D11" s="17">
        <v>322</v>
      </c>
      <c r="E11" s="17">
        <v>322</v>
      </c>
    </row>
    <row r="12" spans="1:5" x14ac:dyDescent="0.3">
      <c r="D12" s="17"/>
    </row>
    <row r="13" spans="1:5" x14ac:dyDescent="0.3">
      <c r="D13" s="17"/>
    </row>
    <row r="14" spans="1:5" x14ac:dyDescent="0.3">
      <c r="D14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8"/>
  <sheetViews>
    <sheetView workbookViewId="0">
      <selection activeCell="G23" sqref="G23"/>
    </sheetView>
  </sheetViews>
  <sheetFormatPr baseColWidth="10" defaultRowHeight="14.4" x14ac:dyDescent="0.3"/>
  <cols>
    <col min="1" max="2" width="18.33203125" bestFit="1" customWidth="1"/>
  </cols>
  <sheetData>
    <row r="3" spans="1:4" x14ac:dyDescent="0.3">
      <c r="A3" t="s">
        <v>42</v>
      </c>
      <c r="B3" t="s">
        <v>40</v>
      </c>
      <c r="C3" t="s">
        <v>41</v>
      </c>
      <c r="D3" t="s">
        <v>76</v>
      </c>
    </row>
    <row r="4" spans="1:4" x14ac:dyDescent="0.3">
      <c r="A4" t="s">
        <v>45</v>
      </c>
      <c r="B4" t="s">
        <v>35</v>
      </c>
      <c r="C4" t="s">
        <v>43</v>
      </c>
      <c r="D4" t="s">
        <v>77</v>
      </c>
    </row>
    <row r="5" spans="1:4" x14ac:dyDescent="0.3">
      <c r="A5" t="s">
        <v>46</v>
      </c>
      <c r="B5" t="s">
        <v>36</v>
      </c>
      <c r="C5" t="s">
        <v>43</v>
      </c>
      <c r="D5" t="s">
        <v>77</v>
      </c>
    </row>
    <row r="6" spans="1:4" x14ac:dyDescent="0.3">
      <c r="A6" t="s">
        <v>47</v>
      </c>
      <c r="B6" t="s">
        <v>37</v>
      </c>
      <c r="C6" t="s">
        <v>43</v>
      </c>
      <c r="D6" t="s">
        <v>77</v>
      </c>
    </row>
    <row r="7" spans="1:4" x14ac:dyDescent="0.3">
      <c r="A7" t="s">
        <v>48</v>
      </c>
      <c r="B7" t="s">
        <v>38</v>
      </c>
      <c r="C7" t="s">
        <v>43</v>
      </c>
      <c r="D7" t="s">
        <v>77</v>
      </c>
    </row>
    <row r="8" spans="1:4" x14ac:dyDescent="0.3">
      <c r="A8" t="s">
        <v>49</v>
      </c>
      <c r="B8" t="s">
        <v>39</v>
      </c>
      <c r="C8" t="s">
        <v>43</v>
      </c>
      <c r="D8" t="s">
        <v>77</v>
      </c>
    </row>
    <row r="9" spans="1:4" x14ac:dyDescent="0.3">
      <c r="A9" t="s">
        <v>50</v>
      </c>
      <c r="B9" t="s">
        <v>1</v>
      </c>
      <c r="C9" t="s">
        <v>44</v>
      </c>
      <c r="D9" t="s">
        <v>78</v>
      </c>
    </row>
    <row r="10" spans="1:4" x14ac:dyDescent="0.3">
      <c r="A10" t="s">
        <v>51</v>
      </c>
      <c r="B10" t="s">
        <v>2</v>
      </c>
      <c r="C10" t="s">
        <v>44</v>
      </c>
      <c r="D10" t="s">
        <v>78</v>
      </c>
    </row>
    <row r="11" spans="1:4" x14ac:dyDescent="0.3">
      <c r="A11" t="s">
        <v>52</v>
      </c>
      <c r="B11" t="s">
        <v>34</v>
      </c>
      <c r="C11" t="s">
        <v>44</v>
      </c>
      <c r="D11" t="s">
        <v>78</v>
      </c>
    </row>
    <row r="12" spans="1:4" x14ac:dyDescent="0.3">
      <c r="A12" t="s">
        <v>53</v>
      </c>
      <c r="B12" t="s">
        <v>3</v>
      </c>
      <c r="C12" t="s">
        <v>44</v>
      </c>
      <c r="D12" t="s">
        <v>78</v>
      </c>
    </row>
    <row r="13" spans="1:4" x14ac:dyDescent="0.3">
      <c r="A13" t="s">
        <v>54</v>
      </c>
      <c r="B13" t="s">
        <v>6</v>
      </c>
      <c r="C13" t="s">
        <v>44</v>
      </c>
      <c r="D13" t="s">
        <v>78</v>
      </c>
    </row>
    <row r="14" spans="1:4" x14ac:dyDescent="0.3">
      <c r="A14" t="s">
        <v>55</v>
      </c>
      <c r="B14" t="s">
        <v>4</v>
      </c>
      <c r="C14" t="s">
        <v>44</v>
      </c>
      <c r="D14" t="s">
        <v>78</v>
      </c>
    </row>
    <row r="15" spans="1:4" x14ac:dyDescent="0.3">
      <c r="A15" t="s">
        <v>56</v>
      </c>
      <c r="B15" t="s">
        <v>5</v>
      </c>
      <c r="C15" t="s">
        <v>44</v>
      </c>
      <c r="D15" t="s">
        <v>78</v>
      </c>
    </row>
    <row r="16" spans="1:4" x14ac:dyDescent="0.3">
      <c r="A16" t="s">
        <v>57</v>
      </c>
      <c r="B16" t="s">
        <v>7</v>
      </c>
      <c r="C16" t="s">
        <v>44</v>
      </c>
      <c r="D16" t="s">
        <v>78</v>
      </c>
    </row>
    <row r="17" spans="1:4" x14ac:dyDescent="0.3">
      <c r="A17" t="s">
        <v>58</v>
      </c>
      <c r="B17" t="s">
        <v>8</v>
      </c>
      <c r="C17" t="s">
        <v>44</v>
      </c>
      <c r="D17" t="s">
        <v>78</v>
      </c>
    </row>
    <row r="18" spans="1:4" x14ac:dyDescent="0.3">
      <c r="A18" t="s">
        <v>59</v>
      </c>
      <c r="B18" t="s">
        <v>9</v>
      </c>
      <c r="C18" t="s">
        <v>44</v>
      </c>
      <c r="D18" t="s">
        <v>78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23"/>
  <sheetViews>
    <sheetView workbookViewId="0">
      <selection activeCell="F7" sqref="F7"/>
    </sheetView>
  </sheetViews>
  <sheetFormatPr baseColWidth="10" defaultRowHeight="14.4" x14ac:dyDescent="0.3"/>
  <cols>
    <col min="2" max="2" width="34.6640625" bestFit="1" customWidth="1"/>
    <col min="3" max="3" width="19" customWidth="1"/>
    <col min="9" max="9" width="14.88671875" customWidth="1"/>
  </cols>
  <sheetData>
    <row r="2" spans="1:13" x14ac:dyDescent="0.3">
      <c r="F2" s="7"/>
      <c r="G2" s="7"/>
      <c r="H2" s="7"/>
      <c r="I2" s="7"/>
      <c r="J2" s="7"/>
      <c r="K2" s="7"/>
      <c r="L2" s="7"/>
      <c r="M2" s="7"/>
    </row>
    <row r="3" spans="1:13" x14ac:dyDescent="0.3">
      <c r="F3" s="7"/>
      <c r="G3" s="7"/>
      <c r="H3" s="7"/>
      <c r="I3" s="7"/>
      <c r="J3" s="7"/>
      <c r="K3" s="7"/>
      <c r="L3" s="7"/>
      <c r="M3" s="7"/>
    </row>
    <row r="4" spans="1:13" x14ac:dyDescent="0.3">
      <c r="A4" s="11" t="s">
        <v>86</v>
      </c>
      <c r="B4" s="11" t="s">
        <v>0</v>
      </c>
      <c r="C4" s="11" t="s">
        <v>87</v>
      </c>
    </row>
    <row r="5" spans="1:13" x14ac:dyDescent="0.3">
      <c r="A5" s="1" t="s">
        <v>14</v>
      </c>
      <c r="B5" s="3" t="s">
        <v>60</v>
      </c>
      <c r="C5" s="3" t="s">
        <v>38</v>
      </c>
    </row>
    <row r="6" spans="1:13" x14ac:dyDescent="0.3">
      <c r="A6" s="2" t="s">
        <v>18</v>
      </c>
      <c r="B6" s="4" t="s">
        <v>61</v>
      </c>
      <c r="C6" s="4"/>
    </row>
    <row r="7" spans="1:13" x14ac:dyDescent="0.3">
      <c r="A7" s="2" t="s">
        <v>31</v>
      </c>
      <c r="B7" s="4" t="s">
        <v>32</v>
      </c>
      <c r="C7" s="4"/>
    </row>
    <row r="8" spans="1:13" x14ac:dyDescent="0.3">
      <c r="A8" s="2" t="s">
        <v>17</v>
      </c>
      <c r="B8" s="4" t="s">
        <v>62</v>
      </c>
      <c r="C8" s="4"/>
    </row>
    <row r="9" spans="1:13" x14ac:dyDescent="0.3">
      <c r="A9" s="2" t="s">
        <v>23</v>
      </c>
      <c r="B9" s="4" t="s">
        <v>24</v>
      </c>
      <c r="C9" s="4"/>
    </row>
    <row r="10" spans="1:13" x14ac:dyDescent="0.3">
      <c r="A10" s="2" t="s">
        <v>10</v>
      </c>
      <c r="B10" s="4" t="s">
        <v>63</v>
      </c>
      <c r="C10" s="4"/>
    </row>
    <row r="11" spans="1:13" x14ac:dyDescent="0.3">
      <c r="A11" s="2" t="s">
        <v>15</v>
      </c>
      <c r="B11" s="4" t="s">
        <v>64</v>
      </c>
      <c r="C11" s="4"/>
    </row>
    <row r="12" spans="1:13" x14ac:dyDescent="0.3">
      <c r="A12" s="2" t="s">
        <v>20</v>
      </c>
      <c r="B12" s="4" t="s">
        <v>71</v>
      </c>
      <c r="C12" s="4"/>
    </row>
    <row r="13" spans="1:13" x14ac:dyDescent="0.3">
      <c r="A13" s="2" t="s">
        <v>19</v>
      </c>
      <c r="B13" s="4" t="s">
        <v>65</v>
      </c>
      <c r="C13" s="4"/>
    </row>
    <row r="14" spans="1:13" x14ac:dyDescent="0.3">
      <c r="A14" s="2" t="s">
        <v>21</v>
      </c>
      <c r="B14" s="4" t="s">
        <v>22</v>
      </c>
      <c r="C14" s="4"/>
    </row>
    <row r="15" spans="1:13" x14ac:dyDescent="0.3">
      <c r="A15" s="2" t="s">
        <v>12</v>
      </c>
      <c r="B15" s="4" t="s">
        <v>66</v>
      </c>
      <c r="C15" s="4"/>
    </row>
    <row r="16" spans="1:13" x14ac:dyDescent="0.3">
      <c r="A16" s="2" t="s">
        <v>16</v>
      </c>
      <c r="B16" s="4" t="s">
        <v>67</v>
      </c>
      <c r="C16" s="4"/>
    </row>
    <row r="17" spans="1:3" x14ac:dyDescent="0.3">
      <c r="A17" s="2" t="s">
        <v>13</v>
      </c>
      <c r="B17" s="4" t="s">
        <v>68</v>
      </c>
      <c r="C17" s="4"/>
    </row>
    <row r="18" spans="1:3" x14ac:dyDescent="0.3">
      <c r="A18" s="2" t="s">
        <v>25</v>
      </c>
      <c r="B18" s="4" t="s">
        <v>69</v>
      </c>
      <c r="C18" s="4"/>
    </row>
    <row r="19" spans="1:3" x14ac:dyDescent="0.3">
      <c r="A19" s="2" t="s">
        <v>26</v>
      </c>
      <c r="B19" s="4" t="s">
        <v>27</v>
      </c>
      <c r="C19" s="4"/>
    </row>
    <row r="20" spans="1:3" x14ac:dyDescent="0.3">
      <c r="A20" s="2" t="s">
        <v>29</v>
      </c>
      <c r="B20" s="4" t="s">
        <v>30</v>
      </c>
      <c r="C20" s="4"/>
    </row>
    <row r="21" spans="1:3" x14ac:dyDescent="0.3">
      <c r="A21" s="2" t="s">
        <v>28</v>
      </c>
      <c r="B21" s="4" t="s">
        <v>70</v>
      </c>
      <c r="C21" s="4"/>
    </row>
    <row r="22" spans="1:3" x14ac:dyDescent="0.3">
      <c r="A22" s="2" t="s">
        <v>11</v>
      </c>
      <c r="B22" s="4" t="s">
        <v>72</v>
      </c>
      <c r="C22" s="4"/>
    </row>
    <row r="23" spans="1:3" x14ac:dyDescent="0.3">
      <c r="A23" s="5" t="s">
        <v>33</v>
      </c>
      <c r="B23" s="6" t="s">
        <v>85</v>
      </c>
      <c r="C23" s="6"/>
    </row>
  </sheetData>
  <conditionalFormatting sqref="A5:B23">
    <cfRule type="expression" dxfId="7" priority="2">
      <formula>MOD(ROW(),2)</formula>
    </cfRule>
  </conditionalFormatting>
  <conditionalFormatting sqref="C5:C23">
    <cfRule type="expression" dxfId="6" priority="1">
      <formula>MOD(ROW(),2)</formula>
    </cfRule>
  </conditionalFormatting>
  <dataValidations count="1">
    <dataValidation type="list" allowBlank="1" showInputMessage="1" showErrorMessage="1" sqref="C5:C23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TRAVAUX</vt:lpstr>
      <vt:lpstr>Suivi ing proj mois</vt:lpstr>
      <vt:lpstr>Suivi agent sem chantier</vt:lpstr>
      <vt:lpstr>Suivi Chantier Equipe</vt:lpstr>
      <vt:lpstr>Agents</vt:lpstr>
      <vt:lpstr>LISTAFFAIRES</vt:lpstr>
      <vt:lpstr>Affaires</vt:lpstr>
      <vt:lpstr>Grade</vt:lpstr>
      <vt:lpstr>GrCrt</vt:lpstr>
      <vt:lpstr>NmAbr</vt:lpstr>
      <vt:lpstr>NmAg</vt:lpstr>
      <vt:lpstr>NumAff</vt:lpstr>
      <vt:lpstr>Numéro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2014-12-29T08:00:42Z</dcterms:modified>
</cp:coreProperties>
</file>