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8_{3C1C017C-7DCA-48CC-87AC-8C0A2B031C1B}" xr6:coauthVersionLast="45" xr6:coauthVersionMax="45" xr10:uidLastSave="{00000000-0000-0000-0000-000000000000}"/>
  <bookViews>
    <workbookView xWindow="-120" yWindow="-120" windowWidth="29040" windowHeight="15840" xr2:uid="{BC4F5376-F8BE-428C-8D0C-8918D86060FE}"/>
  </bookViews>
  <sheets>
    <sheet name="Feuil1 (2)" sheetId="2" r:id="rId1"/>
    <sheet name="Feuil1" sheetId="1" r:id="rId2"/>
  </sheets>
  <definedNames>
    <definedName name="ecart">'Feuil1 (2)'!$K$1</definedName>
    <definedName name="Heure_début">'Feuil1 (2)'!$A$2:$A$36</definedName>
    <definedName name="Heure_fin">'Feuil1 (2)'!$B$2:$B$36</definedName>
    <definedName name="Nb_pers">'Feuil1 (2)'!$C$2:$C$36</definedName>
  </definedName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B3" i="2" s="1"/>
  <c r="A4" i="2" s="1"/>
  <c r="B4" i="2" s="1"/>
  <c r="A5" i="2" l="1"/>
  <c r="B5" i="2" l="1"/>
  <c r="A6" i="2" l="1"/>
  <c r="B6" i="2" l="1"/>
  <c r="A7" i="2" l="1"/>
  <c r="B7" i="2" l="1"/>
  <c r="A8" i="2" l="1"/>
  <c r="B8" i="2" l="1"/>
  <c r="A9" i="2" l="1"/>
  <c r="B9" i="2" l="1"/>
  <c r="A10" i="2" s="1"/>
  <c r="B10" i="2" s="1"/>
  <c r="A11" i="2" s="1"/>
  <c r="B11" i="2" s="1"/>
  <c r="A12" i="2" s="1"/>
  <c r="B12" i="2" s="1"/>
  <c r="A13" i="2" s="1"/>
  <c r="B13" i="2" s="1"/>
  <c r="A14" i="2" s="1"/>
  <c r="B14" i="2" s="1"/>
  <c r="A15" i="2" s="1"/>
  <c r="B15" i="2" s="1"/>
  <c r="A16" i="2" s="1"/>
  <c r="B16" i="2" s="1"/>
  <c r="A17" i="2" s="1"/>
  <c r="B17" i="2" s="1"/>
  <c r="A18" i="2" s="1"/>
  <c r="B18" i="2" s="1"/>
  <c r="A19" i="2" s="1"/>
  <c r="B19" i="2" s="1"/>
  <c r="A20" i="2" s="1"/>
  <c r="B20" i="2" s="1"/>
  <c r="A21" i="2" s="1"/>
  <c r="B21" i="2" s="1"/>
  <c r="A22" i="2" s="1"/>
  <c r="B22" i="2" s="1"/>
  <c r="A23" i="2" s="1"/>
  <c r="B23" i="2" s="1"/>
  <c r="A24" i="2" s="1"/>
  <c r="B24" i="2" s="1"/>
  <c r="A25" i="2" s="1"/>
  <c r="B25" i="2" s="1"/>
  <c r="A26" i="2" s="1"/>
  <c r="B26" i="2" s="1"/>
  <c r="A27" i="2" s="1"/>
  <c r="B27" i="2" s="1"/>
  <c r="A28" i="2" s="1"/>
  <c r="B28" i="2" s="1"/>
  <c r="A29" i="2" s="1"/>
  <c r="B29" i="2" s="1"/>
  <c r="A30" i="2" s="1"/>
  <c r="B30" i="2" s="1"/>
  <c r="A31" i="2" s="1"/>
  <c r="B31" i="2" s="1"/>
  <c r="A32" i="2" s="1"/>
  <c r="B32" i="2" s="1"/>
  <c r="A33" i="2" s="1"/>
  <c r="B33" i="2" s="1"/>
  <c r="A34" i="2" s="1"/>
  <c r="B34" i="2" s="1"/>
  <c r="A35" i="2" s="1"/>
  <c r="B35" i="2" s="1"/>
  <c r="A36" i="2" s="1"/>
  <c r="B36" i="2" s="1"/>
  <c r="G6" i="1" s="1"/>
  <c r="G8" i="2"/>
  <c r="G23" i="1"/>
  <c r="J18" i="1"/>
  <c r="G7" i="1"/>
  <c r="G16" i="1"/>
  <c r="G9" i="1"/>
  <c r="G19" i="1"/>
  <c r="G18" i="2"/>
  <c r="G18" i="1"/>
  <c r="J13" i="1"/>
  <c r="G11" i="1"/>
  <c r="G9" i="2"/>
  <c r="G15" i="1"/>
  <c r="G14" i="2"/>
  <c r="G12" i="2"/>
  <c r="G17" i="1"/>
  <c r="G16" i="2"/>
  <c r="J16" i="1"/>
  <c r="J12" i="1"/>
  <c r="J2" i="1"/>
  <c r="J19" i="1"/>
  <c r="J7" i="1"/>
  <c r="J17" i="1"/>
  <c r="J22" i="1"/>
  <c r="G15" i="2"/>
  <c r="G21" i="1"/>
  <c r="J3" i="1"/>
  <c r="G17" i="2"/>
  <c r="J4" i="1"/>
  <c r="G5" i="1"/>
  <c r="J11" i="1"/>
  <c r="G2" i="2"/>
  <c r="J9" i="1"/>
  <c r="J8" i="1"/>
  <c r="G10" i="1"/>
  <c r="G4" i="1"/>
  <c r="J15" i="1"/>
  <c r="J21" i="1"/>
  <c r="G13" i="1"/>
  <c r="G22" i="1"/>
  <c r="G10" i="2"/>
  <c r="G13" i="2"/>
  <c r="J5" i="1"/>
  <c r="G4" i="2"/>
  <c r="G7" i="2"/>
  <c r="G6" i="2"/>
  <c r="G19" i="2"/>
  <c r="J20" i="1"/>
  <c r="G11" i="2"/>
  <c r="J14" i="1"/>
  <c r="J6" i="1"/>
  <c r="G14" i="1"/>
  <c r="J10" i="1"/>
  <c r="G12" i="1" l="1"/>
  <c r="G20" i="1"/>
  <c r="J23" i="1"/>
  <c r="G8" i="1"/>
  <c r="G5" i="2"/>
  <c r="G3" i="1"/>
  <c r="G2" i="1"/>
  <c r="G3" i="2"/>
</calcChain>
</file>

<file path=xl/sharedStrings.xml><?xml version="1.0" encoding="utf-8"?>
<sst xmlns="http://schemas.openxmlformats.org/spreadsheetml/2006/main" count="15" uniqueCount="9">
  <si>
    <t xml:space="preserve">Heure début </t>
  </si>
  <si>
    <t>Heure fin</t>
  </si>
  <si>
    <t xml:space="preserve">Donnée </t>
  </si>
  <si>
    <t>Resultat attendu</t>
  </si>
  <si>
    <t>hdeb</t>
  </si>
  <si>
    <t>Hfin</t>
  </si>
  <si>
    <t>Nb_pers</t>
  </si>
  <si>
    <t>)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</si>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</sst>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0" fontId="0" fillId="0" borderId="0" xfId="0" applyNumberFormat="1"/>
    <xf numFmtId="0" fontId="0" fillId="2" borderId="0" xfId="0" applyFill="1"/>
    <xf numFmtId="20" fontId="0" fillId="2" borderId="0" xfId="0" applyNumberFormat="1" applyFill="1"/>
    <xf numFmtId="2" fontId="0" fillId="2" borderId="0" xfId="0" applyNumberFormat="1" applyFill="1"/>
    <xf numFmtId="0" fontId="1" fillId="3" borderId="0" xfId="0" applyFont="1" applyFill="1"/>
    <xf numFmtId="0" fontId="2" fillId="0" borderId="0" xfId="0" applyFont="1" applyFill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354E-63B2-4747-A772-EF4E815F11E3}">
  <dimension ref="A1:K36"/>
  <sheetViews>
    <sheetView tabSelected="1" topLeftCell="A11" workbookViewId="0">
      <selection activeCell="G19" sqref="G19"/>
    </sheetView>
  </sheetViews>
  <sheetFormatPr baseColWidth="10" defaultRowHeight="15" x14ac:dyDescent="0.25"/>
  <cols>
    <col min="4" max="4" width="24.28515625" customWidth="1"/>
    <col min="7" max="7" width="15.7109375" bestFit="1" customWidth="1"/>
  </cols>
  <sheetData>
    <row r="1" spans="1:11" x14ac:dyDescent="0.25">
      <c r="A1" s="2" t="s">
        <v>0</v>
      </c>
      <c r="B1" s="2" t="s">
        <v>1</v>
      </c>
      <c r="C1" s="2" t="s">
        <v>6</v>
      </c>
      <c r="D1" s="5"/>
      <c r="E1" s="2" t="s">
        <v>4</v>
      </c>
      <c r="F1" s="2" t="s">
        <v>5</v>
      </c>
      <c r="G1" t="s">
        <v>3</v>
      </c>
      <c r="J1" t="s">
        <v>8</v>
      </c>
      <c r="K1" s="7">
        <v>2.0833333333333332E-2</v>
      </c>
    </row>
    <row r="2" spans="1:11" x14ac:dyDescent="0.25">
      <c r="A2" s="3">
        <v>0.20833333333333334</v>
      </c>
      <c r="B2" s="3">
        <v>0.25</v>
      </c>
      <c r="C2" s="4">
        <v>3</v>
      </c>
      <c r="E2" s="1">
        <v>0.20833333333333334</v>
      </c>
      <c r="F2" s="1">
        <v>0.27083333333333331</v>
      </c>
      <c r="G2" s="6">
        <f>SUMIFS(Nb_pers,Heure_début,"&gt;="&amp;$E2,Heure_fin,"&lt;="&amp;$F2)</f>
        <v>6</v>
      </c>
    </row>
    <row r="3" spans="1:11" x14ac:dyDescent="0.25">
      <c r="A3" s="3">
        <f>B2</f>
        <v>0.25</v>
      </c>
      <c r="B3" s="3">
        <f>A3+ecart</f>
        <v>0.27083333333333331</v>
      </c>
      <c r="C3" s="4">
        <v>3</v>
      </c>
      <c r="E3" s="1">
        <v>0.27083333333333331</v>
      </c>
      <c r="F3" s="1">
        <v>0.3125</v>
      </c>
      <c r="G3" s="6">
        <f>SUMIFS(Nb_pers,Heure_début,"&gt;="&amp;$E3,Heure_fin,"&lt;="&amp;$F3)</f>
        <v>5</v>
      </c>
    </row>
    <row r="4" spans="1:11" x14ac:dyDescent="0.25">
      <c r="A4" s="3">
        <f t="shared" ref="A4:A36" si="0">B3</f>
        <v>0.27083333333333331</v>
      </c>
      <c r="B4" s="3">
        <f>A4+ecart</f>
        <v>0.29166666666666663</v>
      </c>
      <c r="C4" s="4">
        <v>1</v>
      </c>
      <c r="E4" s="1">
        <v>0.3125</v>
      </c>
      <c r="F4" s="1">
        <v>0.33333333333333298</v>
      </c>
      <c r="G4" s="6">
        <f>SUMIFS(Nb_pers,Heure_début,"&gt;="&amp;$E4,Heure_fin,"&lt;="&amp;$F4)</f>
        <v>3</v>
      </c>
    </row>
    <row r="5" spans="1:11" x14ac:dyDescent="0.25">
      <c r="A5" s="3">
        <f t="shared" si="0"/>
        <v>0.29166666666666663</v>
      </c>
      <c r="B5" s="3">
        <f>A5+ecart</f>
        <v>0.31249999999999994</v>
      </c>
      <c r="C5" s="4">
        <v>4</v>
      </c>
      <c r="E5" s="1">
        <v>0.33333333333333298</v>
      </c>
      <c r="F5" s="1">
        <v>0.375</v>
      </c>
      <c r="G5" s="6">
        <f>SUMIFS(Nb_pers,Heure_début,"&gt;="&amp;$E5,Heure_fin,"&lt;="&amp;$F5)</f>
        <v>6</v>
      </c>
    </row>
    <row r="6" spans="1:11" x14ac:dyDescent="0.25">
      <c r="A6" s="3">
        <f t="shared" si="0"/>
        <v>0.31249999999999994</v>
      </c>
      <c r="B6" s="3">
        <f>A6+ecart</f>
        <v>0.33333333333333326</v>
      </c>
      <c r="C6" s="4">
        <v>3</v>
      </c>
      <c r="E6" s="1">
        <v>0.375</v>
      </c>
      <c r="F6" s="1">
        <v>0.41666666666666702</v>
      </c>
      <c r="G6" s="6">
        <f>SUMIFS(Nb_pers,Heure_début,"&gt;="&amp;$E6,Heure_fin,"&lt;="&amp;$F6)</f>
        <v>5</v>
      </c>
    </row>
    <row r="7" spans="1:11" x14ac:dyDescent="0.25">
      <c r="A7" s="3">
        <f t="shared" si="0"/>
        <v>0.33333333333333326</v>
      </c>
      <c r="B7" s="3">
        <f>A7+ecart</f>
        <v>0.35416666666666657</v>
      </c>
      <c r="C7" s="4">
        <v>1</v>
      </c>
      <c r="E7" s="1">
        <v>0.41666666666666702</v>
      </c>
      <c r="F7" s="1">
        <v>0.45833333333333298</v>
      </c>
      <c r="G7" s="6">
        <f>SUMIFS(Nb_pers,Heure_début,"&gt;="&amp;$E7,Heure_fin,"&lt;="&amp;$F7)</f>
        <v>3</v>
      </c>
    </row>
    <row r="8" spans="1:11" x14ac:dyDescent="0.25">
      <c r="A8" s="3">
        <f t="shared" si="0"/>
        <v>0.35416666666666657</v>
      </c>
      <c r="B8" s="3">
        <f>A8+ecart</f>
        <v>0.37499999999999989</v>
      </c>
      <c r="C8" s="4">
        <v>5</v>
      </c>
      <c r="E8" s="1">
        <v>0.45833333333333298</v>
      </c>
      <c r="F8" s="1">
        <v>0.5</v>
      </c>
      <c r="G8" s="6">
        <f>SUMIFS(Nb_pers,Heure_début,"&gt;="&amp;$E8,Heure_fin,"&lt;="&amp;$F8)</f>
        <v>4</v>
      </c>
    </row>
    <row r="9" spans="1:11" x14ac:dyDescent="0.25">
      <c r="A9" s="3">
        <f t="shared" si="0"/>
        <v>0.37499999999999989</v>
      </c>
      <c r="B9" s="3">
        <f>A9+ecart</f>
        <v>0.3958333333333332</v>
      </c>
      <c r="C9" s="4">
        <v>4</v>
      </c>
      <c r="E9" s="1">
        <v>0.5</v>
      </c>
      <c r="F9" s="1">
        <v>0.54166666666666696</v>
      </c>
      <c r="G9" s="6">
        <f>SUMIFS(Nb_pers,Heure_début,"&gt;="&amp;$E9,Heure_fin,"&lt;="&amp;$F9)</f>
        <v>4</v>
      </c>
    </row>
    <row r="10" spans="1:11" x14ac:dyDescent="0.25">
      <c r="A10" s="3">
        <f t="shared" si="0"/>
        <v>0.3958333333333332</v>
      </c>
      <c r="B10" s="3">
        <f>A10+ecart</f>
        <v>0.41666666666666652</v>
      </c>
      <c r="C10" s="4">
        <v>1</v>
      </c>
      <c r="E10" s="1">
        <v>0.54166666666666696</v>
      </c>
      <c r="F10" s="1">
        <v>0.58333333333333304</v>
      </c>
      <c r="G10" s="6">
        <f>SUMIFS(Nb_pers,Heure_début,"&gt;="&amp;$E10,Heure_fin,"&lt;="&amp;$F10)</f>
        <v>5</v>
      </c>
    </row>
    <row r="11" spans="1:11" x14ac:dyDescent="0.25">
      <c r="A11" s="3">
        <f t="shared" si="0"/>
        <v>0.41666666666666652</v>
      </c>
      <c r="B11" s="3">
        <f>A11+ecart</f>
        <v>0.43749999999999983</v>
      </c>
      <c r="C11" s="4">
        <v>2</v>
      </c>
      <c r="E11" s="1">
        <v>0.58333333333333304</v>
      </c>
      <c r="F11" s="1">
        <v>0.625</v>
      </c>
      <c r="G11" s="6">
        <f>SUMIFS(Nb_pers,Heure_début,"&gt;="&amp;$E11,Heure_fin,"&lt;="&amp;$F11)</f>
        <v>3</v>
      </c>
    </row>
    <row r="12" spans="1:11" x14ac:dyDescent="0.25">
      <c r="A12" s="3">
        <f t="shared" si="0"/>
        <v>0.43749999999999983</v>
      </c>
      <c r="B12" s="3">
        <f>A12+ecart</f>
        <v>0.45833333333333315</v>
      </c>
      <c r="C12" s="4">
        <v>1</v>
      </c>
      <c r="E12" s="1">
        <v>0.625</v>
      </c>
      <c r="F12" s="1">
        <v>0.66666666666666696</v>
      </c>
      <c r="G12" s="6">
        <f>SUMIFS(Nb_pers,Heure_début,"&gt;="&amp;$E12,Heure_fin,"&lt;="&amp;$F12)</f>
        <v>7</v>
      </c>
    </row>
    <row r="13" spans="1:11" x14ac:dyDescent="0.25">
      <c r="A13" s="3">
        <f t="shared" si="0"/>
        <v>0.45833333333333315</v>
      </c>
      <c r="B13" s="3">
        <f>A13+ecart</f>
        <v>0.47916666666666646</v>
      </c>
      <c r="C13" s="4">
        <v>2</v>
      </c>
      <c r="E13" s="1">
        <v>0.66666666666666696</v>
      </c>
      <c r="F13" s="1">
        <v>0.70833333333333304</v>
      </c>
      <c r="G13" s="6">
        <f>SUMIFS(Nb_pers,Heure_début,"&gt;="&amp;$E13,Heure_fin,"&lt;="&amp;$F13)</f>
        <v>11</v>
      </c>
    </row>
    <row r="14" spans="1:11" x14ac:dyDescent="0.25">
      <c r="A14" s="3">
        <f t="shared" si="0"/>
        <v>0.47916666666666646</v>
      </c>
      <c r="B14" s="3">
        <f>A14+ecart</f>
        <v>0.49999999999999978</v>
      </c>
      <c r="C14" s="4">
        <v>2</v>
      </c>
      <c r="E14" s="1">
        <v>0.70833333333333304</v>
      </c>
      <c r="F14" s="1">
        <v>0.75</v>
      </c>
      <c r="G14" s="6">
        <f>SUMIFS(Nb_pers,Heure_début,"&gt;="&amp;$E14,Heure_fin,"&lt;="&amp;$F14)</f>
        <v>15</v>
      </c>
    </row>
    <row r="15" spans="1:11" x14ac:dyDescent="0.25">
      <c r="A15" s="3">
        <f t="shared" si="0"/>
        <v>0.49999999999999978</v>
      </c>
      <c r="B15" s="3">
        <f>A15+ecart</f>
        <v>0.52083333333333315</v>
      </c>
      <c r="C15" s="4">
        <v>1</v>
      </c>
      <c r="E15" s="1">
        <v>0.75</v>
      </c>
      <c r="F15" s="1">
        <v>0.79166666666666696</v>
      </c>
      <c r="G15" s="6">
        <f>SUMIFS(Nb_pers,Heure_début,"&gt;="&amp;$E15,Heure_fin,"&lt;="&amp;$F15)</f>
        <v>11</v>
      </c>
    </row>
    <row r="16" spans="1:11" x14ac:dyDescent="0.25">
      <c r="A16" s="3">
        <f t="shared" si="0"/>
        <v>0.52083333333333315</v>
      </c>
      <c r="B16" s="3">
        <f>A16+ecart</f>
        <v>0.54166666666666652</v>
      </c>
      <c r="C16" s="4">
        <v>3</v>
      </c>
      <c r="E16" s="1">
        <v>0.79166666666666696</v>
      </c>
      <c r="F16" s="1">
        <v>0.83333333333333304</v>
      </c>
      <c r="G16" s="6">
        <f>SUMIFS(Nb_pers,Heure_début,"&gt;="&amp;$E16,Heure_fin,"&lt;="&amp;$F16)</f>
        <v>3</v>
      </c>
    </row>
    <row r="17" spans="1:7" x14ac:dyDescent="0.25">
      <c r="A17" s="3">
        <f t="shared" si="0"/>
        <v>0.54166666666666652</v>
      </c>
      <c r="B17" s="3">
        <f>A17+ecart</f>
        <v>0.56249999999999989</v>
      </c>
      <c r="C17" s="4">
        <v>2</v>
      </c>
      <c r="E17" s="1">
        <v>0.83333333333333304</v>
      </c>
      <c r="F17" s="1">
        <v>0.875</v>
      </c>
      <c r="G17" s="6">
        <f>SUMIFS(Nb_pers,Heure_début,"&gt;="&amp;$E17,Heure_fin,"&lt;="&amp;$F17)</f>
        <v>6</v>
      </c>
    </row>
    <row r="18" spans="1:7" x14ac:dyDescent="0.25">
      <c r="A18" s="3">
        <f t="shared" si="0"/>
        <v>0.56249999999999989</v>
      </c>
      <c r="B18" s="3">
        <f>A18+ecart</f>
        <v>0.58333333333333326</v>
      </c>
      <c r="C18" s="4">
        <v>3</v>
      </c>
      <c r="E18" s="1">
        <v>0.875</v>
      </c>
      <c r="F18" s="1">
        <v>0.91666666666666696</v>
      </c>
      <c r="G18" s="6">
        <f>SUMIFS(Nb_pers,Heure_début,"&gt;="&amp;$E18,Heure_fin,"&lt;="&amp;$F18)</f>
        <v>8</v>
      </c>
    </row>
    <row r="19" spans="1:7" x14ac:dyDescent="0.25">
      <c r="A19" s="3">
        <f t="shared" si="0"/>
        <v>0.58333333333333326</v>
      </c>
      <c r="B19" s="3">
        <f>A19+ecart</f>
        <v>0.60416666666666663</v>
      </c>
      <c r="C19" s="4">
        <v>1</v>
      </c>
      <c r="E19" s="1">
        <v>0.91666666666666663</v>
      </c>
      <c r="F19" s="1">
        <v>0.9590277777777777</v>
      </c>
      <c r="G19" s="6">
        <f>SUMIFS(Nb_pers,Heure_début,"&gt;="&amp;$E19,Heure_fin,"&lt;="&amp;$F19)</f>
        <v>5</v>
      </c>
    </row>
    <row r="20" spans="1:7" x14ac:dyDescent="0.25">
      <c r="A20" s="3">
        <f t="shared" si="0"/>
        <v>0.60416666666666663</v>
      </c>
      <c r="B20" s="3">
        <f>A20+ecart</f>
        <v>0.625</v>
      </c>
      <c r="C20" s="4">
        <v>2</v>
      </c>
    </row>
    <row r="21" spans="1:7" x14ac:dyDescent="0.25">
      <c r="A21" s="3">
        <f t="shared" si="0"/>
        <v>0.625</v>
      </c>
      <c r="B21" s="3">
        <f>A21+ecart</f>
        <v>0.64583333333333337</v>
      </c>
      <c r="C21" s="4">
        <v>3</v>
      </c>
    </row>
    <row r="22" spans="1:7" x14ac:dyDescent="0.25">
      <c r="A22" s="3">
        <f t="shared" si="0"/>
        <v>0.64583333333333337</v>
      </c>
      <c r="B22" s="3">
        <f>A22+ecart</f>
        <v>0.66666666666666674</v>
      </c>
      <c r="C22" s="4">
        <v>4</v>
      </c>
    </row>
    <row r="23" spans="1:7" x14ac:dyDescent="0.25">
      <c r="A23" s="3">
        <f t="shared" si="0"/>
        <v>0.66666666666666674</v>
      </c>
      <c r="B23" s="3">
        <f>A23+ecart</f>
        <v>0.68750000000000011</v>
      </c>
      <c r="C23" s="4">
        <v>5</v>
      </c>
    </row>
    <row r="24" spans="1:7" x14ac:dyDescent="0.25">
      <c r="A24" s="3">
        <f t="shared" si="0"/>
        <v>0.68750000000000011</v>
      </c>
      <c r="B24" s="3">
        <f>A24+ecart</f>
        <v>0.70833333333333348</v>
      </c>
      <c r="C24" s="4">
        <v>6</v>
      </c>
    </row>
    <row r="25" spans="1:7" x14ac:dyDescent="0.25">
      <c r="A25" s="3">
        <f t="shared" si="0"/>
        <v>0.70833333333333348</v>
      </c>
      <c r="B25" s="3">
        <f>A25+ecart</f>
        <v>0.72916666666666685</v>
      </c>
      <c r="C25" s="4">
        <v>7</v>
      </c>
    </row>
    <row r="26" spans="1:7" x14ac:dyDescent="0.25">
      <c r="A26" s="3">
        <f t="shared" si="0"/>
        <v>0.72916666666666685</v>
      </c>
      <c r="B26" s="3">
        <f>A26+ecart</f>
        <v>0.75000000000000022</v>
      </c>
      <c r="C26" s="4">
        <v>8</v>
      </c>
    </row>
    <row r="27" spans="1:7" x14ac:dyDescent="0.25">
      <c r="A27" s="3">
        <f t="shared" si="0"/>
        <v>0.75000000000000022</v>
      </c>
      <c r="B27" s="3">
        <f>A27+ecart</f>
        <v>0.77083333333333359</v>
      </c>
      <c r="C27" s="4">
        <v>9</v>
      </c>
    </row>
    <row r="28" spans="1:7" x14ac:dyDescent="0.25">
      <c r="A28" s="3">
        <f t="shared" si="0"/>
        <v>0.77083333333333359</v>
      </c>
      <c r="B28" s="3">
        <f>A28+ecart</f>
        <v>0.79166666666666696</v>
      </c>
      <c r="C28" s="4">
        <v>2</v>
      </c>
    </row>
    <row r="29" spans="1:7" x14ac:dyDescent="0.25">
      <c r="A29" s="3">
        <f t="shared" si="0"/>
        <v>0.79166666666666696</v>
      </c>
      <c r="B29" s="3">
        <f>A29+ecart</f>
        <v>0.81250000000000033</v>
      </c>
      <c r="C29" s="4">
        <v>3</v>
      </c>
    </row>
    <row r="30" spans="1:7" x14ac:dyDescent="0.25">
      <c r="A30" s="3">
        <f t="shared" si="0"/>
        <v>0.81250000000000033</v>
      </c>
      <c r="B30" s="3">
        <f>A30+ecart</f>
        <v>0.8333333333333337</v>
      </c>
      <c r="C30" s="4">
        <v>4</v>
      </c>
    </row>
    <row r="31" spans="1:7" x14ac:dyDescent="0.25">
      <c r="A31" s="3">
        <f t="shared" si="0"/>
        <v>0.8333333333333337</v>
      </c>
      <c r="B31" s="3">
        <f>A31+ecart</f>
        <v>0.85416666666666707</v>
      </c>
      <c r="C31" s="4">
        <v>5</v>
      </c>
    </row>
    <row r="32" spans="1:7" x14ac:dyDescent="0.25">
      <c r="A32" s="3">
        <f t="shared" si="0"/>
        <v>0.85416666666666707</v>
      </c>
      <c r="B32" s="3">
        <f>A32+ecart</f>
        <v>0.87500000000000044</v>
      </c>
      <c r="C32" s="4">
        <v>1</v>
      </c>
    </row>
    <row r="33" spans="1:3" x14ac:dyDescent="0.25">
      <c r="A33" s="3">
        <f t="shared" si="0"/>
        <v>0.87500000000000044</v>
      </c>
      <c r="B33" s="3">
        <f>A33+ecart</f>
        <v>0.89583333333333381</v>
      </c>
      <c r="C33" s="4">
        <v>2</v>
      </c>
    </row>
    <row r="34" spans="1:3" x14ac:dyDescent="0.25">
      <c r="A34" s="3">
        <f t="shared" si="0"/>
        <v>0.89583333333333381</v>
      </c>
      <c r="B34" s="3">
        <f>A34+ecart</f>
        <v>0.91666666666666718</v>
      </c>
      <c r="C34" s="4">
        <v>6</v>
      </c>
    </row>
    <row r="35" spans="1:3" x14ac:dyDescent="0.25">
      <c r="A35" s="3">
        <f t="shared" si="0"/>
        <v>0.91666666666666718</v>
      </c>
      <c r="B35" s="3">
        <f>A35+ecart</f>
        <v>0.93750000000000056</v>
      </c>
      <c r="C35" s="4">
        <v>3</v>
      </c>
    </row>
    <row r="36" spans="1:3" x14ac:dyDescent="0.25">
      <c r="A36" s="3">
        <f t="shared" si="0"/>
        <v>0.93750000000000056</v>
      </c>
      <c r="B36" s="3">
        <f>A36+ecart</f>
        <v>0.95833333333333393</v>
      </c>
      <c r="C36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12068-85B3-4A37-B058-DEE483FF110C}">
  <dimension ref="A1:J23"/>
  <sheetViews>
    <sheetView workbookViewId="0">
      <selection activeCell="D28" sqref="D28"/>
    </sheetView>
  </sheetViews>
  <sheetFormatPr baseColWidth="10" defaultRowHeight="15" x14ac:dyDescent="0.25"/>
  <cols>
    <col min="4" max="4" width="24.28515625" customWidth="1"/>
    <col min="7" max="7" width="39.42578125" bestFit="1" customWidth="1"/>
  </cols>
  <sheetData>
    <row r="1" spans="1:10" x14ac:dyDescent="0.25">
      <c r="A1" s="2" t="s">
        <v>0</v>
      </c>
      <c r="B1" s="2" t="s">
        <v>1</v>
      </c>
      <c r="C1" s="2" t="s">
        <v>6</v>
      </c>
      <c r="D1" s="5" t="s">
        <v>2</v>
      </c>
      <c r="E1" s="2" t="s">
        <v>4</v>
      </c>
      <c r="F1" s="2" t="s">
        <v>5</v>
      </c>
      <c r="G1" t="s">
        <v>7</v>
      </c>
    </row>
    <row r="2" spans="1:10" x14ac:dyDescent="0.25">
      <c r="A2" s="3">
        <v>0.20833333333333334</v>
      </c>
      <c r="B2" s="3">
        <v>0.27083333333333331</v>
      </c>
      <c r="C2" s="4">
        <v>3</v>
      </c>
      <c r="E2" s="1">
        <v>0.20833333333333334</v>
      </c>
      <c r="F2" s="1">
        <v>0.27083333333333331</v>
      </c>
      <c r="G2" s="6">
        <f>SUMIFS(Nb_pers,Heure_début,"&gt;="&amp;$E2,Heure_fin,"&lt;="&amp;$F2)</f>
        <v>6</v>
      </c>
      <c r="H2" t="s">
        <v>3</v>
      </c>
      <c r="J2">
        <f>SUMIF(Heure_début,"&gt;="&amp;E2,Nb_pers)</f>
        <v>114</v>
      </c>
    </row>
    <row r="3" spans="1:10" x14ac:dyDescent="0.25">
      <c r="A3" s="3">
        <v>0.27083333333333331</v>
      </c>
      <c r="B3" s="3">
        <v>0.3125</v>
      </c>
      <c r="C3" s="4">
        <v>3</v>
      </c>
      <c r="E3" s="1">
        <v>0.27083333333333331</v>
      </c>
      <c r="F3" s="1">
        <v>0.3125</v>
      </c>
      <c r="G3" s="6">
        <f>SUMIFS(Nb_pers,Heure_début,"&gt;="&amp;$E3,Heure_fin,"&lt;="&amp;$F3)</f>
        <v>5</v>
      </c>
      <c r="J3">
        <f>SUMIF(Heure_début,"&gt;="&amp;E3,Nb_pers)</f>
        <v>108</v>
      </c>
    </row>
    <row r="4" spans="1:10" x14ac:dyDescent="0.25">
      <c r="A4" s="3">
        <v>0.3125</v>
      </c>
      <c r="B4" s="3">
        <v>0.35416666666666669</v>
      </c>
      <c r="C4" s="4">
        <v>1</v>
      </c>
      <c r="E4" s="1">
        <v>0.3125</v>
      </c>
      <c r="F4" s="1">
        <v>0.33333333333333298</v>
      </c>
      <c r="G4" s="6">
        <f>SUMIFS(Nb_pers,Heure_début,"&gt;="&amp;$E4,Heure_fin,"&lt;="&amp;$F4)</f>
        <v>3</v>
      </c>
      <c r="J4">
        <f>SUMIF(Heure_début,"&gt;="&amp;E4,Nb_pers)</f>
        <v>103</v>
      </c>
    </row>
    <row r="5" spans="1:10" x14ac:dyDescent="0.25">
      <c r="A5" s="3">
        <v>0.27083333333333331</v>
      </c>
      <c r="B5" s="3">
        <v>0.3125</v>
      </c>
      <c r="C5" s="4">
        <v>4</v>
      </c>
      <c r="E5" s="1">
        <v>0.33333333333333298</v>
      </c>
      <c r="F5" s="1">
        <v>0.375</v>
      </c>
      <c r="G5" s="6">
        <f>SUMIFS(Nb_pers,Heure_début,"&gt;="&amp;$E5,Heure_fin,"&lt;="&amp;$F5)</f>
        <v>6</v>
      </c>
      <c r="J5">
        <f>SUMIF(Heure_début,"&gt;="&amp;E5,Nb_pers)</f>
        <v>100</v>
      </c>
    </row>
    <row r="6" spans="1:10" x14ac:dyDescent="0.25">
      <c r="A6" s="3">
        <v>0.3125</v>
      </c>
      <c r="B6" s="3">
        <v>0.35416666666666669</v>
      </c>
      <c r="C6" s="4">
        <v>3</v>
      </c>
      <c r="E6" s="1">
        <v>0.375</v>
      </c>
      <c r="F6" s="1">
        <v>0.41666666666666702</v>
      </c>
      <c r="G6" s="6">
        <f>SUMIFS(Nb_pers,Heure_début,"&gt;="&amp;$E6,Heure_fin,"&lt;="&amp;$F6)</f>
        <v>5</v>
      </c>
      <c r="J6">
        <f>SUMIF(Heure_début,"&gt;="&amp;E6,Nb_pers)</f>
        <v>94</v>
      </c>
    </row>
    <row r="7" spans="1:10" x14ac:dyDescent="0.25">
      <c r="A7" s="3">
        <v>0.375</v>
      </c>
      <c r="B7" s="3">
        <v>0.41666666666666669</v>
      </c>
      <c r="C7" s="4">
        <v>1</v>
      </c>
      <c r="E7" s="1">
        <v>0.41666666666666702</v>
      </c>
      <c r="F7" s="1">
        <v>0.45833333333333298</v>
      </c>
      <c r="G7" s="6">
        <f>SUMIFS(Nb_pers,Heure_début,"&gt;="&amp;$E7,Heure_fin,"&lt;="&amp;$F7)</f>
        <v>3</v>
      </c>
      <c r="J7">
        <f>SUMIF(Heure_début,"&gt;="&amp;E7,Nb_pers)</f>
        <v>89</v>
      </c>
    </row>
    <row r="8" spans="1:10" x14ac:dyDescent="0.25">
      <c r="A8" s="3">
        <v>0.375</v>
      </c>
      <c r="B8" s="3">
        <v>0.4375</v>
      </c>
      <c r="C8" s="4">
        <v>5</v>
      </c>
      <c r="E8" s="1">
        <v>0.45833333333333298</v>
      </c>
      <c r="F8" s="1">
        <v>0.5</v>
      </c>
      <c r="G8" s="6">
        <f>SUMIFS(Nb_pers,Heure_début,"&gt;="&amp;$E8,Heure_fin,"&lt;="&amp;$F8)</f>
        <v>4</v>
      </c>
      <c r="J8">
        <f>SUMIF(Heure_début,"&gt;="&amp;E8,Nb_pers)</f>
        <v>86</v>
      </c>
    </row>
    <row r="9" spans="1:10" x14ac:dyDescent="0.25">
      <c r="A9" s="3">
        <v>0.4375</v>
      </c>
      <c r="B9" s="3">
        <v>0.47916666666666669</v>
      </c>
      <c r="C9" s="4">
        <v>4</v>
      </c>
      <c r="E9" s="1">
        <v>0.5</v>
      </c>
      <c r="F9" s="1">
        <v>0.54166666666666696</v>
      </c>
      <c r="G9" s="6">
        <f>SUMIFS(Nb_pers,Heure_début,"&gt;="&amp;$E9,Heure_fin,"&lt;="&amp;$F9)</f>
        <v>4</v>
      </c>
      <c r="J9">
        <f>SUMIF(Heure_début,"&gt;="&amp;E9,Nb_pers)</f>
        <v>82</v>
      </c>
    </row>
    <row r="10" spans="1:10" x14ac:dyDescent="0.25">
      <c r="A10" s="3">
        <v>0.47916666666666669</v>
      </c>
      <c r="B10" s="3">
        <v>0.52083333333333337</v>
      </c>
      <c r="C10" s="4">
        <v>1</v>
      </c>
      <c r="E10" s="1">
        <v>0.54166666666666696</v>
      </c>
      <c r="F10" s="1">
        <v>0.58333333333333304</v>
      </c>
      <c r="G10" s="6">
        <f>SUMIFS(Nb_pers,Heure_début,"&gt;="&amp;$E10,Heure_fin,"&lt;="&amp;$F10)</f>
        <v>5</v>
      </c>
      <c r="J10">
        <f>SUMIF(Heure_début,"&gt;="&amp;E10,Nb_pers)</f>
        <v>78</v>
      </c>
    </row>
    <row r="11" spans="1:10" x14ac:dyDescent="0.25">
      <c r="A11" s="3">
        <v>0.39583333333333331</v>
      </c>
      <c r="B11" s="3">
        <v>0.47916666666666669</v>
      </c>
      <c r="C11" s="4">
        <v>2</v>
      </c>
      <c r="E11" s="1">
        <v>0.58333333333333304</v>
      </c>
      <c r="F11" s="1">
        <v>0.625</v>
      </c>
      <c r="G11" s="6">
        <f>SUMIFS(Nb_pers,Heure_début,"&gt;="&amp;$E11,Heure_fin,"&lt;="&amp;$F11)</f>
        <v>3</v>
      </c>
      <c r="J11">
        <f>SUMIF(Heure_début,"&gt;="&amp;E11,Nb_pers)</f>
        <v>73</v>
      </c>
    </row>
    <row r="12" spans="1:10" x14ac:dyDescent="0.25">
      <c r="A12" s="3">
        <v>0.47916666666666669</v>
      </c>
      <c r="B12" s="3">
        <v>0.52083333333333337</v>
      </c>
      <c r="C12" s="4">
        <v>1</v>
      </c>
      <c r="E12" s="1">
        <v>0.625</v>
      </c>
      <c r="F12" s="1">
        <v>0.66666666666666696</v>
      </c>
      <c r="G12" s="6">
        <f>SUMIFS(Nb_pers,Heure_début,"&gt;="&amp;$E12,Heure_fin,"&lt;="&amp;$F12)</f>
        <v>7</v>
      </c>
      <c r="J12">
        <f>SUMIF(Heure_début,"&gt;="&amp;E12,Nb_pers)</f>
        <v>70</v>
      </c>
    </row>
    <row r="13" spans="1:10" x14ac:dyDescent="0.25">
      <c r="A13" s="3">
        <v>0.41666666666666669</v>
      </c>
      <c r="B13" s="3">
        <v>0.5</v>
      </c>
      <c r="C13" s="4">
        <v>2</v>
      </c>
      <c r="E13" s="1">
        <v>0.66666666666666696</v>
      </c>
      <c r="F13" s="1">
        <v>0.70833333333333304</v>
      </c>
      <c r="G13" s="6">
        <f>SUMIFS(Nb_pers,Heure_début,"&gt;="&amp;$E13,Heure_fin,"&lt;="&amp;$F13)</f>
        <v>11</v>
      </c>
      <c r="J13">
        <f>SUMIF(Heure_début,"&gt;="&amp;E13,Nb_pers)</f>
        <v>63</v>
      </c>
    </row>
    <row r="14" spans="1:10" x14ac:dyDescent="0.25">
      <c r="A14" s="3">
        <v>0.45833333333333331</v>
      </c>
      <c r="B14" s="3">
        <v>0.54166666666666663</v>
      </c>
      <c r="C14" s="4">
        <v>2</v>
      </c>
      <c r="E14" s="1">
        <v>0.70833333333333304</v>
      </c>
      <c r="F14" s="1">
        <v>0.75</v>
      </c>
      <c r="G14" s="6">
        <f>SUMIFS(Nb_pers,Heure_début,"&gt;="&amp;$E14,Heure_fin,"&lt;="&amp;$F14)</f>
        <v>15</v>
      </c>
      <c r="J14">
        <f>SUMIF(Heure_début,"&gt;="&amp;E14,Nb_pers)</f>
        <v>52</v>
      </c>
    </row>
    <row r="15" spans="1:10" x14ac:dyDescent="0.25">
      <c r="A15" s="3">
        <v>0.54166666666666663</v>
      </c>
      <c r="B15" s="3">
        <v>0.58333333333333337</v>
      </c>
      <c r="C15" s="4">
        <v>1</v>
      </c>
      <c r="E15" s="1">
        <v>0.75</v>
      </c>
      <c r="F15" s="1">
        <v>0.79166666666666696</v>
      </c>
      <c r="G15" s="6">
        <f>SUMIFS(Nb_pers,Heure_début,"&gt;="&amp;$E15,Heure_fin,"&lt;="&amp;$F15)</f>
        <v>11</v>
      </c>
      <c r="J15">
        <f>SUMIF(Heure_début,"&gt;="&amp;E15,Nb_pers)</f>
        <v>37</v>
      </c>
    </row>
    <row r="16" spans="1:10" x14ac:dyDescent="0.25">
      <c r="A16" s="3">
        <v>0.52083333333333337</v>
      </c>
      <c r="B16" s="3">
        <v>0.5625</v>
      </c>
      <c r="C16" s="4">
        <v>3</v>
      </c>
      <c r="E16" s="1">
        <v>0.79166666666666696</v>
      </c>
      <c r="F16" s="1">
        <v>0.83333333333333304</v>
      </c>
      <c r="G16" s="6">
        <f>SUMIFS(Nb_pers,Heure_début,"&gt;="&amp;$E16,Heure_fin,"&lt;="&amp;$F16)</f>
        <v>3</v>
      </c>
      <c r="J16">
        <f>SUMIF(Heure_début,"&gt;="&amp;E16,Nb_pers)</f>
        <v>26</v>
      </c>
    </row>
    <row r="17" spans="1:10" x14ac:dyDescent="0.25">
      <c r="A17" s="3">
        <v>0.5625</v>
      </c>
      <c r="B17" s="3">
        <v>0.60416666666666663</v>
      </c>
      <c r="C17" s="4">
        <v>2</v>
      </c>
      <c r="E17" s="1">
        <v>0.83333333333333304</v>
      </c>
      <c r="F17" s="1">
        <v>0.875</v>
      </c>
      <c r="G17" s="6">
        <f>SUMIFS(Nb_pers,Heure_début,"&gt;="&amp;$E17,Heure_fin,"&lt;="&amp;$F17)</f>
        <v>6</v>
      </c>
      <c r="J17">
        <f>SUMIF(Heure_début,"&gt;="&amp;E17,Nb_pers)</f>
        <v>19</v>
      </c>
    </row>
    <row r="18" spans="1:10" x14ac:dyDescent="0.25">
      <c r="A18" s="3">
        <v>0.54166666666666663</v>
      </c>
      <c r="B18" s="3">
        <v>0.58333333333333337</v>
      </c>
      <c r="C18" s="4">
        <v>3</v>
      </c>
      <c r="E18" s="1">
        <v>0.875</v>
      </c>
      <c r="F18" s="1">
        <v>0.91666666666666696</v>
      </c>
      <c r="G18" s="6">
        <f>SUMIFS(Nb_pers,Heure_début,"&gt;="&amp;$E18,Heure_fin,"&lt;="&amp;$F18)</f>
        <v>8</v>
      </c>
      <c r="J18">
        <f>SUMIF(Heure_début,"&gt;="&amp;E18,Nb_pers)</f>
        <v>13</v>
      </c>
    </row>
    <row r="19" spans="1:10" x14ac:dyDescent="0.25">
      <c r="A19" s="3">
        <v>0.58333333333333337</v>
      </c>
      <c r="B19" s="3">
        <v>0.625</v>
      </c>
      <c r="C19" s="4">
        <v>1</v>
      </c>
      <c r="E19" s="1">
        <v>0.91666666666666696</v>
      </c>
      <c r="F19" s="1">
        <v>0.95833333333333304</v>
      </c>
      <c r="G19" s="6">
        <f>SUMIFS(Nb_pers,Heure_début,"&gt;="&amp;$E19,Heure_fin,"&lt;="&amp;$F19)</f>
        <v>3</v>
      </c>
      <c r="J19">
        <f>SUMIF(Heure_début,"&gt;="&amp;E19,Nb_pers)</f>
        <v>5</v>
      </c>
    </row>
    <row r="20" spans="1:10" x14ac:dyDescent="0.25">
      <c r="A20" s="3">
        <v>0.60416666666666663</v>
      </c>
      <c r="B20" s="3">
        <v>0.64583333333333337</v>
      </c>
      <c r="C20" s="4">
        <v>3</v>
      </c>
      <c r="E20" s="1">
        <v>0.95833333333333304</v>
      </c>
      <c r="F20" s="1">
        <v>1</v>
      </c>
      <c r="G20" s="6">
        <f>SUMIFS(Nb_pers,Heure_début,"&gt;="&amp;$E20,Heure_fin,"&lt;="&amp;$F20)</f>
        <v>0</v>
      </c>
      <c r="J20">
        <f>SUMIF(Heure_début,"&gt;="&amp;E20,Nb_pers)</f>
        <v>0</v>
      </c>
    </row>
    <row r="21" spans="1:10" x14ac:dyDescent="0.25">
      <c r="A21" s="3">
        <v>0.64583333333333337</v>
      </c>
      <c r="B21" s="3">
        <v>0.66666666666666663</v>
      </c>
      <c r="C21" s="4">
        <v>3</v>
      </c>
      <c r="E21" s="1">
        <v>1</v>
      </c>
      <c r="F21" s="1">
        <v>1.0416666666666701</v>
      </c>
      <c r="G21" s="6">
        <f>SUMIFS(Nb_pers,Heure_début,"&gt;="&amp;$E21,Heure_fin,"&lt;="&amp;$F21)</f>
        <v>0</v>
      </c>
      <c r="J21">
        <f>SUMIF(Heure_début,"&gt;="&amp;E21,Nb_pers)</f>
        <v>0</v>
      </c>
    </row>
    <row r="22" spans="1:10" x14ac:dyDescent="0.25">
      <c r="A22" s="3">
        <v>0.64583333333333337</v>
      </c>
      <c r="B22" s="3">
        <v>0.6875</v>
      </c>
      <c r="C22" s="4">
        <v>3</v>
      </c>
      <c r="E22" s="1">
        <v>1.0416666666666701</v>
      </c>
      <c r="F22" s="1">
        <v>1.0833333333333299</v>
      </c>
      <c r="G22" s="6">
        <f>SUMIFS(Nb_pers,Heure_début,"&gt;="&amp;$E22,Heure_fin,"&lt;="&amp;$F22)</f>
        <v>0</v>
      </c>
      <c r="J22">
        <f>SUMIF(Heure_début,"&gt;="&amp;E22,Nb_pers)</f>
        <v>0</v>
      </c>
    </row>
    <row r="23" spans="1:10" x14ac:dyDescent="0.25">
      <c r="A23" s="3">
        <v>0.6875</v>
      </c>
      <c r="B23" s="3">
        <v>0.70833333333333337</v>
      </c>
      <c r="C23" s="4">
        <v>2</v>
      </c>
      <c r="E23" s="1">
        <v>1.0833333333333299</v>
      </c>
      <c r="F23" s="1">
        <v>1.125</v>
      </c>
      <c r="G23" s="6">
        <f>SUMIFS(Nb_pers,Heure_début,"&gt;="&amp;$E23,Heure_fin,"&lt;="&amp;$F23)</f>
        <v>0</v>
      </c>
      <c r="J23">
        <f>SUMIF(Heure_début,"&gt;="&amp;E23,Nb_pers)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 (2)</vt:lpstr>
      <vt:lpstr>Feuil1</vt:lpstr>
      <vt:lpstr>ecart</vt:lpstr>
      <vt:lpstr>Heure_début</vt:lpstr>
      <vt:lpstr>Heure_fin</vt:lpstr>
      <vt:lpstr>Nb_pers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capitani</dc:creator>
  <cp:lastModifiedBy>André BOSCHI</cp:lastModifiedBy>
  <dcterms:created xsi:type="dcterms:W3CDTF">2019-11-25T15:18:40Z</dcterms:created>
  <dcterms:modified xsi:type="dcterms:W3CDTF">2019-11-25T17:29:27Z</dcterms:modified>
</cp:coreProperties>
</file>