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0115" windowHeight="7740" activeTab="3"/>
  </bookViews>
  <sheets>
    <sheet name="équipes" sheetId="2" r:id="rId1"/>
    <sheet name="temps" sheetId="1" r:id="rId2"/>
    <sheet name="-12F" sheetId="3" r:id="rId3"/>
    <sheet name="ESSAI" sheetId="4" r:id="rId4"/>
  </sheets>
  <calcPr calcId="145621"/>
</workbook>
</file>

<file path=xl/calcChain.xml><?xml version="1.0" encoding="utf-8"?>
<calcChain xmlns="http://schemas.openxmlformats.org/spreadsheetml/2006/main">
  <c r="D136" i="4" l="1"/>
  <c r="D49" i="4"/>
  <c r="D50" i="4" s="1"/>
  <c r="D51" i="4" s="1"/>
  <c r="D52" i="4" s="1"/>
  <c r="D53" i="4" s="1"/>
  <c r="D54" i="4" s="1"/>
  <c r="D55" i="4" s="1"/>
  <c r="D56" i="4" s="1"/>
  <c r="D57" i="4" s="1"/>
  <c r="D58" i="4" s="1"/>
  <c r="D59" i="4" s="1"/>
  <c r="D60" i="4" s="1"/>
  <c r="D61" i="4" s="1"/>
  <c r="D62" i="4" s="1"/>
  <c r="D63" i="4"/>
  <c r="D64" i="4" s="1"/>
  <c r="D65" i="4" s="1"/>
  <c r="D66" i="4" s="1"/>
  <c r="D67" i="4" s="1"/>
  <c r="D68" i="4" s="1"/>
  <c r="D69" i="4" s="1"/>
  <c r="D70" i="4" s="1"/>
  <c r="D71" i="4" s="1"/>
  <c r="D72" i="4" s="1"/>
  <c r="D73" i="4" s="1"/>
  <c r="D74" i="4" s="1"/>
  <c r="D75" i="4" s="1"/>
  <c r="D76" i="4" s="1"/>
  <c r="D77" i="4" s="1"/>
  <c r="D78" i="4"/>
  <c r="D79" i="4"/>
  <c r="D80" i="4" s="1"/>
  <c r="D81" i="4" s="1"/>
  <c r="D82" i="4" s="1"/>
  <c r="D83" i="4" s="1"/>
  <c r="D84" i="4" s="1"/>
  <c r="D85" i="4" s="1"/>
  <c r="D86" i="4" s="1"/>
  <c r="D87" i="4" s="1"/>
  <c r="D88" i="4" s="1"/>
  <c r="D89" i="4" s="1"/>
  <c r="D90" i="4" s="1"/>
  <c r="D91" i="4" s="1"/>
  <c r="D92" i="4" s="1"/>
  <c r="D93" i="4"/>
  <c r="D94" i="4" s="1"/>
  <c r="D95" i="4" s="1"/>
  <c r="D96" i="4" s="1"/>
  <c r="D97" i="4" s="1"/>
  <c r="D98" i="4" s="1"/>
  <c r="D99" i="4" s="1"/>
  <c r="D100" i="4" s="1"/>
  <c r="D101" i="4" s="1"/>
  <c r="D102" i="4" s="1"/>
  <c r="D103" i="4" s="1"/>
  <c r="D104" i="4" s="1"/>
  <c r="D105" i="4" s="1"/>
  <c r="D106" i="4" s="1"/>
  <c r="D107" i="4" s="1"/>
  <c r="D108" i="4"/>
  <c r="D109" i="4"/>
  <c r="D110" i="4"/>
  <c r="D111" i="4"/>
  <c r="D112" i="4" s="1"/>
  <c r="D113" i="4" s="1"/>
  <c r="D114" i="4" s="1"/>
  <c r="D115" i="4" s="1"/>
  <c r="D116" i="4" s="1"/>
  <c r="D117" i="4" s="1"/>
  <c r="D118" i="4" s="1"/>
  <c r="D119" i="4" s="1"/>
  <c r="D120" i="4" s="1"/>
  <c r="D121" i="4" s="1"/>
  <c r="D122" i="4" s="1"/>
  <c r="D123" i="4"/>
  <c r="D124" i="4" s="1"/>
  <c r="D125" i="4" s="1"/>
  <c r="D126" i="4" s="1"/>
  <c r="D127" i="4" s="1"/>
  <c r="D128" i="4" s="1"/>
  <c r="D129" i="4" s="1"/>
  <c r="D130" i="4" s="1"/>
  <c r="D131" i="4" s="1"/>
  <c r="D132" i="4" s="1"/>
  <c r="D133" i="4" s="1"/>
  <c r="D134" i="4" s="1"/>
  <c r="D135" i="4" s="1"/>
  <c r="D6" i="4"/>
  <c r="D7" i="4" s="1"/>
  <c r="D8" i="4" s="1"/>
  <c r="D9" i="4" s="1"/>
  <c r="D10" i="4" s="1"/>
  <c r="D11" i="4" s="1"/>
  <c r="D12" i="4" s="1"/>
  <c r="D13" i="4" s="1"/>
  <c r="D14" i="4" s="1"/>
  <c r="D15" i="4" s="1"/>
  <c r="D16" i="4" s="1"/>
  <c r="D17" i="4" s="1"/>
  <c r="D18" i="4"/>
  <c r="D19" i="4" s="1"/>
  <c r="D20" i="4" s="1"/>
  <c r="D21" i="4" s="1"/>
  <c r="D22" i="4" s="1"/>
  <c r="D23" i="4" s="1"/>
  <c r="D24" i="4" s="1"/>
  <c r="D25" i="4" s="1"/>
  <c r="D26" i="4" s="1"/>
  <c r="D27" i="4" s="1"/>
  <c r="D28" i="4" s="1"/>
  <c r="D29" i="4" s="1"/>
  <c r="D30" i="4" s="1"/>
  <c r="D31" i="4" s="1"/>
  <c r="D32" i="4" s="1"/>
  <c r="D33" i="4"/>
  <c r="D34" i="4"/>
  <c r="D35" i="4" s="1"/>
  <c r="D36" i="4" s="1"/>
  <c r="D37" i="4" s="1"/>
  <c r="D38" i="4" s="1"/>
  <c r="D39" i="4" s="1"/>
  <c r="D40" i="4" s="1"/>
  <c r="D41" i="4" s="1"/>
  <c r="D42" i="4" s="1"/>
  <c r="D43" i="4" s="1"/>
  <c r="D44" i="4" s="1"/>
  <c r="D45" i="4" s="1"/>
  <c r="D46" i="4" s="1"/>
  <c r="D47" i="4" s="1"/>
  <c r="D48" i="4"/>
  <c r="D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C6" i="4"/>
  <c r="G6" i="4" s="1"/>
  <c r="E6" i="4"/>
  <c r="F6" i="4"/>
  <c r="C7" i="4"/>
  <c r="G7" i="4" s="1"/>
  <c r="C8" i="4"/>
  <c r="E8" i="4" s="1"/>
  <c r="C9" i="4"/>
  <c r="H9" i="4" s="1"/>
  <c r="E9" i="4"/>
  <c r="F9" i="4"/>
  <c r="G9" i="4"/>
  <c r="C10" i="4"/>
  <c r="E10" i="4"/>
  <c r="F10" i="4"/>
  <c r="G10" i="4"/>
  <c r="H10" i="4"/>
  <c r="C11" i="4"/>
  <c r="F11" i="4" s="1"/>
  <c r="E11" i="4"/>
  <c r="C12" i="4"/>
  <c r="F12" i="4" s="1"/>
  <c r="H12" i="4"/>
  <c r="C13" i="4"/>
  <c r="E13" i="4"/>
  <c r="F13" i="4"/>
  <c r="G13" i="4"/>
  <c r="H13" i="4"/>
  <c r="C14" i="4"/>
  <c r="G14" i="4" s="1"/>
  <c r="E14" i="4"/>
  <c r="F14" i="4"/>
  <c r="C15" i="4"/>
  <c r="G15" i="4" s="1"/>
  <c r="E15" i="4"/>
  <c r="C16" i="4"/>
  <c r="E16" i="4" s="1"/>
  <c r="C17" i="4"/>
  <c r="H17" i="4" s="1"/>
  <c r="E17" i="4"/>
  <c r="F17" i="4"/>
  <c r="G17" i="4"/>
  <c r="C18" i="4"/>
  <c r="G18" i="4" s="1"/>
  <c r="E18" i="4"/>
  <c r="F18" i="4"/>
  <c r="H18" i="4"/>
  <c r="C19" i="4"/>
  <c r="F19" i="4" s="1"/>
  <c r="E19" i="4"/>
  <c r="H19" i="4"/>
  <c r="C20" i="4"/>
  <c r="F20" i="4" s="1"/>
  <c r="H20" i="4"/>
  <c r="C21" i="4"/>
  <c r="E21" i="4"/>
  <c r="F21" i="4"/>
  <c r="G21" i="4"/>
  <c r="H21" i="4"/>
  <c r="C22" i="4"/>
  <c r="G22" i="4" s="1"/>
  <c r="E22" i="4"/>
  <c r="F22" i="4"/>
  <c r="C23" i="4"/>
  <c r="G23" i="4" s="1"/>
  <c r="E23" i="4"/>
  <c r="C24" i="4"/>
  <c r="E24" i="4" s="1"/>
  <c r="C25" i="4"/>
  <c r="H25" i="4" s="1"/>
  <c r="E25" i="4"/>
  <c r="F25" i="4"/>
  <c r="G25" i="4"/>
  <c r="C26" i="4"/>
  <c r="G26" i="4" s="1"/>
  <c r="E26" i="4"/>
  <c r="F26" i="4"/>
  <c r="H26" i="4"/>
  <c r="C27" i="4"/>
  <c r="F27" i="4" s="1"/>
  <c r="E27" i="4"/>
  <c r="H27" i="4"/>
  <c r="C28" i="4"/>
  <c r="F28" i="4" s="1"/>
  <c r="H28" i="4"/>
  <c r="C29" i="4"/>
  <c r="E29" i="4"/>
  <c r="F29" i="4"/>
  <c r="G29" i="4"/>
  <c r="H29" i="4"/>
  <c r="C30" i="4"/>
  <c r="G30" i="4" s="1"/>
  <c r="E30" i="4"/>
  <c r="F30" i="4"/>
  <c r="C31" i="4"/>
  <c r="G31" i="4" s="1"/>
  <c r="E31" i="4"/>
  <c r="C32" i="4"/>
  <c r="E32" i="4" s="1"/>
  <c r="C33" i="4"/>
  <c r="H33" i="4" s="1"/>
  <c r="E33" i="4"/>
  <c r="F33" i="4"/>
  <c r="G33" i="4"/>
  <c r="C34" i="4"/>
  <c r="G34" i="4" s="1"/>
  <c r="E34" i="4"/>
  <c r="F34" i="4"/>
  <c r="H34" i="4"/>
  <c r="C35" i="4"/>
  <c r="F35" i="4" s="1"/>
  <c r="E35" i="4"/>
  <c r="H35" i="4"/>
  <c r="C36" i="4"/>
  <c r="F36" i="4" s="1"/>
  <c r="H36" i="4"/>
  <c r="C37" i="4"/>
  <c r="E37" i="4"/>
  <c r="F37" i="4"/>
  <c r="G37" i="4"/>
  <c r="H37" i="4"/>
  <c r="C38" i="4"/>
  <c r="G38" i="4" s="1"/>
  <c r="E38" i="4"/>
  <c r="F38" i="4"/>
  <c r="C39" i="4"/>
  <c r="G39" i="4" s="1"/>
  <c r="E39" i="4"/>
  <c r="C40" i="4"/>
  <c r="E40" i="4" s="1"/>
  <c r="C41" i="4"/>
  <c r="H41" i="4" s="1"/>
  <c r="E41" i="4"/>
  <c r="F41" i="4"/>
  <c r="G41" i="4"/>
  <c r="C42" i="4"/>
  <c r="G42" i="4" s="1"/>
  <c r="E42" i="4"/>
  <c r="F42" i="4"/>
  <c r="H42" i="4"/>
  <c r="C43" i="4"/>
  <c r="F43" i="4" s="1"/>
  <c r="E43" i="4"/>
  <c r="H43" i="4"/>
  <c r="C44" i="4"/>
  <c r="F44" i="4" s="1"/>
  <c r="H44" i="4"/>
  <c r="C45" i="4"/>
  <c r="E45" i="4"/>
  <c r="F45" i="4"/>
  <c r="G45" i="4"/>
  <c r="H45" i="4"/>
  <c r="C46" i="4"/>
  <c r="G46" i="4" s="1"/>
  <c r="E46" i="4"/>
  <c r="F46" i="4"/>
  <c r="C47" i="4"/>
  <c r="G47" i="4" s="1"/>
  <c r="E47" i="4"/>
  <c r="C48" i="4"/>
  <c r="E48" i="4" s="1"/>
  <c r="C49" i="4"/>
  <c r="H49" i="4" s="1"/>
  <c r="E49" i="4"/>
  <c r="F49" i="4"/>
  <c r="G49" i="4"/>
  <c r="C50" i="4"/>
  <c r="G50" i="4" s="1"/>
  <c r="E50" i="4"/>
  <c r="F50" i="4"/>
  <c r="H50" i="4"/>
  <c r="C51" i="4"/>
  <c r="F51" i="4" s="1"/>
  <c r="E51" i="4"/>
  <c r="H51" i="4"/>
  <c r="C52" i="4"/>
  <c r="F52" i="4" s="1"/>
  <c r="H52" i="4"/>
  <c r="C53" i="4"/>
  <c r="E53" i="4"/>
  <c r="F53" i="4"/>
  <c r="G53" i="4"/>
  <c r="H53" i="4"/>
  <c r="C54" i="4"/>
  <c r="G54" i="4" s="1"/>
  <c r="E54" i="4"/>
  <c r="F54" i="4"/>
  <c r="C55" i="4"/>
  <c r="G55" i="4" s="1"/>
  <c r="E55" i="4"/>
  <c r="C56" i="4"/>
  <c r="E56" i="4" s="1"/>
  <c r="C57" i="4"/>
  <c r="H57" i="4" s="1"/>
  <c r="E57" i="4"/>
  <c r="F57" i="4"/>
  <c r="G57" i="4"/>
  <c r="C58" i="4"/>
  <c r="G58" i="4" s="1"/>
  <c r="E58" i="4"/>
  <c r="F58" i="4"/>
  <c r="H58" i="4"/>
  <c r="C59" i="4"/>
  <c r="F59" i="4" s="1"/>
  <c r="E59" i="4"/>
  <c r="H59" i="4"/>
  <c r="C60" i="4"/>
  <c r="F60" i="4" s="1"/>
  <c r="H60" i="4"/>
  <c r="C61" i="4"/>
  <c r="E61" i="4"/>
  <c r="F61" i="4"/>
  <c r="G61" i="4"/>
  <c r="H61" i="4"/>
  <c r="C62" i="4"/>
  <c r="G62" i="4" s="1"/>
  <c r="E62" i="4"/>
  <c r="F62" i="4"/>
  <c r="C63" i="4"/>
  <c r="G63" i="4" s="1"/>
  <c r="E63" i="4"/>
  <c r="C64" i="4"/>
  <c r="E64" i="4" s="1"/>
  <c r="C65" i="4"/>
  <c r="H65" i="4" s="1"/>
  <c r="E65" i="4"/>
  <c r="F65" i="4"/>
  <c r="G65" i="4"/>
  <c r="C66" i="4"/>
  <c r="G66" i="4" s="1"/>
  <c r="E66" i="4"/>
  <c r="F66" i="4"/>
  <c r="H66" i="4"/>
  <c r="C67" i="4"/>
  <c r="F67" i="4" s="1"/>
  <c r="E67" i="4"/>
  <c r="H67" i="4"/>
  <c r="C68" i="4"/>
  <c r="F68" i="4" s="1"/>
  <c r="H68" i="4"/>
  <c r="C69" i="4"/>
  <c r="E69" i="4"/>
  <c r="F69" i="4"/>
  <c r="G69" i="4"/>
  <c r="H69" i="4"/>
  <c r="C70" i="4"/>
  <c r="G70" i="4" s="1"/>
  <c r="E70" i="4"/>
  <c r="F70" i="4"/>
  <c r="C71" i="4"/>
  <c r="G71" i="4" s="1"/>
  <c r="E71" i="4"/>
  <c r="C72" i="4"/>
  <c r="E72" i="4" s="1"/>
  <c r="C73" i="4"/>
  <c r="H73" i="4" s="1"/>
  <c r="E73" i="4"/>
  <c r="F73" i="4"/>
  <c r="G73" i="4"/>
  <c r="C74" i="4"/>
  <c r="G74" i="4" s="1"/>
  <c r="E74" i="4"/>
  <c r="F74" i="4"/>
  <c r="H74" i="4"/>
  <c r="C75" i="4"/>
  <c r="F75" i="4" s="1"/>
  <c r="E75" i="4"/>
  <c r="C76" i="4"/>
  <c r="F76" i="4" s="1"/>
  <c r="H76" i="4"/>
  <c r="C77" i="4"/>
  <c r="E77" i="4"/>
  <c r="F77" i="4"/>
  <c r="G77" i="4"/>
  <c r="H77" i="4"/>
  <c r="C78" i="4"/>
  <c r="G78" i="4" s="1"/>
  <c r="E78" i="4"/>
  <c r="F78" i="4"/>
  <c r="C79" i="4"/>
  <c r="G79" i="4" s="1"/>
  <c r="E79" i="4"/>
  <c r="C80" i="4"/>
  <c r="E80" i="4" s="1"/>
  <c r="C81" i="4"/>
  <c r="H81" i="4" s="1"/>
  <c r="E81" i="4"/>
  <c r="F81" i="4"/>
  <c r="G81" i="4"/>
  <c r="C82" i="4"/>
  <c r="G82" i="4" s="1"/>
  <c r="E82" i="4"/>
  <c r="F82" i="4"/>
  <c r="H82" i="4"/>
  <c r="C83" i="4"/>
  <c r="F83" i="4" s="1"/>
  <c r="E83" i="4"/>
  <c r="C84" i="4"/>
  <c r="F84" i="4" s="1"/>
  <c r="H84" i="4"/>
  <c r="C85" i="4"/>
  <c r="E85" i="4"/>
  <c r="F85" i="4"/>
  <c r="G85" i="4"/>
  <c r="H85" i="4"/>
  <c r="C86" i="4"/>
  <c r="G86" i="4" s="1"/>
  <c r="E86" i="4"/>
  <c r="F86" i="4"/>
  <c r="C87" i="4"/>
  <c r="G87" i="4" s="1"/>
  <c r="E87" i="4"/>
  <c r="C88" i="4"/>
  <c r="E88" i="4" s="1"/>
  <c r="C89" i="4"/>
  <c r="H89" i="4" s="1"/>
  <c r="E89" i="4"/>
  <c r="F89" i="4"/>
  <c r="G89" i="4"/>
  <c r="C90" i="4"/>
  <c r="G90" i="4" s="1"/>
  <c r="E90" i="4"/>
  <c r="F90" i="4"/>
  <c r="H90" i="4"/>
  <c r="C91" i="4"/>
  <c r="F91" i="4" s="1"/>
  <c r="E91" i="4"/>
  <c r="C92" i="4"/>
  <c r="F92" i="4" s="1"/>
  <c r="H92" i="4"/>
  <c r="C93" i="4"/>
  <c r="E93" i="4"/>
  <c r="F93" i="4"/>
  <c r="G93" i="4"/>
  <c r="H93" i="4"/>
  <c r="C94" i="4"/>
  <c r="G94" i="4" s="1"/>
  <c r="E94" i="4"/>
  <c r="F94" i="4"/>
  <c r="C95" i="4"/>
  <c r="G95" i="4" s="1"/>
  <c r="E95" i="4"/>
  <c r="H95" i="4"/>
  <c r="C96" i="4"/>
  <c r="E96" i="4" s="1"/>
  <c r="C97" i="4"/>
  <c r="H97" i="4" s="1"/>
  <c r="E97" i="4"/>
  <c r="F97" i="4"/>
  <c r="G97" i="4"/>
  <c r="C98" i="4"/>
  <c r="G98" i="4" s="1"/>
  <c r="E98" i="4"/>
  <c r="F98" i="4"/>
  <c r="H98" i="4"/>
  <c r="C99" i="4"/>
  <c r="F99" i="4" s="1"/>
  <c r="E99" i="4"/>
  <c r="C100" i="4"/>
  <c r="F100" i="4" s="1"/>
  <c r="H100" i="4"/>
  <c r="C101" i="4"/>
  <c r="E101" i="4"/>
  <c r="F101" i="4"/>
  <c r="G101" i="4"/>
  <c r="H101" i="4"/>
  <c r="C102" i="4"/>
  <c r="G102" i="4" s="1"/>
  <c r="E102" i="4"/>
  <c r="F102" i="4"/>
  <c r="C103" i="4"/>
  <c r="G103" i="4" s="1"/>
  <c r="E103" i="4"/>
  <c r="C104" i="4"/>
  <c r="E104" i="4" s="1"/>
  <c r="C105" i="4"/>
  <c r="H105" i="4" s="1"/>
  <c r="E105" i="4"/>
  <c r="F105" i="4"/>
  <c r="G105" i="4"/>
  <c r="C106" i="4"/>
  <c r="G106" i="4" s="1"/>
  <c r="E106" i="4"/>
  <c r="F106" i="4"/>
  <c r="H106" i="4"/>
  <c r="C107" i="4"/>
  <c r="F107" i="4" s="1"/>
  <c r="E107" i="4"/>
  <c r="C108" i="4"/>
  <c r="G108" i="4" s="1"/>
  <c r="H108" i="4"/>
  <c r="C109" i="4"/>
  <c r="E109" i="4"/>
  <c r="F109" i="4"/>
  <c r="G109" i="4"/>
  <c r="H109" i="4"/>
  <c r="C110" i="4"/>
  <c r="G110" i="4" s="1"/>
  <c r="E110" i="4"/>
  <c r="F110" i="4"/>
  <c r="C111" i="4"/>
  <c r="H111" i="4" s="1"/>
  <c r="E111" i="4"/>
  <c r="C112" i="4"/>
  <c r="E112" i="4" s="1"/>
  <c r="C113" i="4"/>
  <c r="H113" i="4" s="1"/>
  <c r="E113" i="4"/>
  <c r="F113" i="4"/>
  <c r="G113" i="4"/>
  <c r="C114" i="4"/>
  <c r="G114" i="4" s="1"/>
  <c r="E114" i="4"/>
  <c r="F114" i="4"/>
  <c r="H114" i="4"/>
  <c r="C115" i="4"/>
  <c r="F115" i="4" s="1"/>
  <c r="E115" i="4"/>
  <c r="C116" i="4"/>
  <c r="F116" i="4" s="1"/>
  <c r="H116" i="4"/>
  <c r="C117" i="4"/>
  <c r="E117" i="4"/>
  <c r="F117" i="4"/>
  <c r="G117" i="4"/>
  <c r="H117" i="4"/>
  <c r="C118" i="4"/>
  <c r="G118" i="4" s="1"/>
  <c r="E118" i="4"/>
  <c r="F118" i="4"/>
  <c r="C119" i="4"/>
  <c r="F119" i="4" s="1"/>
  <c r="E119" i="4"/>
  <c r="H119" i="4"/>
  <c r="C120" i="4"/>
  <c r="E120" i="4" s="1"/>
  <c r="C121" i="4"/>
  <c r="H121" i="4" s="1"/>
  <c r="E121" i="4"/>
  <c r="F121" i="4"/>
  <c r="G121" i="4"/>
  <c r="C122" i="4"/>
  <c r="G122" i="4" s="1"/>
  <c r="E122" i="4"/>
  <c r="F122" i="4"/>
  <c r="H122" i="4"/>
  <c r="C123" i="4"/>
  <c r="F123" i="4" s="1"/>
  <c r="E123" i="4"/>
  <c r="C124" i="4"/>
  <c r="F124" i="4" s="1"/>
  <c r="H124" i="4"/>
  <c r="C125" i="4"/>
  <c r="H125" i="4" s="1"/>
  <c r="C126" i="4"/>
  <c r="G126" i="4" s="1"/>
  <c r="E126" i="4"/>
  <c r="F126" i="4"/>
  <c r="C127" i="4"/>
  <c r="G127" i="4" s="1"/>
  <c r="E127" i="4"/>
  <c r="C128" i="4"/>
  <c r="E128" i="4" s="1"/>
  <c r="C129" i="4"/>
  <c r="H129" i="4" s="1"/>
  <c r="E129" i="4"/>
  <c r="F129" i="4"/>
  <c r="G129" i="4"/>
  <c r="C130" i="4"/>
  <c r="G130" i="4" s="1"/>
  <c r="C131" i="4"/>
  <c r="F131" i="4" s="1"/>
  <c r="E131" i="4"/>
  <c r="C132" i="4"/>
  <c r="F132" i="4" s="1"/>
  <c r="H132" i="4"/>
  <c r="C133" i="4"/>
  <c r="E133" i="4" s="1"/>
  <c r="C134" i="4"/>
  <c r="G134" i="4" s="1"/>
  <c r="C135" i="4"/>
  <c r="F135" i="4" s="1"/>
  <c r="E135" i="4"/>
  <c r="H135" i="4"/>
  <c r="C136" i="4"/>
  <c r="E136" i="4" s="1"/>
  <c r="C5" i="4"/>
  <c r="F5" i="4" s="1"/>
  <c r="F134" i="4" l="1"/>
  <c r="E134" i="4"/>
  <c r="F133" i="4"/>
  <c r="H133" i="4"/>
  <c r="G133" i="4"/>
  <c r="E130" i="4"/>
  <c r="H130" i="4"/>
  <c r="F130" i="4"/>
  <c r="F125" i="4"/>
  <c r="G125" i="4"/>
  <c r="E125" i="4"/>
  <c r="H103" i="4"/>
  <c r="G92" i="4"/>
  <c r="H87" i="4"/>
  <c r="H79" i="4"/>
  <c r="G76" i="4"/>
  <c r="G135" i="4"/>
  <c r="G119" i="4"/>
  <c r="G111" i="4"/>
  <c r="F108" i="4"/>
  <c r="E132" i="4"/>
  <c r="F127" i="4"/>
  <c r="E124" i="4"/>
  <c r="E116" i="4"/>
  <c r="F111" i="4"/>
  <c r="E108" i="4"/>
  <c r="F103" i="4"/>
  <c r="E100" i="4"/>
  <c r="F95" i="4"/>
  <c r="E92" i="4"/>
  <c r="F87" i="4"/>
  <c r="E84" i="4"/>
  <c r="F79" i="4"/>
  <c r="E76" i="4"/>
  <c r="F71" i="4"/>
  <c r="E68" i="4"/>
  <c r="F63" i="4"/>
  <c r="E60" i="4"/>
  <c r="F55" i="4"/>
  <c r="E52" i="4"/>
  <c r="F47" i="4"/>
  <c r="E44" i="4"/>
  <c r="F39" i="4"/>
  <c r="E36" i="4"/>
  <c r="F31" i="4"/>
  <c r="E28" i="4"/>
  <c r="F23" i="4"/>
  <c r="E20" i="4"/>
  <c r="F15" i="4"/>
  <c r="E12" i="4"/>
  <c r="F7" i="4"/>
  <c r="H136" i="4"/>
  <c r="H72" i="4"/>
  <c r="H64" i="4"/>
  <c r="H56" i="4"/>
  <c r="H48" i="4"/>
  <c r="H40" i="4"/>
  <c r="H32" i="4"/>
  <c r="H24" i="4"/>
  <c r="H16" i="4"/>
  <c r="H8" i="4"/>
  <c r="E7" i="4"/>
  <c r="H128" i="4"/>
  <c r="H112" i="4"/>
  <c r="H88" i="4"/>
  <c r="H99" i="4"/>
  <c r="G96" i="4"/>
  <c r="G72" i="4"/>
  <c r="G48" i="4"/>
  <c r="G40" i="4"/>
  <c r="G32" i="4"/>
  <c r="G24" i="4"/>
  <c r="G16" i="4"/>
  <c r="H11" i="4"/>
  <c r="G8" i="4"/>
  <c r="H120" i="4"/>
  <c r="H104" i="4"/>
  <c r="H80" i="4"/>
  <c r="G128" i="4"/>
  <c r="H115" i="4"/>
  <c r="H83" i="4"/>
  <c r="G80" i="4"/>
  <c r="H75" i="4"/>
  <c r="G64" i="4"/>
  <c r="F136" i="4"/>
  <c r="H134" i="4"/>
  <c r="G131" i="4"/>
  <c r="F120" i="4"/>
  <c r="H118" i="4"/>
  <c r="G115" i="4"/>
  <c r="H110" i="4"/>
  <c r="F104" i="4"/>
  <c r="H102" i="4"/>
  <c r="F96" i="4"/>
  <c r="H94" i="4"/>
  <c r="G91" i="4"/>
  <c r="F88" i="4"/>
  <c r="H86" i="4"/>
  <c r="G83" i="4"/>
  <c r="F80" i="4"/>
  <c r="H78" i="4"/>
  <c r="G75" i="4"/>
  <c r="F72" i="4"/>
  <c r="H70" i="4"/>
  <c r="G67" i="4"/>
  <c r="F64" i="4"/>
  <c r="H62" i="4"/>
  <c r="G59" i="4"/>
  <c r="F56" i="4"/>
  <c r="H54" i="4"/>
  <c r="G51" i="4"/>
  <c r="F48" i="4"/>
  <c r="H46" i="4"/>
  <c r="G43" i="4"/>
  <c r="F40" i="4"/>
  <c r="H38" i="4"/>
  <c r="G35" i="4"/>
  <c r="F32" i="4"/>
  <c r="H30" i="4"/>
  <c r="G27" i="4"/>
  <c r="F24" i="4"/>
  <c r="H22" i="4"/>
  <c r="G19" i="4"/>
  <c r="F16" i="4"/>
  <c r="H14" i="4"/>
  <c r="G11" i="4"/>
  <c r="F8" i="4"/>
  <c r="H6" i="4"/>
  <c r="H96" i="4"/>
  <c r="G136" i="4"/>
  <c r="H131" i="4"/>
  <c r="H123" i="4"/>
  <c r="G120" i="4"/>
  <c r="G112" i="4"/>
  <c r="H107" i="4"/>
  <c r="G104" i="4"/>
  <c r="H91" i="4"/>
  <c r="G88" i="4"/>
  <c r="G56" i="4"/>
  <c r="F128" i="4"/>
  <c r="H126" i="4"/>
  <c r="G123" i="4"/>
  <c r="F112" i="4"/>
  <c r="G107" i="4"/>
  <c r="G99" i="4"/>
  <c r="G100" i="4"/>
  <c r="G84" i="4"/>
  <c r="H71" i="4"/>
  <c r="G68" i="4"/>
  <c r="H63" i="4"/>
  <c r="G60" i="4"/>
  <c r="H55" i="4"/>
  <c r="G52" i="4"/>
  <c r="H47" i="4"/>
  <c r="G44" i="4"/>
  <c r="H39" i="4"/>
  <c r="G36" i="4"/>
  <c r="H31" i="4"/>
  <c r="G28" i="4"/>
  <c r="H23" i="4"/>
  <c r="G20" i="4"/>
  <c r="H15" i="4"/>
  <c r="G12" i="4"/>
  <c r="H7" i="4"/>
  <c r="G132" i="4"/>
  <c r="H127" i="4"/>
  <c r="G124" i="4"/>
  <c r="G116" i="4"/>
  <c r="E5" i="4"/>
  <c r="G5" i="4"/>
  <c r="H5" i="4"/>
</calcChain>
</file>

<file path=xl/sharedStrings.xml><?xml version="1.0" encoding="utf-8"?>
<sst xmlns="http://schemas.openxmlformats.org/spreadsheetml/2006/main" count="170" uniqueCount="158">
  <si>
    <t>HBC NANTES</t>
  </si>
  <si>
    <t>AL ST SEBASTIEN</t>
  </si>
  <si>
    <t>ASPTT NANTES </t>
  </si>
  <si>
    <t>AL CHATEAUBRIANT</t>
  </si>
  <si>
    <t>LEGE HANDBALL CLUB</t>
  </si>
  <si>
    <t>ATLANTIQUE REZE HANDBALL</t>
  </si>
  <si>
    <t>ST NAZAIRE HANDBALL</t>
  </si>
  <si>
    <t>ASB REZE HANDBALL</t>
  </si>
  <si>
    <t>ASC LA MONTAGNE </t>
  </si>
  <si>
    <t>CHABOSSIERE OLYMPIQUE CLUB HB</t>
  </si>
  <si>
    <t>HANDBALL CLISSON </t>
  </si>
  <si>
    <t>HBC SUCE SUR ERDRE</t>
  </si>
  <si>
    <t>LAETITIA NANTES HB</t>
  </si>
  <si>
    <t>HB DONGES ATLANTIQUE</t>
  </si>
  <si>
    <t>US GUERANDE PRESQU'ILE HB</t>
  </si>
  <si>
    <t>TRIGNAC HANDBALL</t>
  </si>
  <si>
    <t>AL ST ETIENNE DE MONTLUC</t>
  </si>
  <si>
    <t>ASAG HAYE FOUASSIERE</t>
  </si>
  <si>
    <t>SUD ESTUAIRE HANDBALL CLUB</t>
  </si>
  <si>
    <t>CJ BOUGUENAIS HANDBALL</t>
  </si>
  <si>
    <t>ES COUERON</t>
  </si>
  <si>
    <t>HBAC STE PAZANNE</t>
  </si>
  <si>
    <t>HBC BLINOIS</t>
  </si>
  <si>
    <t>HBC PORNIC</t>
  </si>
  <si>
    <t>LA CHAPELAINE</t>
  </si>
  <si>
    <t>FANS HB LIGNE</t>
  </si>
  <si>
    <t>NORT AC HANDBALL</t>
  </si>
  <si>
    <t>RACC NANTES</t>
  </si>
  <si>
    <t>ANCENIS HANDBALL</t>
  </si>
  <si>
    <t>HBC HERBLINOIS</t>
  </si>
  <si>
    <t>HBC SAUTRON</t>
  </si>
  <si>
    <t>CARQUEFOU HB</t>
  </si>
  <si>
    <t>SAVENAY HB </t>
  </si>
  <si>
    <t>ASCED RIAILLE</t>
  </si>
  <si>
    <t>HB STE LUCE SUR LOIRE</t>
  </si>
  <si>
    <t>HBC AUBINOIS</t>
  </si>
  <si>
    <t>NOZAY OS HANDBALL</t>
  </si>
  <si>
    <t>CLUB OMNISPORT DU DON HANDBALL</t>
  </si>
  <si>
    <t>HIRONDELLE ST YO HB</t>
  </si>
  <si>
    <t>PONT-CHATEAU HANDBALL</t>
  </si>
  <si>
    <t>HBC DU LAC </t>
  </si>
  <si>
    <t>HANDBALL CLUB MARSIEN</t>
  </si>
  <si>
    <t>NANTES LOIRE ATLANTIQUE HB</t>
  </si>
  <si>
    <t>HBC DE LA COTE D'AMOUR</t>
  </si>
  <si>
    <t>US LANDREAU HANDBALL</t>
  </si>
  <si>
    <t>HBC MONTBERTAIN</t>
  </si>
  <si>
    <t>HBC TREILLIERES </t>
  </si>
  <si>
    <t>THOUARE HANDBALL CLUB</t>
  </si>
  <si>
    <t>AL VERTOU HANDBALL </t>
  </si>
  <si>
    <t>HERIC HANDBALL</t>
  </si>
  <si>
    <t>ECLAIR CHAUVE HANDBALL</t>
  </si>
  <si>
    <t>ST SEBASTIEN SUD LOIRE HANDBALL</t>
  </si>
  <si>
    <t>HANDBALL ORVAULT</t>
  </si>
  <si>
    <t>ETOILE SPORTIVE DU LAC HANDBALL</t>
  </si>
  <si>
    <t>HANDBALL CLUB MESANGER </t>
  </si>
  <si>
    <t>ASSOCIATION HANDBALL VALLET</t>
  </si>
  <si>
    <t>TEMPS TRAJET</t>
  </si>
  <si>
    <t>CLUB</t>
  </si>
  <si>
    <t>-12f</t>
  </si>
  <si>
    <t>equipes</t>
  </si>
  <si>
    <t>-12g1</t>
  </si>
  <si>
    <t>-14G M1</t>
  </si>
  <si>
    <t>-14G M2</t>
  </si>
  <si>
    <t>-16M</t>
  </si>
  <si>
    <t>-18M</t>
  </si>
  <si>
    <t>senior</t>
  </si>
  <si>
    <t>-14F</t>
  </si>
  <si>
    <t>lien championnat</t>
  </si>
  <si>
    <t>journée</t>
  </si>
  <si>
    <t>date</t>
  </si>
  <si>
    <t>domicile</t>
  </si>
  <si>
    <t>visiteur</t>
  </si>
  <si>
    <t>adresse</t>
  </si>
  <si>
    <t>entraineur :</t>
  </si>
  <si>
    <t>heure match</t>
  </si>
  <si>
    <t>RDV</t>
  </si>
  <si>
    <t>parent référent :</t>
  </si>
  <si>
    <t>exemple</t>
  </si>
  <si>
    <t>AL PORTERIE AC HANDBALL</t>
  </si>
  <si>
    <t>12 rue xavier avril</t>
  </si>
  <si>
    <t>Afficher la dernière journée</t>
  </si>
  <si>
    <t>Journée 1 du 06/01/2014 au 12/01/2014</t>
  </si>
  <si>
    <r>
      <t>9</t>
    </r>
    <r>
      <rPr>
        <sz val="11"/>
        <color theme="1"/>
        <rFont val="Calibri"/>
        <family val="2"/>
        <scheme val="minor"/>
      </rPr>
      <t xml:space="preserve"> - ASSOCIATION HANDBALL VALLET 2</t>
    </r>
  </si>
  <si>
    <r>
      <t>12</t>
    </r>
    <r>
      <rPr>
        <sz val="11"/>
        <color theme="1"/>
        <rFont val="Calibri"/>
        <family val="2"/>
        <scheme val="minor"/>
      </rPr>
      <t xml:space="preserve"> - ECLAIR CHAUVE HANDBALL</t>
    </r>
  </si>
  <si>
    <r>
      <t>12</t>
    </r>
    <r>
      <rPr>
        <sz val="11"/>
        <color theme="1"/>
        <rFont val="Calibri"/>
        <family val="2"/>
        <scheme val="minor"/>
      </rPr>
      <t xml:space="preserve"> - CHABOSSIERE OLYMPIQUE CLUB HB</t>
    </r>
  </si>
  <si>
    <r>
      <t>8</t>
    </r>
    <r>
      <rPr>
        <sz val="11"/>
        <color theme="1"/>
        <rFont val="Calibri"/>
        <family val="2"/>
        <scheme val="minor"/>
      </rPr>
      <t xml:space="preserve"> - HERIC HANDBALL 2</t>
    </r>
  </si>
  <si>
    <r>
      <t>31</t>
    </r>
    <r>
      <rPr>
        <sz val="11"/>
        <color theme="1"/>
        <rFont val="Calibri"/>
        <family val="2"/>
        <scheme val="minor"/>
      </rPr>
      <t xml:space="preserve"> - ANCENIS HANDBALL</t>
    </r>
  </si>
  <si>
    <r>
      <t>8</t>
    </r>
    <r>
      <rPr>
        <sz val="11"/>
        <color theme="1"/>
        <rFont val="Calibri"/>
        <family val="2"/>
        <scheme val="minor"/>
      </rPr>
      <t xml:space="preserve"> - AL PORTERIE AC HANDBALL</t>
    </r>
  </si>
  <si>
    <r>
      <t>17</t>
    </r>
    <r>
      <rPr>
        <sz val="11"/>
        <color theme="1"/>
        <rFont val="Calibri"/>
        <family val="2"/>
        <scheme val="minor"/>
      </rPr>
      <t xml:space="preserve"> - HIRONDELLE ST YO HB 2</t>
    </r>
  </si>
  <si>
    <r>
      <t>5</t>
    </r>
    <r>
      <rPr>
        <sz val="11"/>
        <color theme="1"/>
        <rFont val="Calibri"/>
        <family val="2"/>
        <scheme val="minor"/>
      </rPr>
      <t xml:space="preserve"> - FANS HB LIGNE 2</t>
    </r>
  </si>
  <si>
    <t>Journée 2 du 13/01/2014 au 19/01/2014</t>
  </si>
  <si>
    <r>
      <t>1</t>
    </r>
    <r>
      <rPr>
        <sz val="11"/>
        <color theme="1"/>
        <rFont val="Calibri"/>
        <family val="2"/>
        <scheme val="minor"/>
      </rPr>
      <t xml:space="preserve"> - FANS HB LIGNE 2</t>
    </r>
  </si>
  <si>
    <r>
      <t>34</t>
    </r>
    <r>
      <rPr>
        <sz val="11"/>
        <color theme="1"/>
        <rFont val="Calibri"/>
        <family val="2"/>
        <scheme val="minor"/>
      </rPr>
      <t xml:space="preserve"> - ANCENIS HANDBALL</t>
    </r>
  </si>
  <si>
    <r>
      <t>2</t>
    </r>
    <r>
      <rPr>
        <sz val="11"/>
        <color theme="1"/>
        <rFont val="Calibri"/>
        <family val="2"/>
        <scheme val="minor"/>
      </rPr>
      <t xml:space="preserve"> - AL PORTERIE AC HANDBALL</t>
    </r>
  </si>
  <si>
    <r>
      <t>18</t>
    </r>
    <r>
      <rPr>
        <sz val="11"/>
        <color theme="1"/>
        <rFont val="Calibri"/>
        <family val="2"/>
        <scheme val="minor"/>
      </rPr>
      <t xml:space="preserve"> - HERIC HANDBALL 2</t>
    </r>
  </si>
  <si>
    <r>
      <t>20</t>
    </r>
    <r>
      <rPr>
        <sz val="11"/>
        <color theme="1"/>
        <rFont val="Calibri"/>
        <family val="2"/>
        <scheme val="minor"/>
      </rPr>
      <t xml:space="preserve"> - ASSOCIATION HANDBALL VALLET 2</t>
    </r>
  </si>
  <si>
    <t>- ECLAIR CHAUVE HANDBALL</t>
  </si>
  <si>
    <t>- NORT AC HANDBALL</t>
  </si>
  <si>
    <t>Journée 3 du 20/01/2014 au 26/01/2014</t>
  </si>
  <si>
    <r>
      <t>10</t>
    </r>
    <r>
      <rPr>
        <sz val="11"/>
        <color theme="1"/>
        <rFont val="Calibri"/>
        <family val="2"/>
        <scheme val="minor"/>
      </rPr>
      <t xml:space="preserve"> - NORT AC HANDBALL</t>
    </r>
  </si>
  <si>
    <r>
      <t>9</t>
    </r>
    <r>
      <rPr>
        <sz val="11"/>
        <color theme="1"/>
        <rFont val="Calibri"/>
        <family val="2"/>
        <scheme val="minor"/>
      </rPr>
      <t xml:space="preserve"> - HERIC HANDBALL 2</t>
    </r>
  </si>
  <si>
    <r>
      <t>13</t>
    </r>
    <r>
      <rPr>
        <sz val="11"/>
        <color theme="1"/>
        <rFont val="Calibri"/>
        <family val="2"/>
        <scheme val="minor"/>
      </rPr>
      <t xml:space="preserve"> - ASSOCIATION HANDBALL VALLET 2</t>
    </r>
  </si>
  <si>
    <r>
      <t>11</t>
    </r>
    <r>
      <rPr>
        <sz val="11"/>
        <color theme="1"/>
        <rFont val="Calibri"/>
        <family val="2"/>
        <scheme val="minor"/>
      </rPr>
      <t xml:space="preserve"> - AL PORTERIE AC HANDBALL</t>
    </r>
  </si>
  <si>
    <r>
      <t>8</t>
    </r>
    <r>
      <rPr>
        <sz val="11"/>
        <color theme="1"/>
        <rFont val="Calibri"/>
        <family val="2"/>
        <scheme val="minor"/>
      </rPr>
      <t xml:space="preserve"> - CHABOSSIERE OLYMPIQUE CLUB HB</t>
    </r>
  </si>
  <si>
    <r>
      <t>19</t>
    </r>
    <r>
      <rPr>
        <sz val="11"/>
        <color theme="1"/>
        <rFont val="Calibri"/>
        <family val="2"/>
        <scheme val="minor"/>
      </rPr>
      <t xml:space="preserve"> - ANCENIS HANDBALL</t>
    </r>
  </si>
  <si>
    <r>
      <t>25</t>
    </r>
    <r>
      <rPr>
        <sz val="11"/>
        <color theme="1"/>
        <rFont val="Calibri"/>
        <family val="2"/>
        <scheme val="minor"/>
      </rPr>
      <t xml:space="preserve"> - HIRONDELLE ST YO HB 2</t>
    </r>
  </si>
  <si>
    <r>
      <t>14</t>
    </r>
    <r>
      <rPr>
        <sz val="11"/>
        <color theme="1"/>
        <rFont val="Calibri"/>
        <family val="2"/>
        <scheme val="minor"/>
      </rPr>
      <t xml:space="preserve"> - ECLAIR CHAUVE HANDBALL</t>
    </r>
  </si>
  <si>
    <t>Journée 4 du 03/02/2014 au 09/02/2014</t>
  </si>
  <si>
    <r>
      <t>14</t>
    </r>
    <r>
      <rPr>
        <sz val="11"/>
        <color theme="1"/>
        <rFont val="Calibri"/>
        <family val="2"/>
        <scheme val="minor"/>
      </rPr>
      <t xml:space="preserve"> - AL PORTERIE AC HANDBALL</t>
    </r>
  </si>
  <si>
    <r>
      <t>21</t>
    </r>
    <r>
      <rPr>
        <sz val="11"/>
        <color theme="1"/>
        <rFont val="Calibri"/>
        <family val="2"/>
        <scheme val="minor"/>
      </rPr>
      <t xml:space="preserve"> - NORT AC HANDBALL</t>
    </r>
  </si>
  <si>
    <r>
      <t>3</t>
    </r>
    <r>
      <rPr>
        <sz val="11"/>
        <color theme="1"/>
        <rFont val="Calibri"/>
        <family val="2"/>
        <scheme val="minor"/>
      </rPr>
      <t xml:space="preserve"> - HERIC HANDBALL 2</t>
    </r>
  </si>
  <si>
    <r>
      <t>21</t>
    </r>
    <r>
      <rPr>
        <sz val="11"/>
        <color theme="1"/>
        <rFont val="Calibri"/>
        <family val="2"/>
        <scheme val="minor"/>
      </rPr>
      <t xml:space="preserve"> - CHABOSSIERE OLYMPIQUE CLUB HB</t>
    </r>
  </si>
  <si>
    <r>
      <t>32</t>
    </r>
    <r>
      <rPr>
        <sz val="11"/>
        <color theme="1"/>
        <rFont val="Calibri"/>
        <family val="2"/>
        <scheme val="minor"/>
      </rPr>
      <t xml:space="preserve"> - ANCENIS HANDBALL</t>
    </r>
  </si>
  <si>
    <t>Journée 5 du 10/02/2014 au 16/02/2014</t>
  </si>
  <si>
    <r>
      <t>6</t>
    </r>
    <r>
      <rPr>
        <sz val="11"/>
        <color theme="1"/>
        <rFont val="Calibri"/>
        <family val="2"/>
        <scheme val="minor"/>
      </rPr>
      <t xml:space="preserve"> - FANS HB LIGNE 2</t>
    </r>
  </si>
  <si>
    <r>
      <t>33</t>
    </r>
    <r>
      <rPr>
        <sz val="11"/>
        <color theme="1"/>
        <rFont val="Calibri"/>
        <family val="2"/>
        <scheme val="minor"/>
      </rPr>
      <t xml:space="preserve"> - ECLAIR CHAUVE HANDBALL</t>
    </r>
  </si>
  <si>
    <r>
      <t>4</t>
    </r>
    <r>
      <rPr>
        <sz val="11"/>
        <color theme="1"/>
        <rFont val="Calibri"/>
        <family val="2"/>
        <scheme val="minor"/>
      </rPr>
      <t xml:space="preserve"> - NORT AC HANDBALL</t>
    </r>
  </si>
  <si>
    <r>
      <t>9</t>
    </r>
    <r>
      <rPr>
        <sz val="11"/>
        <color theme="1"/>
        <rFont val="Calibri"/>
        <family val="2"/>
        <scheme val="minor"/>
      </rPr>
      <t xml:space="preserve"> - ANCENIS HANDBALL</t>
    </r>
  </si>
  <si>
    <r>
      <t>16</t>
    </r>
    <r>
      <rPr>
        <sz val="11"/>
        <color theme="1"/>
        <rFont val="Calibri"/>
        <family val="2"/>
        <scheme val="minor"/>
      </rPr>
      <t xml:space="preserve"> - ASSOCIATION HANDBALL VALLET 2</t>
    </r>
  </si>
  <si>
    <r>
      <t>26</t>
    </r>
    <r>
      <rPr>
        <sz val="11"/>
        <color theme="1"/>
        <rFont val="Calibri"/>
        <family val="2"/>
        <scheme val="minor"/>
      </rPr>
      <t xml:space="preserve"> - HIRONDELLE ST YO HB 2</t>
    </r>
  </si>
  <si>
    <r>
      <t>10</t>
    </r>
    <r>
      <rPr>
        <sz val="11"/>
        <color theme="1"/>
        <rFont val="Calibri"/>
        <family val="2"/>
        <scheme val="minor"/>
      </rPr>
      <t xml:space="preserve"> - AL PORTERIE AC HANDBALL</t>
    </r>
  </si>
  <si>
    <t>Journée 6 du 17/02/2014 au 23/02/2014</t>
  </si>
  <si>
    <r>
      <t>26</t>
    </r>
    <r>
      <rPr>
        <sz val="11"/>
        <color theme="1"/>
        <rFont val="Calibri"/>
        <family val="2"/>
        <scheme val="minor"/>
      </rPr>
      <t xml:space="preserve"> - ECLAIR CHAUVE HANDBALL</t>
    </r>
  </si>
  <si>
    <r>
      <t>7</t>
    </r>
    <r>
      <rPr>
        <sz val="11"/>
        <color theme="1"/>
        <rFont val="Calibri"/>
        <family val="2"/>
        <scheme val="minor"/>
      </rPr>
      <t xml:space="preserve"> - FANS HB LIGNE 2</t>
    </r>
  </si>
  <si>
    <r>
      <t>5</t>
    </r>
    <r>
      <rPr>
        <sz val="11"/>
        <color theme="1"/>
        <rFont val="Calibri"/>
        <family val="2"/>
        <scheme val="minor"/>
      </rPr>
      <t xml:space="preserve"> - CHABOSSIERE OLYMPIQUE CLUB HB</t>
    </r>
  </si>
  <si>
    <r>
      <t>3</t>
    </r>
    <r>
      <rPr>
        <sz val="11"/>
        <color theme="1"/>
        <rFont val="Calibri"/>
        <family val="2"/>
        <scheme val="minor"/>
      </rPr>
      <t xml:space="preserve"> - NORT AC HANDBALL</t>
    </r>
  </si>
  <si>
    <r>
      <t>11</t>
    </r>
    <r>
      <rPr>
        <sz val="11"/>
        <color theme="1"/>
        <rFont val="Calibri"/>
        <family val="2"/>
        <scheme val="minor"/>
      </rPr>
      <t xml:space="preserve"> - ANCENIS HANDBALL</t>
    </r>
  </si>
  <si>
    <r>
      <t>8</t>
    </r>
    <r>
      <rPr>
        <sz val="11"/>
        <color theme="1"/>
        <rFont val="Calibri"/>
        <family val="2"/>
        <scheme val="minor"/>
      </rPr>
      <t xml:space="preserve"> - HIRONDELLE ST YO HB 2</t>
    </r>
  </si>
  <si>
    <t>Journée 7 du 17/03/2014 au 23/03/2014</t>
  </si>
  <si>
    <r>
      <t>20</t>
    </r>
    <r>
      <rPr>
        <sz val="11"/>
        <color theme="1"/>
        <rFont val="Calibri"/>
        <family val="2"/>
        <scheme val="minor"/>
      </rPr>
      <t xml:space="preserve"> - HERIC HANDBALL 2</t>
    </r>
  </si>
  <si>
    <r>
      <t>14</t>
    </r>
    <r>
      <rPr>
        <sz val="11"/>
        <color theme="1"/>
        <rFont val="Calibri"/>
        <family val="2"/>
        <scheme val="minor"/>
      </rPr>
      <t xml:space="preserve"> - NORT AC HANDBALL</t>
    </r>
  </si>
  <si>
    <r>
      <t>12</t>
    </r>
    <r>
      <rPr>
        <sz val="11"/>
        <color theme="1"/>
        <rFont val="Calibri"/>
        <family val="2"/>
        <scheme val="minor"/>
      </rPr>
      <t xml:space="preserve"> - ASSOCIATION HANDBALL VALLET 2</t>
    </r>
  </si>
  <si>
    <r>
      <t>20</t>
    </r>
    <r>
      <rPr>
        <sz val="11"/>
        <color theme="1"/>
        <rFont val="Calibri"/>
        <family val="2"/>
        <scheme val="minor"/>
      </rPr>
      <t xml:space="preserve"> - ECLAIR CHAUVE HANDBALL</t>
    </r>
  </si>
  <si>
    <r>
      <t>17</t>
    </r>
    <r>
      <rPr>
        <sz val="11"/>
        <color theme="1"/>
        <rFont val="Calibri"/>
        <family val="2"/>
        <scheme val="minor"/>
      </rPr>
      <t xml:space="preserve"> - AL PORTERIE AC HANDBALL</t>
    </r>
  </si>
  <si>
    <r>
      <t>15</t>
    </r>
    <r>
      <rPr>
        <sz val="11"/>
        <color theme="1"/>
        <rFont val="Calibri"/>
        <family val="2"/>
        <scheme val="minor"/>
      </rPr>
      <t xml:space="preserve"> - HIRONDELLE ST YO HB 2</t>
    </r>
  </si>
  <si>
    <r>
      <t>6</t>
    </r>
    <r>
      <rPr>
        <sz val="11"/>
        <color theme="1"/>
        <rFont val="Calibri"/>
        <family val="2"/>
        <scheme val="minor"/>
      </rPr>
      <t xml:space="preserve"> - CHABOSSIERE OLYMPIQUE CLUB HB</t>
    </r>
  </si>
  <si>
    <t>Journée 8 du 31/03/2014 au 06/04/2014</t>
  </si>
  <si>
    <r>
      <t>15</t>
    </r>
    <r>
      <rPr>
        <sz val="11"/>
        <color theme="1"/>
        <rFont val="Calibri"/>
        <family val="2"/>
        <scheme val="minor"/>
      </rPr>
      <t xml:space="preserve"> - AL PORTERIE AC HANDBALL</t>
    </r>
  </si>
  <si>
    <r>
      <t>13</t>
    </r>
    <r>
      <rPr>
        <sz val="11"/>
        <color theme="1"/>
        <rFont val="Calibri"/>
        <family val="2"/>
        <scheme val="minor"/>
      </rPr>
      <t xml:space="preserve"> - HERIC HANDBALL 2</t>
    </r>
  </si>
  <si>
    <r>
      <t>20</t>
    </r>
    <r>
      <rPr>
        <sz val="11"/>
        <color theme="1"/>
        <rFont val="Calibri"/>
        <family val="2"/>
        <scheme val="minor"/>
      </rPr>
      <t xml:space="preserve"> - NORT AC HANDBALL</t>
    </r>
  </si>
  <si>
    <r>
      <t>13</t>
    </r>
    <r>
      <rPr>
        <sz val="11"/>
        <color theme="1"/>
        <rFont val="Calibri"/>
        <family val="2"/>
        <scheme val="minor"/>
      </rPr>
      <t xml:space="preserve"> - HIRONDELLE ST YO HB 2</t>
    </r>
  </si>
  <si>
    <r>
      <t>22</t>
    </r>
    <r>
      <rPr>
        <sz val="11"/>
        <color theme="1"/>
        <rFont val="Calibri"/>
        <family val="2"/>
        <scheme val="minor"/>
      </rPr>
      <t xml:space="preserve"> - ANCENIS HANDBALL</t>
    </r>
  </si>
  <si>
    <r>
      <t>10</t>
    </r>
    <r>
      <rPr>
        <sz val="11"/>
        <color theme="1"/>
        <rFont val="Calibri"/>
        <family val="2"/>
        <scheme val="minor"/>
      </rPr>
      <t xml:space="preserve"> - ECLAIR CHAUVE HANDBALL</t>
    </r>
  </si>
  <si>
    <t>Journée 9 du 07/04/2014 au 13/04/2014</t>
  </si>
  <si>
    <t>- AL PORTERIE AC HANDBALL</t>
  </si>
  <si>
    <t>- HIRONDELLE ST YO HB 2</t>
  </si>
  <si>
    <t>recevant</t>
  </si>
  <si>
    <t>Visiteur</t>
  </si>
  <si>
    <t>DATE</t>
  </si>
  <si>
    <t>heure</t>
  </si>
  <si>
    <t>5- FANS HB LIGNE 2</t>
  </si>
  <si>
    <t>13- HERIC HANDBALL 2</t>
  </si>
  <si>
    <t>22- ANCENIS HANDBALL</t>
  </si>
  <si>
    <t>14- NORT AC HANDBALL</t>
  </si>
  <si>
    <t>6- CHABOSSIERE OLYMPIQUE CLUB HB</t>
  </si>
  <si>
    <t>10- ECLAIR CHAUVE HANDBALL</t>
  </si>
  <si>
    <t>Journée</t>
  </si>
  <si>
    <t>journée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</si>
</sst>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7">
    <xf numFmtId="0" fontId="0" fillId="0" borderId="0" xfId="0"/>
    <xf numFmtId="164" fontId="0" fillId="0" borderId="0" xfId="0" applyNumberFormat="1" applyAlignment="1">
      <alignment horizontal="center"/>
    </xf>
    <xf numFmtId="164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4" fontId="0" fillId="0" borderId="4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1"/>
    <xf numFmtId="0" fontId="0" fillId="0" borderId="0" xfId="0" applyAlignment="1">
      <alignment horizontal="left" vertical="center" indent="1"/>
    </xf>
    <xf numFmtId="14" fontId="0" fillId="0" borderId="0" xfId="0" applyNumberFormat="1" applyAlignment="1">
      <alignment vertical="center" wrapText="1"/>
    </xf>
    <xf numFmtId="21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2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314325</xdr:colOff>
      <xdr:row>2</xdr:row>
      <xdr:rowOff>47625</xdr:rowOff>
    </xdr:from>
    <xdr:to>
      <xdr:col>15</xdr:col>
      <xdr:colOff>742950</xdr:colOff>
      <xdr:row>22</xdr:row>
      <xdr:rowOff>371475</xdr:rowOff>
    </xdr:to>
    <xdr:sp macro="" textlink="">
      <xdr:nvSpPr>
        <xdr:cNvPr id="2" name="ZoneTexte 1"/>
        <xdr:cNvSpPr txBox="1"/>
      </xdr:nvSpPr>
      <xdr:spPr>
        <a:xfrm>
          <a:off x="10077450" y="428625"/>
          <a:ext cx="5000625" cy="4895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Selection de la zone, puis copier  coller sur cet onglet</a:t>
          </a:r>
        </a:p>
        <a:p>
          <a:endParaRPr lang="fr-FR" sz="1100"/>
        </a:p>
        <a:p>
          <a:r>
            <a:rPr lang="fr-FR" sz="1100"/>
            <a:t>reprendre mes lignes d'entetey compris  d4</a:t>
          </a:r>
        </a:p>
        <a:p>
          <a:r>
            <a:rPr lang="fr-FR" sz="1100"/>
            <a:t>copie positionnée en A5</a:t>
          </a:r>
        </a:p>
        <a:p>
          <a:endParaRPr lang="fr-FR" sz="1100"/>
        </a:p>
        <a:p>
          <a:r>
            <a:rPr lang="fr-FR" sz="1100"/>
            <a:t>teste 1ere ligne pour</a:t>
          </a:r>
          <a:r>
            <a:rPr lang="fr-FR" sz="1100" baseline="0"/>
            <a:t> récupérer les infos et les mettre en ligne</a:t>
          </a:r>
        </a:p>
        <a:p>
          <a:endParaRPr lang="fr-FR" sz="1100" baseline="0"/>
        </a:p>
        <a:p>
          <a:r>
            <a:rPr lang="fr-FR" sz="1100" baseline="0"/>
            <a:t>attention: le test se fait sur le 1er caractère et la date.... pour les dernières rencontres  le n° d'équipe est absent, je l'ai rajouté....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Il te suffit de recopier de D à G , coller ailleurs  en valeur, trier et tu as une base propre .</a:t>
          </a:r>
        </a:p>
        <a:p>
          <a:endParaRPr lang="fr-FR" sz="1100" baseline="0"/>
        </a:p>
        <a:p>
          <a:r>
            <a:rPr lang="fr-FR" sz="1100" baseline="0"/>
            <a:t>pour les déplac</a:t>
          </a:r>
        </a:p>
        <a:p>
          <a:endParaRPr lang="fr-FR" sz="1100" baseline="0"/>
        </a:p>
        <a:p>
          <a:r>
            <a:rPr lang="fr-FR" sz="1100" baseline="0"/>
            <a:t>ements trier sur visiteurs...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javascript:void(0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1"/>
  <sheetViews>
    <sheetView workbookViewId="0">
      <selection activeCell="D6" sqref="D6"/>
    </sheetView>
  </sheetViews>
  <sheetFormatPr baseColWidth="10" defaultRowHeight="15" x14ac:dyDescent="0.25"/>
  <cols>
    <col min="1" max="1" width="11.42578125" style="10"/>
    <col min="2" max="2" width="21.28515625" style="10" customWidth="1"/>
  </cols>
  <sheetData>
    <row r="2" spans="1:2" x14ac:dyDescent="0.25">
      <c r="A2" s="10" t="s">
        <v>59</v>
      </c>
      <c r="B2" s="10" t="s">
        <v>67</v>
      </c>
    </row>
    <row r="3" spans="1:2" x14ac:dyDescent="0.25">
      <c r="A3" s="10">
        <v>-11</v>
      </c>
    </row>
    <row r="4" spans="1:2" x14ac:dyDescent="0.25">
      <c r="A4" s="11" t="s">
        <v>58</v>
      </c>
    </row>
    <row r="5" spans="1:2" x14ac:dyDescent="0.25">
      <c r="A5" s="11" t="s">
        <v>66</v>
      </c>
    </row>
    <row r="6" spans="1:2" x14ac:dyDescent="0.25">
      <c r="A6" s="11" t="s">
        <v>60</v>
      </c>
    </row>
    <row r="7" spans="1:2" x14ac:dyDescent="0.25">
      <c r="A7" s="11" t="s">
        <v>61</v>
      </c>
    </row>
    <row r="8" spans="1:2" x14ac:dyDescent="0.25">
      <c r="A8" s="11" t="s">
        <v>62</v>
      </c>
    </row>
    <row r="9" spans="1:2" x14ac:dyDescent="0.25">
      <c r="A9" s="11" t="s">
        <v>63</v>
      </c>
    </row>
    <row r="10" spans="1:2" x14ac:dyDescent="0.25">
      <c r="A10" s="11" t="s">
        <v>64</v>
      </c>
    </row>
    <row r="11" spans="1:2" x14ac:dyDescent="0.25">
      <c r="A11" s="10" t="s">
        <v>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59"/>
  <sheetViews>
    <sheetView workbookViewId="0">
      <selection activeCell="D4" sqref="D4"/>
    </sheetView>
  </sheetViews>
  <sheetFormatPr baseColWidth="10" defaultRowHeight="15" x14ac:dyDescent="0.25"/>
  <cols>
    <col min="1" max="1" width="45.85546875" customWidth="1"/>
    <col min="2" max="2" width="14.42578125" style="1" customWidth="1"/>
  </cols>
  <sheetData>
    <row r="2" spans="1:2" ht="15.75" thickBot="1" x14ac:dyDescent="0.3"/>
    <row r="3" spans="1:2" ht="15.75" thickBot="1" x14ac:dyDescent="0.3">
      <c r="A3" s="3" t="s">
        <v>57</v>
      </c>
      <c r="B3" s="2" t="s">
        <v>56</v>
      </c>
    </row>
    <row r="4" spans="1:2" x14ac:dyDescent="0.25">
      <c r="A4" s="7" t="s">
        <v>0</v>
      </c>
      <c r="B4" s="4">
        <v>1.3888888888888888E-2</v>
      </c>
    </row>
    <row r="5" spans="1:2" x14ac:dyDescent="0.25">
      <c r="A5" s="8" t="s">
        <v>1</v>
      </c>
      <c r="B5" s="5">
        <v>1.3888888888888888E-2</v>
      </c>
    </row>
    <row r="6" spans="1:2" x14ac:dyDescent="0.25">
      <c r="A6" s="8" t="s">
        <v>2</v>
      </c>
      <c r="B6" s="5">
        <v>1.3888888888888888E-2</v>
      </c>
    </row>
    <row r="7" spans="1:2" x14ac:dyDescent="0.25">
      <c r="A7" s="8" t="s">
        <v>3</v>
      </c>
      <c r="B7" s="5">
        <v>4.1666666666666664E-2</v>
      </c>
    </row>
    <row r="8" spans="1:2" x14ac:dyDescent="0.25">
      <c r="A8" s="8" t="s">
        <v>4</v>
      </c>
      <c r="B8" s="5">
        <v>3.4722222222222224E-2</v>
      </c>
    </row>
    <row r="9" spans="1:2" x14ac:dyDescent="0.25">
      <c r="A9" s="8" t="s">
        <v>5</v>
      </c>
      <c r="B9" s="5">
        <v>1.7361111111111112E-2</v>
      </c>
    </row>
    <row r="10" spans="1:2" x14ac:dyDescent="0.25">
      <c r="A10" s="8" t="s">
        <v>6</v>
      </c>
      <c r="B10" s="5">
        <v>4.1666666666666664E-2</v>
      </c>
    </row>
    <row r="11" spans="1:2" x14ac:dyDescent="0.25">
      <c r="A11" s="8" t="s">
        <v>7</v>
      </c>
      <c r="B11" s="5">
        <v>1.7361111111111112E-2</v>
      </c>
    </row>
    <row r="12" spans="1:2" x14ac:dyDescent="0.25">
      <c r="A12" s="8" t="s">
        <v>8</v>
      </c>
      <c r="B12" s="5">
        <v>2.0833333333333332E-2</v>
      </c>
    </row>
    <row r="13" spans="1:2" x14ac:dyDescent="0.25">
      <c r="A13" s="8" t="s">
        <v>9</v>
      </c>
      <c r="B13" s="5">
        <v>2.0833333333333332E-2</v>
      </c>
    </row>
    <row r="14" spans="1:2" x14ac:dyDescent="0.25">
      <c r="A14" s="8" t="s">
        <v>10</v>
      </c>
      <c r="B14" s="5">
        <v>2.7777777777777776E-2</v>
      </c>
    </row>
    <row r="15" spans="1:2" x14ac:dyDescent="0.25">
      <c r="A15" s="8" t="s">
        <v>11</v>
      </c>
      <c r="B15" s="5">
        <v>1.0416666666666666E-2</v>
      </c>
    </row>
    <row r="16" spans="1:2" x14ac:dyDescent="0.25">
      <c r="A16" s="8" t="s">
        <v>12</v>
      </c>
      <c r="B16" s="5">
        <v>1.3888888888888888E-2</v>
      </c>
    </row>
    <row r="17" spans="1:2" x14ac:dyDescent="0.25">
      <c r="A17" s="8" t="s">
        <v>13</v>
      </c>
      <c r="B17" s="5">
        <v>2.7777777777777776E-2</v>
      </c>
    </row>
    <row r="18" spans="1:2" x14ac:dyDescent="0.25">
      <c r="A18" s="8" t="s">
        <v>14</v>
      </c>
      <c r="B18" s="5">
        <v>4.1666666666666664E-2</v>
      </c>
    </row>
    <row r="19" spans="1:2" x14ac:dyDescent="0.25">
      <c r="A19" s="8" t="s">
        <v>15</v>
      </c>
      <c r="B19" s="5">
        <v>4.1666666666666664E-2</v>
      </c>
    </row>
    <row r="20" spans="1:2" x14ac:dyDescent="0.25">
      <c r="A20" s="8" t="s">
        <v>16</v>
      </c>
      <c r="B20" s="5">
        <v>1.7361111111111112E-2</v>
      </c>
    </row>
    <row r="21" spans="1:2" x14ac:dyDescent="0.25">
      <c r="A21" s="8" t="s">
        <v>17</v>
      </c>
      <c r="B21" s="5">
        <v>1.3888888888888888E-2</v>
      </c>
    </row>
    <row r="22" spans="1:2" x14ac:dyDescent="0.25">
      <c r="A22" s="8" t="s">
        <v>18</v>
      </c>
      <c r="B22" s="5">
        <v>3.4722222222222224E-2</v>
      </c>
    </row>
    <row r="23" spans="1:2" x14ac:dyDescent="0.25">
      <c r="A23" s="8" t="s">
        <v>19</v>
      </c>
      <c r="B23" s="5">
        <v>1.7361111111111112E-2</v>
      </c>
    </row>
    <row r="24" spans="1:2" x14ac:dyDescent="0.25">
      <c r="A24" s="8" t="s">
        <v>20</v>
      </c>
      <c r="B24" s="5">
        <v>2.0833333333333332E-2</v>
      </c>
    </row>
    <row r="25" spans="1:2" x14ac:dyDescent="0.25">
      <c r="A25" s="8" t="s">
        <v>21</v>
      </c>
      <c r="B25" s="5">
        <v>2.7777777777777776E-2</v>
      </c>
    </row>
    <row r="26" spans="1:2" x14ac:dyDescent="0.25">
      <c r="A26" s="8" t="s">
        <v>22</v>
      </c>
      <c r="B26" s="5">
        <v>2.4305555555555556E-2</v>
      </c>
    </row>
    <row r="27" spans="1:2" x14ac:dyDescent="0.25">
      <c r="A27" s="8" t="s">
        <v>23</v>
      </c>
      <c r="B27" s="5">
        <v>4.1666666666666664E-2</v>
      </c>
    </row>
    <row r="28" spans="1:2" x14ac:dyDescent="0.25">
      <c r="A28" s="8" t="s">
        <v>24</v>
      </c>
      <c r="B28" s="5">
        <v>1.0416666666666666E-2</v>
      </c>
    </row>
    <row r="29" spans="1:2" x14ac:dyDescent="0.25">
      <c r="A29" s="8" t="s">
        <v>25</v>
      </c>
      <c r="B29" s="5">
        <v>2.0833333333333332E-2</v>
      </c>
    </row>
    <row r="30" spans="1:2" x14ac:dyDescent="0.25">
      <c r="A30" s="8" t="s">
        <v>26</v>
      </c>
      <c r="B30" s="5">
        <v>2.0833333333333332E-2</v>
      </c>
    </row>
    <row r="31" spans="1:2" x14ac:dyDescent="0.25">
      <c r="A31" s="8" t="s">
        <v>27</v>
      </c>
      <c r="B31" s="5">
        <v>1.3888888888888888E-2</v>
      </c>
    </row>
    <row r="32" spans="1:2" x14ac:dyDescent="0.25">
      <c r="A32" s="8" t="s">
        <v>28</v>
      </c>
      <c r="B32" s="5">
        <v>2.0833333333333332E-2</v>
      </c>
    </row>
    <row r="33" spans="1:2" x14ac:dyDescent="0.25">
      <c r="A33" s="8" t="s">
        <v>29</v>
      </c>
      <c r="B33" s="5">
        <v>1.3888888888888888E-2</v>
      </c>
    </row>
    <row r="34" spans="1:2" x14ac:dyDescent="0.25">
      <c r="A34" s="8" t="s">
        <v>30</v>
      </c>
      <c r="B34" s="5">
        <v>1.3888888888888888E-2</v>
      </c>
    </row>
    <row r="35" spans="1:2" x14ac:dyDescent="0.25">
      <c r="A35" s="8" t="s">
        <v>31</v>
      </c>
      <c r="B35" s="5">
        <v>6.9444444444444441E-3</v>
      </c>
    </row>
    <row r="36" spans="1:2" x14ac:dyDescent="0.25">
      <c r="A36" s="8" t="s">
        <v>32</v>
      </c>
      <c r="B36" s="5">
        <v>2.4305555555555556E-2</v>
      </c>
    </row>
    <row r="37" spans="1:2" x14ac:dyDescent="0.25">
      <c r="A37" s="8" t="s">
        <v>33</v>
      </c>
      <c r="B37" s="5">
        <v>3.125E-2</v>
      </c>
    </row>
    <row r="38" spans="1:2" x14ac:dyDescent="0.25">
      <c r="A38" s="8" t="s">
        <v>34</v>
      </c>
      <c r="B38" s="5">
        <v>1.3888888888888888E-2</v>
      </c>
    </row>
    <row r="39" spans="1:2" x14ac:dyDescent="0.25">
      <c r="A39" s="8" t="s">
        <v>35</v>
      </c>
      <c r="B39" s="5">
        <v>3.8194444444444441E-2</v>
      </c>
    </row>
    <row r="40" spans="1:2" x14ac:dyDescent="0.25">
      <c r="A40" s="8" t="s">
        <v>36</v>
      </c>
      <c r="B40" s="5">
        <v>2.0833333333333332E-2</v>
      </c>
    </row>
    <row r="41" spans="1:2" x14ac:dyDescent="0.25">
      <c r="A41" s="8" t="s">
        <v>37</v>
      </c>
      <c r="B41" s="5">
        <v>3.4722222222222224E-2</v>
      </c>
    </row>
    <row r="42" spans="1:2" x14ac:dyDescent="0.25">
      <c r="A42" s="8" t="s">
        <v>38</v>
      </c>
      <c r="B42" s="5">
        <v>1.7361111111111112E-2</v>
      </c>
    </row>
    <row r="43" spans="1:2" x14ac:dyDescent="0.25">
      <c r="A43" s="8" t="s">
        <v>39</v>
      </c>
      <c r="B43" s="5">
        <v>2.7777777777777776E-2</v>
      </c>
    </row>
    <row r="44" spans="1:2" x14ac:dyDescent="0.25">
      <c r="A44" s="8" t="s">
        <v>40</v>
      </c>
      <c r="B44" s="5">
        <v>1.7361111111111112E-2</v>
      </c>
    </row>
    <row r="45" spans="1:2" x14ac:dyDescent="0.25">
      <c r="A45" s="8" t="s">
        <v>41</v>
      </c>
      <c r="B45" s="5">
        <v>1.7361111111111112E-2</v>
      </c>
    </row>
    <row r="46" spans="1:2" x14ac:dyDescent="0.25">
      <c r="A46" s="8" t="s">
        <v>42</v>
      </c>
      <c r="B46" s="5">
        <v>1.3888888888888888E-2</v>
      </c>
    </row>
    <row r="47" spans="1:2" x14ac:dyDescent="0.25">
      <c r="A47" s="8" t="s">
        <v>43</v>
      </c>
      <c r="B47" s="5">
        <v>4.1666666666666664E-2</v>
      </c>
    </row>
    <row r="48" spans="1:2" x14ac:dyDescent="0.25">
      <c r="A48" s="8" t="s">
        <v>44</v>
      </c>
      <c r="B48" s="5">
        <v>2.0833333333333332E-2</v>
      </c>
    </row>
    <row r="49" spans="1:2" x14ac:dyDescent="0.25">
      <c r="A49" s="8" t="s">
        <v>45</v>
      </c>
      <c r="B49" s="5">
        <v>2.0833333333333332E-2</v>
      </c>
    </row>
    <row r="50" spans="1:2" x14ac:dyDescent="0.25">
      <c r="A50" s="8" t="s">
        <v>46</v>
      </c>
      <c r="B50" s="5">
        <v>1.3888888888888888E-2</v>
      </c>
    </row>
    <row r="51" spans="1:2" x14ac:dyDescent="0.25">
      <c r="A51" s="8" t="s">
        <v>47</v>
      </c>
      <c r="B51" s="5">
        <v>1.0416666666666666E-2</v>
      </c>
    </row>
    <row r="52" spans="1:2" x14ac:dyDescent="0.25">
      <c r="A52" s="8" t="s">
        <v>48</v>
      </c>
      <c r="B52" s="5">
        <v>1.7361111111111112E-2</v>
      </c>
    </row>
    <row r="53" spans="1:2" x14ac:dyDescent="0.25">
      <c r="A53" s="8" t="s">
        <v>49</v>
      </c>
      <c r="B53" s="5">
        <v>1.7361111111111112E-2</v>
      </c>
    </row>
    <row r="54" spans="1:2" x14ac:dyDescent="0.25">
      <c r="A54" s="8" t="s">
        <v>50</v>
      </c>
      <c r="B54" s="5">
        <v>3.125E-2</v>
      </c>
    </row>
    <row r="55" spans="1:2" x14ac:dyDescent="0.25">
      <c r="A55" s="8" t="s">
        <v>51</v>
      </c>
      <c r="B55" s="5">
        <v>1.3888888888888888E-2</v>
      </c>
    </row>
    <row r="56" spans="1:2" x14ac:dyDescent="0.25">
      <c r="A56" s="8" t="s">
        <v>52</v>
      </c>
      <c r="B56" s="5">
        <v>1.3888888888888888E-2</v>
      </c>
    </row>
    <row r="57" spans="1:2" x14ac:dyDescent="0.25">
      <c r="A57" s="8" t="s">
        <v>53</v>
      </c>
      <c r="B57" s="5">
        <v>2.7777777777777776E-2</v>
      </c>
    </row>
    <row r="58" spans="1:2" x14ac:dyDescent="0.25">
      <c r="A58" s="8" t="s">
        <v>54</v>
      </c>
      <c r="B58" s="5">
        <v>2.0833333333333332E-2</v>
      </c>
    </row>
    <row r="59" spans="1:2" ht="15.75" thickBot="1" x14ac:dyDescent="0.3">
      <c r="A59" s="9" t="s">
        <v>55</v>
      </c>
      <c r="B59" s="6">
        <v>1.3888888888888888E-2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>
      <selection activeCell="C4" sqref="C4"/>
    </sheetView>
  </sheetViews>
  <sheetFormatPr baseColWidth="10" defaultRowHeight="15" x14ac:dyDescent="0.25"/>
  <cols>
    <col min="1" max="1" width="8.42578125" style="10" customWidth="1"/>
    <col min="2" max="2" width="11.42578125" style="12"/>
    <col min="3" max="3" width="11.42578125" style="13"/>
    <col min="4" max="4" width="12.42578125" style="13" customWidth="1"/>
    <col min="5" max="5" width="27.7109375" style="10" customWidth="1"/>
    <col min="6" max="6" width="28.42578125" style="10" customWidth="1"/>
    <col min="7" max="7" width="35.7109375" style="10" customWidth="1"/>
  </cols>
  <sheetData>
    <row r="1" spans="1:8" x14ac:dyDescent="0.25">
      <c r="E1" s="11" t="s">
        <v>58</v>
      </c>
    </row>
    <row r="3" spans="1:8" x14ac:dyDescent="0.25">
      <c r="A3" s="19" t="s">
        <v>73</v>
      </c>
    </row>
    <row r="4" spans="1:8" x14ac:dyDescent="0.25">
      <c r="A4" s="19" t="s">
        <v>76</v>
      </c>
    </row>
    <row r="5" spans="1:8" ht="15.75" thickBot="1" x14ac:dyDescent="0.3"/>
    <row r="6" spans="1:8" ht="15.75" thickBot="1" x14ac:dyDescent="0.3">
      <c r="A6" s="14" t="s">
        <v>68</v>
      </c>
      <c r="B6" s="15" t="s">
        <v>69</v>
      </c>
      <c r="C6" s="16" t="s">
        <v>75</v>
      </c>
      <c r="D6" s="16" t="s">
        <v>74</v>
      </c>
      <c r="E6" s="17" t="s">
        <v>70</v>
      </c>
      <c r="F6" s="17" t="s">
        <v>71</v>
      </c>
      <c r="G6" s="18" t="s">
        <v>72</v>
      </c>
    </row>
    <row r="7" spans="1:8" x14ac:dyDescent="0.25">
      <c r="A7" s="10">
        <v>1</v>
      </c>
      <c r="B7" s="12">
        <v>41769</v>
      </c>
      <c r="C7" s="13">
        <v>0.58333333333333337</v>
      </c>
      <c r="D7" s="13">
        <v>0.64583333333333337</v>
      </c>
      <c r="E7" t="s">
        <v>78</v>
      </c>
      <c r="F7" s="10" t="s">
        <v>0</v>
      </c>
      <c r="G7" s="10" t="s">
        <v>79</v>
      </c>
      <c r="H7" t="s">
        <v>77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6"/>
  <sheetViews>
    <sheetView tabSelected="1" workbookViewId="0">
      <selection activeCell="B1" sqref="B1"/>
    </sheetView>
  </sheetViews>
  <sheetFormatPr baseColWidth="10" defaultRowHeight="15" x14ac:dyDescent="0.25"/>
  <cols>
    <col min="2" max="2" width="26.42578125" customWidth="1"/>
    <col min="5" max="5" width="34.28515625" bestFit="1" customWidth="1"/>
    <col min="6" max="6" width="28.5703125" bestFit="1" customWidth="1"/>
  </cols>
  <sheetData>
    <row r="1" spans="1:9" x14ac:dyDescent="0.25">
      <c r="A1" s="20" t="s">
        <v>80</v>
      </c>
    </row>
    <row r="2" spans="1:9" x14ac:dyDescent="0.25">
      <c r="A2" s="21"/>
    </row>
    <row r="3" spans="1:9" x14ac:dyDescent="0.25">
      <c r="A3" s="21" t="s">
        <v>81</v>
      </c>
      <c r="D3" t="s">
        <v>156</v>
      </c>
      <c r="E3" t="s">
        <v>146</v>
      </c>
      <c r="F3" t="s">
        <v>147</v>
      </c>
      <c r="G3" t="s">
        <v>148</v>
      </c>
      <c r="H3" t="s">
        <v>149</v>
      </c>
    </row>
    <row r="4" spans="1:9" x14ac:dyDescent="0.25">
      <c r="A4" s="21"/>
      <c r="D4" s="26" t="s">
        <v>157</v>
      </c>
    </row>
    <row r="5" spans="1:9" ht="30" x14ac:dyDescent="0.25">
      <c r="A5" s="22">
        <v>41650</v>
      </c>
      <c r="B5" s="25" t="s">
        <v>82</v>
      </c>
      <c r="C5">
        <f>IF(OR(A5=0,ISERROR(VALUE(LEFT(B5,1)))),2,1)</f>
        <v>1</v>
      </c>
      <c r="D5" t="str">
        <f>IF(LEFT(A5,7)="Journée",LEFT(A5,10),D4)</f>
        <v>journée 1</v>
      </c>
      <c r="E5" t="str">
        <f>IF($C5=1,B5,"")</f>
        <v>9 - ASSOCIATION HANDBALL VALLET 2</v>
      </c>
      <c r="F5" t="str">
        <f>IF($C5=1,B7,"")</f>
        <v>12 - ECLAIR CHAUVE HANDBALL</v>
      </c>
      <c r="G5" s="22">
        <f>IF($C5=1,A5,"")</f>
        <v>41650</v>
      </c>
      <c r="H5" s="23">
        <f>IF($C5=1,A6,"")</f>
        <v>0.64583333333333337</v>
      </c>
      <c r="I5" s="23"/>
    </row>
    <row r="6" spans="1:9" x14ac:dyDescent="0.25">
      <c r="A6" s="23">
        <v>0.64583333333333337</v>
      </c>
      <c r="B6" s="24"/>
      <c r="C6">
        <f t="shared" ref="C6:C69" si="0">IF(OR(A6=0,ISERROR(VALUE(LEFT(B6,1)))),2,1)</f>
        <v>2</v>
      </c>
      <c r="D6" t="str">
        <f t="shared" ref="D6:D69" si="1">IF(LEFT(A6,7)="Journée",LEFT(A6,10),D5)</f>
        <v>journée 1</v>
      </c>
      <c r="E6" t="str">
        <f t="shared" ref="E6:E69" si="2">IF($C6=1,B6,"")</f>
        <v/>
      </c>
      <c r="F6" t="str">
        <f t="shared" ref="F6:F69" si="3">IF($C6=1,B8,"")</f>
        <v/>
      </c>
      <c r="G6" s="22" t="str">
        <f t="shared" ref="G6:G69" si="4">IF($C6=1,A6,"")</f>
        <v/>
      </c>
      <c r="H6" s="23" t="str">
        <f t="shared" ref="H6:H69" si="5">IF($C6=1,A7,"")</f>
        <v/>
      </c>
      <c r="I6" s="23" t="str">
        <f t="shared" ref="I6:I23" si="6">IF(C6=1,IF(LEFT(I5,7)="Journée",LEFT(A4,10),I5),"")</f>
        <v/>
      </c>
    </row>
    <row r="7" spans="1:9" ht="30" x14ac:dyDescent="0.25">
      <c r="A7" s="24"/>
      <c r="B7" s="25" t="s">
        <v>83</v>
      </c>
      <c r="C7">
        <f t="shared" si="0"/>
        <v>2</v>
      </c>
      <c r="D7" t="str">
        <f t="shared" si="1"/>
        <v>journée 1</v>
      </c>
      <c r="E7" t="str">
        <f t="shared" si="2"/>
        <v/>
      </c>
      <c r="F7" t="str">
        <f t="shared" si="3"/>
        <v/>
      </c>
      <c r="G7" s="22" t="str">
        <f t="shared" si="4"/>
        <v/>
      </c>
      <c r="H7" s="23" t="str">
        <f t="shared" si="5"/>
        <v/>
      </c>
      <c r="I7" s="23" t="str">
        <f t="shared" si="6"/>
        <v/>
      </c>
    </row>
    <row r="8" spans="1:9" ht="30" x14ac:dyDescent="0.25">
      <c r="A8" s="22">
        <v>41650</v>
      </c>
      <c r="B8" s="25" t="s">
        <v>84</v>
      </c>
      <c r="C8">
        <f t="shared" si="0"/>
        <v>1</v>
      </c>
      <c r="D8" t="str">
        <f t="shared" si="1"/>
        <v>journée 1</v>
      </c>
      <c r="E8" t="str">
        <f t="shared" si="2"/>
        <v>12 - CHABOSSIERE OLYMPIQUE CLUB HB</v>
      </c>
      <c r="F8" t="str">
        <f t="shared" si="3"/>
        <v>8 - HERIC HANDBALL 2</v>
      </c>
      <c r="G8" s="22">
        <f t="shared" si="4"/>
        <v>41650</v>
      </c>
      <c r="H8" s="23">
        <f t="shared" si="5"/>
        <v>0.67708333333333337</v>
      </c>
      <c r="I8" s="23" t="str">
        <f t="shared" si="6"/>
        <v/>
      </c>
    </row>
    <row r="9" spans="1:9" x14ac:dyDescent="0.25">
      <c r="A9" s="23">
        <v>0.67708333333333337</v>
      </c>
      <c r="B9" s="24"/>
      <c r="C9">
        <f t="shared" si="0"/>
        <v>2</v>
      </c>
      <c r="D9" t="str">
        <f t="shared" si="1"/>
        <v>journée 1</v>
      </c>
      <c r="E9" t="str">
        <f t="shared" si="2"/>
        <v/>
      </c>
      <c r="F9" t="str">
        <f t="shared" si="3"/>
        <v/>
      </c>
      <c r="G9" s="22" t="str">
        <f t="shared" si="4"/>
        <v/>
      </c>
      <c r="H9" s="23" t="str">
        <f t="shared" si="5"/>
        <v/>
      </c>
      <c r="I9" s="23" t="str">
        <f t="shared" si="6"/>
        <v/>
      </c>
    </row>
    <row r="10" spans="1:9" x14ac:dyDescent="0.25">
      <c r="A10" s="24"/>
      <c r="B10" s="25" t="s">
        <v>85</v>
      </c>
      <c r="C10">
        <f t="shared" si="0"/>
        <v>2</v>
      </c>
      <c r="D10" t="str">
        <f t="shared" si="1"/>
        <v>journée 1</v>
      </c>
      <c r="E10" t="str">
        <f t="shared" si="2"/>
        <v/>
      </c>
      <c r="F10" t="str">
        <f t="shared" si="3"/>
        <v/>
      </c>
      <c r="G10" s="22" t="str">
        <f t="shared" si="4"/>
        <v/>
      </c>
      <c r="H10" s="23" t="str">
        <f t="shared" si="5"/>
        <v/>
      </c>
      <c r="I10" s="23" t="str">
        <f t="shared" si="6"/>
        <v/>
      </c>
    </row>
    <row r="11" spans="1:9" x14ac:dyDescent="0.25">
      <c r="A11" s="22">
        <v>41650</v>
      </c>
      <c r="B11" s="25" t="s">
        <v>86</v>
      </c>
      <c r="C11">
        <f t="shared" si="0"/>
        <v>1</v>
      </c>
      <c r="D11" t="str">
        <f t="shared" si="1"/>
        <v>journée 1</v>
      </c>
      <c r="E11" t="str">
        <f t="shared" si="2"/>
        <v>31 - ANCENIS HANDBALL</v>
      </c>
      <c r="F11" t="str">
        <f t="shared" si="3"/>
        <v>8 - AL PORTERIE AC HANDBALL</v>
      </c>
      <c r="G11" s="22">
        <f t="shared" si="4"/>
        <v>41650</v>
      </c>
      <c r="H11" s="23">
        <f t="shared" si="5"/>
        <v>0.625</v>
      </c>
      <c r="I11" s="23" t="str">
        <f t="shared" si="6"/>
        <v/>
      </c>
    </row>
    <row r="12" spans="1:9" x14ac:dyDescent="0.25">
      <c r="A12" s="23">
        <v>0.625</v>
      </c>
      <c r="B12" s="24"/>
      <c r="C12">
        <f t="shared" si="0"/>
        <v>2</v>
      </c>
      <c r="D12" t="str">
        <f t="shared" si="1"/>
        <v>journée 1</v>
      </c>
      <c r="E12" t="str">
        <f t="shared" si="2"/>
        <v/>
      </c>
      <c r="F12" t="str">
        <f t="shared" si="3"/>
        <v/>
      </c>
      <c r="G12" s="22" t="str">
        <f t="shared" si="4"/>
        <v/>
      </c>
      <c r="H12" s="23" t="str">
        <f t="shared" si="5"/>
        <v/>
      </c>
      <c r="I12" s="23" t="str">
        <f t="shared" si="6"/>
        <v/>
      </c>
    </row>
    <row r="13" spans="1:9" ht="30" x14ac:dyDescent="0.25">
      <c r="A13" s="24"/>
      <c r="B13" s="25" t="s">
        <v>87</v>
      </c>
      <c r="C13">
        <f t="shared" si="0"/>
        <v>2</v>
      </c>
      <c r="D13" t="str">
        <f t="shared" si="1"/>
        <v>journée 1</v>
      </c>
      <c r="E13" t="str">
        <f t="shared" si="2"/>
        <v/>
      </c>
      <c r="F13" t="str">
        <f t="shared" si="3"/>
        <v/>
      </c>
      <c r="G13" s="22" t="str">
        <f t="shared" si="4"/>
        <v/>
      </c>
      <c r="H13" s="23" t="str">
        <f t="shared" si="5"/>
        <v/>
      </c>
      <c r="I13" s="23" t="str">
        <f t="shared" si="6"/>
        <v/>
      </c>
    </row>
    <row r="14" spans="1:9" x14ac:dyDescent="0.25">
      <c r="A14" s="22">
        <v>41650</v>
      </c>
      <c r="B14" s="25" t="s">
        <v>88</v>
      </c>
      <c r="C14">
        <f t="shared" si="0"/>
        <v>1</v>
      </c>
      <c r="D14" t="str">
        <f t="shared" si="1"/>
        <v>journée 1</v>
      </c>
      <c r="E14" t="str">
        <f t="shared" si="2"/>
        <v>17 - HIRONDELLE ST YO HB 2</v>
      </c>
      <c r="F14" t="str">
        <f t="shared" si="3"/>
        <v>5 - FANS HB LIGNE 2</v>
      </c>
      <c r="G14" s="22">
        <f t="shared" si="4"/>
        <v>41650</v>
      </c>
      <c r="H14" s="23">
        <f t="shared" si="5"/>
        <v>0.70833333333333337</v>
      </c>
      <c r="I14" s="23" t="str">
        <f t="shared" si="6"/>
        <v/>
      </c>
    </row>
    <row r="15" spans="1:9" x14ac:dyDescent="0.25">
      <c r="A15" s="23">
        <v>0.70833333333333337</v>
      </c>
      <c r="B15" s="24"/>
      <c r="C15">
        <f t="shared" si="0"/>
        <v>2</v>
      </c>
      <c r="D15" t="str">
        <f t="shared" si="1"/>
        <v>journée 1</v>
      </c>
      <c r="E15" t="str">
        <f t="shared" si="2"/>
        <v/>
      </c>
      <c r="F15" t="str">
        <f t="shared" si="3"/>
        <v/>
      </c>
      <c r="G15" s="22" t="str">
        <f t="shared" si="4"/>
        <v/>
      </c>
      <c r="H15" s="23" t="str">
        <f t="shared" si="5"/>
        <v/>
      </c>
      <c r="I15" s="23" t="str">
        <f t="shared" si="6"/>
        <v/>
      </c>
    </row>
    <row r="16" spans="1:9" x14ac:dyDescent="0.25">
      <c r="A16" s="24"/>
      <c r="B16" s="25" t="s">
        <v>89</v>
      </c>
      <c r="C16">
        <f t="shared" si="0"/>
        <v>2</v>
      </c>
      <c r="D16" t="str">
        <f t="shared" si="1"/>
        <v>journée 1</v>
      </c>
      <c r="E16" t="str">
        <f t="shared" si="2"/>
        <v/>
      </c>
      <c r="F16" t="str">
        <f t="shared" si="3"/>
        <v/>
      </c>
      <c r="G16" s="22" t="str">
        <f t="shared" si="4"/>
        <v/>
      </c>
      <c r="H16" s="23" t="str">
        <f t="shared" si="5"/>
        <v/>
      </c>
      <c r="I16" s="23" t="str">
        <f t="shared" si="6"/>
        <v/>
      </c>
    </row>
    <row r="17" spans="1:9" x14ac:dyDescent="0.25">
      <c r="A17" s="21"/>
      <c r="C17">
        <f t="shared" si="0"/>
        <v>2</v>
      </c>
      <c r="D17" t="str">
        <f t="shared" si="1"/>
        <v>journée 1</v>
      </c>
      <c r="E17" t="str">
        <f t="shared" si="2"/>
        <v/>
      </c>
      <c r="F17" t="str">
        <f t="shared" si="3"/>
        <v/>
      </c>
      <c r="G17" s="22" t="str">
        <f t="shared" si="4"/>
        <v/>
      </c>
      <c r="H17" s="23" t="str">
        <f t="shared" si="5"/>
        <v/>
      </c>
      <c r="I17" s="23" t="str">
        <f t="shared" si="6"/>
        <v/>
      </c>
    </row>
    <row r="18" spans="1:9" x14ac:dyDescent="0.25">
      <c r="A18" s="21" t="s">
        <v>90</v>
      </c>
      <c r="C18">
        <f t="shared" si="0"/>
        <v>2</v>
      </c>
      <c r="D18" t="str">
        <f t="shared" si="1"/>
        <v xml:space="preserve">Journée 2 </v>
      </c>
      <c r="E18" t="str">
        <f t="shared" si="2"/>
        <v/>
      </c>
      <c r="F18" t="str">
        <f t="shared" si="3"/>
        <v/>
      </c>
      <c r="G18" s="22" t="str">
        <f t="shared" si="4"/>
        <v/>
      </c>
      <c r="H18" s="23" t="str">
        <f t="shared" si="5"/>
        <v/>
      </c>
      <c r="I18" s="23" t="str">
        <f t="shared" si="6"/>
        <v/>
      </c>
    </row>
    <row r="19" spans="1:9" x14ac:dyDescent="0.25">
      <c r="A19" s="21"/>
      <c r="C19">
        <f t="shared" si="0"/>
        <v>2</v>
      </c>
      <c r="D19" t="str">
        <f t="shared" si="1"/>
        <v xml:space="preserve">Journée 2 </v>
      </c>
      <c r="E19" t="str">
        <f t="shared" si="2"/>
        <v/>
      </c>
      <c r="F19" t="str">
        <f t="shared" si="3"/>
        <v/>
      </c>
      <c r="G19" s="22" t="str">
        <f t="shared" si="4"/>
        <v/>
      </c>
      <c r="H19" s="23" t="str">
        <f t="shared" si="5"/>
        <v/>
      </c>
      <c r="I19" s="23" t="str">
        <f t="shared" si="6"/>
        <v/>
      </c>
    </row>
    <row r="20" spans="1:9" x14ac:dyDescent="0.25">
      <c r="A20" s="22">
        <v>41657</v>
      </c>
      <c r="B20" s="25" t="s">
        <v>91</v>
      </c>
      <c r="C20">
        <f t="shared" si="0"/>
        <v>1</v>
      </c>
      <c r="D20" t="str">
        <f t="shared" si="1"/>
        <v xml:space="preserve">Journée 2 </v>
      </c>
      <c r="E20" t="str">
        <f t="shared" si="2"/>
        <v>1 - FANS HB LIGNE 2</v>
      </c>
      <c r="F20" t="str">
        <f t="shared" si="3"/>
        <v>34 - ANCENIS HANDBALL</v>
      </c>
      <c r="G20" s="22">
        <f t="shared" si="4"/>
        <v>41657</v>
      </c>
      <c r="H20" s="23">
        <f t="shared" si="5"/>
        <v>0.58333333333333337</v>
      </c>
      <c r="I20" s="23" t="str">
        <f t="shared" si="6"/>
        <v/>
      </c>
    </row>
    <row r="21" spans="1:9" x14ac:dyDescent="0.25">
      <c r="A21" s="23">
        <v>0.58333333333333337</v>
      </c>
      <c r="B21" s="24"/>
      <c r="C21">
        <f t="shared" si="0"/>
        <v>2</v>
      </c>
      <c r="D21" t="str">
        <f t="shared" si="1"/>
        <v xml:space="preserve">Journée 2 </v>
      </c>
      <c r="E21" t="str">
        <f t="shared" si="2"/>
        <v/>
      </c>
      <c r="F21" t="str">
        <f t="shared" si="3"/>
        <v/>
      </c>
      <c r="G21" s="22" t="str">
        <f t="shared" si="4"/>
        <v/>
      </c>
      <c r="H21" s="23" t="str">
        <f t="shared" si="5"/>
        <v/>
      </c>
      <c r="I21" s="23" t="str">
        <f t="shared" si="6"/>
        <v/>
      </c>
    </row>
    <row r="22" spans="1:9" x14ac:dyDescent="0.25">
      <c r="A22" s="24"/>
      <c r="B22" s="25" t="s">
        <v>92</v>
      </c>
      <c r="C22">
        <f t="shared" si="0"/>
        <v>2</v>
      </c>
      <c r="D22" t="str">
        <f t="shared" si="1"/>
        <v xml:space="preserve">Journée 2 </v>
      </c>
      <c r="E22" t="str">
        <f t="shared" si="2"/>
        <v/>
      </c>
      <c r="F22" t="str">
        <f t="shared" si="3"/>
        <v/>
      </c>
      <c r="G22" s="22" t="str">
        <f t="shared" si="4"/>
        <v/>
      </c>
      <c r="H22" s="23" t="str">
        <f t="shared" si="5"/>
        <v/>
      </c>
      <c r="I22" s="23" t="str">
        <f t="shared" si="6"/>
        <v/>
      </c>
    </row>
    <row r="23" spans="1:9" ht="30" x14ac:dyDescent="0.25">
      <c r="A23" s="22">
        <v>41657</v>
      </c>
      <c r="B23" s="25" t="s">
        <v>93</v>
      </c>
      <c r="C23">
        <f t="shared" si="0"/>
        <v>1</v>
      </c>
      <c r="D23" t="str">
        <f t="shared" si="1"/>
        <v xml:space="preserve">Journée 2 </v>
      </c>
      <c r="E23" t="str">
        <f t="shared" si="2"/>
        <v>2 - AL PORTERIE AC HANDBALL</v>
      </c>
      <c r="F23" t="str">
        <f t="shared" si="3"/>
        <v>12 - CHABOSSIERE OLYMPIQUE CLUB HB</v>
      </c>
      <c r="G23" s="22">
        <f t="shared" si="4"/>
        <v>41657</v>
      </c>
      <c r="H23" s="23">
        <f t="shared" si="5"/>
        <v>0.5625</v>
      </c>
      <c r="I23" s="23" t="str">
        <f t="shared" si="6"/>
        <v/>
      </c>
    </row>
    <row r="24" spans="1:9" x14ac:dyDescent="0.25">
      <c r="A24" s="23">
        <v>0.5625</v>
      </c>
      <c r="B24" s="24"/>
      <c r="C24">
        <f t="shared" si="0"/>
        <v>2</v>
      </c>
      <c r="D24" t="str">
        <f t="shared" si="1"/>
        <v xml:space="preserve">Journée 2 </v>
      </c>
      <c r="E24" t="str">
        <f t="shared" si="2"/>
        <v/>
      </c>
      <c r="F24" t="str">
        <f t="shared" si="3"/>
        <v/>
      </c>
      <c r="G24" s="22" t="str">
        <f t="shared" si="4"/>
        <v/>
      </c>
      <c r="H24" s="23" t="str">
        <f t="shared" si="5"/>
        <v/>
      </c>
    </row>
    <row r="25" spans="1:9" ht="30" x14ac:dyDescent="0.25">
      <c r="A25" s="24"/>
      <c r="B25" s="25" t="s">
        <v>84</v>
      </c>
      <c r="C25">
        <f t="shared" si="0"/>
        <v>2</v>
      </c>
      <c r="D25" t="str">
        <f t="shared" si="1"/>
        <v xml:space="preserve">Journée 2 </v>
      </c>
      <c r="E25" t="str">
        <f t="shared" si="2"/>
        <v/>
      </c>
      <c r="F25" t="str">
        <f t="shared" si="3"/>
        <v/>
      </c>
      <c r="G25" s="22" t="str">
        <f t="shared" si="4"/>
        <v/>
      </c>
      <c r="H25" s="23" t="str">
        <f t="shared" si="5"/>
        <v/>
      </c>
    </row>
    <row r="26" spans="1:9" x14ac:dyDescent="0.25">
      <c r="A26" s="22">
        <v>41657</v>
      </c>
      <c r="B26" s="25" t="s">
        <v>94</v>
      </c>
      <c r="C26">
        <f t="shared" si="0"/>
        <v>1</v>
      </c>
      <c r="D26" t="str">
        <f t="shared" si="1"/>
        <v xml:space="preserve">Journée 2 </v>
      </c>
      <c r="E26" t="str">
        <f t="shared" si="2"/>
        <v>18 - HERIC HANDBALL 2</v>
      </c>
      <c r="F26" t="str">
        <f t="shared" si="3"/>
        <v>20 - ASSOCIATION HANDBALL VALLET 2</v>
      </c>
      <c r="G26" s="22">
        <f t="shared" si="4"/>
        <v>41657</v>
      </c>
      <c r="H26" s="23">
        <f t="shared" si="5"/>
        <v>0.63541666666666663</v>
      </c>
    </row>
    <row r="27" spans="1:9" x14ac:dyDescent="0.25">
      <c r="A27" s="23">
        <v>0.63541666666666663</v>
      </c>
      <c r="B27" s="24"/>
      <c r="C27">
        <f t="shared" si="0"/>
        <v>2</v>
      </c>
      <c r="D27" t="str">
        <f t="shared" si="1"/>
        <v xml:space="preserve">Journée 2 </v>
      </c>
      <c r="E27" t="str">
        <f t="shared" si="2"/>
        <v/>
      </c>
      <c r="F27" t="str">
        <f t="shared" si="3"/>
        <v/>
      </c>
      <c r="G27" s="22" t="str">
        <f t="shared" si="4"/>
        <v/>
      </c>
      <c r="H27" s="23" t="str">
        <f t="shared" si="5"/>
        <v/>
      </c>
    </row>
    <row r="28" spans="1:9" ht="30" x14ac:dyDescent="0.25">
      <c r="A28" s="24"/>
      <c r="B28" s="25" t="s">
        <v>95</v>
      </c>
      <c r="C28">
        <f t="shared" si="0"/>
        <v>2</v>
      </c>
      <c r="D28" t="str">
        <f t="shared" si="1"/>
        <v xml:space="preserve">Journée 2 </v>
      </c>
      <c r="E28" t="str">
        <f t="shared" si="2"/>
        <v/>
      </c>
      <c r="F28" t="str">
        <f t="shared" si="3"/>
        <v/>
      </c>
      <c r="G28" s="22" t="str">
        <f t="shared" si="4"/>
        <v/>
      </c>
      <c r="H28" s="23" t="str">
        <f t="shared" si="5"/>
        <v/>
      </c>
    </row>
    <row r="29" spans="1:9" x14ac:dyDescent="0.25">
      <c r="A29" s="22">
        <v>41748</v>
      </c>
      <c r="B29" s="24" t="s">
        <v>96</v>
      </c>
      <c r="C29">
        <f t="shared" si="0"/>
        <v>2</v>
      </c>
      <c r="D29" t="str">
        <f t="shared" si="1"/>
        <v xml:space="preserve">Journée 2 </v>
      </c>
      <c r="E29" t="str">
        <f t="shared" si="2"/>
        <v/>
      </c>
      <c r="F29" t="str">
        <f t="shared" si="3"/>
        <v/>
      </c>
      <c r="G29" s="22" t="str">
        <f t="shared" si="4"/>
        <v/>
      </c>
      <c r="H29" s="23" t="str">
        <f t="shared" si="5"/>
        <v/>
      </c>
    </row>
    <row r="30" spans="1:9" x14ac:dyDescent="0.25">
      <c r="A30" s="23">
        <v>0.69097222222222221</v>
      </c>
      <c r="B30" s="24"/>
      <c r="C30">
        <f t="shared" si="0"/>
        <v>2</v>
      </c>
      <c r="D30" t="str">
        <f t="shared" si="1"/>
        <v xml:space="preserve">Journée 2 </v>
      </c>
      <c r="E30" t="str">
        <f t="shared" si="2"/>
        <v/>
      </c>
      <c r="F30" t="str">
        <f t="shared" si="3"/>
        <v/>
      </c>
      <c r="G30" s="22" t="str">
        <f t="shared" si="4"/>
        <v/>
      </c>
      <c r="H30" s="23" t="str">
        <f t="shared" si="5"/>
        <v/>
      </c>
    </row>
    <row r="31" spans="1:9" x14ac:dyDescent="0.25">
      <c r="A31" s="24"/>
      <c r="B31" s="24" t="s">
        <v>97</v>
      </c>
      <c r="C31">
        <f t="shared" si="0"/>
        <v>2</v>
      </c>
      <c r="D31" t="str">
        <f t="shared" si="1"/>
        <v xml:space="preserve">Journée 2 </v>
      </c>
      <c r="E31" t="str">
        <f t="shared" si="2"/>
        <v/>
      </c>
      <c r="F31" t="str">
        <f t="shared" si="3"/>
        <v/>
      </c>
      <c r="G31" s="22" t="str">
        <f t="shared" si="4"/>
        <v/>
      </c>
      <c r="H31" s="23" t="str">
        <f t="shared" si="5"/>
        <v/>
      </c>
    </row>
    <row r="32" spans="1:9" x14ac:dyDescent="0.25">
      <c r="A32" s="21"/>
      <c r="C32">
        <f t="shared" si="0"/>
        <v>2</v>
      </c>
      <c r="D32" t="str">
        <f t="shared" si="1"/>
        <v xml:space="preserve">Journée 2 </v>
      </c>
      <c r="E32" t="str">
        <f t="shared" si="2"/>
        <v/>
      </c>
      <c r="F32" t="str">
        <f t="shared" si="3"/>
        <v/>
      </c>
      <c r="G32" s="22" t="str">
        <f t="shared" si="4"/>
        <v/>
      </c>
      <c r="H32" s="23" t="str">
        <f t="shared" si="5"/>
        <v/>
      </c>
    </row>
    <row r="33" spans="1:8" x14ac:dyDescent="0.25">
      <c r="A33" s="21" t="s">
        <v>98</v>
      </c>
      <c r="C33">
        <f t="shared" si="0"/>
        <v>2</v>
      </c>
      <c r="D33" t="str">
        <f t="shared" si="1"/>
        <v xml:space="preserve">Journée 3 </v>
      </c>
      <c r="E33" t="str">
        <f t="shared" si="2"/>
        <v/>
      </c>
      <c r="F33" t="str">
        <f t="shared" si="3"/>
        <v/>
      </c>
      <c r="G33" s="22" t="str">
        <f t="shared" si="4"/>
        <v/>
      </c>
      <c r="H33" s="23" t="str">
        <f t="shared" si="5"/>
        <v/>
      </c>
    </row>
    <row r="34" spans="1:8" x14ac:dyDescent="0.25">
      <c r="A34" s="21"/>
      <c r="C34">
        <f t="shared" si="0"/>
        <v>2</v>
      </c>
      <c r="D34" t="str">
        <f t="shared" si="1"/>
        <v xml:space="preserve">Journée 3 </v>
      </c>
      <c r="E34" t="str">
        <f t="shared" si="2"/>
        <v/>
      </c>
      <c r="F34" t="str">
        <f t="shared" si="3"/>
        <v/>
      </c>
      <c r="G34" s="22" t="str">
        <f t="shared" si="4"/>
        <v/>
      </c>
      <c r="H34" s="23" t="str">
        <f t="shared" si="5"/>
        <v/>
      </c>
    </row>
    <row r="35" spans="1:8" x14ac:dyDescent="0.25">
      <c r="A35" s="22">
        <v>41664</v>
      </c>
      <c r="B35" s="25" t="s">
        <v>99</v>
      </c>
      <c r="C35">
        <f t="shared" si="0"/>
        <v>1</v>
      </c>
      <c r="D35" t="str">
        <f t="shared" si="1"/>
        <v xml:space="preserve">Journée 3 </v>
      </c>
      <c r="E35" t="str">
        <f t="shared" si="2"/>
        <v>10 - NORT AC HANDBALL</v>
      </c>
      <c r="F35" t="str">
        <f t="shared" si="3"/>
        <v>9 - HERIC HANDBALL 2</v>
      </c>
      <c r="G35" s="22">
        <f t="shared" si="4"/>
        <v>41664</v>
      </c>
      <c r="H35" s="23">
        <f t="shared" si="5"/>
        <v>0.66666666666666663</v>
      </c>
    </row>
    <row r="36" spans="1:8" x14ac:dyDescent="0.25">
      <c r="A36" s="23">
        <v>0.66666666666666663</v>
      </c>
      <c r="B36" s="24"/>
      <c r="C36">
        <f t="shared" si="0"/>
        <v>2</v>
      </c>
      <c r="D36" t="str">
        <f t="shared" si="1"/>
        <v xml:space="preserve">Journée 3 </v>
      </c>
      <c r="E36" t="str">
        <f t="shared" si="2"/>
        <v/>
      </c>
      <c r="F36" t="str">
        <f t="shared" si="3"/>
        <v/>
      </c>
      <c r="G36" s="22" t="str">
        <f t="shared" si="4"/>
        <v/>
      </c>
      <c r="H36" s="23" t="str">
        <f t="shared" si="5"/>
        <v/>
      </c>
    </row>
    <row r="37" spans="1:8" x14ac:dyDescent="0.25">
      <c r="A37" s="24"/>
      <c r="B37" s="25" t="s">
        <v>100</v>
      </c>
      <c r="C37">
        <f t="shared" si="0"/>
        <v>2</v>
      </c>
      <c r="D37" t="str">
        <f t="shared" si="1"/>
        <v xml:space="preserve">Journée 3 </v>
      </c>
      <c r="E37" t="str">
        <f t="shared" si="2"/>
        <v/>
      </c>
      <c r="F37" t="str">
        <f t="shared" si="3"/>
        <v/>
      </c>
      <c r="G37" s="22" t="str">
        <f t="shared" si="4"/>
        <v/>
      </c>
      <c r="H37" s="23" t="str">
        <f t="shared" si="5"/>
        <v/>
      </c>
    </row>
    <row r="38" spans="1:8" ht="30" x14ac:dyDescent="0.25">
      <c r="A38" s="22">
        <v>41665</v>
      </c>
      <c r="B38" s="25" t="s">
        <v>101</v>
      </c>
      <c r="C38">
        <f t="shared" si="0"/>
        <v>1</v>
      </c>
      <c r="D38" t="str">
        <f t="shared" si="1"/>
        <v xml:space="preserve">Journée 3 </v>
      </c>
      <c r="E38" t="str">
        <f t="shared" si="2"/>
        <v>13 - ASSOCIATION HANDBALL VALLET 2</v>
      </c>
      <c r="F38" t="str">
        <f t="shared" si="3"/>
        <v>11 - AL PORTERIE AC HANDBALL</v>
      </c>
      <c r="G38" s="22">
        <f t="shared" si="4"/>
        <v>41665</v>
      </c>
      <c r="H38" s="23">
        <f t="shared" si="5"/>
        <v>0.4375</v>
      </c>
    </row>
    <row r="39" spans="1:8" x14ac:dyDescent="0.25">
      <c r="A39" s="23">
        <v>0.4375</v>
      </c>
      <c r="B39" s="24"/>
      <c r="C39">
        <f t="shared" si="0"/>
        <v>2</v>
      </c>
      <c r="D39" t="str">
        <f t="shared" si="1"/>
        <v xml:space="preserve">Journée 3 </v>
      </c>
      <c r="E39" t="str">
        <f t="shared" si="2"/>
        <v/>
      </c>
      <c r="F39" t="str">
        <f t="shared" si="3"/>
        <v/>
      </c>
      <c r="G39" s="22" t="str">
        <f t="shared" si="4"/>
        <v/>
      </c>
      <c r="H39" s="23" t="str">
        <f t="shared" si="5"/>
        <v/>
      </c>
    </row>
    <row r="40" spans="1:8" ht="30" x14ac:dyDescent="0.25">
      <c r="A40" s="24"/>
      <c r="B40" s="25" t="s">
        <v>102</v>
      </c>
      <c r="C40">
        <f t="shared" si="0"/>
        <v>2</v>
      </c>
      <c r="D40" t="str">
        <f t="shared" si="1"/>
        <v xml:space="preserve">Journée 3 </v>
      </c>
      <c r="E40" t="str">
        <f t="shared" si="2"/>
        <v/>
      </c>
      <c r="F40" t="str">
        <f t="shared" si="3"/>
        <v/>
      </c>
      <c r="G40" s="22" t="str">
        <f t="shared" si="4"/>
        <v/>
      </c>
      <c r="H40" s="23" t="str">
        <f t="shared" si="5"/>
        <v/>
      </c>
    </row>
    <row r="41" spans="1:8" ht="30" x14ac:dyDescent="0.25">
      <c r="A41" s="22">
        <v>41664</v>
      </c>
      <c r="B41" s="25" t="s">
        <v>103</v>
      </c>
      <c r="C41">
        <f t="shared" si="0"/>
        <v>1</v>
      </c>
      <c r="D41" t="str">
        <f t="shared" si="1"/>
        <v xml:space="preserve">Journée 3 </v>
      </c>
      <c r="E41" t="str">
        <f t="shared" si="2"/>
        <v>8 - CHABOSSIERE OLYMPIQUE CLUB HB</v>
      </c>
      <c r="F41" t="str">
        <f t="shared" si="3"/>
        <v>19 - ANCENIS HANDBALL</v>
      </c>
      <c r="G41" s="22">
        <f t="shared" si="4"/>
        <v>41664</v>
      </c>
      <c r="H41" s="23">
        <f t="shared" si="5"/>
        <v>0.58333333333333337</v>
      </c>
    </row>
    <row r="42" spans="1:8" x14ac:dyDescent="0.25">
      <c r="A42" s="23">
        <v>0.58333333333333337</v>
      </c>
      <c r="B42" s="24"/>
      <c r="C42">
        <f t="shared" si="0"/>
        <v>2</v>
      </c>
      <c r="D42" t="str">
        <f t="shared" si="1"/>
        <v xml:space="preserve">Journée 3 </v>
      </c>
      <c r="E42" t="str">
        <f t="shared" si="2"/>
        <v/>
      </c>
      <c r="F42" t="str">
        <f t="shared" si="3"/>
        <v/>
      </c>
      <c r="G42" s="22" t="str">
        <f t="shared" si="4"/>
        <v/>
      </c>
      <c r="H42" s="23" t="str">
        <f t="shared" si="5"/>
        <v/>
      </c>
    </row>
    <row r="43" spans="1:8" x14ac:dyDescent="0.25">
      <c r="A43" s="24"/>
      <c r="B43" s="25" t="s">
        <v>104</v>
      </c>
      <c r="C43">
        <f t="shared" si="0"/>
        <v>2</v>
      </c>
      <c r="D43" t="str">
        <f t="shared" si="1"/>
        <v xml:space="preserve">Journée 3 </v>
      </c>
      <c r="E43" t="str">
        <f t="shared" si="2"/>
        <v/>
      </c>
      <c r="F43" t="str">
        <f t="shared" si="3"/>
        <v/>
      </c>
      <c r="G43" s="22" t="str">
        <f t="shared" si="4"/>
        <v/>
      </c>
      <c r="H43" s="23" t="str">
        <f t="shared" si="5"/>
        <v/>
      </c>
    </row>
    <row r="44" spans="1:8" x14ac:dyDescent="0.25">
      <c r="A44" s="22">
        <v>41672</v>
      </c>
      <c r="B44" s="25" t="s">
        <v>105</v>
      </c>
      <c r="C44">
        <f t="shared" si="0"/>
        <v>1</v>
      </c>
      <c r="D44" t="str">
        <f t="shared" si="1"/>
        <v xml:space="preserve">Journée 3 </v>
      </c>
      <c r="E44" t="str">
        <f t="shared" si="2"/>
        <v>25 - HIRONDELLE ST YO HB 2</v>
      </c>
      <c r="F44" t="str">
        <f t="shared" si="3"/>
        <v>14 - ECLAIR CHAUVE HANDBALL</v>
      </c>
      <c r="G44" s="22">
        <f t="shared" si="4"/>
        <v>41672</v>
      </c>
      <c r="H44" s="23">
        <f t="shared" si="5"/>
        <v>0.64583333333333337</v>
      </c>
    </row>
    <row r="45" spans="1:8" x14ac:dyDescent="0.25">
      <c r="A45" s="23">
        <v>0.64583333333333337</v>
      </c>
      <c r="B45" s="24"/>
      <c r="C45">
        <f t="shared" si="0"/>
        <v>2</v>
      </c>
      <c r="D45" t="str">
        <f t="shared" si="1"/>
        <v xml:space="preserve">Journée 3 </v>
      </c>
      <c r="E45" t="str">
        <f t="shared" si="2"/>
        <v/>
      </c>
      <c r="F45" t="str">
        <f t="shared" si="3"/>
        <v/>
      </c>
      <c r="G45" s="22" t="str">
        <f t="shared" si="4"/>
        <v/>
      </c>
      <c r="H45" s="23" t="str">
        <f t="shared" si="5"/>
        <v/>
      </c>
    </row>
    <row r="46" spans="1:8" ht="30" x14ac:dyDescent="0.25">
      <c r="A46" s="24"/>
      <c r="B46" s="25" t="s">
        <v>106</v>
      </c>
      <c r="C46">
        <f t="shared" si="0"/>
        <v>2</v>
      </c>
      <c r="D46" t="str">
        <f t="shared" si="1"/>
        <v xml:space="preserve">Journée 3 </v>
      </c>
      <c r="E46" t="str">
        <f t="shared" si="2"/>
        <v/>
      </c>
      <c r="F46" t="str">
        <f t="shared" si="3"/>
        <v/>
      </c>
      <c r="G46" s="22" t="str">
        <f t="shared" si="4"/>
        <v/>
      </c>
      <c r="H46" s="23" t="str">
        <f t="shared" si="5"/>
        <v/>
      </c>
    </row>
    <row r="47" spans="1:8" x14ac:dyDescent="0.25">
      <c r="A47" s="21"/>
      <c r="C47">
        <f t="shared" si="0"/>
        <v>2</v>
      </c>
      <c r="D47" t="str">
        <f t="shared" si="1"/>
        <v xml:space="preserve">Journée 3 </v>
      </c>
      <c r="E47" t="str">
        <f t="shared" si="2"/>
        <v/>
      </c>
      <c r="F47" t="str">
        <f t="shared" si="3"/>
        <v/>
      </c>
      <c r="G47" s="22" t="str">
        <f t="shared" si="4"/>
        <v/>
      </c>
      <c r="H47" s="23" t="str">
        <f t="shared" si="5"/>
        <v/>
      </c>
    </row>
    <row r="48" spans="1:8" x14ac:dyDescent="0.25">
      <c r="A48" s="21" t="s">
        <v>107</v>
      </c>
      <c r="C48">
        <f t="shared" si="0"/>
        <v>2</v>
      </c>
      <c r="D48" t="str">
        <f t="shared" si="1"/>
        <v xml:space="preserve">Journée 4 </v>
      </c>
      <c r="E48" t="str">
        <f t="shared" si="2"/>
        <v/>
      </c>
      <c r="F48" t="str">
        <f t="shared" si="3"/>
        <v/>
      </c>
      <c r="G48" s="22" t="str">
        <f t="shared" si="4"/>
        <v/>
      </c>
      <c r="H48" s="23" t="str">
        <f t="shared" si="5"/>
        <v/>
      </c>
    </row>
    <row r="49" spans="1:8" x14ac:dyDescent="0.25">
      <c r="A49" s="21"/>
      <c r="C49">
        <f t="shared" si="0"/>
        <v>2</v>
      </c>
      <c r="D49" t="str">
        <f t="shared" si="1"/>
        <v xml:space="preserve">Journée 4 </v>
      </c>
      <c r="E49" t="str">
        <f t="shared" si="2"/>
        <v/>
      </c>
      <c r="F49" t="str">
        <f t="shared" si="3"/>
        <v/>
      </c>
      <c r="G49" s="22" t="str">
        <f t="shared" si="4"/>
        <v/>
      </c>
      <c r="H49" s="23" t="str">
        <f t="shared" si="5"/>
        <v/>
      </c>
    </row>
    <row r="50" spans="1:8" ht="30" x14ac:dyDescent="0.25">
      <c r="A50" s="22">
        <v>41678</v>
      </c>
      <c r="B50" s="25" t="s">
        <v>108</v>
      </c>
      <c r="C50">
        <f t="shared" si="0"/>
        <v>1</v>
      </c>
      <c r="D50" t="str">
        <f t="shared" si="1"/>
        <v xml:space="preserve">Journée 4 </v>
      </c>
      <c r="E50" t="str">
        <f t="shared" si="2"/>
        <v>14 - AL PORTERIE AC HANDBALL</v>
      </c>
      <c r="F50" t="str">
        <f t="shared" si="3"/>
        <v>21 - NORT AC HANDBALL</v>
      </c>
      <c r="G50" s="22">
        <f t="shared" si="4"/>
        <v>41678</v>
      </c>
      <c r="H50" s="23">
        <f t="shared" si="5"/>
        <v>0.625</v>
      </c>
    </row>
    <row r="51" spans="1:8" x14ac:dyDescent="0.25">
      <c r="A51" s="23">
        <v>0.625</v>
      </c>
      <c r="B51" s="24"/>
      <c r="C51">
        <f t="shared" si="0"/>
        <v>2</v>
      </c>
      <c r="D51" t="str">
        <f t="shared" si="1"/>
        <v xml:space="preserve">Journée 4 </v>
      </c>
      <c r="E51" t="str">
        <f t="shared" si="2"/>
        <v/>
      </c>
      <c r="F51" t="str">
        <f t="shared" si="3"/>
        <v/>
      </c>
      <c r="G51" s="22" t="str">
        <f t="shared" si="4"/>
        <v/>
      </c>
      <c r="H51" s="23" t="str">
        <f t="shared" si="5"/>
        <v/>
      </c>
    </row>
    <row r="52" spans="1:8" x14ac:dyDescent="0.25">
      <c r="A52" s="24"/>
      <c r="B52" s="25" t="s">
        <v>109</v>
      </c>
      <c r="C52">
        <f t="shared" si="0"/>
        <v>2</v>
      </c>
      <c r="D52" t="str">
        <f t="shared" si="1"/>
        <v xml:space="preserve">Journée 4 </v>
      </c>
      <c r="E52" t="str">
        <f t="shared" si="2"/>
        <v/>
      </c>
      <c r="F52" t="str">
        <f t="shared" si="3"/>
        <v/>
      </c>
      <c r="G52" s="22" t="str">
        <f t="shared" si="4"/>
        <v/>
      </c>
      <c r="H52" s="23" t="str">
        <f t="shared" si="5"/>
        <v/>
      </c>
    </row>
    <row r="53" spans="1:8" x14ac:dyDescent="0.25">
      <c r="A53" s="22">
        <v>41678</v>
      </c>
      <c r="B53" s="25" t="s">
        <v>110</v>
      </c>
      <c r="C53">
        <f t="shared" si="0"/>
        <v>1</v>
      </c>
      <c r="D53" t="str">
        <f t="shared" si="1"/>
        <v xml:space="preserve">Journée 4 </v>
      </c>
      <c r="E53" t="str">
        <f t="shared" si="2"/>
        <v>3 - HERIC HANDBALL 2</v>
      </c>
      <c r="F53" t="str">
        <f t="shared" si="3"/>
        <v>17 - HIRONDELLE ST YO HB 2</v>
      </c>
      <c r="G53" s="22">
        <f t="shared" si="4"/>
        <v>41678</v>
      </c>
      <c r="H53" s="23">
        <f t="shared" si="5"/>
        <v>0.58333333333333337</v>
      </c>
    </row>
    <row r="54" spans="1:8" x14ac:dyDescent="0.25">
      <c r="A54" s="23">
        <v>0.58333333333333337</v>
      </c>
      <c r="B54" s="24"/>
      <c r="C54">
        <f t="shared" si="0"/>
        <v>2</v>
      </c>
      <c r="D54" t="str">
        <f t="shared" si="1"/>
        <v xml:space="preserve">Journée 4 </v>
      </c>
      <c r="E54" t="str">
        <f t="shared" si="2"/>
        <v/>
      </c>
      <c r="F54" t="str">
        <f t="shared" si="3"/>
        <v/>
      </c>
      <c r="G54" s="22" t="str">
        <f t="shared" si="4"/>
        <v/>
      </c>
      <c r="H54" s="23" t="str">
        <f t="shared" si="5"/>
        <v/>
      </c>
    </row>
    <row r="55" spans="1:8" x14ac:dyDescent="0.25">
      <c r="A55" s="24"/>
      <c r="B55" s="25" t="s">
        <v>88</v>
      </c>
      <c r="C55">
        <f t="shared" si="0"/>
        <v>2</v>
      </c>
      <c r="D55" t="str">
        <f t="shared" si="1"/>
        <v xml:space="preserve">Journée 4 </v>
      </c>
      <c r="E55" t="str">
        <f t="shared" si="2"/>
        <v/>
      </c>
      <c r="F55" t="str">
        <f t="shared" si="3"/>
        <v/>
      </c>
      <c r="G55" s="22" t="str">
        <f t="shared" si="4"/>
        <v/>
      </c>
      <c r="H55" s="23" t="str">
        <f t="shared" si="5"/>
        <v/>
      </c>
    </row>
    <row r="56" spans="1:8" ht="30" x14ac:dyDescent="0.25">
      <c r="A56" s="22">
        <v>41678</v>
      </c>
      <c r="B56" s="25" t="s">
        <v>111</v>
      </c>
      <c r="C56">
        <f t="shared" si="0"/>
        <v>1</v>
      </c>
      <c r="D56" t="str">
        <f t="shared" si="1"/>
        <v xml:space="preserve">Journée 4 </v>
      </c>
      <c r="E56" t="str">
        <f t="shared" si="2"/>
        <v>21 - CHABOSSIERE OLYMPIQUE CLUB HB</v>
      </c>
      <c r="F56" t="str">
        <f t="shared" si="3"/>
        <v>1 - FANS HB LIGNE 2</v>
      </c>
      <c r="G56" s="22">
        <f t="shared" si="4"/>
        <v>41678</v>
      </c>
      <c r="H56" s="23">
        <f t="shared" si="5"/>
        <v>0.70833333333333337</v>
      </c>
    </row>
    <row r="57" spans="1:8" x14ac:dyDescent="0.25">
      <c r="A57" s="23">
        <v>0.70833333333333337</v>
      </c>
      <c r="B57" s="24"/>
      <c r="C57">
        <f t="shared" si="0"/>
        <v>2</v>
      </c>
      <c r="D57" t="str">
        <f t="shared" si="1"/>
        <v xml:space="preserve">Journée 4 </v>
      </c>
      <c r="E57" t="str">
        <f t="shared" si="2"/>
        <v/>
      </c>
      <c r="F57" t="str">
        <f t="shared" si="3"/>
        <v/>
      </c>
      <c r="G57" s="22" t="str">
        <f t="shared" si="4"/>
        <v/>
      </c>
      <c r="H57" s="23" t="str">
        <f t="shared" si="5"/>
        <v/>
      </c>
    </row>
    <row r="58" spans="1:8" x14ac:dyDescent="0.25">
      <c r="A58" s="24"/>
      <c r="B58" s="25" t="s">
        <v>91</v>
      </c>
      <c r="C58">
        <f t="shared" si="0"/>
        <v>2</v>
      </c>
      <c r="D58" t="str">
        <f t="shared" si="1"/>
        <v xml:space="preserve">Journée 4 </v>
      </c>
      <c r="E58" t="str">
        <f t="shared" si="2"/>
        <v/>
      </c>
      <c r="F58" t="str">
        <f t="shared" si="3"/>
        <v/>
      </c>
      <c r="G58" s="22" t="str">
        <f t="shared" si="4"/>
        <v/>
      </c>
      <c r="H58" s="23" t="str">
        <f t="shared" si="5"/>
        <v/>
      </c>
    </row>
    <row r="59" spans="1:8" x14ac:dyDescent="0.25">
      <c r="A59" s="22">
        <v>41678</v>
      </c>
      <c r="B59" s="25" t="s">
        <v>112</v>
      </c>
      <c r="C59">
        <f t="shared" si="0"/>
        <v>1</v>
      </c>
      <c r="D59" t="str">
        <f t="shared" si="1"/>
        <v xml:space="preserve">Journée 4 </v>
      </c>
      <c r="E59" t="str">
        <f t="shared" si="2"/>
        <v>32 - ANCENIS HANDBALL</v>
      </c>
      <c r="F59" t="str">
        <f t="shared" si="3"/>
        <v>9 - ASSOCIATION HANDBALL VALLET 2</v>
      </c>
      <c r="G59" s="22">
        <f t="shared" si="4"/>
        <v>41678</v>
      </c>
      <c r="H59" s="23">
        <f t="shared" si="5"/>
        <v>0.58333333333333337</v>
      </c>
    </row>
    <row r="60" spans="1:8" x14ac:dyDescent="0.25">
      <c r="A60" s="23">
        <v>0.58333333333333337</v>
      </c>
      <c r="B60" s="24"/>
      <c r="C60">
        <f t="shared" si="0"/>
        <v>2</v>
      </c>
      <c r="D60" t="str">
        <f t="shared" si="1"/>
        <v xml:space="preserve">Journée 4 </v>
      </c>
      <c r="E60" t="str">
        <f t="shared" si="2"/>
        <v/>
      </c>
      <c r="F60" t="str">
        <f t="shared" si="3"/>
        <v/>
      </c>
      <c r="G60" s="22" t="str">
        <f t="shared" si="4"/>
        <v/>
      </c>
      <c r="H60" s="23" t="str">
        <f t="shared" si="5"/>
        <v/>
      </c>
    </row>
    <row r="61" spans="1:8" ht="30" x14ac:dyDescent="0.25">
      <c r="A61" s="24"/>
      <c r="B61" s="25" t="s">
        <v>82</v>
      </c>
      <c r="C61">
        <f t="shared" si="0"/>
        <v>2</v>
      </c>
      <c r="D61" t="str">
        <f t="shared" si="1"/>
        <v xml:space="preserve">Journée 4 </v>
      </c>
      <c r="E61" t="str">
        <f t="shared" si="2"/>
        <v/>
      </c>
      <c r="F61" t="str">
        <f t="shared" si="3"/>
        <v/>
      </c>
      <c r="G61" s="22" t="str">
        <f t="shared" si="4"/>
        <v/>
      </c>
      <c r="H61" s="23" t="str">
        <f t="shared" si="5"/>
        <v/>
      </c>
    </row>
    <row r="62" spans="1:8" x14ac:dyDescent="0.25">
      <c r="A62" s="21"/>
      <c r="C62">
        <f t="shared" si="0"/>
        <v>2</v>
      </c>
      <c r="D62" t="str">
        <f t="shared" si="1"/>
        <v xml:space="preserve">Journée 4 </v>
      </c>
      <c r="E62" t="str">
        <f t="shared" si="2"/>
        <v/>
      </c>
      <c r="F62" t="str">
        <f t="shared" si="3"/>
        <v/>
      </c>
      <c r="G62" s="22" t="str">
        <f t="shared" si="4"/>
        <v/>
      </c>
      <c r="H62" s="23" t="str">
        <f t="shared" si="5"/>
        <v/>
      </c>
    </row>
    <row r="63" spans="1:8" x14ac:dyDescent="0.25">
      <c r="A63" s="21" t="s">
        <v>113</v>
      </c>
      <c r="C63">
        <f t="shared" si="0"/>
        <v>2</v>
      </c>
      <c r="D63" t="str">
        <f t="shared" si="1"/>
        <v xml:space="preserve">Journée 5 </v>
      </c>
      <c r="E63" t="str">
        <f t="shared" si="2"/>
        <v/>
      </c>
      <c r="F63" t="str">
        <f t="shared" si="3"/>
        <v/>
      </c>
      <c r="G63" s="22" t="str">
        <f t="shared" si="4"/>
        <v/>
      </c>
      <c r="H63" s="23" t="str">
        <f t="shared" si="5"/>
        <v/>
      </c>
    </row>
    <row r="64" spans="1:8" x14ac:dyDescent="0.25">
      <c r="A64" s="21"/>
      <c r="C64">
        <f t="shared" si="0"/>
        <v>2</v>
      </c>
      <c r="D64" t="str">
        <f t="shared" si="1"/>
        <v xml:space="preserve">Journée 5 </v>
      </c>
      <c r="E64" t="str">
        <f t="shared" si="2"/>
        <v/>
      </c>
      <c r="F64" t="str">
        <f t="shared" si="3"/>
        <v/>
      </c>
      <c r="G64" s="22" t="str">
        <f t="shared" si="4"/>
        <v/>
      </c>
      <c r="H64" s="23" t="str">
        <f t="shared" si="5"/>
        <v/>
      </c>
    </row>
    <row r="65" spans="1:8" x14ac:dyDescent="0.25">
      <c r="A65" s="22">
        <v>41685</v>
      </c>
      <c r="B65" s="25" t="s">
        <v>114</v>
      </c>
      <c r="C65">
        <f t="shared" si="0"/>
        <v>1</v>
      </c>
      <c r="D65" t="str">
        <f t="shared" si="1"/>
        <v xml:space="preserve">Journée 5 </v>
      </c>
      <c r="E65" t="str">
        <f t="shared" si="2"/>
        <v>6 - FANS HB LIGNE 2</v>
      </c>
      <c r="F65" t="str">
        <f t="shared" si="3"/>
        <v>33 - ECLAIR CHAUVE HANDBALL</v>
      </c>
      <c r="G65" s="22">
        <f t="shared" si="4"/>
        <v>41685</v>
      </c>
      <c r="H65" s="23">
        <f t="shared" si="5"/>
        <v>0.66666666666666663</v>
      </c>
    </row>
    <row r="66" spans="1:8" x14ac:dyDescent="0.25">
      <c r="A66" s="23">
        <v>0.66666666666666663</v>
      </c>
      <c r="B66" s="24"/>
      <c r="C66">
        <f t="shared" si="0"/>
        <v>2</v>
      </c>
      <c r="D66" t="str">
        <f t="shared" si="1"/>
        <v xml:space="preserve">Journée 5 </v>
      </c>
      <c r="E66" t="str">
        <f t="shared" si="2"/>
        <v/>
      </c>
      <c r="F66" t="str">
        <f t="shared" si="3"/>
        <v/>
      </c>
      <c r="G66" s="22" t="str">
        <f t="shared" si="4"/>
        <v/>
      </c>
      <c r="H66" s="23" t="str">
        <f t="shared" si="5"/>
        <v/>
      </c>
    </row>
    <row r="67" spans="1:8" ht="30" x14ac:dyDescent="0.25">
      <c r="A67" s="24"/>
      <c r="B67" s="25" t="s">
        <v>115</v>
      </c>
      <c r="C67">
        <f t="shared" si="0"/>
        <v>2</v>
      </c>
      <c r="D67" t="str">
        <f t="shared" si="1"/>
        <v xml:space="preserve">Journée 5 </v>
      </c>
      <c r="E67" t="str">
        <f t="shared" si="2"/>
        <v/>
      </c>
      <c r="F67" t="str">
        <f t="shared" si="3"/>
        <v/>
      </c>
      <c r="G67" s="22" t="str">
        <f t="shared" si="4"/>
        <v/>
      </c>
      <c r="H67" s="23" t="str">
        <f t="shared" si="5"/>
        <v/>
      </c>
    </row>
    <row r="68" spans="1:8" x14ac:dyDescent="0.25">
      <c r="A68" s="22">
        <v>41685</v>
      </c>
      <c r="B68" s="25" t="s">
        <v>116</v>
      </c>
      <c r="C68">
        <f t="shared" si="0"/>
        <v>1</v>
      </c>
      <c r="D68" t="str">
        <f t="shared" si="1"/>
        <v xml:space="preserve">Journée 5 </v>
      </c>
      <c r="E68" t="str">
        <f t="shared" si="2"/>
        <v>4 - NORT AC HANDBALL</v>
      </c>
      <c r="F68" t="str">
        <f t="shared" si="3"/>
        <v>9 - ANCENIS HANDBALL</v>
      </c>
      <c r="G68" s="22">
        <f t="shared" si="4"/>
        <v>41685</v>
      </c>
      <c r="H68" s="23">
        <f t="shared" si="5"/>
        <v>0.64583333333333337</v>
      </c>
    </row>
    <row r="69" spans="1:8" x14ac:dyDescent="0.25">
      <c r="A69" s="23">
        <v>0.64583333333333337</v>
      </c>
      <c r="B69" s="24"/>
      <c r="C69">
        <f t="shared" si="0"/>
        <v>2</v>
      </c>
      <c r="D69" t="str">
        <f t="shared" si="1"/>
        <v xml:space="preserve">Journée 5 </v>
      </c>
      <c r="E69" t="str">
        <f t="shared" si="2"/>
        <v/>
      </c>
      <c r="F69" t="str">
        <f t="shared" si="3"/>
        <v/>
      </c>
      <c r="G69" s="22" t="str">
        <f t="shared" si="4"/>
        <v/>
      </c>
      <c r="H69" s="23" t="str">
        <f t="shared" si="5"/>
        <v/>
      </c>
    </row>
    <row r="70" spans="1:8" x14ac:dyDescent="0.25">
      <c r="A70" s="24"/>
      <c r="B70" s="25" t="s">
        <v>117</v>
      </c>
      <c r="C70">
        <f t="shared" ref="C70:C133" si="7">IF(OR(A70=0,ISERROR(VALUE(LEFT(B70,1)))),2,1)</f>
        <v>2</v>
      </c>
      <c r="D70" t="str">
        <f t="shared" ref="D70:D133" si="8">IF(LEFT(A70,7)="Journée",LEFT(A70,10),D69)</f>
        <v xml:space="preserve">Journée 5 </v>
      </c>
      <c r="E70" t="str">
        <f t="shared" ref="E70:E133" si="9">IF($C70=1,B70,"")</f>
        <v/>
      </c>
      <c r="F70" t="str">
        <f t="shared" ref="F70:F133" si="10">IF($C70=1,B72,"")</f>
        <v/>
      </c>
      <c r="G70" s="22" t="str">
        <f t="shared" ref="G70:G133" si="11">IF($C70=1,A70,"")</f>
        <v/>
      </c>
      <c r="H70" s="23" t="str">
        <f t="shared" ref="H70:H133" si="12">IF($C70=1,A71,"")</f>
        <v/>
      </c>
    </row>
    <row r="71" spans="1:8" ht="30" x14ac:dyDescent="0.25">
      <c r="A71" s="22">
        <v>41685</v>
      </c>
      <c r="B71" s="25" t="s">
        <v>118</v>
      </c>
      <c r="C71">
        <f t="shared" si="7"/>
        <v>1</v>
      </c>
      <c r="D71" t="str">
        <f t="shared" si="8"/>
        <v xml:space="preserve">Journée 5 </v>
      </c>
      <c r="E71" t="str">
        <f t="shared" si="9"/>
        <v>16 - ASSOCIATION HANDBALL VALLET 2</v>
      </c>
      <c r="F71" t="str">
        <f t="shared" si="10"/>
        <v>12 - CHABOSSIERE OLYMPIQUE CLUB HB</v>
      </c>
      <c r="G71" s="22">
        <f t="shared" si="11"/>
        <v>41685</v>
      </c>
      <c r="H71" s="23">
        <f t="shared" si="12"/>
        <v>0.64583333333333337</v>
      </c>
    </row>
    <row r="72" spans="1:8" x14ac:dyDescent="0.25">
      <c r="A72" s="23">
        <v>0.64583333333333337</v>
      </c>
      <c r="B72" s="24"/>
      <c r="C72">
        <f t="shared" si="7"/>
        <v>2</v>
      </c>
      <c r="D72" t="str">
        <f t="shared" si="8"/>
        <v xml:space="preserve">Journée 5 </v>
      </c>
      <c r="E72" t="str">
        <f t="shared" si="9"/>
        <v/>
      </c>
      <c r="F72" t="str">
        <f t="shared" si="10"/>
        <v/>
      </c>
      <c r="G72" s="22" t="str">
        <f t="shared" si="11"/>
        <v/>
      </c>
      <c r="H72" s="23" t="str">
        <f t="shared" si="12"/>
        <v/>
      </c>
    </row>
    <row r="73" spans="1:8" ht="30" x14ac:dyDescent="0.25">
      <c r="A73" s="24"/>
      <c r="B73" s="25" t="s">
        <v>84</v>
      </c>
      <c r="C73">
        <f t="shared" si="7"/>
        <v>2</v>
      </c>
      <c r="D73" t="str">
        <f t="shared" si="8"/>
        <v xml:space="preserve">Journée 5 </v>
      </c>
      <c r="E73" t="str">
        <f t="shared" si="9"/>
        <v/>
      </c>
      <c r="F73" t="str">
        <f t="shared" si="10"/>
        <v/>
      </c>
      <c r="G73" s="22" t="str">
        <f t="shared" si="11"/>
        <v/>
      </c>
      <c r="H73" s="23" t="str">
        <f t="shared" si="12"/>
        <v/>
      </c>
    </row>
    <row r="74" spans="1:8" x14ac:dyDescent="0.25">
      <c r="A74" s="22">
        <v>41686</v>
      </c>
      <c r="B74" s="25" t="s">
        <v>119</v>
      </c>
      <c r="C74">
        <f t="shared" si="7"/>
        <v>1</v>
      </c>
      <c r="D74" t="str">
        <f t="shared" si="8"/>
        <v xml:space="preserve">Journée 5 </v>
      </c>
      <c r="E74" t="str">
        <f t="shared" si="9"/>
        <v>26 - HIRONDELLE ST YO HB 2</v>
      </c>
      <c r="F74" t="str">
        <f t="shared" si="10"/>
        <v>10 - AL PORTERIE AC HANDBALL</v>
      </c>
      <c r="G74" s="22">
        <f t="shared" si="11"/>
        <v>41686</v>
      </c>
      <c r="H74" s="23">
        <f t="shared" si="12"/>
        <v>0.39583333333333331</v>
      </c>
    </row>
    <row r="75" spans="1:8" x14ac:dyDescent="0.25">
      <c r="A75" s="23">
        <v>0.39583333333333331</v>
      </c>
      <c r="B75" s="24"/>
      <c r="C75">
        <f t="shared" si="7"/>
        <v>2</v>
      </c>
      <c r="D75" t="str">
        <f t="shared" si="8"/>
        <v xml:space="preserve">Journée 5 </v>
      </c>
      <c r="E75" t="str">
        <f t="shared" si="9"/>
        <v/>
      </c>
      <c r="F75" t="str">
        <f t="shared" si="10"/>
        <v/>
      </c>
      <c r="G75" s="22" t="str">
        <f t="shared" si="11"/>
        <v/>
      </c>
      <c r="H75" s="23" t="str">
        <f t="shared" si="12"/>
        <v/>
      </c>
    </row>
    <row r="76" spans="1:8" ht="30" x14ac:dyDescent="0.25">
      <c r="A76" s="24"/>
      <c r="B76" s="25" t="s">
        <v>120</v>
      </c>
      <c r="C76">
        <f t="shared" si="7"/>
        <v>2</v>
      </c>
      <c r="D76" t="str">
        <f t="shared" si="8"/>
        <v xml:space="preserve">Journée 5 </v>
      </c>
      <c r="E76" t="str">
        <f t="shared" si="9"/>
        <v/>
      </c>
      <c r="F76" t="str">
        <f t="shared" si="10"/>
        <v/>
      </c>
      <c r="G76" s="22" t="str">
        <f t="shared" si="11"/>
        <v/>
      </c>
      <c r="H76" s="23" t="str">
        <f t="shared" si="12"/>
        <v/>
      </c>
    </row>
    <row r="77" spans="1:8" x14ac:dyDescent="0.25">
      <c r="A77" s="21"/>
      <c r="C77">
        <f t="shared" si="7"/>
        <v>2</v>
      </c>
      <c r="D77" t="str">
        <f t="shared" si="8"/>
        <v xml:space="preserve">Journée 5 </v>
      </c>
      <c r="E77" t="str">
        <f t="shared" si="9"/>
        <v/>
      </c>
      <c r="F77" t="str">
        <f t="shared" si="10"/>
        <v/>
      </c>
      <c r="G77" s="22" t="str">
        <f t="shared" si="11"/>
        <v/>
      </c>
      <c r="H77" s="23" t="str">
        <f t="shared" si="12"/>
        <v/>
      </c>
    </row>
    <row r="78" spans="1:8" x14ac:dyDescent="0.25">
      <c r="A78" s="21" t="s">
        <v>121</v>
      </c>
      <c r="C78">
        <f t="shared" si="7"/>
        <v>2</v>
      </c>
      <c r="D78" t="str">
        <f t="shared" si="8"/>
        <v xml:space="preserve">Journée 6 </v>
      </c>
      <c r="E78" t="str">
        <f t="shared" si="9"/>
        <v/>
      </c>
      <c r="F78" t="str">
        <f t="shared" si="10"/>
        <v/>
      </c>
      <c r="G78" s="22" t="str">
        <f t="shared" si="11"/>
        <v/>
      </c>
      <c r="H78" s="23" t="str">
        <f t="shared" si="12"/>
        <v/>
      </c>
    </row>
    <row r="79" spans="1:8" x14ac:dyDescent="0.25">
      <c r="A79" s="21"/>
      <c r="C79">
        <f t="shared" si="7"/>
        <v>2</v>
      </c>
      <c r="D79" t="str">
        <f t="shared" si="8"/>
        <v xml:space="preserve">Journée 6 </v>
      </c>
      <c r="E79" t="str">
        <f t="shared" si="9"/>
        <v/>
      </c>
      <c r="F79" t="str">
        <f t="shared" si="10"/>
        <v/>
      </c>
      <c r="G79" s="22" t="str">
        <f t="shared" si="11"/>
        <v/>
      </c>
      <c r="H79" s="23" t="str">
        <f t="shared" si="12"/>
        <v/>
      </c>
    </row>
    <row r="80" spans="1:8" x14ac:dyDescent="0.25">
      <c r="A80" s="22">
        <v>41693</v>
      </c>
      <c r="B80" s="25" t="s">
        <v>94</v>
      </c>
      <c r="C80">
        <f t="shared" si="7"/>
        <v>1</v>
      </c>
      <c r="D80" t="str">
        <f t="shared" si="8"/>
        <v xml:space="preserve">Journée 6 </v>
      </c>
      <c r="E80" t="str">
        <f t="shared" si="9"/>
        <v>18 - HERIC HANDBALL 2</v>
      </c>
      <c r="F80" t="str">
        <f t="shared" si="10"/>
        <v>26 - ECLAIR CHAUVE HANDBALL</v>
      </c>
      <c r="G80" s="22">
        <f t="shared" si="11"/>
        <v>41693</v>
      </c>
      <c r="H80" s="23">
        <f t="shared" si="12"/>
        <v>0.44791666666666669</v>
      </c>
    </row>
    <row r="81" spans="1:8" x14ac:dyDescent="0.25">
      <c r="A81" s="23">
        <v>0.44791666666666669</v>
      </c>
      <c r="B81" s="24"/>
      <c r="C81">
        <f t="shared" si="7"/>
        <v>2</v>
      </c>
      <c r="D81" t="str">
        <f t="shared" si="8"/>
        <v xml:space="preserve">Journée 6 </v>
      </c>
      <c r="E81" t="str">
        <f t="shared" si="9"/>
        <v/>
      </c>
      <c r="F81" t="str">
        <f t="shared" si="10"/>
        <v/>
      </c>
      <c r="G81" s="22" t="str">
        <f t="shared" si="11"/>
        <v/>
      </c>
      <c r="H81" s="23" t="str">
        <f t="shared" si="12"/>
        <v/>
      </c>
    </row>
    <row r="82" spans="1:8" ht="30" x14ac:dyDescent="0.25">
      <c r="A82" s="24"/>
      <c r="B82" s="25" t="s">
        <v>122</v>
      </c>
      <c r="C82">
        <f t="shared" si="7"/>
        <v>2</v>
      </c>
      <c r="D82" t="str">
        <f t="shared" si="8"/>
        <v xml:space="preserve">Journée 6 </v>
      </c>
      <c r="E82" t="str">
        <f t="shared" si="9"/>
        <v/>
      </c>
      <c r="F82" t="str">
        <f t="shared" si="10"/>
        <v/>
      </c>
      <c r="G82" s="22" t="str">
        <f t="shared" si="11"/>
        <v/>
      </c>
      <c r="H82" s="23" t="str">
        <f t="shared" si="12"/>
        <v/>
      </c>
    </row>
    <row r="83" spans="1:8" ht="30" x14ac:dyDescent="0.25">
      <c r="A83" s="22">
        <v>41692</v>
      </c>
      <c r="B83" s="25" t="s">
        <v>95</v>
      </c>
      <c r="C83">
        <f t="shared" si="7"/>
        <v>1</v>
      </c>
      <c r="D83" t="str">
        <f t="shared" si="8"/>
        <v xml:space="preserve">Journée 6 </v>
      </c>
      <c r="E83" t="str">
        <f t="shared" si="9"/>
        <v>20 - ASSOCIATION HANDBALL VALLET 2</v>
      </c>
      <c r="F83" t="str">
        <f t="shared" si="10"/>
        <v>7 - FANS HB LIGNE 2</v>
      </c>
      <c r="G83" s="22">
        <f t="shared" si="11"/>
        <v>41692</v>
      </c>
      <c r="H83" s="23">
        <f t="shared" si="12"/>
        <v>0.69791666666666663</v>
      </c>
    </row>
    <row r="84" spans="1:8" x14ac:dyDescent="0.25">
      <c r="A84" s="23">
        <v>0.69791666666666663</v>
      </c>
      <c r="B84" s="24"/>
      <c r="C84">
        <f t="shared" si="7"/>
        <v>2</v>
      </c>
      <c r="D84" t="str">
        <f t="shared" si="8"/>
        <v xml:space="preserve">Journée 6 </v>
      </c>
      <c r="E84" t="str">
        <f t="shared" si="9"/>
        <v/>
      </c>
      <c r="F84" t="str">
        <f t="shared" si="10"/>
        <v/>
      </c>
      <c r="G84" s="22" t="str">
        <f t="shared" si="11"/>
        <v/>
      </c>
      <c r="H84" s="23" t="str">
        <f t="shared" si="12"/>
        <v/>
      </c>
    </row>
    <row r="85" spans="1:8" x14ac:dyDescent="0.25">
      <c r="A85" s="24"/>
      <c r="B85" s="25" t="s">
        <v>123</v>
      </c>
      <c r="C85">
        <f t="shared" si="7"/>
        <v>2</v>
      </c>
      <c r="D85" t="str">
        <f t="shared" si="8"/>
        <v xml:space="preserve">Journée 6 </v>
      </c>
      <c r="E85" t="str">
        <f t="shared" si="9"/>
        <v/>
      </c>
      <c r="F85" t="str">
        <f t="shared" si="10"/>
        <v/>
      </c>
      <c r="G85" s="22" t="str">
        <f t="shared" si="11"/>
        <v/>
      </c>
      <c r="H85" s="23" t="str">
        <f t="shared" si="12"/>
        <v/>
      </c>
    </row>
    <row r="86" spans="1:8" ht="30" x14ac:dyDescent="0.25">
      <c r="A86" s="22">
        <v>41693</v>
      </c>
      <c r="B86" s="25" t="s">
        <v>124</v>
      </c>
      <c r="C86">
        <f t="shared" si="7"/>
        <v>1</v>
      </c>
      <c r="D86" t="str">
        <f t="shared" si="8"/>
        <v xml:space="preserve">Journée 6 </v>
      </c>
      <c r="E86" t="str">
        <f t="shared" si="9"/>
        <v>5 - CHABOSSIERE OLYMPIQUE CLUB HB</v>
      </c>
      <c r="F86" t="str">
        <f t="shared" si="10"/>
        <v>3 - NORT AC HANDBALL</v>
      </c>
      <c r="G86" s="22">
        <f t="shared" si="11"/>
        <v>41693</v>
      </c>
      <c r="H86" s="23">
        <f t="shared" si="12"/>
        <v>0.64583333333333337</v>
      </c>
    </row>
    <row r="87" spans="1:8" x14ac:dyDescent="0.25">
      <c r="A87" s="23">
        <v>0.64583333333333337</v>
      </c>
      <c r="B87" s="24"/>
      <c r="C87">
        <f t="shared" si="7"/>
        <v>2</v>
      </c>
      <c r="D87" t="str">
        <f t="shared" si="8"/>
        <v xml:space="preserve">Journée 6 </v>
      </c>
      <c r="E87" t="str">
        <f t="shared" si="9"/>
        <v/>
      </c>
      <c r="F87" t="str">
        <f t="shared" si="10"/>
        <v/>
      </c>
      <c r="G87" s="22" t="str">
        <f t="shared" si="11"/>
        <v/>
      </c>
      <c r="H87" s="23" t="str">
        <f t="shared" si="12"/>
        <v/>
      </c>
    </row>
    <row r="88" spans="1:8" x14ac:dyDescent="0.25">
      <c r="A88" s="24"/>
      <c r="B88" s="25" t="s">
        <v>125</v>
      </c>
      <c r="C88">
        <f t="shared" si="7"/>
        <v>2</v>
      </c>
      <c r="D88" t="str">
        <f t="shared" si="8"/>
        <v xml:space="preserve">Journée 6 </v>
      </c>
      <c r="E88" t="str">
        <f t="shared" si="9"/>
        <v/>
      </c>
      <c r="F88" t="str">
        <f t="shared" si="10"/>
        <v/>
      </c>
      <c r="G88" s="22" t="str">
        <f t="shared" si="11"/>
        <v/>
      </c>
      <c r="H88" s="23" t="str">
        <f t="shared" si="12"/>
        <v/>
      </c>
    </row>
    <row r="89" spans="1:8" x14ac:dyDescent="0.25">
      <c r="A89" s="22">
        <v>41692</v>
      </c>
      <c r="B89" s="25" t="s">
        <v>126</v>
      </c>
      <c r="C89">
        <f t="shared" si="7"/>
        <v>1</v>
      </c>
      <c r="D89" t="str">
        <f t="shared" si="8"/>
        <v xml:space="preserve">Journée 6 </v>
      </c>
      <c r="E89" t="str">
        <f t="shared" si="9"/>
        <v>11 - ANCENIS HANDBALL</v>
      </c>
      <c r="F89" t="str">
        <f t="shared" si="10"/>
        <v>8 - HIRONDELLE ST YO HB 2</v>
      </c>
      <c r="G89" s="22">
        <f t="shared" si="11"/>
        <v>41692</v>
      </c>
      <c r="H89" s="23">
        <f t="shared" si="12"/>
        <v>0.625</v>
      </c>
    </row>
    <row r="90" spans="1:8" x14ac:dyDescent="0.25">
      <c r="A90" s="23">
        <v>0.625</v>
      </c>
      <c r="B90" s="24"/>
      <c r="C90">
        <f t="shared" si="7"/>
        <v>2</v>
      </c>
      <c r="D90" t="str">
        <f t="shared" si="8"/>
        <v xml:space="preserve">Journée 6 </v>
      </c>
      <c r="E90" t="str">
        <f t="shared" si="9"/>
        <v/>
      </c>
      <c r="F90" t="str">
        <f t="shared" si="10"/>
        <v/>
      </c>
      <c r="G90" s="22" t="str">
        <f t="shared" si="11"/>
        <v/>
      </c>
      <c r="H90" s="23" t="str">
        <f t="shared" si="12"/>
        <v/>
      </c>
    </row>
    <row r="91" spans="1:8" x14ac:dyDescent="0.25">
      <c r="A91" s="24"/>
      <c r="B91" s="25" t="s">
        <v>127</v>
      </c>
      <c r="C91">
        <f t="shared" si="7"/>
        <v>2</v>
      </c>
      <c r="D91" t="str">
        <f t="shared" si="8"/>
        <v xml:space="preserve">Journée 6 </v>
      </c>
      <c r="E91" t="str">
        <f t="shared" si="9"/>
        <v/>
      </c>
      <c r="F91" t="str">
        <f t="shared" si="10"/>
        <v/>
      </c>
      <c r="G91" s="22" t="str">
        <f t="shared" si="11"/>
        <v/>
      </c>
      <c r="H91" s="23" t="str">
        <f t="shared" si="12"/>
        <v/>
      </c>
    </row>
    <row r="92" spans="1:8" x14ac:dyDescent="0.25">
      <c r="A92" s="21"/>
      <c r="C92">
        <f t="shared" si="7"/>
        <v>2</v>
      </c>
      <c r="D92" t="str">
        <f t="shared" si="8"/>
        <v xml:space="preserve">Journée 6 </v>
      </c>
      <c r="E92" t="str">
        <f t="shared" si="9"/>
        <v/>
      </c>
      <c r="F92" t="str">
        <f t="shared" si="10"/>
        <v/>
      </c>
      <c r="G92" s="22" t="str">
        <f t="shared" si="11"/>
        <v/>
      </c>
      <c r="H92" s="23" t="str">
        <f t="shared" si="12"/>
        <v/>
      </c>
    </row>
    <row r="93" spans="1:8" x14ac:dyDescent="0.25">
      <c r="A93" s="21" t="s">
        <v>128</v>
      </c>
      <c r="C93">
        <f t="shared" si="7"/>
        <v>2</v>
      </c>
      <c r="D93" t="str">
        <f t="shared" si="8"/>
        <v xml:space="preserve">Journée 7 </v>
      </c>
      <c r="E93" t="str">
        <f t="shared" si="9"/>
        <v/>
      </c>
      <c r="F93" t="str">
        <f t="shared" si="10"/>
        <v/>
      </c>
      <c r="G93" s="22" t="str">
        <f t="shared" si="11"/>
        <v/>
      </c>
      <c r="H93" s="23" t="str">
        <f t="shared" si="12"/>
        <v/>
      </c>
    </row>
    <row r="94" spans="1:8" x14ac:dyDescent="0.25">
      <c r="A94" s="21"/>
      <c r="C94">
        <f t="shared" si="7"/>
        <v>2</v>
      </c>
      <c r="D94" t="str">
        <f t="shared" si="8"/>
        <v xml:space="preserve">Journée 7 </v>
      </c>
      <c r="E94" t="str">
        <f t="shared" si="9"/>
        <v/>
      </c>
      <c r="F94" t="str">
        <f t="shared" si="10"/>
        <v/>
      </c>
      <c r="G94" s="22" t="str">
        <f t="shared" si="11"/>
        <v/>
      </c>
      <c r="H94" s="23" t="str">
        <f t="shared" si="12"/>
        <v/>
      </c>
    </row>
    <row r="95" spans="1:8" x14ac:dyDescent="0.25">
      <c r="A95" s="22">
        <v>41720</v>
      </c>
      <c r="B95" s="25" t="s">
        <v>123</v>
      </c>
      <c r="C95">
        <f t="shared" si="7"/>
        <v>1</v>
      </c>
      <c r="D95" t="str">
        <f t="shared" si="8"/>
        <v xml:space="preserve">Journée 7 </v>
      </c>
      <c r="E95" t="str">
        <f t="shared" si="9"/>
        <v>7 - FANS HB LIGNE 2</v>
      </c>
      <c r="F95" t="str">
        <f t="shared" si="10"/>
        <v>20 - HERIC HANDBALL 2</v>
      </c>
      <c r="G95" s="22">
        <f t="shared" si="11"/>
        <v>41720</v>
      </c>
      <c r="H95" s="23">
        <f t="shared" si="12"/>
        <v>0.58333333333333337</v>
      </c>
    </row>
    <row r="96" spans="1:8" x14ac:dyDescent="0.25">
      <c r="A96" s="23">
        <v>0.58333333333333337</v>
      </c>
      <c r="B96" s="24"/>
      <c r="C96">
        <f t="shared" si="7"/>
        <v>2</v>
      </c>
      <c r="D96" t="str">
        <f t="shared" si="8"/>
        <v xml:space="preserve">Journée 7 </v>
      </c>
      <c r="E96" t="str">
        <f t="shared" si="9"/>
        <v/>
      </c>
      <c r="F96" t="str">
        <f t="shared" si="10"/>
        <v/>
      </c>
      <c r="G96" s="22" t="str">
        <f t="shared" si="11"/>
        <v/>
      </c>
      <c r="H96" s="23" t="str">
        <f t="shared" si="12"/>
        <v/>
      </c>
    </row>
    <row r="97" spans="1:8" x14ac:dyDescent="0.25">
      <c r="A97" s="24"/>
      <c r="B97" s="25" t="s">
        <v>129</v>
      </c>
      <c r="C97">
        <f t="shared" si="7"/>
        <v>2</v>
      </c>
      <c r="D97" t="str">
        <f t="shared" si="8"/>
        <v xml:space="preserve">Journée 7 </v>
      </c>
      <c r="E97" t="str">
        <f t="shared" si="9"/>
        <v/>
      </c>
      <c r="F97" t="str">
        <f t="shared" si="10"/>
        <v/>
      </c>
      <c r="G97" s="22" t="str">
        <f t="shared" si="11"/>
        <v/>
      </c>
      <c r="H97" s="23" t="str">
        <f t="shared" si="12"/>
        <v/>
      </c>
    </row>
    <row r="98" spans="1:8" x14ac:dyDescent="0.25">
      <c r="A98" s="22">
        <v>41720</v>
      </c>
      <c r="B98" s="25" t="s">
        <v>130</v>
      </c>
      <c r="C98">
        <f t="shared" si="7"/>
        <v>1</v>
      </c>
      <c r="D98" t="str">
        <f t="shared" si="8"/>
        <v xml:space="preserve">Journée 7 </v>
      </c>
      <c r="E98" t="str">
        <f t="shared" si="9"/>
        <v>14 - NORT AC HANDBALL</v>
      </c>
      <c r="F98" t="str">
        <f t="shared" si="10"/>
        <v>12 - ASSOCIATION HANDBALL VALLET 2</v>
      </c>
      <c r="G98" s="22">
        <f t="shared" si="11"/>
        <v>41720</v>
      </c>
      <c r="H98" s="23">
        <f t="shared" si="12"/>
        <v>0.60416666666666663</v>
      </c>
    </row>
    <row r="99" spans="1:8" x14ac:dyDescent="0.25">
      <c r="A99" s="23">
        <v>0.60416666666666663</v>
      </c>
      <c r="B99" s="24"/>
      <c r="C99">
        <f t="shared" si="7"/>
        <v>2</v>
      </c>
      <c r="D99" t="str">
        <f t="shared" si="8"/>
        <v xml:space="preserve">Journée 7 </v>
      </c>
      <c r="E99" t="str">
        <f t="shared" si="9"/>
        <v/>
      </c>
      <c r="F99" t="str">
        <f t="shared" si="10"/>
        <v/>
      </c>
      <c r="G99" s="22" t="str">
        <f t="shared" si="11"/>
        <v/>
      </c>
      <c r="H99" s="23" t="str">
        <f t="shared" si="12"/>
        <v/>
      </c>
    </row>
    <row r="100" spans="1:8" ht="30" x14ac:dyDescent="0.25">
      <c r="A100" s="24"/>
      <c r="B100" s="25" t="s">
        <v>131</v>
      </c>
      <c r="C100">
        <f t="shared" si="7"/>
        <v>2</v>
      </c>
      <c r="D100" t="str">
        <f t="shared" si="8"/>
        <v xml:space="preserve">Journée 7 </v>
      </c>
      <c r="E100" t="str">
        <f t="shared" si="9"/>
        <v/>
      </c>
      <c r="F100" t="str">
        <f t="shared" si="10"/>
        <v/>
      </c>
      <c r="G100" s="22" t="str">
        <f t="shared" si="11"/>
        <v/>
      </c>
      <c r="H100" s="23" t="str">
        <f t="shared" si="12"/>
        <v/>
      </c>
    </row>
    <row r="101" spans="1:8" ht="30" x14ac:dyDescent="0.25">
      <c r="A101" s="22">
        <v>41720</v>
      </c>
      <c r="B101" s="25" t="s">
        <v>132</v>
      </c>
      <c r="C101">
        <f t="shared" si="7"/>
        <v>1</v>
      </c>
      <c r="D101" t="str">
        <f t="shared" si="8"/>
        <v xml:space="preserve">Journée 7 </v>
      </c>
      <c r="E101" t="str">
        <f t="shared" si="9"/>
        <v>20 - ECLAIR CHAUVE HANDBALL</v>
      </c>
      <c r="F101" t="str">
        <f t="shared" si="10"/>
        <v>17 - AL PORTERIE AC HANDBALL</v>
      </c>
      <c r="G101" s="22">
        <f t="shared" si="11"/>
        <v>41720</v>
      </c>
      <c r="H101" s="23">
        <f t="shared" si="12"/>
        <v>0.64583333333333337</v>
      </c>
    </row>
    <row r="102" spans="1:8" x14ac:dyDescent="0.25">
      <c r="A102" s="23">
        <v>0.64583333333333337</v>
      </c>
      <c r="B102" s="24"/>
      <c r="C102">
        <f t="shared" si="7"/>
        <v>2</v>
      </c>
      <c r="D102" t="str">
        <f t="shared" si="8"/>
        <v xml:space="preserve">Journée 7 </v>
      </c>
      <c r="E102" t="str">
        <f t="shared" si="9"/>
        <v/>
      </c>
      <c r="F102" t="str">
        <f t="shared" si="10"/>
        <v/>
      </c>
      <c r="G102" s="22" t="str">
        <f t="shared" si="11"/>
        <v/>
      </c>
      <c r="H102" s="23" t="str">
        <f t="shared" si="12"/>
        <v/>
      </c>
    </row>
    <row r="103" spans="1:8" ht="30" x14ac:dyDescent="0.25">
      <c r="A103" s="24"/>
      <c r="B103" s="25" t="s">
        <v>133</v>
      </c>
      <c r="C103">
        <f t="shared" si="7"/>
        <v>2</v>
      </c>
      <c r="D103" t="str">
        <f t="shared" si="8"/>
        <v xml:space="preserve">Journée 7 </v>
      </c>
      <c r="E103" t="str">
        <f t="shared" si="9"/>
        <v/>
      </c>
      <c r="F103" t="str">
        <f t="shared" si="10"/>
        <v/>
      </c>
      <c r="G103" s="22" t="str">
        <f t="shared" si="11"/>
        <v/>
      </c>
      <c r="H103" s="23" t="str">
        <f t="shared" si="12"/>
        <v/>
      </c>
    </row>
    <row r="104" spans="1:8" x14ac:dyDescent="0.25">
      <c r="A104" s="22">
        <v>41721</v>
      </c>
      <c r="B104" s="25" t="s">
        <v>134</v>
      </c>
      <c r="C104">
        <f t="shared" si="7"/>
        <v>1</v>
      </c>
      <c r="D104" t="str">
        <f t="shared" si="8"/>
        <v xml:space="preserve">Journée 7 </v>
      </c>
      <c r="E104" t="str">
        <f t="shared" si="9"/>
        <v>15 - HIRONDELLE ST YO HB 2</v>
      </c>
      <c r="F104" t="str">
        <f t="shared" si="10"/>
        <v>6 - CHABOSSIERE OLYMPIQUE CLUB HB</v>
      </c>
      <c r="G104" s="22">
        <f t="shared" si="11"/>
        <v>41721</v>
      </c>
      <c r="H104" s="23">
        <f t="shared" si="12"/>
        <v>0.59375</v>
      </c>
    </row>
    <row r="105" spans="1:8" x14ac:dyDescent="0.25">
      <c r="A105" s="23">
        <v>0.59375</v>
      </c>
      <c r="B105" s="24"/>
      <c r="C105">
        <f t="shared" si="7"/>
        <v>2</v>
      </c>
      <c r="D105" t="str">
        <f t="shared" si="8"/>
        <v xml:space="preserve">Journée 7 </v>
      </c>
      <c r="E105" t="str">
        <f t="shared" si="9"/>
        <v/>
      </c>
      <c r="F105" t="str">
        <f t="shared" si="10"/>
        <v/>
      </c>
      <c r="G105" s="22" t="str">
        <f t="shared" si="11"/>
        <v/>
      </c>
      <c r="H105" s="23" t="str">
        <f t="shared" si="12"/>
        <v/>
      </c>
    </row>
    <row r="106" spans="1:8" ht="30" x14ac:dyDescent="0.25">
      <c r="A106" s="24"/>
      <c r="B106" s="25" t="s">
        <v>135</v>
      </c>
      <c r="C106">
        <f t="shared" si="7"/>
        <v>2</v>
      </c>
      <c r="D106" t="str">
        <f t="shared" si="8"/>
        <v xml:space="preserve">Journée 7 </v>
      </c>
      <c r="E106" t="str">
        <f t="shared" si="9"/>
        <v/>
      </c>
      <c r="F106" t="str">
        <f t="shared" si="10"/>
        <v/>
      </c>
      <c r="G106" s="22" t="str">
        <f t="shared" si="11"/>
        <v/>
      </c>
      <c r="H106" s="23" t="str">
        <f t="shared" si="12"/>
        <v/>
      </c>
    </row>
    <row r="107" spans="1:8" x14ac:dyDescent="0.25">
      <c r="A107" s="21"/>
      <c r="C107">
        <f t="shared" si="7"/>
        <v>2</v>
      </c>
      <c r="D107" t="str">
        <f t="shared" si="8"/>
        <v xml:space="preserve">Journée 7 </v>
      </c>
      <c r="E107" t="str">
        <f t="shared" si="9"/>
        <v/>
      </c>
      <c r="F107" t="str">
        <f t="shared" si="10"/>
        <v/>
      </c>
      <c r="G107" s="22" t="str">
        <f t="shared" si="11"/>
        <v/>
      </c>
      <c r="H107" s="23" t="str">
        <f t="shared" si="12"/>
        <v/>
      </c>
    </row>
    <row r="108" spans="1:8" x14ac:dyDescent="0.25">
      <c r="A108" s="21" t="s">
        <v>136</v>
      </c>
      <c r="C108">
        <f t="shared" si="7"/>
        <v>2</v>
      </c>
      <c r="D108" t="str">
        <f t="shared" si="8"/>
        <v xml:space="preserve">Journée 8 </v>
      </c>
      <c r="E108" t="str">
        <f t="shared" si="9"/>
        <v/>
      </c>
      <c r="F108" t="str">
        <f t="shared" si="10"/>
        <v/>
      </c>
      <c r="G108" s="22" t="str">
        <f t="shared" si="11"/>
        <v/>
      </c>
      <c r="H108" s="23" t="str">
        <f t="shared" si="12"/>
        <v/>
      </c>
    </row>
    <row r="109" spans="1:8" x14ac:dyDescent="0.25">
      <c r="A109" s="21"/>
      <c r="C109">
        <f t="shared" si="7"/>
        <v>2</v>
      </c>
      <c r="D109" t="str">
        <f t="shared" si="8"/>
        <v xml:space="preserve">Journée 8 </v>
      </c>
      <c r="E109" t="str">
        <f t="shared" si="9"/>
        <v/>
      </c>
      <c r="F109" t="str">
        <f t="shared" si="10"/>
        <v/>
      </c>
      <c r="G109" s="22" t="str">
        <f t="shared" si="11"/>
        <v/>
      </c>
      <c r="H109" s="23" t="str">
        <f t="shared" si="12"/>
        <v/>
      </c>
    </row>
    <row r="110" spans="1:8" ht="30" x14ac:dyDescent="0.25">
      <c r="A110" s="22">
        <v>41734</v>
      </c>
      <c r="B110" s="25" t="s">
        <v>137</v>
      </c>
      <c r="C110">
        <f t="shared" si="7"/>
        <v>1</v>
      </c>
      <c r="D110" t="str">
        <f t="shared" si="8"/>
        <v xml:space="preserve">Journée 8 </v>
      </c>
      <c r="E110" t="str">
        <f t="shared" si="9"/>
        <v>15 - AL PORTERIE AC HANDBALL</v>
      </c>
      <c r="F110" t="str">
        <f t="shared" si="10"/>
        <v>13 - HERIC HANDBALL 2</v>
      </c>
      <c r="G110" s="22">
        <f t="shared" si="11"/>
        <v>41734</v>
      </c>
      <c r="H110" s="23">
        <f t="shared" si="12"/>
        <v>0.58333333333333337</v>
      </c>
    </row>
    <row r="111" spans="1:8" x14ac:dyDescent="0.25">
      <c r="A111" s="23">
        <v>0.58333333333333337</v>
      </c>
      <c r="B111" s="24"/>
      <c r="C111">
        <f t="shared" si="7"/>
        <v>2</v>
      </c>
      <c r="D111" t="str">
        <f t="shared" si="8"/>
        <v xml:space="preserve">Journée 8 </v>
      </c>
      <c r="E111" t="str">
        <f t="shared" si="9"/>
        <v/>
      </c>
      <c r="F111" t="str">
        <f t="shared" si="10"/>
        <v/>
      </c>
      <c r="G111" s="22" t="str">
        <f t="shared" si="11"/>
        <v/>
      </c>
      <c r="H111" s="23" t="str">
        <f t="shared" si="12"/>
        <v/>
      </c>
    </row>
    <row r="112" spans="1:8" x14ac:dyDescent="0.25">
      <c r="A112" s="24"/>
      <c r="B112" s="25" t="s">
        <v>138</v>
      </c>
      <c r="C112">
        <f t="shared" si="7"/>
        <v>2</v>
      </c>
      <c r="D112" t="str">
        <f t="shared" si="8"/>
        <v xml:space="preserve">Journée 8 </v>
      </c>
      <c r="E112" t="str">
        <f t="shared" si="9"/>
        <v/>
      </c>
      <c r="F112" t="str">
        <f t="shared" si="10"/>
        <v/>
      </c>
      <c r="G112" s="22" t="str">
        <f t="shared" si="11"/>
        <v/>
      </c>
      <c r="H112" s="23" t="str">
        <f t="shared" si="12"/>
        <v/>
      </c>
    </row>
    <row r="113" spans="1:8" x14ac:dyDescent="0.25">
      <c r="A113" s="22">
        <v>41734</v>
      </c>
      <c r="B113" s="25" t="s">
        <v>139</v>
      </c>
      <c r="C113">
        <f t="shared" si="7"/>
        <v>1</v>
      </c>
      <c r="D113" t="str">
        <f t="shared" si="8"/>
        <v xml:space="preserve">Journée 8 </v>
      </c>
      <c r="E113" t="str">
        <f t="shared" si="9"/>
        <v>20 - NORT AC HANDBALL</v>
      </c>
      <c r="F113" t="str">
        <f t="shared" si="10"/>
        <v>5 - FANS HB LIGNE 2</v>
      </c>
      <c r="G113" s="22">
        <f t="shared" si="11"/>
        <v>41734</v>
      </c>
      <c r="H113" s="23">
        <f t="shared" si="12"/>
        <v>0.58333333333333337</v>
      </c>
    </row>
    <row r="114" spans="1:8" x14ac:dyDescent="0.25">
      <c r="A114" s="23">
        <v>0.58333333333333337</v>
      </c>
      <c r="B114" s="24"/>
      <c r="C114">
        <f t="shared" si="7"/>
        <v>2</v>
      </c>
      <c r="D114" t="str">
        <f t="shared" si="8"/>
        <v xml:space="preserve">Journée 8 </v>
      </c>
      <c r="E114" t="str">
        <f t="shared" si="9"/>
        <v/>
      </c>
      <c r="F114" t="str">
        <f t="shared" si="10"/>
        <v/>
      </c>
      <c r="G114" s="22" t="str">
        <f t="shared" si="11"/>
        <v/>
      </c>
      <c r="H114" s="23" t="str">
        <f t="shared" si="12"/>
        <v/>
      </c>
    </row>
    <row r="115" spans="1:8" x14ac:dyDescent="0.25">
      <c r="A115" s="24"/>
      <c r="B115" s="25" t="s">
        <v>89</v>
      </c>
      <c r="C115">
        <f t="shared" si="7"/>
        <v>2</v>
      </c>
      <c r="D115" t="str">
        <f t="shared" si="8"/>
        <v xml:space="preserve">Journée 8 </v>
      </c>
      <c r="E115" t="str">
        <f t="shared" si="9"/>
        <v/>
      </c>
      <c r="F115" t="str">
        <f t="shared" si="10"/>
        <v/>
      </c>
      <c r="G115" s="22" t="str">
        <f t="shared" si="11"/>
        <v/>
      </c>
      <c r="H115" s="23" t="str">
        <f t="shared" si="12"/>
        <v/>
      </c>
    </row>
    <row r="116" spans="1:8" ht="30" x14ac:dyDescent="0.25">
      <c r="A116" s="22">
        <v>41734</v>
      </c>
      <c r="B116" s="25" t="s">
        <v>82</v>
      </c>
      <c r="C116">
        <f t="shared" si="7"/>
        <v>1</v>
      </c>
      <c r="D116" t="str">
        <f t="shared" si="8"/>
        <v xml:space="preserve">Journée 8 </v>
      </c>
      <c r="E116" t="str">
        <f t="shared" si="9"/>
        <v>9 - ASSOCIATION HANDBALL VALLET 2</v>
      </c>
      <c r="F116" t="str">
        <f t="shared" si="10"/>
        <v>13 - HIRONDELLE ST YO HB 2</v>
      </c>
      <c r="G116" s="22">
        <f t="shared" si="11"/>
        <v>41734</v>
      </c>
      <c r="H116" s="23">
        <f t="shared" si="12"/>
        <v>0.64583333333333337</v>
      </c>
    </row>
    <row r="117" spans="1:8" x14ac:dyDescent="0.25">
      <c r="A117" s="23">
        <v>0.64583333333333337</v>
      </c>
      <c r="B117" s="24"/>
      <c r="C117">
        <f t="shared" si="7"/>
        <v>2</v>
      </c>
      <c r="D117" t="str">
        <f t="shared" si="8"/>
        <v xml:space="preserve">Journée 8 </v>
      </c>
      <c r="E117" t="str">
        <f t="shared" si="9"/>
        <v/>
      </c>
      <c r="F117" t="str">
        <f t="shared" si="10"/>
        <v/>
      </c>
      <c r="G117" s="22" t="str">
        <f t="shared" si="11"/>
        <v/>
      </c>
      <c r="H117" s="23" t="str">
        <f t="shared" si="12"/>
        <v/>
      </c>
    </row>
    <row r="118" spans="1:8" x14ac:dyDescent="0.25">
      <c r="A118" s="24"/>
      <c r="B118" s="25" t="s">
        <v>140</v>
      </c>
      <c r="C118">
        <f t="shared" si="7"/>
        <v>2</v>
      </c>
      <c r="D118" t="str">
        <f t="shared" si="8"/>
        <v xml:space="preserve">Journée 8 </v>
      </c>
      <c r="E118" t="str">
        <f t="shared" si="9"/>
        <v/>
      </c>
      <c r="F118" t="str">
        <f t="shared" si="10"/>
        <v/>
      </c>
      <c r="G118" s="22" t="str">
        <f t="shared" si="11"/>
        <v/>
      </c>
      <c r="H118" s="23" t="str">
        <f t="shared" si="12"/>
        <v/>
      </c>
    </row>
    <row r="119" spans="1:8" x14ac:dyDescent="0.25">
      <c r="A119" s="22">
        <v>41734</v>
      </c>
      <c r="B119" s="25" t="s">
        <v>141</v>
      </c>
      <c r="C119">
        <f t="shared" si="7"/>
        <v>1</v>
      </c>
      <c r="D119" t="str">
        <f t="shared" si="8"/>
        <v xml:space="preserve">Journée 8 </v>
      </c>
      <c r="E119" t="str">
        <f t="shared" si="9"/>
        <v>22 - ANCENIS HANDBALL</v>
      </c>
      <c r="F119" t="str">
        <f t="shared" si="10"/>
        <v>10 - ECLAIR CHAUVE HANDBALL</v>
      </c>
      <c r="G119" s="22">
        <f t="shared" si="11"/>
        <v>41734</v>
      </c>
      <c r="H119" s="23">
        <f t="shared" si="12"/>
        <v>0.66666666666666663</v>
      </c>
    </row>
    <row r="120" spans="1:8" x14ac:dyDescent="0.25">
      <c r="A120" s="23">
        <v>0.66666666666666663</v>
      </c>
      <c r="B120" s="24"/>
      <c r="C120">
        <f t="shared" si="7"/>
        <v>2</v>
      </c>
      <c r="D120" t="str">
        <f t="shared" si="8"/>
        <v xml:space="preserve">Journée 8 </v>
      </c>
      <c r="E120" t="str">
        <f t="shared" si="9"/>
        <v/>
      </c>
      <c r="F120" t="str">
        <f t="shared" si="10"/>
        <v/>
      </c>
      <c r="G120" s="22" t="str">
        <f t="shared" si="11"/>
        <v/>
      </c>
      <c r="H120" s="22" t="str">
        <f t="shared" si="12"/>
        <v/>
      </c>
    </row>
    <row r="121" spans="1:8" ht="30" x14ac:dyDescent="0.25">
      <c r="A121" s="24"/>
      <c r="B121" s="25" t="s">
        <v>142</v>
      </c>
      <c r="C121">
        <f t="shared" si="7"/>
        <v>2</v>
      </c>
      <c r="D121" t="str">
        <f t="shared" si="8"/>
        <v xml:space="preserve">Journée 8 </v>
      </c>
      <c r="E121" t="str">
        <f t="shared" si="9"/>
        <v/>
      </c>
      <c r="F121" t="str">
        <f t="shared" si="10"/>
        <v/>
      </c>
      <c r="G121" s="22" t="str">
        <f t="shared" si="11"/>
        <v/>
      </c>
      <c r="H121" s="22" t="str">
        <f t="shared" si="12"/>
        <v/>
      </c>
    </row>
    <row r="122" spans="1:8" x14ac:dyDescent="0.25">
      <c r="A122" s="21"/>
      <c r="C122">
        <f t="shared" si="7"/>
        <v>2</v>
      </c>
      <c r="D122" t="str">
        <f t="shared" si="8"/>
        <v xml:space="preserve">Journée 8 </v>
      </c>
      <c r="E122" t="str">
        <f t="shared" si="9"/>
        <v/>
      </c>
      <c r="F122" t="str">
        <f t="shared" si="10"/>
        <v/>
      </c>
      <c r="G122" s="22" t="str">
        <f t="shared" si="11"/>
        <v/>
      </c>
      <c r="H122" s="22" t="str">
        <f t="shared" si="12"/>
        <v/>
      </c>
    </row>
    <row r="123" spans="1:8" x14ac:dyDescent="0.25">
      <c r="A123" s="21" t="s">
        <v>143</v>
      </c>
      <c r="C123">
        <f t="shared" si="7"/>
        <v>2</v>
      </c>
      <c r="D123" t="str">
        <f t="shared" si="8"/>
        <v xml:space="preserve">Journée 9 </v>
      </c>
      <c r="E123" t="str">
        <f t="shared" si="9"/>
        <v/>
      </c>
      <c r="F123" t="str">
        <f t="shared" si="10"/>
        <v/>
      </c>
      <c r="G123" s="22" t="str">
        <f t="shared" si="11"/>
        <v/>
      </c>
      <c r="H123" s="22" t="str">
        <f t="shared" si="12"/>
        <v/>
      </c>
    </row>
    <row r="124" spans="1:8" x14ac:dyDescent="0.25">
      <c r="A124" s="21"/>
      <c r="C124">
        <f t="shared" si="7"/>
        <v>2</v>
      </c>
      <c r="D124" t="str">
        <f t="shared" si="8"/>
        <v xml:space="preserve">Journée 9 </v>
      </c>
      <c r="E124" t="str">
        <f t="shared" si="9"/>
        <v/>
      </c>
      <c r="F124" t="str">
        <f t="shared" si="10"/>
        <v/>
      </c>
      <c r="G124" s="22" t="str">
        <f t="shared" si="11"/>
        <v/>
      </c>
      <c r="H124" s="22" t="str">
        <f t="shared" si="12"/>
        <v/>
      </c>
    </row>
    <row r="125" spans="1:8" x14ac:dyDescent="0.25">
      <c r="A125" s="22">
        <v>41741</v>
      </c>
      <c r="B125" s="24" t="s">
        <v>150</v>
      </c>
      <c r="C125">
        <f t="shared" si="7"/>
        <v>1</v>
      </c>
      <c r="D125" t="str">
        <f t="shared" si="8"/>
        <v xml:space="preserve">Journée 9 </v>
      </c>
      <c r="E125" t="str">
        <f t="shared" si="9"/>
        <v>5- FANS HB LIGNE 2</v>
      </c>
      <c r="F125" t="str">
        <f t="shared" si="10"/>
        <v>- AL PORTERIE AC HANDBALL</v>
      </c>
      <c r="G125" s="22">
        <f t="shared" si="11"/>
        <v>41741</v>
      </c>
      <c r="H125" s="23">
        <f t="shared" si="12"/>
        <v>0.58333333333333337</v>
      </c>
    </row>
    <row r="126" spans="1:8" x14ac:dyDescent="0.25">
      <c r="A126" s="23">
        <v>0.58333333333333337</v>
      </c>
      <c r="B126" s="24"/>
      <c r="C126">
        <f t="shared" si="7"/>
        <v>2</v>
      </c>
      <c r="D126" t="str">
        <f t="shared" si="8"/>
        <v xml:space="preserve">Journée 9 </v>
      </c>
      <c r="E126" t="str">
        <f t="shared" si="9"/>
        <v/>
      </c>
      <c r="F126" t="str">
        <f t="shared" si="10"/>
        <v/>
      </c>
      <c r="G126" s="22" t="str">
        <f t="shared" si="11"/>
        <v/>
      </c>
      <c r="H126" s="22" t="str">
        <f t="shared" si="12"/>
        <v/>
      </c>
    </row>
    <row r="127" spans="1:8" x14ac:dyDescent="0.25">
      <c r="A127" s="24"/>
      <c r="B127" s="24" t="s">
        <v>144</v>
      </c>
      <c r="C127">
        <f t="shared" si="7"/>
        <v>2</v>
      </c>
      <c r="D127" t="str">
        <f t="shared" si="8"/>
        <v xml:space="preserve">Journée 9 </v>
      </c>
      <c r="E127" t="str">
        <f t="shared" si="9"/>
        <v/>
      </c>
      <c r="F127" t="str">
        <f t="shared" si="10"/>
        <v/>
      </c>
      <c r="G127" s="22" t="str">
        <f t="shared" si="11"/>
        <v/>
      </c>
      <c r="H127" s="22" t="str">
        <f t="shared" si="12"/>
        <v/>
      </c>
    </row>
    <row r="128" spans="1:8" x14ac:dyDescent="0.25">
      <c r="A128" s="22">
        <v>41741</v>
      </c>
      <c r="B128" s="24" t="s">
        <v>151</v>
      </c>
      <c r="C128">
        <f t="shared" si="7"/>
        <v>1</v>
      </c>
      <c r="D128" t="str">
        <f t="shared" si="8"/>
        <v xml:space="preserve">Journée 9 </v>
      </c>
      <c r="E128" t="str">
        <f t="shared" si="9"/>
        <v>13- HERIC HANDBALL 2</v>
      </c>
      <c r="F128" t="str">
        <f t="shared" si="10"/>
        <v>22- ANCENIS HANDBALL</v>
      </c>
      <c r="G128" s="22">
        <f t="shared" si="11"/>
        <v>41741</v>
      </c>
      <c r="H128" s="23">
        <f t="shared" si="12"/>
        <v>0.63541666666666663</v>
      </c>
    </row>
    <row r="129" spans="1:8" x14ac:dyDescent="0.25">
      <c r="A129" s="23">
        <v>0.63541666666666663</v>
      </c>
      <c r="B129" s="24"/>
      <c r="C129">
        <f t="shared" si="7"/>
        <v>2</v>
      </c>
      <c r="D129" t="str">
        <f t="shared" si="8"/>
        <v xml:space="preserve">Journée 9 </v>
      </c>
      <c r="E129" t="str">
        <f t="shared" si="9"/>
        <v/>
      </c>
      <c r="F129" t="str">
        <f t="shared" si="10"/>
        <v/>
      </c>
      <c r="G129" s="22" t="str">
        <f t="shared" si="11"/>
        <v/>
      </c>
      <c r="H129" s="22" t="str">
        <f t="shared" si="12"/>
        <v/>
      </c>
    </row>
    <row r="130" spans="1:8" x14ac:dyDescent="0.25">
      <c r="A130" s="24"/>
      <c r="B130" s="24" t="s">
        <v>152</v>
      </c>
      <c r="C130">
        <f t="shared" si="7"/>
        <v>2</v>
      </c>
      <c r="D130" t="str">
        <f t="shared" si="8"/>
        <v xml:space="preserve">Journée 9 </v>
      </c>
      <c r="E130" t="str">
        <f t="shared" si="9"/>
        <v/>
      </c>
      <c r="F130" t="str">
        <f t="shared" si="10"/>
        <v/>
      </c>
      <c r="G130" s="22" t="str">
        <f t="shared" si="11"/>
        <v/>
      </c>
      <c r="H130" s="22" t="str">
        <f t="shared" si="12"/>
        <v/>
      </c>
    </row>
    <row r="131" spans="1:8" x14ac:dyDescent="0.25">
      <c r="A131" s="22">
        <v>41741</v>
      </c>
      <c r="B131" s="24" t="s">
        <v>145</v>
      </c>
      <c r="C131">
        <f t="shared" si="7"/>
        <v>2</v>
      </c>
      <c r="D131" t="str">
        <f t="shared" si="8"/>
        <v xml:space="preserve">Journée 9 </v>
      </c>
      <c r="E131" t="str">
        <f t="shared" si="9"/>
        <v/>
      </c>
      <c r="F131" t="str">
        <f t="shared" si="10"/>
        <v/>
      </c>
      <c r="G131" s="22" t="str">
        <f t="shared" si="11"/>
        <v/>
      </c>
      <c r="H131" s="22" t="str">
        <f t="shared" si="12"/>
        <v/>
      </c>
    </row>
    <row r="132" spans="1:8" x14ac:dyDescent="0.25">
      <c r="A132" s="23">
        <v>0.58333333333333337</v>
      </c>
      <c r="B132" s="24"/>
      <c r="C132">
        <f t="shared" si="7"/>
        <v>2</v>
      </c>
      <c r="D132" t="str">
        <f t="shared" si="8"/>
        <v xml:space="preserve">Journée 9 </v>
      </c>
      <c r="E132" t="str">
        <f t="shared" si="9"/>
        <v/>
      </c>
      <c r="F132" t="str">
        <f t="shared" si="10"/>
        <v/>
      </c>
      <c r="G132" s="22" t="str">
        <f t="shared" si="11"/>
        <v/>
      </c>
      <c r="H132" s="22" t="str">
        <f t="shared" si="12"/>
        <v/>
      </c>
    </row>
    <row r="133" spans="1:8" x14ac:dyDescent="0.25">
      <c r="A133" s="24"/>
      <c r="B133" s="24" t="s">
        <v>153</v>
      </c>
      <c r="C133">
        <f t="shared" si="7"/>
        <v>2</v>
      </c>
      <c r="D133" t="str">
        <f t="shared" si="8"/>
        <v xml:space="preserve">Journée 9 </v>
      </c>
      <c r="E133" t="str">
        <f t="shared" si="9"/>
        <v/>
      </c>
      <c r="F133" t="str">
        <f t="shared" si="10"/>
        <v/>
      </c>
      <c r="G133" s="22" t="str">
        <f t="shared" si="11"/>
        <v/>
      </c>
      <c r="H133" s="22" t="str">
        <f t="shared" si="12"/>
        <v/>
      </c>
    </row>
    <row r="134" spans="1:8" ht="30" x14ac:dyDescent="0.25">
      <c r="A134" s="22">
        <v>41741</v>
      </c>
      <c r="B134" s="24" t="s">
        <v>154</v>
      </c>
      <c r="C134">
        <f t="shared" ref="C134:C136" si="13">IF(OR(A134=0,ISERROR(VALUE(LEFT(B134,1)))),2,1)</f>
        <v>1</v>
      </c>
      <c r="D134" t="str">
        <f t="shared" ref="D134:D135" si="14">IF(LEFT(A134,7)="Journée",LEFT(A134,10),D133)</f>
        <v xml:space="preserve">Journée 9 </v>
      </c>
      <c r="E134" t="str">
        <f t="shared" ref="E134:E136" si="15">IF($C134=1,B134,"")</f>
        <v>6- CHABOSSIERE OLYMPIQUE CLUB HB</v>
      </c>
      <c r="F134" t="str">
        <f t="shared" ref="F134:F136" si="16">IF($C134=1,B136,"")</f>
        <v>10- ECLAIR CHAUVE HANDBALL</v>
      </c>
      <c r="G134" s="22">
        <f t="shared" ref="G134:G136" si="17">IF($C134=1,A134,"")</f>
        <v>41741</v>
      </c>
      <c r="H134" s="23">
        <f t="shared" ref="H134:H136" si="18">IF($C134=1,A135,"")</f>
        <v>0.64583333333333337</v>
      </c>
    </row>
    <row r="135" spans="1:8" x14ac:dyDescent="0.25">
      <c r="A135" s="23">
        <v>0.64583333333333337</v>
      </c>
      <c r="B135" s="24"/>
      <c r="C135">
        <f t="shared" si="13"/>
        <v>2</v>
      </c>
      <c r="D135" t="str">
        <f t="shared" si="14"/>
        <v xml:space="preserve">Journée 9 </v>
      </c>
      <c r="E135" t="str">
        <f t="shared" si="15"/>
        <v/>
      </c>
      <c r="F135" t="str">
        <f t="shared" si="16"/>
        <v/>
      </c>
      <c r="G135" s="22" t="str">
        <f t="shared" si="17"/>
        <v/>
      </c>
      <c r="H135" s="22" t="str">
        <f t="shared" si="18"/>
        <v/>
      </c>
    </row>
    <row r="136" spans="1:8" ht="30" x14ac:dyDescent="0.25">
      <c r="A136" s="24"/>
      <c r="B136" s="24" t="s">
        <v>155</v>
      </c>
      <c r="C136">
        <f t="shared" si="13"/>
        <v>2</v>
      </c>
      <c r="D136" t="str">
        <f>IF(LEFT(A136,7)="Journée",LEFT(A136,10),D135)</f>
        <v xml:space="preserve">Journée 9 </v>
      </c>
      <c r="E136" t="str">
        <f t="shared" si="15"/>
        <v/>
      </c>
      <c r="F136" t="str">
        <f t="shared" si="16"/>
        <v/>
      </c>
      <c r="G136" s="22" t="str">
        <f t="shared" si="17"/>
        <v/>
      </c>
      <c r="H136" s="22" t="str">
        <f t="shared" si="18"/>
        <v/>
      </c>
    </row>
  </sheetData>
  <hyperlinks>
    <hyperlink ref="A1" r:id="rId1" tooltip="Voir toutes les journées/Voir le slider" display="javascript:void(0)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équipes</vt:lpstr>
      <vt:lpstr>temps</vt:lpstr>
      <vt:lpstr>-12F</vt:lpstr>
      <vt:lpstr>ESSAI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</dc:creator>
  <cp:lastModifiedBy>André BOSCHI</cp:lastModifiedBy>
  <dcterms:created xsi:type="dcterms:W3CDTF">2014-04-10T07:26:08Z</dcterms:created>
  <dcterms:modified xsi:type="dcterms:W3CDTF">2014-04-10T14:39:51Z</dcterms:modified>
</cp:coreProperties>
</file>