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tables/table6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4.xml" ContentType="application/vnd.openxmlformats-officedocument.spreadsheetml.comment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omments5.xml" ContentType="application/vnd.openxmlformats-officedocument.spreadsheetml.comments+xml"/>
  <Override PartName="/xl/tables/table11.xml" ContentType="application/vnd.openxmlformats-officedocument.spreadsheetml.table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729" codeName="{1563B04E-AB91-75FE-B8BC-B18F01832D57}"/>
  <workbookPr filterPrivacy="1" codeName="ThisWorkbook" defaultThemeVersion="124226"/>
  <bookViews>
    <workbookView xWindow="0" yWindow="0" windowWidth="28800" windowHeight="12210" firstSheet="7" activeTab="7"/>
  </bookViews>
  <sheets>
    <sheet name="V3000_Série" sheetId="1" state="hidden" r:id="rId1"/>
    <sheet name="MR90" sheetId="2" state="hidden" r:id="rId2"/>
    <sheet name="Defaillance avant fin garantie" sheetId="6" state="hidden" r:id="rId3"/>
    <sheet name="LISTE BOMB-CN" sheetId="4" state="hidden" r:id="rId4"/>
    <sheet name="FIN Garantie" sheetId="8" state="hidden" r:id="rId5"/>
    <sheet name="NO serie(Date)" sheetId="10" state="hidden" r:id="rId6"/>
    <sheet name="NO serie(voiture)" sheetId="5" state="hidden" r:id="rId7"/>
    <sheet name="Global" sheetId="18" r:id="rId8"/>
    <sheet name="Tables" sheetId="20" r:id="rId9"/>
    <sheet name="Ordre" sheetId="19" r:id="rId10"/>
    <sheet name="PAR LOGE" sheetId="11" state="hidden" r:id="rId11"/>
    <sheet name="No serie" sheetId="12" state="hidden" r:id="rId12"/>
  </sheets>
  <functionGroups builtInGroupCount="18"/>
  <definedNames>
    <definedName name="_xlnm._FilterDatabase" localSheetId="3" hidden="1">'LISTE BOMB-CN'!$B$1:$B$319</definedName>
    <definedName name="Ordres">Tables!$A$2:$A$4</definedName>
    <definedName name="SerieMois">Ordre!$F$4:$F$8</definedName>
  </definedNames>
  <calcPr calcId="171027"/>
</workbook>
</file>

<file path=xl/calcChain.xml><?xml version="1.0" encoding="utf-8"?>
<calcChain xmlns="http://schemas.openxmlformats.org/spreadsheetml/2006/main">
  <c r="D4" i="18" l="1"/>
  <c r="E4" i="18"/>
  <c r="F4" i="18"/>
  <c r="G4" i="18"/>
  <c r="H4" i="18"/>
  <c r="I4" i="18"/>
  <c r="J4" i="18"/>
  <c r="K4" i="18"/>
  <c r="L4" i="18"/>
  <c r="M4" i="18"/>
  <c r="N4" i="18"/>
  <c r="O4" i="18"/>
  <c r="P4" i="18"/>
  <c r="Q4" i="18"/>
  <c r="R4" i="18"/>
  <c r="S4" i="18"/>
  <c r="T4" i="18"/>
  <c r="U4" i="18"/>
  <c r="V4" i="18"/>
  <c r="W4" i="18"/>
  <c r="X4" i="18"/>
  <c r="Y4" i="18"/>
  <c r="Z4" i="18"/>
  <c r="AA4" i="18"/>
  <c r="AB4" i="18"/>
  <c r="AC4" i="18"/>
  <c r="AD4" i="18"/>
  <c r="AE4" i="18"/>
  <c r="AF4" i="18"/>
  <c r="AG4" i="18"/>
  <c r="AH4" i="18"/>
  <c r="AI4" i="18"/>
  <c r="AJ4" i="18"/>
  <c r="AK4" i="18"/>
  <c r="AL4" i="18"/>
  <c r="AM4" i="18"/>
  <c r="AN4" i="18"/>
  <c r="AO4" i="18"/>
  <c r="AP4" i="18"/>
  <c r="AQ4" i="18"/>
  <c r="AR4" i="18"/>
  <c r="AS4" i="18"/>
  <c r="AT4" i="18"/>
  <c r="AU4" i="18"/>
  <c r="AV4" i="18"/>
  <c r="AW4" i="18"/>
  <c r="AX4" i="18"/>
  <c r="AY4" i="18"/>
  <c r="AZ4" i="18"/>
  <c r="BA4" i="18"/>
  <c r="BB4" i="18"/>
  <c r="BC4" i="18"/>
  <c r="BD4" i="18"/>
  <c r="BE4" i="18"/>
  <c r="BF4" i="18"/>
  <c r="BG4" i="18"/>
  <c r="BH4" i="18"/>
  <c r="BI4" i="18"/>
  <c r="BJ4" i="18"/>
  <c r="BK4" i="18"/>
  <c r="BL4" i="18"/>
  <c r="BM4" i="18"/>
  <c r="BN4" i="18"/>
  <c r="BO4" i="18"/>
  <c r="BP4" i="18"/>
  <c r="BQ4" i="18"/>
  <c r="BR4" i="18"/>
  <c r="BS4" i="18"/>
  <c r="BT4" i="18"/>
  <c r="BU4" i="18"/>
  <c r="BV4" i="18"/>
  <c r="BW4" i="18"/>
  <c r="BX4" i="18"/>
  <c r="BY4" i="18"/>
  <c r="BZ4" i="18"/>
  <c r="CA4" i="18"/>
  <c r="C4" i="18"/>
  <c r="D5" i="18"/>
  <c r="E5" i="18"/>
  <c r="F5" i="18"/>
  <c r="G5" i="18"/>
  <c r="H5" i="18"/>
  <c r="I5" i="18"/>
  <c r="J5" i="18"/>
  <c r="K5" i="18"/>
  <c r="L5" i="18"/>
  <c r="M5" i="18"/>
  <c r="N5" i="18"/>
  <c r="O5" i="18"/>
  <c r="P5" i="18"/>
  <c r="Q5" i="18"/>
  <c r="R5" i="18"/>
  <c r="S5" i="18"/>
  <c r="T5" i="18"/>
  <c r="U5" i="18"/>
  <c r="V5" i="18"/>
  <c r="W5" i="18"/>
  <c r="X5" i="18"/>
  <c r="Y5" i="18"/>
  <c r="Z5" i="18"/>
  <c r="AA5" i="18"/>
  <c r="AB5" i="18"/>
  <c r="AC5" i="18"/>
  <c r="AD5" i="18"/>
  <c r="AE5" i="18"/>
  <c r="AF5" i="18"/>
  <c r="AG5" i="18"/>
  <c r="AH5" i="18"/>
  <c r="AI5" i="18"/>
  <c r="AJ5" i="18"/>
  <c r="AK5" i="18"/>
  <c r="AL5" i="18"/>
  <c r="AM5" i="18"/>
  <c r="AN5" i="18"/>
  <c r="AO5" i="18"/>
  <c r="AP5" i="18"/>
  <c r="AQ5" i="18"/>
  <c r="AR5" i="18"/>
  <c r="AS5" i="18"/>
  <c r="AT5" i="18"/>
  <c r="AU5" i="18"/>
  <c r="AV5" i="18"/>
  <c r="AW5" i="18"/>
  <c r="AX5" i="18"/>
  <c r="AY5" i="18"/>
  <c r="AZ5" i="18"/>
  <c r="BA5" i="18"/>
  <c r="BB5" i="18"/>
  <c r="BC5" i="18"/>
  <c r="BD5" i="18"/>
  <c r="BE5" i="18"/>
  <c r="BF5" i="18"/>
  <c r="BG5" i="18"/>
  <c r="BH5" i="18"/>
  <c r="BI5" i="18"/>
  <c r="BJ5" i="18"/>
  <c r="BK5" i="18"/>
  <c r="BL5" i="18"/>
  <c r="BM5" i="18"/>
  <c r="BN5" i="18"/>
  <c r="BO5" i="18"/>
  <c r="BP5" i="18"/>
  <c r="BQ5" i="18"/>
  <c r="BR5" i="18"/>
  <c r="BS5" i="18"/>
  <c r="BT5" i="18"/>
  <c r="BU5" i="18"/>
  <c r="BV5" i="18"/>
  <c r="BW5" i="18"/>
  <c r="BX5" i="18"/>
  <c r="BY5" i="18"/>
  <c r="BZ5" i="18"/>
  <c r="CA5" i="18"/>
  <c r="D6" i="18"/>
  <c r="E6" i="18"/>
  <c r="F6" i="18"/>
  <c r="G6" i="18"/>
  <c r="H6" i="18"/>
  <c r="I6" i="18"/>
  <c r="J6" i="18"/>
  <c r="K6" i="18"/>
  <c r="L6" i="18"/>
  <c r="M6" i="18"/>
  <c r="N6" i="18"/>
  <c r="O6" i="18"/>
  <c r="P6" i="18"/>
  <c r="Q6" i="18"/>
  <c r="R6" i="18"/>
  <c r="S6" i="18"/>
  <c r="T6" i="18"/>
  <c r="U6" i="18"/>
  <c r="V6" i="18"/>
  <c r="W6" i="18"/>
  <c r="X6" i="18"/>
  <c r="Y6" i="18"/>
  <c r="Z6" i="18"/>
  <c r="AA6" i="18"/>
  <c r="AB6" i="18"/>
  <c r="AC6" i="18"/>
  <c r="AD6" i="18"/>
  <c r="AE6" i="18"/>
  <c r="AF6" i="18"/>
  <c r="AG6" i="18"/>
  <c r="AH6" i="18"/>
  <c r="AI6" i="18"/>
  <c r="AJ6" i="18"/>
  <c r="AK6" i="18"/>
  <c r="AL6" i="18"/>
  <c r="AM6" i="18"/>
  <c r="AN6" i="18"/>
  <c r="AO6" i="18"/>
  <c r="AP6" i="18"/>
  <c r="AQ6" i="18"/>
  <c r="AR6" i="18"/>
  <c r="AS6" i="18"/>
  <c r="AT6" i="18"/>
  <c r="AU6" i="18"/>
  <c r="AV6" i="18"/>
  <c r="AW6" i="18"/>
  <c r="AX6" i="18"/>
  <c r="AY6" i="18"/>
  <c r="AZ6" i="18"/>
  <c r="BA6" i="18"/>
  <c r="BB6" i="18"/>
  <c r="BC6" i="18"/>
  <c r="BD6" i="18"/>
  <c r="BE6" i="18"/>
  <c r="BF6" i="18"/>
  <c r="BG6" i="18"/>
  <c r="BH6" i="18"/>
  <c r="BI6" i="18"/>
  <c r="BJ6" i="18"/>
  <c r="BK6" i="18"/>
  <c r="BL6" i="18"/>
  <c r="BM6" i="18"/>
  <c r="BN6" i="18"/>
  <c r="BO6" i="18"/>
  <c r="BP6" i="18"/>
  <c r="BQ6" i="18"/>
  <c r="BR6" i="18"/>
  <c r="BS6" i="18"/>
  <c r="BT6" i="18"/>
  <c r="BU6" i="18"/>
  <c r="BV6" i="18"/>
  <c r="BW6" i="18"/>
  <c r="BX6" i="18"/>
  <c r="BY6" i="18"/>
  <c r="BZ6" i="18"/>
  <c r="CA6" i="18"/>
  <c r="D7" i="18"/>
  <c r="E7" i="18"/>
  <c r="F7" i="18"/>
  <c r="G7" i="18"/>
  <c r="H7" i="18"/>
  <c r="I7" i="18"/>
  <c r="J7" i="18"/>
  <c r="K7" i="18"/>
  <c r="L7" i="18"/>
  <c r="M7" i="18"/>
  <c r="N7" i="18"/>
  <c r="O7" i="18"/>
  <c r="P7" i="18"/>
  <c r="Q7" i="18"/>
  <c r="R7" i="18"/>
  <c r="S7" i="18"/>
  <c r="T7" i="18"/>
  <c r="U7" i="18"/>
  <c r="V7" i="18"/>
  <c r="W7" i="18"/>
  <c r="X7" i="18"/>
  <c r="Y7" i="18"/>
  <c r="Z7" i="18"/>
  <c r="AA7" i="18"/>
  <c r="AB7" i="18"/>
  <c r="AC7" i="18"/>
  <c r="AD7" i="18"/>
  <c r="AE7" i="18"/>
  <c r="AF7" i="18"/>
  <c r="AG7" i="18"/>
  <c r="AH7" i="18"/>
  <c r="AI7" i="18"/>
  <c r="AJ7" i="18"/>
  <c r="AK7" i="18"/>
  <c r="AL7" i="18"/>
  <c r="AM7" i="18"/>
  <c r="AN7" i="18"/>
  <c r="AO7" i="18"/>
  <c r="AP7" i="18"/>
  <c r="AQ7" i="18"/>
  <c r="AR7" i="18"/>
  <c r="AS7" i="18"/>
  <c r="AT7" i="18"/>
  <c r="AU7" i="18"/>
  <c r="AV7" i="18"/>
  <c r="AW7" i="18"/>
  <c r="AX7" i="18"/>
  <c r="AY7" i="18"/>
  <c r="AZ7" i="18"/>
  <c r="BA7" i="18"/>
  <c r="BB7" i="18"/>
  <c r="BC7" i="18"/>
  <c r="BD7" i="18"/>
  <c r="BE7" i="18"/>
  <c r="BF7" i="18"/>
  <c r="BG7" i="18"/>
  <c r="BH7" i="18"/>
  <c r="BI7" i="18"/>
  <c r="BJ7" i="18"/>
  <c r="BK7" i="18"/>
  <c r="BL7" i="18"/>
  <c r="BM7" i="18"/>
  <c r="BN7" i="18"/>
  <c r="BO7" i="18"/>
  <c r="BP7" i="18"/>
  <c r="BQ7" i="18"/>
  <c r="BR7" i="18"/>
  <c r="BS7" i="18"/>
  <c r="BT7" i="18"/>
  <c r="BU7" i="18"/>
  <c r="BV7" i="18"/>
  <c r="BW7" i="18"/>
  <c r="BX7" i="18"/>
  <c r="BY7" i="18"/>
  <c r="BZ7" i="18"/>
  <c r="CA7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V8" i="18"/>
  <c r="W8" i="18"/>
  <c r="X8" i="18"/>
  <c r="Y8" i="18"/>
  <c r="Z8" i="18"/>
  <c r="AA8" i="18"/>
  <c r="AB8" i="18"/>
  <c r="AC8" i="18"/>
  <c r="AD8" i="18"/>
  <c r="AE8" i="18"/>
  <c r="AF8" i="18"/>
  <c r="AG8" i="18"/>
  <c r="AH8" i="18"/>
  <c r="AI8" i="18"/>
  <c r="AJ8" i="18"/>
  <c r="AK8" i="18"/>
  <c r="AL8" i="18"/>
  <c r="AM8" i="18"/>
  <c r="AN8" i="18"/>
  <c r="AO8" i="18"/>
  <c r="AP8" i="18"/>
  <c r="AQ8" i="18"/>
  <c r="AR8" i="18"/>
  <c r="AS8" i="18"/>
  <c r="AT8" i="18"/>
  <c r="AU8" i="18"/>
  <c r="AV8" i="18"/>
  <c r="AW8" i="18"/>
  <c r="AX8" i="18"/>
  <c r="AY8" i="18"/>
  <c r="AZ8" i="18"/>
  <c r="BA8" i="18"/>
  <c r="BB8" i="18"/>
  <c r="BC8" i="18"/>
  <c r="BD8" i="18"/>
  <c r="BE8" i="18"/>
  <c r="BF8" i="18"/>
  <c r="BG8" i="18"/>
  <c r="BH8" i="18"/>
  <c r="BI8" i="18"/>
  <c r="BJ8" i="18"/>
  <c r="BK8" i="18"/>
  <c r="BL8" i="18"/>
  <c r="BM8" i="18"/>
  <c r="BN8" i="18"/>
  <c r="BO8" i="18"/>
  <c r="BP8" i="18"/>
  <c r="BQ8" i="18"/>
  <c r="BR8" i="18"/>
  <c r="BS8" i="18"/>
  <c r="BT8" i="18"/>
  <c r="BU8" i="18"/>
  <c r="BV8" i="18"/>
  <c r="BW8" i="18"/>
  <c r="BX8" i="18"/>
  <c r="BY8" i="18"/>
  <c r="BZ8" i="18"/>
  <c r="CA8" i="18"/>
  <c r="D9" i="18"/>
  <c r="E9" i="18"/>
  <c r="F9" i="18"/>
  <c r="G9" i="18"/>
  <c r="H9" i="18"/>
  <c r="I9" i="18"/>
  <c r="J9" i="18"/>
  <c r="K9" i="18"/>
  <c r="L9" i="18"/>
  <c r="M9" i="18"/>
  <c r="N9" i="18"/>
  <c r="O9" i="18"/>
  <c r="P9" i="18"/>
  <c r="Q9" i="18"/>
  <c r="R9" i="18"/>
  <c r="S9" i="18"/>
  <c r="T9" i="18"/>
  <c r="U9" i="18"/>
  <c r="V9" i="18"/>
  <c r="W9" i="18"/>
  <c r="X9" i="18"/>
  <c r="Y9" i="18"/>
  <c r="Z9" i="18"/>
  <c r="AA9" i="18"/>
  <c r="AB9" i="18"/>
  <c r="AC9" i="18"/>
  <c r="AD9" i="18"/>
  <c r="AE9" i="18"/>
  <c r="AF9" i="18"/>
  <c r="AG9" i="18"/>
  <c r="AH9" i="18"/>
  <c r="AI9" i="18"/>
  <c r="AJ9" i="18"/>
  <c r="AK9" i="18"/>
  <c r="AL9" i="18"/>
  <c r="AM9" i="18"/>
  <c r="AN9" i="18"/>
  <c r="AO9" i="18"/>
  <c r="AP9" i="18"/>
  <c r="AQ9" i="18"/>
  <c r="AR9" i="18"/>
  <c r="AS9" i="18"/>
  <c r="AT9" i="18"/>
  <c r="AU9" i="18"/>
  <c r="AV9" i="18"/>
  <c r="AW9" i="18"/>
  <c r="AX9" i="18"/>
  <c r="AY9" i="18"/>
  <c r="AZ9" i="18"/>
  <c r="BA9" i="18"/>
  <c r="BB9" i="18"/>
  <c r="BC9" i="18"/>
  <c r="BD9" i="18"/>
  <c r="BE9" i="18"/>
  <c r="BF9" i="18"/>
  <c r="BG9" i="18"/>
  <c r="BH9" i="18"/>
  <c r="BI9" i="18"/>
  <c r="BJ9" i="18"/>
  <c r="BK9" i="18"/>
  <c r="BL9" i="18"/>
  <c r="BM9" i="18"/>
  <c r="BN9" i="18"/>
  <c r="BO9" i="18"/>
  <c r="BP9" i="18"/>
  <c r="BQ9" i="18"/>
  <c r="BR9" i="18"/>
  <c r="BS9" i="18"/>
  <c r="BT9" i="18"/>
  <c r="BU9" i="18"/>
  <c r="BV9" i="18"/>
  <c r="BW9" i="18"/>
  <c r="BX9" i="18"/>
  <c r="BY9" i="18"/>
  <c r="BZ9" i="18"/>
  <c r="CA9" i="18"/>
  <c r="D10" i="18"/>
  <c r="E10" i="18"/>
  <c r="F10" i="18"/>
  <c r="G10" i="18"/>
  <c r="H10" i="18"/>
  <c r="I10" i="18"/>
  <c r="J10" i="18"/>
  <c r="K10" i="18"/>
  <c r="L10" i="18"/>
  <c r="M10" i="18"/>
  <c r="N10" i="18"/>
  <c r="O10" i="18"/>
  <c r="P10" i="18"/>
  <c r="Q10" i="18"/>
  <c r="R10" i="18"/>
  <c r="S10" i="18"/>
  <c r="T10" i="18"/>
  <c r="U10" i="18"/>
  <c r="V10" i="18"/>
  <c r="W10" i="18"/>
  <c r="X10" i="18"/>
  <c r="Y10" i="18"/>
  <c r="Z10" i="18"/>
  <c r="AA10" i="18"/>
  <c r="AB10" i="18"/>
  <c r="AC10" i="18"/>
  <c r="AD10" i="18"/>
  <c r="AE10" i="18"/>
  <c r="AF10" i="18"/>
  <c r="AG10" i="18"/>
  <c r="AH10" i="18"/>
  <c r="AI10" i="18"/>
  <c r="AJ10" i="18"/>
  <c r="AK10" i="18"/>
  <c r="AL10" i="18"/>
  <c r="AM10" i="18"/>
  <c r="AN10" i="18"/>
  <c r="AO10" i="18"/>
  <c r="AP10" i="18"/>
  <c r="AQ10" i="18"/>
  <c r="AR10" i="18"/>
  <c r="AS10" i="18"/>
  <c r="AT10" i="18"/>
  <c r="AU10" i="18"/>
  <c r="AV10" i="18"/>
  <c r="AW10" i="18"/>
  <c r="AX10" i="18"/>
  <c r="AY10" i="18"/>
  <c r="AZ10" i="18"/>
  <c r="BA10" i="18"/>
  <c r="BB10" i="18"/>
  <c r="BC10" i="18"/>
  <c r="BD10" i="18"/>
  <c r="BE10" i="18"/>
  <c r="BF10" i="18"/>
  <c r="BG10" i="18"/>
  <c r="BH10" i="18"/>
  <c r="BI10" i="18"/>
  <c r="BJ10" i="18"/>
  <c r="BK10" i="18"/>
  <c r="BL10" i="18"/>
  <c r="BM10" i="18"/>
  <c r="BN10" i="18"/>
  <c r="BO10" i="18"/>
  <c r="BP10" i="18"/>
  <c r="BQ10" i="18"/>
  <c r="BR10" i="18"/>
  <c r="BS10" i="18"/>
  <c r="BT10" i="18"/>
  <c r="BU10" i="18"/>
  <c r="BV10" i="18"/>
  <c r="BW10" i="18"/>
  <c r="BX10" i="18"/>
  <c r="BY10" i="18"/>
  <c r="BZ10" i="18"/>
  <c r="CA10" i="18"/>
  <c r="D11" i="18"/>
  <c r="E11" i="18"/>
  <c r="F11" i="18"/>
  <c r="G11" i="18"/>
  <c r="H11" i="18"/>
  <c r="I11" i="18"/>
  <c r="J11" i="18"/>
  <c r="K11" i="18"/>
  <c r="L11" i="18"/>
  <c r="M11" i="18"/>
  <c r="N11" i="18"/>
  <c r="O11" i="18"/>
  <c r="P11" i="18"/>
  <c r="Q11" i="18"/>
  <c r="R11" i="18"/>
  <c r="S11" i="18"/>
  <c r="T11" i="18"/>
  <c r="U11" i="18"/>
  <c r="V11" i="18"/>
  <c r="W11" i="18"/>
  <c r="X11" i="18"/>
  <c r="Y11" i="18"/>
  <c r="Z11" i="18"/>
  <c r="AA11" i="18"/>
  <c r="AB11" i="18"/>
  <c r="AC11" i="18"/>
  <c r="AD11" i="18"/>
  <c r="AE11" i="18"/>
  <c r="AF11" i="18"/>
  <c r="AG11" i="18"/>
  <c r="AH11" i="18"/>
  <c r="AI11" i="18"/>
  <c r="AJ11" i="18"/>
  <c r="AK11" i="18"/>
  <c r="AL11" i="18"/>
  <c r="AM11" i="18"/>
  <c r="AN11" i="18"/>
  <c r="AO11" i="18"/>
  <c r="AP11" i="18"/>
  <c r="AQ11" i="18"/>
  <c r="AR11" i="18"/>
  <c r="AS11" i="18"/>
  <c r="AT11" i="18"/>
  <c r="AU11" i="18"/>
  <c r="AV11" i="18"/>
  <c r="AW11" i="18"/>
  <c r="AX11" i="18"/>
  <c r="AY11" i="18"/>
  <c r="AZ11" i="18"/>
  <c r="BA11" i="18"/>
  <c r="BB11" i="18"/>
  <c r="BC11" i="18"/>
  <c r="BD11" i="18"/>
  <c r="BE11" i="18"/>
  <c r="BF11" i="18"/>
  <c r="BG11" i="18"/>
  <c r="BH11" i="18"/>
  <c r="BI11" i="18"/>
  <c r="BJ11" i="18"/>
  <c r="BK11" i="18"/>
  <c r="BL11" i="18"/>
  <c r="BM11" i="18"/>
  <c r="BN11" i="18"/>
  <c r="BO11" i="18"/>
  <c r="BP11" i="18"/>
  <c r="BQ11" i="18"/>
  <c r="BR11" i="18"/>
  <c r="BS11" i="18"/>
  <c r="BT11" i="18"/>
  <c r="BU11" i="18"/>
  <c r="BV11" i="18"/>
  <c r="BW11" i="18"/>
  <c r="BX11" i="18"/>
  <c r="BY11" i="18"/>
  <c r="BZ11" i="18"/>
  <c r="CA11" i="18"/>
  <c r="D12" i="18"/>
  <c r="E12" i="18"/>
  <c r="F12" i="18"/>
  <c r="G12" i="18"/>
  <c r="H12" i="18"/>
  <c r="I12" i="18"/>
  <c r="J12" i="18"/>
  <c r="K12" i="18"/>
  <c r="L12" i="18"/>
  <c r="M12" i="18"/>
  <c r="N12" i="18"/>
  <c r="O12" i="18"/>
  <c r="P12" i="18"/>
  <c r="Q12" i="18"/>
  <c r="R12" i="18"/>
  <c r="S12" i="18"/>
  <c r="T12" i="18"/>
  <c r="U12" i="18"/>
  <c r="V12" i="18"/>
  <c r="W12" i="18"/>
  <c r="X12" i="18"/>
  <c r="Y12" i="18"/>
  <c r="Z12" i="18"/>
  <c r="AA12" i="18"/>
  <c r="AB12" i="18"/>
  <c r="AC12" i="18"/>
  <c r="AD12" i="18"/>
  <c r="AE12" i="18"/>
  <c r="AF12" i="18"/>
  <c r="AG12" i="18"/>
  <c r="AH12" i="18"/>
  <c r="AI12" i="18"/>
  <c r="AJ12" i="18"/>
  <c r="AK12" i="18"/>
  <c r="AL12" i="18"/>
  <c r="AM12" i="18"/>
  <c r="AN12" i="18"/>
  <c r="AO12" i="18"/>
  <c r="AP12" i="18"/>
  <c r="AQ12" i="18"/>
  <c r="AR12" i="18"/>
  <c r="AS12" i="18"/>
  <c r="AT12" i="18"/>
  <c r="AU12" i="18"/>
  <c r="AV12" i="18"/>
  <c r="AW12" i="18"/>
  <c r="AX12" i="18"/>
  <c r="AY12" i="18"/>
  <c r="AZ12" i="18"/>
  <c r="BA12" i="18"/>
  <c r="BB12" i="18"/>
  <c r="BC12" i="18"/>
  <c r="BD12" i="18"/>
  <c r="BE12" i="18"/>
  <c r="BF12" i="18"/>
  <c r="BG12" i="18"/>
  <c r="BH12" i="18"/>
  <c r="BI12" i="18"/>
  <c r="BJ12" i="18"/>
  <c r="BK12" i="18"/>
  <c r="BL12" i="18"/>
  <c r="BM12" i="18"/>
  <c r="BN12" i="18"/>
  <c r="BO12" i="18"/>
  <c r="BP12" i="18"/>
  <c r="BQ12" i="18"/>
  <c r="BR12" i="18"/>
  <c r="BS12" i="18"/>
  <c r="BT12" i="18"/>
  <c r="BU12" i="18"/>
  <c r="BV12" i="18"/>
  <c r="BW12" i="18"/>
  <c r="BX12" i="18"/>
  <c r="BY12" i="18"/>
  <c r="BZ12" i="18"/>
  <c r="CA12" i="18"/>
  <c r="D13" i="18"/>
  <c r="E13" i="18"/>
  <c r="F13" i="18"/>
  <c r="G13" i="18"/>
  <c r="H13" i="18"/>
  <c r="I13" i="18"/>
  <c r="J13" i="18"/>
  <c r="K13" i="18"/>
  <c r="L13" i="18"/>
  <c r="M13" i="18"/>
  <c r="N13" i="18"/>
  <c r="O13" i="18"/>
  <c r="P13" i="18"/>
  <c r="Q13" i="18"/>
  <c r="R13" i="18"/>
  <c r="S13" i="18"/>
  <c r="T13" i="18"/>
  <c r="U13" i="18"/>
  <c r="V13" i="18"/>
  <c r="W13" i="18"/>
  <c r="X13" i="18"/>
  <c r="Y13" i="18"/>
  <c r="Z13" i="18"/>
  <c r="AA13" i="18"/>
  <c r="AB13" i="18"/>
  <c r="AC13" i="18"/>
  <c r="AD13" i="18"/>
  <c r="AE13" i="18"/>
  <c r="AF13" i="18"/>
  <c r="AG13" i="18"/>
  <c r="AH13" i="18"/>
  <c r="AI13" i="18"/>
  <c r="AJ13" i="18"/>
  <c r="AK13" i="18"/>
  <c r="AL13" i="18"/>
  <c r="AM13" i="18"/>
  <c r="AN13" i="18"/>
  <c r="AO13" i="18"/>
  <c r="AP13" i="18"/>
  <c r="AQ13" i="18"/>
  <c r="AR13" i="18"/>
  <c r="AS13" i="18"/>
  <c r="AT13" i="18"/>
  <c r="AU13" i="18"/>
  <c r="AV13" i="18"/>
  <c r="AW13" i="18"/>
  <c r="AX13" i="18"/>
  <c r="AY13" i="18"/>
  <c r="AZ13" i="18"/>
  <c r="BA13" i="18"/>
  <c r="BB13" i="18"/>
  <c r="BC13" i="18"/>
  <c r="BD13" i="18"/>
  <c r="BE13" i="18"/>
  <c r="BF13" i="18"/>
  <c r="BG13" i="18"/>
  <c r="BH13" i="18"/>
  <c r="BI13" i="18"/>
  <c r="BJ13" i="18"/>
  <c r="BK13" i="18"/>
  <c r="BL13" i="18"/>
  <c r="BM13" i="18"/>
  <c r="BN13" i="18"/>
  <c r="BO13" i="18"/>
  <c r="BP13" i="18"/>
  <c r="BQ13" i="18"/>
  <c r="BR13" i="18"/>
  <c r="BS13" i="18"/>
  <c r="BT13" i="18"/>
  <c r="BU13" i="18"/>
  <c r="BV13" i="18"/>
  <c r="BW13" i="18"/>
  <c r="BX13" i="18"/>
  <c r="BY13" i="18"/>
  <c r="BZ13" i="18"/>
  <c r="CA13" i="18"/>
  <c r="D14" i="18"/>
  <c r="E14" i="18"/>
  <c r="F14" i="18"/>
  <c r="G14" i="18"/>
  <c r="H14" i="18"/>
  <c r="I14" i="18"/>
  <c r="J14" i="18"/>
  <c r="K14" i="18"/>
  <c r="L14" i="18"/>
  <c r="M14" i="18"/>
  <c r="N14" i="18"/>
  <c r="O14" i="18"/>
  <c r="P14" i="18"/>
  <c r="Q14" i="18"/>
  <c r="R14" i="18"/>
  <c r="S14" i="18"/>
  <c r="T14" i="18"/>
  <c r="U14" i="18"/>
  <c r="V14" i="18"/>
  <c r="W14" i="18"/>
  <c r="X14" i="18"/>
  <c r="Y14" i="18"/>
  <c r="Z14" i="18"/>
  <c r="AA14" i="18"/>
  <c r="AB14" i="18"/>
  <c r="AC14" i="18"/>
  <c r="AD14" i="18"/>
  <c r="AE14" i="18"/>
  <c r="AF14" i="18"/>
  <c r="AG14" i="18"/>
  <c r="AH14" i="18"/>
  <c r="AI14" i="18"/>
  <c r="AJ14" i="18"/>
  <c r="AK14" i="18"/>
  <c r="AL14" i="18"/>
  <c r="AM14" i="18"/>
  <c r="AN14" i="18"/>
  <c r="AO14" i="18"/>
  <c r="AP14" i="18"/>
  <c r="AQ14" i="18"/>
  <c r="AR14" i="18"/>
  <c r="AS14" i="18"/>
  <c r="AT14" i="18"/>
  <c r="AU14" i="18"/>
  <c r="AV14" i="18"/>
  <c r="AW14" i="18"/>
  <c r="AX14" i="18"/>
  <c r="AY14" i="18"/>
  <c r="AZ14" i="18"/>
  <c r="BA14" i="18"/>
  <c r="BB14" i="18"/>
  <c r="BC14" i="18"/>
  <c r="BD14" i="18"/>
  <c r="BE14" i="18"/>
  <c r="BF14" i="18"/>
  <c r="BG14" i="18"/>
  <c r="BH14" i="18"/>
  <c r="BI14" i="18"/>
  <c r="BJ14" i="18"/>
  <c r="BK14" i="18"/>
  <c r="BL14" i="18"/>
  <c r="BM14" i="18"/>
  <c r="BN14" i="18"/>
  <c r="BO14" i="18"/>
  <c r="BP14" i="18"/>
  <c r="BQ14" i="18"/>
  <c r="BR14" i="18"/>
  <c r="BS14" i="18"/>
  <c r="BT14" i="18"/>
  <c r="BU14" i="18"/>
  <c r="BV14" i="18"/>
  <c r="BW14" i="18"/>
  <c r="BX14" i="18"/>
  <c r="BY14" i="18"/>
  <c r="BZ14" i="18"/>
  <c r="CA14" i="18"/>
  <c r="D15" i="18"/>
  <c r="E15" i="18"/>
  <c r="F15" i="18"/>
  <c r="G15" i="18"/>
  <c r="H15" i="18"/>
  <c r="I15" i="18"/>
  <c r="J15" i="18"/>
  <c r="K15" i="18"/>
  <c r="L15" i="18"/>
  <c r="M15" i="18"/>
  <c r="N15" i="18"/>
  <c r="O15" i="18"/>
  <c r="P15" i="18"/>
  <c r="Q15" i="18"/>
  <c r="R15" i="18"/>
  <c r="S15" i="18"/>
  <c r="T15" i="18"/>
  <c r="U15" i="18"/>
  <c r="V15" i="18"/>
  <c r="W15" i="18"/>
  <c r="X15" i="18"/>
  <c r="Y15" i="18"/>
  <c r="Z15" i="18"/>
  <c r="AA15" i="18"/>
  <c r="AB15" i="18"/>
  <c r="AC15" i="18"/>
  <c r="AD15" i="18"/>
  <c r="AE15" i="18"/>
  <c r="AF15" i="18"/>
  <c r="AG15" i="18"/>
  <c r="AH15" i="18"/>
  <c r="AI15" i="18"/>
  <c r="AJ15" i="18"/>
  <c r="AK15" i="18"/>
  <c r="AL15" i="18"/>
  <c r="AM15" i="18"/>
  <c r="AN15" i="18"/>
  <c r="AO15" i="18"/>
  <c r="AP15" i="18"/>
  <c r="AQ15" i="18"/>
  <c r="AR15" i="18"/>
  <c r="AS15" i="18"/>
  <c r="AT15" i="18"/>
  <c r="AU15" i="18"/>
  <c r="AV15" i="18"/>
  <c r="AW15" i="18"/>
  <c r="AX15" i="18"/>
  <c r="AY15" i="18"/>
  <c r="AZ15" i="18"/>
  <c r="BA15" i="18"/>
  <c r="BB15" i="18"/>
  <c r="BC15" i="18"/>
  <c r="BD15" i="18"/>
  <c r="BE15" i="18"/>
  <c r="BF15" i="18"/>
  <c r="BG15" i="18"/>
  <c r="BH15" i="18"/>
  <c r="BI15" i="18"/>
  <c r="BJ15" i="18"/>
  <c r="BK15" i="18"/>
  <c r="BL15" i="18"/>
  <c r="BM15" i="18"/>
  <c r="BN15" i="18"/>
  <c r="BO15" i="18"/>
  <c r="BP15" i="18"/>
  <c r="BQ15" i="18"/>
  <c r="BR15" i="18"/>
  <c r="BS15" i="18"/>
  <c r="BT15" i="18"/>
  <c r="BU15" i="18"/>
  <c r="BV15" i="18"/>
  <c r="BW15" i="18"/>
  <c r="BX15" i="18"/>
  <c r="BY15" i="18"/>
  <c r="BZ15" i="18"/>
  <c r="CA15" i="18"/>
  <c r="D16" i="18"/>
  <c r="E16" i="18"/>
  <c r="F16" i="18"/>
  <c r="G16" i="18"/>
  <c r="H16" i="18"/>
  <c r="I16" i="18"/>
  <c r="J16" i="18"/>
  <c r="K16" i="18"/>
  <c r="L16" i="18"/>
  <c r="M16" i="18"/>
  <c r="N16" i="18"/>
  <c r="O16" i="18"/>
  <c r="P16" i="18"/>
  <c r="Q16" i="18"/>
  <c r="R16" i="18"/>
  <c r="S16" i="18"/>
  <c r="T16" i="18"/>
  <c r="U16" i="18"/>
  <c r="V16" i="18"/>
  <c r="W16" i="18"/>
  <c r="X16" i="18"/>
  <c r="Y16" i="18"/>
  <c r="Z16" i="18"/>
  <c r="AA16" i="18"/>
  <c r="AB16" i="18"/>
  <c r="AC16" i="18"/>
  <c r="AD16" i="18"/>
  <c r="AE16" i="18"/>
  <c r="AF16" i="18"/>
  <c r="AG16" i="18"/>
  <c r="AH16" i="18"/>
  <c r="AI16" i="18"/>
  <c r="AJ16" i="18"/>
  <c r="AK16" i="18"/>
  <c r="AL16" i="18"/>
  <c r="AM16" i="18"/>
  <c r="AN16" i="18"/>
  <c r="AO16" i="18"/>
  <c r="AP16" i="18"/>
  <c r="AQ16" i="18"/>
  <c r="AR16" i="18"/>
  <c r="AS16" i="18"/>
  <c r="AT16" i="18"/>
  <c r="AU16" i="18"/>
  <c r="AV16" i="18"/>
  <c r="AW16" i="18"/>
  <c r="AX16" i="18"/>
  <c r="AY16" i="18"/>
  <c r="AZ16" i="18"/>
  <c r="BA16" i="18"/>
  <c r="BB16" i="18"/>
  <c r="BC16" i="18"/>
  <c r="BD16" i="18"/>
  <c r="BE16" i="18"/>
  <c r="BF16" i="18"/>
  <c r="BG16" i="18"/>
  <c r="BH16" i="18"/>
  <c r="BI16" i="18"/>
  <c r="BJ16" i="18"/>
  <c r="BK16" i="18"/>
  <c r="BL16" i="18"/>
  <c r="BM16" i="18"/>
  <c r="BN16" i="18"/>
  <c r="BO16" i="18"/>
  <c r="BP16" i="18"/>
  <c r="BQ16" i="18"/>
  <c r="BR16" i="18"/>
  <c r="BS16" i="18"/>
  <c r="BT16" i="18"/>
  <c r="BU16" i="18"/>
  <c r="BV16" i="18"/>
  <c r="BW16" i="18"/>
  <c r="BX16" i="18"/>
  <c r="BY16" i="18"/>
  <c r="BZ16" i="18"/>
  <c r="CA16" i="18"/>
  <c r="D17" i="18"/>
  <c r="E17" i="18"/>
  <c r="F17" i="18"/>
  <c r="G17" i="18"/>
  <c r="H17" i="18"/>
  <c r="I17" i="18"/>
  <c r="J17" i="18"/>
  <c r="K17" i="18"/>
  <c r="L17" i="18"/>
  <c r="M17" i="18"/>
  <c r="N17" i="18"/>
  <c r="O17" i="18"/>
  <c r="P17" i="18"/>
  <c r="Q17" i="18"/>
  <c r="R17" i="18"/>
  <c r="S17" i="18"/>
  <c r="T17" i="18"/>
  <c r="U17" i="18"/>
  <c r="V17" i="18"/>
  <c r="W17" i="18"/>
  <c r="X17" i="18"/>
  <c r="Y17" i="18"/>
  <c r="Z17" i="18"/>
  <c r="AA17" i="18"/>
  <c r="AB17" i="18"/>
  <c r="AC17" i="18"/>
  <c r="AD17" i="18"/>
  <c r="AE17" i="18"/>
  <c r="AF17" i="18"/>
  <c r="AG17" i="18"/>
  <c r="AH17" i="18"/>
  <c r="AI17" i="18"/>
  <c r="AJ17" i="18"/>
  <c r="AK17" i="18"/>
  <c r="AL17" i="18"/>
  <c r="AM17" i="18"/>
  <c r="AN17" i="18"/>
  <c r="AO17" i="18"/>
  <c r="AP17" i="18"/>
  <c r="AQ17" i="18"/>
  <c r="AR17" i="18"/>
  <c r="AS17" i="18"/>
  <c r="AT17" i="18"/>
  <c r="AU17" i="18"/>
  <c r="AV17" i="18"/>
  <c r="AW17" i="18"/>
  <c r="AX17" i="18"/>
  <c r="AY17" i="18"/>
  <c r="AZ17" i="18"/>
  <c r="BA17" i="18"/>
  <c r="BB17" i="18"/>
  <c r="BC17" i="18"/>
  <c r="BD17" i="18"/>
  <c r="BE17" i="18"/>
  <c r="BF17" i="18"/>
  <c r="BG17" i="18"/>
  <c r="BH17" i="18"/>
  <c r="BI17" i="18"/>
  <c r="BJ17" i="18"/>
  <c r="BK17" i="18"/>
  <c r="BL17" i="18"/>
  <c r="BM17" i="18"/>
  <c r="BN17" i="18"/>
  <c r="BO17" i="18"/>
  <c r="BP17" i="18"/>
  <c r="BQ17" i="18"/>
  <c r="BR17" i="18"/>
  <c r="BS17" i="18"/>
  <c r="BT17" i="18"/>
  <c r="BU17" i="18"/>
  <c r="BV17" i="18"/>
  <c r="BW17" i="18"/>
  <c r="BX17" i="18"/>
  <c r="BY17" i="18"/>
  <c r="BZ17" i="18"/>
  <c r="CA17" i="18"/>
  <c r="D18" i="18"/>
  <c r="E18" i="18"/>
  <c r="F18" i="18"/>
  <c r="G18" i="18"/>
  <c r="H18" i="18"/>
  <c r="I18" i="18"/>
  <c r="J18" i="18"/>
  <c r="K18" i="18"/>
  <c r="L18" i="18"/>
  <c r="M18" i="18"/>
  <c r="N18" i="18"/>
  <c r="O18" i="18"/>
  <c r="P18" i="18"/>
  <c r="Q18" i="18"/>
  <c r="R18" i="18"/>
  <c r="S18" i="18"/>
  <c r="T18" i="18"/>
  <c r="U18" i="18"/>
  <c r="V18" i="18"/>
  <c r="W18" i="18"/>
  <c r="X18" i="18"/>
  <c r="Y18" i="18"/>
  <c r="Z18" i="18"/>
  <c r="AA18" i="18"/>
  <c r="AB18" i="18"/>
  <c r="AC18" i="18"/>
  <c r="AD18" i="18"/>
  <c r="AE18" i="18"/>
  <c r="AF18" i="18"/>
  <c r="AG18" i="18"/>
  <c r="AH18" i="18"/>
  <c r="AI18" i="18"/>
  <c r="AJ18" i="18"/>
  <c r="AK18" i="18"/>
  <c r="AL18" i="18"/>
  <c r="AM18" i="18"/>
  <c r="AN18" i="18"/>
  <c r="AO18" i="18"/>
  <c r="AP18" i="18"/>
  <c r="AQ18" i="18"/>
  <c r="AR18" i="18"/>
  <c r="AS18" i="18"/>
  <c r="AT18" i="18"/>
  <c r="AU18" i="18"/>
  <c r="AV18" i="18"/>
  <c r="AW18" i="18"/>
  <c r="AX18" i="18"/>
  <c r="AY18" i="18"/>
  <c r="AZ18" i="18"/>
  <c r="BA18" i="18"/>
  <c r="BB18" i="18"/>
  <c r="BC18" i="18"/>
  <c r="BD18" i="18"/>
  <c r="BE18" i="18"/>
  <c r="BF18" i="18"/>
  <c r="BG18" i="18"/>
  <c r="BH18" i="18"/>
  <c r="BI18" i="18"/>
  <c r="BJ18" i="18"/>
  <c r="BK18" i="18"/>
  <c r="BL18" i="18"/>
  <c r="BM18" i="18"/>
  <c r="BN18" i="18"/>
  <c r="BO18" i="18"/>
  <c r="BP18" i="18"/>
  <c r="BQ18" i="18"/>
  <c r="BR18" i="18"/>
  <c r="BS18" i="18"/>
  <c r="BT18" i="18"/>
  <c r="BU18" i="18"/>
  <c r="BV18" i="18"/>
  <c r="BW18" i="18"/>
  <c r="BX18" i="18"/>
  <c r="BY18" i="18"/>
  <c r="BZ18" i="18"/>
  <c r="CA18" i="18"/>
  <c r="D19" i="18"/>
  <c r="E19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R19" i="18"/>
  <c r="S19" i="18"/>
  <c r="T19" i="18"/>
  <c r="U19" i="18"/>
  <c r="V19" i="18"/>
  <c r="W19" i="18"/>
  <c r="X19" i="18"/>
  <c r="Y19" i="18"/>
  <c r="Z19" i="18"/>
  <c r="AA19" i="18"/>
  <c r="AB19" i="18"/>
  <c r="AC19" i="18"/>
  <c r="AD19" i="18"/>
  <c r="AE19" i="18"/>
  <c r="AF19" i="18"/>
  <c r="AG19" i="18"/>
  <c r="AH19" i="18"/>
  <c r="AI19" i="18"/>
  <c r="AJ19" i="18"/>
  <c r="AK19" i="18"/>
  <c r="AL19" i="18"/>
  <c r="AM19" i="18"/>
  <c r="AN19" i="18"/>
  <c r="AO19" i="18"/>
  <c r="AP19" i="18"/>
  <c r="AQ19" i="18"/>
  <c r="AR19" i="18"/>
  <c r="AS19" i="18"/>
  <c r="AT19" i="18"/>
  <c r="AU19" i="18"/>
  <c r="AV19" i="18"/>
  <c r="AW19" i="18"/>
  <c r="AX19" i="18"/>
  <c r="AY19" i="18"/>
  <c r="AZ19" i="18"/>
  <c r="BA19" i="18"/>
  <c r="BB19" i="18"/>
  <c r="BC19" i="18"/>
  <c r="BD19" i="18"/>
  <c r="BE19" i="18"/>
  <c r="BF19" i="18"/>
  <c r="BG19" i="18"/>
  <c r="BH19" i="18"/>
  <c r="BI19" i="18"/>
  <c r="BJ19" i="18"/>
  <c r="BK19" i="18"/>
  <c r="BL19" i="18"/>
  <c r="BM19" i="18"/>
  <c r="BN19" i="18"/>
  <c r="BO19" i="18"/>
  <c r="BP19" i="18"/>
  <c r="BQ19" i="18"/>
  <c r="BR19" i="18"/>
  <c r="BS19" i="18"/>
  <c r="BT19" i="18"/>
  <c r="BU19" i="18"/>
  <c r="BV19" i="18"/>
  <c r="BW19" i="18"/>
  <c r="BX19" i="18"/>
  <c r="BY19" i="18"/>
  <c r="BZ19" i="18"/>
  <c r="CA19" i="18"/>
  <c r="D20" i="18"/>
  <c r="E20" i="18"/>
  <c r="F20" i="18"/>
  <c r="G20" i="18"/>
  <c r="H20" i="18"/>
  <c r="I20" i="18"/>
  <c r="J20" i="18"/>
  <c r="K20" i="18"/>
  <c r="L20" i="18"/>
  <c r="M20" i="18"/>
  <c r="N20" i="18"/>
  <c r="O20" i="18"/>
  <c r="P20" i="18"/>
  <c r="Q20" i="18"/>
  <c r="R20" i="18"/>
  <c r="S20" i="18"/>
  <c r="T20" i="18"/>
  <c r="U20" i="18"/>
  <c r="V20" i="18"/>
  <c r="W20" i="18"/>
  <c r="X20" i="18"/>
  <c r="Y20" i="18"/>
  <c r="Z20" i="18"/>
  <c r="AA20" i="18"/>
  <c r="AB20" i="18"/>
  <c r="AC20" i="18"/>
  <c r="AD20" i="18"/>
  <c r="AE20" i="18"/>
  <c r="AF20" i="18"/>
  <c r="AG20" i="18"/>
  <c r="AH20" i="18"/>
  <c r="AI20" i="18"/>
  <c r="AJ20" i="18"/>
  <c r="AK20" i="18"/>
  <c r="AL20" i="18"/>
  <c r="AM20" i="18"/>
  <c r="AN20" i="18"/>
  <c r="AO20" i="18"/>
  <c r="AP20" i="18"/>
  <c r="AQ20" i="18"/>
  <c r="AR20" i="18"/>
  <c r="AS20" i="18"/>
  <c r="AT20" i="18"/>
  <c r="AU20" i="18"/>
  <c r="AV20" i="18"/>
  <c r="AW20" i="18"/>
  <c r="AX20" i="18"/>
  <c r="AY20" i="18"/>
  <c r="AZ20" i="18"/>
  <c r="BA20" i="18"/>
  <c r="BB20" i="18"/>
  <c r="BC20" i="18"/>
  <c r="BD20" i="18"/>
  <c r="BE20" i="18"/>
  <c r="BF20" i="18"/>
  <c r="BG20" i="18"/>
  <c r="BH20" i="18"/>
  <c r="BI20" i="18"/>
  <c r="BJ20" i="18"/>
  <c r="BK20" i="18"/>
  <c r="BL20" i="18"/>
  <c r="BM20" i="18"/>
  <c r="BN20" i="18"/>
  <c r="BO20" i="18"/>
  <c r="BP20" i="18"/>
  <c r="BQ20" i="18"/>
  <c r="BR20" i="18"/>
  <c r="BS20" i="18"/>
  <c r="BT20" i="18"/>
  <c r="BU20" i="18"/>
  <c r="BV20" i="18"/>
  <c r="BW20" i="18"/>
  <c r="BX20" i="18"/>
  <c r="BY20" i="18"/>
  <c r="BZ20" i="18"/>
  <c r="CA20" i="18"/>
  <c r="D21" i="18"/>
  <c r="E21" i="18"/>
  <c r="F21" i="18"/>
  <c r="G21" i="18"/>
  <c r="H21" i="18"/>
  <c r="I21" i="18"/>
  <c r="J21" i="18"/>
  <c r="K21" i="18"/>
  <c r="L21" i="18"/>
  <c r="M21" i="18"/>
  <c r="N21" i="18"/>
  <c r="O21" i="18"/>
  <c r="P21" i="18"/>
  <c r="Q21" i="18"/>
  <c r="R21" i="18"/>
  <c r="S21" i="18"/>
  <c r="T21" i="18"/>
  <c r="U21" i="18"/>
  <c r="V21" i="18"/>
  <c r="W21" i="18"/>
  <c r="X21" i="18"/>
  <c r="Y21" i="18"/>
  <c r="Z21" i="18"/>
  <c r="AA21" i="18"/>
  <c r="AB21" i="18"/>
  <c r="AC21" i="18"/>
  <c r="AD21" i="18"/>
  <c r="AE21" i="18"/>
  <c r="AF21" i="18"/>
  <c r="AG21" i="18"/>
  <c r="AH21" i="18"/>
  <c r="AI21" i="18"/>
  <c r="AJ21" i="18"/>
  <c r="AK21" i="18"/>
  <c r="AL21" i="18"/>
  <c r="AM21" i="18"/>
  <c r="AN21" i="18"/>
  <c r="AO21" i="18"/>
  <c r="AP21" i="18"/>
  <c r="AQ21" i="18"/>
  <c r="AR21" i="18"/>
  <c r="AS21" i="18"/>
  <c r="AT21" i="18"/>
  <c r="AU21" i="18"/>
  <c r="AV21" i="18"/>
  <c r="AW21" i="18"/>
  <c r="AX21" i="18"/>
  <c r="AY21" i="18"/>
  <c r="AZ21" i="18"/>
  <c r="BA21" i="18"/>
  <c r="BB21" i="18"/>
  <c r="BC21" i="18"/>
  <c r="BD21" i="18"/>
  <c r="BE21" i="18"/>
  <c r="BF21" i="18"/>
  <c r="BG21" i="18"/>
  <c r="BH21" i="18"/>
  <c r="BI21" i="18"/>
  <c r="BJ21" i="18"/>
  <c r="BK21" i="18"/>
  <c r="BL21" i="18"/>
  <c r="BM21" i="18"/>
  <c r="BN21" i="18"/>
  <c r="BO21" i="18"/>
  <c r="BP21" i="18"/>
  <c r="BQ21" i="18"/>
  <c r="BR21" i="18"/>
  <c r="BS21" i="18"/>
  <c r="BT21" i="18"/>
  <c r="BU21" i="18"/>
  <c r="BV21" i="18"/>
  <c r="BW21" i="18"/>
  <c r="BX21" i="18"/>
  <c r="BY21" i="18"/>
  <c r="BZ21" i="18"/>
  <c r="CA21" i="18"/>
  <c r="D22" i="18"/>
  <c r="E22" i="18"/>
  <c r="F22" i="18"/>
  <c r="G22" i="18"/>
  <c r="H22" i="18"/>
  <c r="I22" i="18"/>
  <c r="J22" i="18"/>
  <c r="K22" i="18"/>
  <c r="L22" i="18"/>
  <c r="M22" i="18"/>
  <c r="N22" i="18"/>
  <c r="O22" i="18"/>
  <c r="P22" i="18"/>
  <c r="Q22" i="18"/>
  <c r="R22" i="18"/>
  <c r="S22" i="18"/>
  <c r="T22" i="18"/>
  <c r="U22" i="18"/>
  <c r="V22" i="18"/>
  <c r="W22" i="18"/>
  <c r="X22" i="18"/>
  <c r="Y22" i="18"/>
  <c r="Z22" i="18"/>
  <c r="AA22" i="18"/>
  <c r="AB22" i="18"/>
  <c r="AC22" i="18"/>
  <c r="AD22" i="18"/>
  <c r="AE22" i="18"/>
  <c r="AF22" i="18"/>
  <c r="AG22" i="18"/>
  <c r="AH22" i="18"/>
  <c r="AI22" i="18"/>
  <c r="AJ22" i="18"/>
  <c r="AK22" i="18"/>
  <c r="AL22" i="18"/>
  <c r="AM22" i="18"/>
  <c r="AN22" i="18"/>
  <c r="AO22" i="18"/>
  <c r="AP22" i="18"/>
  <c r="AQ22" i="18"/>
  <c r="AR22" i="18"/>
  <c r="AS22" i="18"/>
  <c r="AT22" i="18"/>
  <c r="AU22" i="18"/>
  <c r="AV22" i="18"/>
  <c r="AW22" i="18"/>
  <c r="AX22" i="18"/>
  <c r="AY22" i="18"/>
  <c r="AZ22" i="18"/>
  <c r="BA22" i="18"/>
  <c r="BB22" i="18"/>
  <c r="BC22" i="18"/>
  <c r="BD22" i="18"/>
  <c r="BE22" i="18"/>
  <c r="BF22" i="18"/>
  <c r="BG22" i="18"/>
  <c r="BH22" i="18"/>
  <c r="BI22" i="18"/>
  <c r="BJ22" i="18"/>
  <c r="BK22" i="18"/>
  <c r="BL22" i="18"/>
  <c r="BM22" i="18"/>
  <c r="BN22" i="18"/>
  <c r="BO22" i="18"/>
  <c r="BP22" i="18"/>
  <c r="BQ22" i="18"/>
  <c r="BR22" i="18"/>
  <c r="BS22" i="18"/>
  <c r="BT22" i="18"/>
  <c r="BU22" i="18"/>
  <c r="BV22" i="18"/>
  <c r="BW22" i="18"/>
  <c r="BX22" i="18"/>
  <c r="BY22" i="18"/>
  <c r="BZ22" i="18"/>
  <c r="CA22" i="18"/>
  <c r="D23" i="18"/>
  <c r="E23" i="18"/>
  <c r="F23" i="18"/>
  <c r="G23" i="18"/>
  <c r="H23" i="18"/>
  <c r="I23" i="18"/>
  <c r="J23" i="18"/>
  <c r="K23" i="18"/>
  <c r="L23" i="18"/>
  <c r="M23" i="18"/>
  <c r="N23" i="18"/>
  <c r="O23" i="18"/>
  <c r="P23" i="18"/>
  <c r="Q23" i="18"/>
  <c r="R23" i="18"/>
  <c r="S23" i="18"/>
  <c r="T23" i="18"/>
  <c r="U23" i="18"/>
  <c r="V23" i="18"/>
  <c r="W23" i="18"/>
  <c r="X23" i="18"/>
  <c r="Y23" i="18"/>
  <c r="Z23" i="18"/>
  <c r="AA23" i="18"/>
  <c r="AB23" i="18"/>
  <c r="AC23" i="18"/>
  <c r="AD23" i="18"/>
  <c r="AE23" i="18"/>
  <c r="AF23" i="18"/>
  <c r="AG23" i="18"/>
  <c r="AH23" i="18"/>
  <c r="AI23" i="18"/>
  <c r="AJ23" i="18"/>
  <c r="AK23" i="18"/>
  <c r="AL23" i="18"/>
  <c r="AM23" i="18"/>
  <c r="AN23" i="18"/>
  <c r="AO23" i="18"/>
  <c r="AP23" i="18"/>
  <c r="AQ23" i="18"/>
  <c r="AR23" i="18"/>
  <c r="AS23" i="18"/>
  <c r="AT23" i="18"/>
  <c r="AU23" i="18"/>
  <c r="AV23" i="18"/>
  <c r="AW23" i="18"/>
  <c r="AX23" i="18"/>
  <c r="AY23" i="18"/>
  <c r="AZ23" i="18"/>
  <c r="BA23" i="18"/>
  <c r="BB23" i="18"/>
  <c r="BC23" i="18"/>
  <c r="BD23" i="18"/>
  <c r="BE23" i="18"/>
  <c r="BF23" i="18"/>
  <c r="BG23" i="18"/>
  <c r="BH23" i="18"/>
  <c r="BI23" i="18"/>
  <c r="BJ23" i="18"/>
  <c r="BK23" i="18"/>
  <c r="BL23" i="18"/>
  <c r="BM23" i="18"/>
  <c r="BN23" i="18"/>
  <c r="BO23" i="18"/>
  <c r="BP23" i="18"/>
  <c r="BQ23" i="18"/>
  <c r="BR23" i="18"/>
  <c r="BS23" i="18"/>
  <c r="BT23" i="18"/>
  <c r="BU23" i="18"/>
  <c r="BV23" i="18"/>
  <c r="BW23" i="18"/>
  <c r="BX23" i="18"/>
  <c r="BY23" i="18"/>
  <c r="BZ23" i="18"/>
  <c r="CA23" i="18"/>
  <c r="D24" i="18"/>
  <c r="E24" i="18"/>
  <c r="F24" i="18"/>
  <c r="G24" i="18"/>
  <c r="H24" i="18"/>
  <c r="I24" i="18"/>
  <c r="J24" i="18"/>
  <c r="K24" i="18"/>
  <c r="L24" i="18"/>
  <c r="M24" i="18"/>
  <c r="N24" i="18"/>
  <c r="O24" i="18"/>
  <c r="P24" i="18"/>
  <c r="Q24" i="18"/>
  <c r="R24" i="18"/>
  <c r="S24" i="18"/>
  <c r="T24" i="18"/>
  <c r="U24" i="18"/>
  <c r="V24" i="18"/>
  <c r="W24" i="18"/>
  <c r="X24" i="18"/>
  <c r="Y24" i="18"/>
  <c r="Z24" i="18"/>
  <c r="AA24" i="18"/>
  <c r="AB24" i="18"/>
  <c r="AC24" i="18"/>
  <c r="AD24" i="18"/>
  <c r="AE24" i="18"/>
  <c r="AF24" i="18"/>
  <c r="AG24" i="18"/>
  <c r="AH24" i="18"/>
  <c r="AI24" i="18"/>
  <c r="AJ24" i="18"/>
  <c r="AK24" i="18"/>
  <c r="AL24" i="18"/>
  <c r="AM24" i="18"/>
  <c r="AN24" i="18"/>
  <c r="AO24" i="18"/>
  <c r="AP24" i="18"/>
  <c r="AQ24" i="18"/>
  <c r="AR24" i="18"/>
  <c r="AS24" i="18"/>
  <c r="AT24" i="18"/>
  <c r="AU24" i="18"/>
  <c r="AV24" i="18"/>
  <c r="AW24" i="18"/>
  <c r="AX24" i="18"/>
  <c r="AY24" i="18"/>
  <c r="AZ24" i="18"/>
  <c r="BA24" i="18"/>
  <c r="BB24" i="18"/>
  <c r="BC24" i="18"/>
  <c r="BD24" i="18"/>
  <c r="BE24" i="18"/>
  <c r="BF24" i="18"/>
  <c r="BG24" i="18"/>
  <c r="BH24" i="18"/>
  <c r="BI24" i="18"/>
  <c r="BJ24" i="18"/>
  <c r="BK24" i="18"/>
  <c r="BL24" i="18"/>
  <c r="BM24" i="18"/>
  <c r="BN24" i="18"/>
  <c r="BO24" i="18"/>
  <c r="BP24" i="18"/>
  <c r="BQ24" i="18"/>
  <c r="BR24" i="18"/>
  <c r="BS24" i="18"/>
  <c r="BT24" i="18"/>
  <c r="BU24" i="18"/>
  <c r="BV24" i="18"/>
  <c r="BW24" i="18"/>
  <c r="BX24" i="18"/>
  <c r="BY24" i="18"/>
  <c r="BZ24" i="18"/>
  <c r="CA24" i="18"/>
  <c r="D25" i="18"/>
  <c r="E25" i="18"/>
  <c r="F25" i="18"/>
  <c r="G25" i="18"/>
  <c r="H25" i="18"/>
  <c r="I25" i="18"/>
  <c r="J25" i="18"/>
  <c r="K25" i="18"/>
  <c r="L25" i="18"/>
  <c r="M25" i="18"/>
  <c r="N25" i="18"/>
  <c r="O25" i="18"/>
  <c r="P25" i="18"/>
  <c r="Q25" i="18"/>
  <c r="R25" i="18"/>
  <c r="S25" i="18"/>
  <c r="T25" i="18"/>
  <c r="U25" i="18"/>
  <c r="V25" i="18"/>
  <c r="W25" i="18"/>
  <c r="X25" i="18"/>
  <c r="Y25" i="18"/>
  <c r="Z25" i="18"/>
  <c r="AA25" i="18"/>
  <c r="AB25" i="18"/>
  <c r="AC25" i="18"/>
  <c r="AD25" i="18"/>
  <c r="AE25" i="18"/>
  <c r="AF25" i="18"/>
  <c r="AG25" i="18"/>
  <c r="AH25" i="18"/>
  <c r="AI25" i="18"/>
  <c r="AJ25" i="18"/>
  <c r="AK25" i="18"/>
  <c r="AL25" i="18"/>
  <c r="AM25" i="18"/>
  <c r="AN25" i="18"/>
  <c r="AO25" i="18"/>
  <c r="AP25" i="18"/>
  <c r="AQ25" i="18"/>
  <c r="AR25" i="18"/>
  <c r="AS25" i="18"/>
  <c r="AT25" i="18"/>
  <c r="AU25" i="18"/>
  <c r="AV25" i="18"/>
  <c r="AW25" i="18"/>
  <c r="AX25" i="18"/>
  <c r="AY25" i="18"/>
  <c r="AZ25" i="18"/>
  <c r="BA25" i="18"/>
  <c r="BB25" i="18"/>
  <c r="BC25" i="18"/>
  <c r="BD25" i="18"/>
  <c r="BE25" i="18"/>
  <c r="BF25" i="18"/>
  <c r="BG25" i="18"/>
  <c r="BH25" i="18"/>
  <c r="BI25" i="18"/>
  <c r="BJ25" i="18"/>
  <c r="BK25" i="18"/>
  <c r="BL25" i="18"/>
  <c r="BM25" i="18"/>
  <c r="BN25" i="18"/>
  <c r="BO25" i="18"/>
  <c r="BP25" i="18"/>
  <c r="BQ25" i="18"/>
  <c r="BR25" i="18"/>
  <c r="BS25" i="18"/>
  <c r="BT25" i="18"/>
  <c r="BU25" i="18"/>
  <c r="BV25" i="18"/>
  <c r="BW25" i="18"/>
  <c r="BX25" i="18"/>
  <c r="BY25" i="18"/>
  <c r="BZ25" i="18"/>
  <c r="CA25" i="18"/>
  <c r="D26" i="18"/>
  <c r="E26" i="18"/>
  <c r="F26" i="18"/>
  <c r="G26" i="18"/>
  <c r="H26" i="18"/>
  <c r="I26" i="18"/>
  <c r="J26" i="18"/>
  <c r="K26" i="18"/>
  <c r="L26" i="18"/>
  <c r="M26" i="18"/>
  <c r="N26" i="18"/>
  <c r="O26" i="18"/>
  <c r="P26" i="18"/>
  <c r="Q26" i="18"/>
  <c r="R26" i="18"/>
  <c r="S26" i="18"/>
  <c r="T26" i="18"/>
  <c r="U26" i="18"/>
  <c r="V26" i="18"/>
  <c r="W26" i="18"/>
  <c r="X26" i="18"/>
  <c r="Y26" i="18"/>
  <c r="Z26" i="18"/>
  <c r="AA26" i="18"/>
  <c r="AB26" i="18"/>
  <c r="AC26" i="18"/>
  <c r="AD26" i="18"/>
  <c r="AE26" i="18"/>
  <c r="AF26" i="18"/>
  <c r="AG26" i="18"/>
  <c r="AH26" i="18"/>
  <c r="AI26" i="18"/>
  <c r="AJ26" i="18"/>
  <c r="AK26" i="18"/>
  <c r="AL26" i="18"/>
  <c r="AM26" i="18"/>
  <c r="AN26" i="18"/>
  <c r="AO26" i="18"/>
  <c r="AP26" i="18"/>
  <c r="AQ26" i="18"/>
  <c r="AR26" i="18"/>
  <c r="AS26" i="18"/>
  <c r="AT26" i="18"/>
  <c r="AU26" i="18"/>
  <c r="AV26" i="18"/>
  <c r="AW26" i="18"/>
  <c r="AX26" i="18"/>
  <c r="AY26" i="18"/>
  <c r="AZ26" i="18"/>
  <c r="BA26" i="18"/>
  <c r="BB26" i="18"/>
  <c r="BC26" i="18"/>
  <c r="BD26" i="18"/>
  <c r="BE26" i="18"/>
  <c r="BF26" i="18"/>
  <c r="BG26" i="18"/>
  <c r="BH26" i="18"/>
  <c r="BI26" i="18"/>
  <c r="BJ26" i="18"/>
  <c r="BK26" i="18"/>
  <c r="BL26" i="18"/>
  <c r="BM26" i="18"/>
  <c r="BN26" i="18"/>
  <c r="BO26" i="18"/>
  <c r="BP26" i="18"/>
  <c r="BQ26" i="18"/>
  <c r="BR26" i="18"/>
  <c r="BS26" i="18"/>
  <c r="BT26" i="18"/>
  <c r="BU26" i="18"/>
  <c r="BV26" i="18"/>
  <c r="BW26" i="18"/>
  <c r="BX26" i="18"/>
  <c r="BY26" i="18"/>
  <c r="BZ26" i="18"/>
  <c r="CA26" i="18"/>
  <c r="D27" i="18"/>
  <c r="E27" i="18"/>
  <c r="F27" i="18"/>
  <c r="G27" i="18"/>
  <c r="H27" i="18"/>
  <c r="I27" i="18"/>
  <c r="J27" i="18"/>
  <c r="K27" i="18"/>
  <c r="L27" i="18"/>
  <c r="M27" i="18"/>
  <c r="N27" i="18"/>
  <c r="O27" i="18"/>
  <c r="P27" i="18"/>
  <c r="Q27" i="18"/>
  <c r="R27" i="18"/>
  <c r="S27" i="18"/>
  <c r="T27" i="18"/>
  <c r="U27" i="18"/>
  <c r="V27" i="18"/>
  <c r="W27" i="18"/>
  <c r="X27" i="18"/>
  <c r="Y27" i="18"/>
  <c r="Z27" i="18"/>
  <c r="AA27" i="18"/>
  <c r="AB27" i="18"/>
  <c r="AC27" i="18"/>
  <c r="AD27" i="18"/>
  <c r="AE27" i="18"/>
  <c r="AF27" i="18"/>
  <c r="AG27" i="18"/>
  <c r="AH27" i="18"/>
  <c r="AI27" i="18"/>
  <c r="AJ27" i="18"/>
  <c r="AK27" i="18"/>
  <c r="AL27" i="18"/>
  <c r="AM27" i="18"/>
  <c r="AN27" i="18"/>
  <c r="AO27" i="18"/>
  <c r="AP27" i="18"/>
  <c r="AQ27" i="18"/>
  <c r="AR27" i="18"/>
  <c r="AS27" i="18"/>
  <c r="AT27" i="18"/>
  <c r="AU27" i="18"/>
  <c r="AV27" i="18"/>
  <c r="AW27" i="18"/>
  <c r="AX27" i="18"/>
  <c r="AY27" i="18"/>
  <c r="AZ27" i="18"/>
  <c r="BA27" i="18"/>
  <c r="BB27" i="18"/>
  <c r="BC27" i="18"/>
  <c r="BD27" i="18"/>
  <c r="BE27" i="18"/>
  <c r="BF27" i="18"/>
  <c r="BG27" i="18"/>
  <c r="BH27" i="18"/>
  <c r="BI27" i="18"/>
  <c r="BJ27" i="18"/>
  <c r="BK27" i="18"/>
  <c r="BL27" i="18"/>
  <c r="BM27" i="18"/>
  <c r="BN27" i="18"/>
  <c r="BO27" i="18"/>
  <c r="BP27" i="18"/>
  <c r="BQ27" i="18"/>
  <c r="BR27" i="18"/>
  <c r="BS27" i="18"/>
  <c r="BT27" i="18"/>
  <c r="BU27" i="18"/>
  <c r="BV27" i="18"/>
  <c r="BW27" i="18"/>
  <c r="BX27" i="18"/>
  <c r="BY27" i="18"/>
  <c r="BZ27" i="18"/>
  <c r="CA27" i="18"/>
  <c r="D28" i="18"/>
  <c r="E28" i="18"/>
  <c r="F28" i="18"/>
  <c r="G28" i="18"/>
  <c r="H28" i="18"/>
  <c r="I28" i="18"/>
  <c r="J28" i="18"/>
  <c r="K28" i="18"/>
  <c r="L28" i="18"/>
  <c r="M28" i="18"/>
  <c r="N28" i="18"/>
  <c r="O28" i="18"/>
  <c r="P28" i="18"/>
  <c r="Q28" i="18"/>
  <c r="R28" i="18"/>
  <c r="S28" i="18"/>
  <c r="T28" i="18"/>
  <c r="U28" i="18"/>
  <c r="V28" i="18"/>
  <c r="W28" i="18"/>
  <c r="X28" i="18"/>
  <c r="Y28" i="18"/>
  <c r="Z28" i="18"/>
  <c r="AA28" i="18"/>
  <c r="AB28" i="18"/>
  <c r="AC28" i="18"/>
  <c r="AD28" i="18"/>
  <c r="AE28" i="18"/>
  <c r="AF28" i="18"/>
  <c r="AG28" i="18"/>
  <c r="AH28" i="18"/>
  <c r="AI28" i="18"/>
  <c r="AJ28" i="18"/>
  <c r="AK28" i="18"/>
  <c r="AL28" i="18"/>
  <c r="AM28" i="18"/>
  <c r="AN28" i="18"/>
  <c r="AO28" i="18"/>
  <c r="AP28" i="18"/>
  <c r="AQ28" i="18"/>
  <c r="AR28" i="18"/>
  <c r="AS28" i="18"/>
  <c r="AT28" i="18"/>
  <c r="AU28" i="18"/>
  <c r="AV28" i="18"/>
  <c r="AW28" i="18"/>
  <c r="AX28" i="18"/>
  <c r="AY28" i="18"/>
  <c r="AZ28" i="18"/>
  <c r="BA28" i="18"/>
  <c r="BB28" i="18"/>
  <c r="BC28" i="18"/>
  <c r="BD28" i="18"/>
  <c r="BE28" i="18"/>
  <c r="BF28" i="18"/>
  <c r="BG28" i="18"/>
  <c r="BH28" i="18"/>
  <c r="BI28" i="18"/>
  <c r="BJ28" i="18"/>
  <c r="BK28" i="18"/>
  <c r="BL28" i="18"/>
  <c r="BM28" i="18"/>
  <c r="BN28" i="18"/>
  <c r="BO28" i="18"/>
  <c r="BP28" i="18"/>
  <c r="BQ28" i="18"/>
  <c r="BR28" i="18"/>
  <c r="BS28" i="18"/>
  <c r="BT28" i="18"/>
  <c r="BU28" i="18"/>
  <c r="BV28" i="18"/>
  <c r="BW28" i="18"/>
  <c r="BX28" i="18"/>
  <c r="BY28" i="18"/>
  <c r="BZ28" i="18"/>
  <c r="CA28" i="18"/>
  <c r="D29" i="18"/>
  <c r="E29" i="18"/>
  <c r="F29" i="18"/>
  <c r="G29" i="18"/>
  <c r="H29" i="18"/>
  <c r="I29" i="18"/>
  <c r="J29" i="18"/>
  <c r="K29" i="18"/>
  <c r="L29" i="18"/>
  <c r="M29" i="18"/>
  <c r="N29" i="18"/>
  <c r="O29" i="18"/>
  <c r="P29" i="18"/>
  <c r="Q29" i="18"/>
  <c r="R29" i="18"/>
  <c r="S29" i="18"/>
  <c r="T29" i="18"/>
  <c r="U29" i="18"/>
  <c r="V29" i="18"/>
  <c r="W29" i="18"/>
  <c r="X29" i="18"/>
  <c r="Y29" i="18"/>
  <c r="Z29" i="18"/>
  <c r="AA29" i="18"/>
  <c r="AB29" i="18"/>
  <c r="AC29" i="18"/>
  <c r="AD29" i="18"/>
  <c r="AE29" i="18"/>
  <c r="AF29" i="18"/>
  <c r="AG29" i="18"/>
  <c r="AH29" i="18"/>
  <c r="AI29" i="18"/>
  <c r="AJ29" i="18"/>
  <c r="AK29" i="18"/>
  <c r="AL29" i="18"/>
  <c r="AM29" i="18"/>
  <c r="AN29" i="18"/>
  <c r="AO29" i="18"/>
  <c r="AP29" i="18"/>
  <c r="AQ29" i="18"/>
  <c r="AR29" i="18"/>
  <c r="AS29" i="18"/>
  <c r="AT29" i="18"/>
  <c r="AU29" i="18"/>
  <c r="AV29" i="18"/>
  <c r="AW29" i="18"/>
  <c r="AX29" i="18"/>
  <c r="AY29" i="18"/>
  <c r="AZ29" i="18"/>
  <c r="BA29" i="18"/>
  <c r="BB29" i="18"/>
  <c r="BC29" i="18"/>
  <c r="BD29" i="18"/>
  <c r="BE29" i="18"/>
  <c r="BF29" i="18"/>
  <c r="BG29" i="18"/>
  <c r="BH29" i="18"/>
  <c r="BI29" i="18"/>
  <c r="BJ29" i="18"/>
  <c r="BK29" i="18"/>
  <c r="BL29" i="18"/>
  <c r="BM29" i="18"/>
  <c r="BN29" i="18"/>
  <c r="BO29" i="18"/>
  <c r="BP29" i="18"/>
  <c r="BQ29" i="18"/>
  <c r="BR29" i="18"/>
  <c r="BS29" i="18"/>
  <c r="BT29" i="18"/>
  <c r="BU29" i="18"/>
  <c r="BV29" i="18"/>
  <c r="BW29" i="18"/>
  <c r="BX29" i="18"/>
  <c r="BY29" i="18"/>
  <c r="BZ29" i="18"/>
  <c r="CA29" i="18"/>
  <c r="D30" i="18"/>
  <c r="E30" i="18"/>
  <c r="F30" i="18"/>
  <c r="G30" i="18"/>
  <c r="H30" i="18"/>
  <c r="I30" i="18"/>
  <c r="J30" i="18"/>
  <c r="K30" i="18"/>
  <c r="L30" i="18"/>
  <c r="M30" i="18"/>
  <c r="N30" i="18"/>
  <c r="O30" i="18"/>
  <c r="P30" i="18"/>
  <c r="Q30" i="18"/>
  <c r="R30" i="18"/>
  <c r="S30" i="18"/>
  <c r="T30" i="18"/>
  <c r="U30" i="18"/>
  <c r="V30" i="18"/>
  <c r="W30" i="18"/>
  <c r="X30" i="18"/>
  <c r="Y30" i="18"/>
  <c r="Z30" i="18"/>
  <c r="AA30" i="18"/>
  <c r="AB30" i="18"/>
  <c r="AC30" i="18"/>
  <c r="AD30" i="18"/>
  <c r="AE30" i="18"/>
  <c r="AF30" i="18"/>
  <c r="AG30" i="18"/>
  <c r="AH30" i="18"/>
  <c r="AI30" i="18"/>
  <c r="AJ30" i="18"/>
  <c r="AK30" i="18"/>
  <c r="AL30" i="18"/>
  <c r="AM30" i="18"/>
  <c r="AN30" i="18"/>
  <c r="AO30" i="18"/>
  <c r="AP30" i="18"/>
  <c r="AQ30" i="18"/>
  <c r="AR30" i="18"/>
  <c r="AS30" i="18"/>
  <c r="AT30" i="18"/>
  <c r="AU30" i="18"/>
  <c r="AV30" i="18"/>
  <c r="AW30" i="18"/>
  <c r="AX30" i="18"/>
  <c r="AY30" i="18"/>
  <c r="AZ30" i="18"/>
  <c r="BA30" i="18"/>
  <c r="BB30" i="18"/>
  <c r="BC30" i="18"/>
  <c r="BD30" i="18"/>
  <c r="BE30" i="18"/>
  <c r="BF30" i="18"/>
  <c r="BG30" i="18"/>
  <c r="BH30" i="18"/>
  <c r="BI30" i="18"/>
  <c r="BJ30" i="18"/>
  <c r="BK30" i="18"/>
  <c r="BL30" i="18"/>
  <c r="BM30" i="18"/>
  <c r="BN30" i="18"/>
  <c r="BO30" i="18"/>
  <c r="BP30" i="18"/>
  <c r="BQ30" i="18"/>
  <c r="BR30" i="18"/>
  <c r="BS30" i="18"/>
  <c r="BT30" i="18"/>
  <c r="BU30" i="18"/>
  <c r="BV30" i="18"/>
  <c r="BW30" i="18"/>
  <c r="BX30" i="18"/>
  <c r="BY30" i="18"/>
  <c r="BZ30" i="18"/>
  <c r="CA30" i="18"/>
  <c r="D31" i="18"/>
  <c r="E31" i="18"/>
  <c r="F31" i="18"/>
  <c r="G31" i="18"/>
  <c r="H31" i="18"/>
  <c r="I31" i="18"/>
  <c r="J31" i="18"/>
  <c r="K31" i="18"/>
  <c r="L31" i="18"/>
  <c r="M31" i="18"/>
  <c r="N31" i="18"/>
  <c r="O31" i="18"/>
  <c r="P31" i="18"/>
  <c r="Q31" i="18"/>
  <c r="R31" i="18"/>
  <c r="S31" i="18"/>
  <c r="T31" i="18"/>
  <c r="U31" i="18"/>
  <c r="V31" i="18"/>
  <c r="W31" i="18"/>
  <c r="X31" i="18"/>
  <c r="Y31" i="18"/>
  <c r="Z31" i="18"/>
  <c r="AA31" i="18"/>
  <c r="AB31" i="18"/>
  <c r="AC31" i="18"/>
  <c r="AD31" i="18"/>
  <c r="AE31" i="18"/>
  <c r="AF31" i="18"/>
  <c r="AG31" i="18"/>
  <c r="AH31" i="18"/>
  <c r="AI31" i="18"/>
  <c r="AJ31" i="18"/>
  <c r="AK31" i="18"/>
  <c r="AL31" i="18"/>
  <c r="AM31" i="18"/>
  <c r="AN31" i="18"/>
  <c r="AO31" i="18"/>
  <c r="AP31" i="18"/>
  <c r="AQ31" i="18"/>
  <c r="AR31" i="18"/>
  <c r="AS31" i="18"/>
  <c r="AT31" i="18"/>
  <c r="AU31" i="18"/>
  <c r="AV31" i="18"/>
  <c r="AW31" i="18"/>
  <c r="AX31" i="18"/>
  <c r="AY31" i="18"/>
  <c r="AZ31" i="18"/>
  <c r="BA31" i="18"/>
  <c r="BB31" i="18"/>
  <c r="BC31" i="18"/>
  <c r="BD31" i="18"/>
  <c r="BE31" i="18"/>
  <c r="BF31" i="18"/>
  <c r="BG31" i="18"/>
  <c r="BH31" i="18"/>
  <c r="BI31" i="18"/>
  <c r="BJ31" i="18"/>
  <c r="BK31" i="18"/>
  <c r="BL31" i="18"/>
  <c r="BM31" i="18"/>
  <c r="BN31" i="18"/>
  <c r="BO31" i="18"/>
  <c r="BP31" i="18"/>
  <c r="BQ31" i="18"/>
  <c r="BR31" i="18"/>
  <c r="BS31" i="18"/>
  <c r="BT31" i="18"/>
  <c r="BU31" i="18"/>
  <c r="BV31" i="18"/>
  <c r="BW31" i="18"/>
  <c r="BX31" i="18"/>
  <c r="BY31" i="18"/>
  <c r="BZ31" i="18"/>
  <c r="CA31" i="18"/>
  <c r="D32" i="18"/>
  <c r="E32" i="18"/>
  <c r="F32" i="18"/>
  <c r="G32" i="18"/>
  <c r="H32" i="18"/>
  <c r="I32" i="18"/>
  <c r="J32" i="18"/>
  <c r="K32" i="18"/>
  <c r="L32" i="18"/>
  <c r="M32" i="18"/>
  <c r="N32" i="18"/>
  <c r="O32" i="18"/>
  <c r="P32" i="18"/>
  <c r="Q32" i="18"/>
  <c r="R32" i="18"/>
  <c r="S32" i="18"/>
  <c r="T32" i="18"/>
  <c r="U32" i="18"/>
  <c r="V32" i="18"/>
  <c r="W32" i="18"/>
  <c r="X32" i="18"/>
  <c r="Y32" i="18"/>
  <c r="Z32" i="18"/>
  <c r="AA32" i="18"/>
  <c r="AB32" i="18"/>
  <c r="AC32" i="18"/>
  <c r="AD32" i="18"/>
  <c r="AE32" i="18"/>
  <c r="AF32" i="18"/>
  <c r="AG32" i="18"/>
  <c r="AH32" i="18"/>
  <c r="AI32" i="18"/>
  <c r="AJ32" i="18"/>
  <c r="AK32" i="18"/>
  <c r="AL32" i="18"/>
  <c r="AM32" i="18"/>
  <c r="AN32" i="18"/>
  <c r="AO32" i="18"/>
  <c r="AP32" i="18"/>
  <c r="AQ32" i="18"/>
  <c r="AR32" i="18"/>
  <c r="AS32" i="18"/>
  <c r="AT32" i="18"/>
  <c r="AU32" i="18"/>
  <c r="AV32" i="18"/>
  <c r="AW32" i="18"/>
  <c r="AX32" i="18"/>
  <c r="AY32" i="18"/>
  <c r="AZ32" i="18"/>
  <c r="BA32" i="18"/>
  <c r="BB32" i="18"/>
  <c r="BC32" i="18"/>
  <c r="BD32" i="18"/>
  <c r="BE32" i="18"/>
  <c r="BF32" i="18"/>
  <c r="BG32" i="18"/>
  <c r="BH32" i="18"/>
  <c r="BI32" i="18"/>
  <c r="BJ32" i="18"/>
  <c r="BK32" i="18"/>
  <c r="BL32" i="18"/>
  <c r="BM32" i="18"/>
  <c r="BN32" i="18"/>
  <c r="BO32" i="18"/>
  <c r="BP32" i="18"/>
  <c r="BQ32" i="18"/>
  <c r="BR32" i="18"/>
  <c r="BS32" i="18"/>
  <c r="BT32" i="18"/>
  <c r="BU32" i="18"/>
  <c r="BV32" i="18"/>
  <c r="BW32" i="18"/>
  <c r="BX32" i="18"/>
  <c r="BY32" i="18"/>
  <c r="BZ32" i="18"/>
  <c r="CA32" i="18"/>
  <c r="D33" i="18"/>
  <c r="E33" i="18"/>
  <c r="F33" i="18"/>
  <c r="G33" i="18"/>
  <c r="H33" i="18"/>
  <c r="I33" i="18"/>
  <c r="J33" i="18"/>
  <c r="K33" i="18"/>
  <c r="L33" i="18"/>
  <c r="M33" i="18"/>
  <c r="N33" i="18"/>
  <c r="O33" i="18"/>
  <c r="P33" i="18"/>
  <c r="Q33" i="18"/>
  <c r="R33" i="18"/>
  <c r="S33" i="18"/>
  <c r="T33" i="18"/>
  <c r="U33" i="18"/>
  <c r="V33" i="18"/>
  <c r="W33" i="18"/>
  <c r="X33" i="18"/>
  <c r="Y33" i="18"/>
  <c r="Z33" i="18"/>
  <c r="AA33" i="18"/>
  <c r="AB33" i="18"/>
  <c r="AC33" i="18"/>
  <c r="AD33" i="18"/>
  <c r="AE33" i="18"/>
  <c r="AF33" i="18"/>
  <c r="AG33" i="18"/>
  <c r="AH33" i="18"/>
  <c r="AI33" i="18"/>
  <c r="AJ33" i="18"/>
  <c r="AK33" i="18"/>
  <c r="AL33" i="18"/>
  <c r="AM33" i="18"/>
  <c r="AN33" i="18"/>
  <c r="AO33" i="18"/>
  <c r="AP33" i="18"/>
  <c r="AQ33" i="18"/>
  <c r="AR33" i="18"/>
  <c r="AS33" i="18"/>
  <c r="AT33" i="18"/>
  <c r="AU33" i="18"/>
  <c r="AV33" i="18"/>
  <c r="AW33" i="18"/>
  <c r="AX33" i="18"/>
  <c r="AY33" i="18"/>
  <c r="AZ33" i="18"/>
  <c r="BA33" i="18"/>
  <c r="BB33" i="18"/>
  <c r="BC33" i="18"/>
  <c r="BD33" i="18"/>
  <c r="BE33" i="18"/>
  <c r="BF33" i="18"/>
  <c r="BG33" i="18"/>
  <c r="BH33" i="18"/>
  <c r="BI33" i="18"/>
  <c r="BJ33" i="18"/>
  <c r="BK33" i="18"/>
  <c r="BL33" i="18"/>
  <c r="BM33" i="18"/>
  <c r="BN33" i="18"/>
  <c r="BO33" i="18"/>
  <c r="BP33" i="18"/>
  <c r="BQ33" i="18"/>
  <c r="BR33" i="18"/>
  <c r="BS33" i="18"/>
  <c r="BT33" i="18"/>
  <c r="BU33" i="18"/>
  <c r="BV33" i="18"/>
  <c r="BW33" i="18"/>
  <c r="BX33" i="18"/>
  <c r="BY33" i="18"/>
  <c r="BZ33" i="18"/>
  <c r="CA33" i="18"/>
  <c r="D34" i="18"/>
  <c r="E34" i="18"/>
  <c r="F34" i="18"/>
  <c r="G34" i="18"/>
  <c r="H34" i="18"/>
  <c r="I34" i="18"/>
  <c r="J34" i="18"/>
  <c r="K34" i="18"/>
  <c r="L34" i="18"/>
  <c r="M34" i="18"/>
  <c r="N34" i="18"/>
  <c r="O34" i="18"/>
  <c r="P34" i="18"/>
  <c r="Q34" i="18"/>
  <c r="R34" i="18"/>
  <c r="S34" i="18"/>
  <c r="T34" i="18"/>
  <c r="U34" i="18"/>
  <c r="V34" i="18"/>
  <c r="W34" i="18"/>
  <c r="X34" i="18"/>
  <c r="Y34" i="18"/>
  <c r="Z34" i="18"/>
  <c r="AA34" i="18"/>
  <c r="AB34" i="18"/>
  <c r="AC34" i="18"/>
  <c r="AD34" i="18"/>
  <c r="AE34" i="18"/>
  <c r="AF34" i="18"/>
  <c r="AG34" i="18"/>
  <c r="AH34" i="18"/>
  <c r="AI34" i="18"/>
  <c r="AJ34" i="18"/>
  <c r="AK34" i="18"/>
  <c r="AL34" i="18"/>
  <c r="AM34" i="18"/>
  <c r="AN34" i="18"/>
  <c r="AO34" i="18"/>
  <c r="AP34" i="18"/>
  <c r="AQ34" i="18"/>
  <c r="AR34" i="18"/>
  <c r="AS34" i="18"/>
  <c r="AT34" i="18"/>
  <c r="AU34" i="18"/>
  <c r="AV34" i="18"/>
  <c r="AW34" i="18"/>
  <c r="AX34" i="18"/>
  <c r="AY34" i="18"/>
  <c r="AZ34" i="18"/>
  <c r="BA34" i="18"/>
  <c r="BB34" i="18"/>
  <c r="BC34" i="18"/>
  <c r="BD34" i="18"/>
  <c r="BE34" i="18"/>
  <c r="BF34" i="18"/>
  <c r="BG34" i="18"/>
  <c r="BH34" i="18"/>
  <c r="BI34" i="18"/>
  <c r="BJ34" i="18"/>
  <c r="BK34" i="18"/>
  <c r="BL34" i="18"/>
  <c r="BM34" i="18"/>
  <c r="BN34" i="18"/>
  <c r="BO34" i="18"/>
  <c r="BP34" i="18"/>
  <c r="BQ34" i="18"/>
  <c r="BR34" i="18"/>
  <c r="BS34" i="18"/>
  <c r="BT34" i="18"/>
  <c r="BU34" i="18"/>
  <c r="BV34" i="18"/>
  <c r="BW34" i="18"/>
  <c r="BX34" i="18"/>
  <c r="BY34" i="18"/>
  <c r="BZ34" i="18"/>
  <c r="CA34" i="18"/>
  <c r="C5" i="18"/>
  <c r="C6" i="18"/>
  <c r="C7" i="18"/>
  <c r="C8" i="18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5" i="18"/>
  <c r="F5" i="19"/>
  <c r="F6" i="19"/>
  <c r="F7" i="19"/>
  <c r="F8" i="19"/>
  <c r="F4" i="19"/>
  <c r="B1" i="18"/>
  <c r="B4" i="18" s="1"/>
  <c r="Z41" i="18" l="1"/>
  <c r="AA41" i="18" s="1"/>
  <c r="B38" i="18" l="1"/>
  <c r="B37" i="18"/>
  <c r="B36" i="18"/>
  <c r="Q7" i="11"/>
  <c r="P7" i="11"/>
  <c r="O7" i="11"/>
  <c r="L17" i="11"/>
  <c r="L7" i="11"/>
  <c r="L12" i="11"/>
  <c r="L21" i="11"/>
  <c r="L23" i="11"/>
  <c r="L27" i="11"/>
  <c r="L3" i="11"/>
  <c r="L10" i="11"/>
  <c r="L11" i="11"/>
  <c r="L15" i="11"/>
  <c r="L16" i="11"/>
  <c r="L19" i="11"/>
  <c r="L22" i="11"/>
  <c r="L26" i="11"/>
  <c r="L2" i="11"/>
  <c r="L4" i="11"/>
  <c r="L5" i="11"/>
  <c r="L6" i="11"/>
  <c r="L8" i="11"/>
  <c r="L9" i="11"/>
  <c r="L13" i="11"/>
  <c r="L14" i="11"/>
  <c r="L18" i="11"/>
  <c r="L20" i="11"/>
  <c r="L24" i="11"/>
  <c r="L25" i="11"/>
  <c r="P30" i="5" l="1"/>
  <c r="P31" i="5"/>
  <c r="P32" i="5"/>
  <c r="P33" i="5"/>
  <c r="P34" i="5"/>
  <c r="P29" i="5"/>
  <c r="P2" i="5"/>
  <c r="P3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N17" i="12"/>
  <c r="N7" i="12"/>
  <c r="N10" i="12"/>
  <c r="N23" i="12"/>
  <c r="N15" i="12"/>
  <c r="N19" i="12"/>
  <c r="N12" i="12"/>
  <c r="N20" i="12"/>
  <c r="N22" i="12"/>
  <c r="N25" i="12"/>
  <c r="N27" i="12"/>
  <c r="N3" i="12"/>
  <c r="N11" i="12"/>
  <c r="N16" i="12"/>
  <c r="N18" i="12"/>
  <c r="N26" i="12"/>
  <c r="N2" i="12"/>
  <c r="N4" i="12"/>
  <c r="N5" i="12"/>
  <c r="N6" i="12"/>
  <c r="N8" i="12"/>
  <c r="N9" i="12"/>
  <c r="N13" i="12"/>
  <c r="N14" i="12"/>
  <c r="N21" i="12"/>
  <c r="N24" i="12"/>
  <c r="O4" i="11" l="1"/>
  <c r="O25" i="11"/>
  <c r="O26" i="11"/>
  <c r="O24" i="11"/>
  <c r="O20" i="11"/>
  <c r="O18" i="11"/>
  <c r="O14" i="11"/>
  <c r="O13" i="11"/>
  <c r="O9" i="11"/>
  <c r="O8" i="11"/>
  <c r="O6" i="11"/>
  <c r="O5" i="11"/>
  <c r="O2" i="11"/>
  <c r="O27" i="11"/>
  <c r="P23" i="11"/>
  <c r="O23" i="11"/>
  <c r="O22" i="11"/>
  <c r="P21" i="11"/>
  <c r="O21" i="11"/>
  <c r="O19" i="11"/>
  <c r="S17" i="11"/>
  <c r="R17" i="11"/>
  <c r="Q17" i="11"/>
  <c r="P17" i="11"/>
  <c r="O17" i="11"/>
  <c r="O16" i="11"/>
  <c r="O15" i="11"/>
  <c r="P12" i="11"/>
  <c r="O12" i="11"/>
  <c r="O11" i="11"/>
  <c r="O10" i="11"/>
  <c r="O3" i="11"/>
  <c r="J29" i="1" l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28" i="1"/>
  <c r="M123" i="4" l="1"/>
  <c r="L123" i="4"/>
  <c r="M124" i="4" s="1"/>
  <c r="D105" i="1" l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D95" i="1"/>
  <c r="D96" i="1"/>
  <c r="D97" i="1"/>
  <c r="D98" i="1"/>
  <c r="D99" i="1"/>
  <c r="D100" i="1"/>
  <c r="D101" i="1"/>
  <c r="D102" i="1"/>
  <c r="D103" i="1"/>
  <c r="H95" i="1"/>
  <c r="H96" i="1"/>
  <c r="H97" i="1"/>
  <c r="H98" i="1"/>
  <c r="H99" i="1"/>
  <c r="H100" i="1"/>
  <c r="H101" i="1"/>
  <c r="H102" i="1"/>
  <c r="H103" i="1"/>
  <c r="D92" i="1"/>
  <c r="H92" i="1"/>
  <c r="D89" i="1"/>
  <c r="D90" i="1"/>
  <c r="H89" i="1"/>
  <c r="H90" i="1"/>
  <c r="D87" i="1"/>
  <c r="H87" i="1"/>
  <c r="D85" i="1"/>
  <c r="H85" i="1"/>
  <c r="D82" i="1"/>
  <c r="H82" i="1"/>
  <c r="D79" i="1"/>
  <c r="D80" i="1"/>
  <c r="H79" i="1"/>
  <c r="H80" i="1"/>
  <c r="D77" i="1"/>
  <c r="H77" i="1"/>
  <c r="D75" i="1"/>
  <c r="H75" i="1"/>
  <c r="D71" i="1"/>
  <c r="D72" i="1"/>
  <c r="H71" i="1"/>
  <c r="H72" i="1"/>
  <c r="D69" i="1"/>
  <c r="H69" i="1"/>
  <c r="D67" i="1"/>
  <c r="H67" i="1"/>
  <c r="D65" i="1"/>
  <c r="H65" i="1"/>
  <c r="D62" i="1"/>
  <c r="H62" i="1"/>
  <c r="D59" i="1"/>
  <c r="D60" i="1"/>
  <c r="H59" i="1"/>
  <c r="H60" i="1"/>
  <c r="D53" i="1"/>
  <c r="D54" i="1"/>
  <c r="D55" i="1"/>
  <c r="D56" i="1"/>
  <c r="D57" i="1"/>
  <c r="H53" i="1"/>
  <c r="H54" i="1"/>
  <c r="H55" i="1"/>
  <c r="H56" i="1"/>
  <c r="H57" i="1"/>
  <c r="D28" i="1"/>
  <c r="D29" i="1"/>
  <c r="D30" i="1"/>
  <c r="D31" i="1"/>
  <c r="D32" i="1"/>
  <c r="H28" i="1"/>
  <c r="H29" i="1"/>
  <c r="H30" i="1"/>
  <c r="H31" i="1"/>
  <c r="H32" i="1"/>
  <c r="D84" i="1" l="1"/>
  <c r="D86" i="1"/>
  <c r="D88" i="1"/>
  <c r="D91" i="1"/>
  <c r="D93" i="1"/>
  <c r="D94" i="1"/>
  <c r="D104" i="1"/>
  <c r="H84" i="1"/>
  <c r="H86" i="1"/>
  <c r="H88" i="1"/>
  <c r="H91" i="1"/>
  <c r="H93" i="1"/>
  <c r="H94" i="1"/>
  <c r="H104" i="1"/>
  <c r="D83" i="1" l="1"/>
  <c r="H83" i="1"/>
  <c r="D81" i="1"/>
  <c r="H81" i="1"/>
  <c r="D78" i="1"/>
  <c r="H78" i="1"/>
  <c r="D76" i="1"/>
  <c r="H76" i="1"/>
  <c r="H74" i="1"/>
  <c r="D74" i="1"/>
  <c r="D73" i="1"/>
  <c r="H73" i="1"/>
  <c r="D70" i="1"/>
  <c r="H70" i="1"/>
  <c r="D68" i="1"/>
  <c r="H68" i="1"/>
  <c r="D66" i="1"/>
  <c r="H66" i="1"/>
  <c r="D35" i="1" l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8" i="1"/>
  <c r="D61" i="1"/>
  <c r="D63" i="1"/>
  <c r="D64" i="1"/>
  <c r="D33" i="1"/>
  <c r="D34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8" i="1"/>
  <c r="H61" i="1"/>
  <c r="H63" i="1"/>
  <c r="H64" i="1"/>
  <c r="H33" i="1"/>
  <c r="C1" i="18"/>
  <c r="G1" i="18"/>
  <c r="O1" i="18"/>
  <c r="W1" i="18"/>
  <c r="AE1" i="18"/>
  <c r="AM1" i="18"/>
  <c r="AU1" i="18"/>
  <c r="BC1" i="18"/>
  <c r="BK1" i="18"/>
  <c r="BS1" i="18"/>
  <c r="CA1" i="18"/>
  <c r="I1" i="18"/>
  <c r="Y1" i="18"/>
  <c r="AO1" i="18"/>
  <c r="AW1" i="18"/>
  <c r="BM1" i="18"/>
  <c r="BW1" i="18"/>
  <c r="AR1" i="18"/>
  <c r="BX1" i="18"/>
  <c r="U1" i="18"/>
  <c r="AS1" i="18"/>
  <c r="BY1" i="18"/>
  <c r="V1" i="18"/>
  <c r="AT1" i="18"/>
  <c r="BZ1" i="18"/>
  <c r="H1" i="18"/>
  <c r="P1" i="18"/>
  <c r="X1" i="18"/>
  <c r="AF1" i="18"/>
  <c r="AN1" i="18"/>
  <c r="AV1" i="18"/>
  <c r="BD1" i="18"/>
  <c r="BL1" i="18"/>
  <c r="BT1" i="18"/>
  <c r="Q1" i="18"/>
  <c r="AG1" i="18"/>
  <c r="BE1" i="18"/>
  <c r="BU1" i="18"/>
  <c r="T1" i="18"/>
  <c r="AJ1" i="18"/>
  <c r="BH1" i="18"/>
  <c r="M1" i="18"/>
  <c r="AK1" i="18"/>
  <c r="BI1" i="18"/>
  <c r="N1" i="18"/>
  <c r="AL1" i="18"/>
  <c r="BJ1" i="18"/>
  <c r="J1" i="18"/>
  <c r="R1" i="18"/>
  <c r="Z1" i="18"/>
  <c r="AH1" i="18"/>
  <c r="AP1" i="18"/>
  <c r="AX1" i="18"/>
  <c r="BF1" i="18"/>
  <c r="BN1" i="18"/>
  <c r="BV1" i="18"/>
  <c r="K1" i="18"/>
  <c r="S1" i="18"/>
  <c r="AA1" i="18"/>
  <c r="AI1" i="18"/>
  <c r="AQ1" i="18"/>
  <c r="AY1" i="18"/>
  <c r="BG1" i="18"/>
  <c r="BO1" i="18"/>
  <c r="L1" i="18"/>
  <c r="AB1" i="18"/>
  <c r="AZ1" i="18"/>
  <c r="BP1" i="18"/>
  <c r="E1" i="18"/>
  <c r="AC1" i="18"/>
  <c r="BA1" i="18"/>
  <c r="BQ1" i="18"/>
  <c r="F1" i="18"/>
  <c r="AD1" i="18"/>
  <c r="BB1" i="18"/>
  <c r="BR1" i="18"/>
  <c r="D1" i="18"/>
  <c r="K36" i="18" l="1"/>
  <c r="BT36" i="18"/>
  <c r="BP38" i="18"/>
  <c r="AE37" i="18"/>
  <c r="Y38" i="18"/>
  <c r="BF38" i="18"/>
  <c r="T36" i="18"/>
  <c r="O38" i="18"/>
  <c r="O36" i="18"/>
  <c r="O37" i="18"/>
  <c r="BV38" i="18"/>
  <c r="BV36" i="18"/>
  <c r="BV37" i="18"/>
  <c r="BA37" i="18"/>
  <c r="BA36" i="18"/>
  <c r="BA38" i="18"/>
  <c r="K38" i="18"/>
  <c r="K37" i="18"/>
  <c r="F38" i="18"/>
  <c r="F37" i="18"/>
  <c r="F36" i="18"/>
  <c r="AR38" i="18"/>
  <c r="AR36" i="18"/>
  <c r="S36" i="18"/>
  <c r="S38" i="18"/>
  <c r="S37" i="18"/>
  <c r="BX38" i="18"/>
  <c r="BX36" i="18"/>
  <c r="BX37" i="18"/>
  <c r="Q37" i="18"/>
  <c r="Q38" i="18"/>
  <c r="Q36" i="18"/>
  <c r="AH37" i="18"/>
  <c r="AH38" i="18"/>
  <c r="AH36" i="18"/>
  <c r="J38" i="18"/>
  <c r="J36" i="18"/>
  <c r="J37" i="18"/>
  <c r="Y36" i="18"/>
  <c r="Y37" i="18"/>
  <c r="AS36" i="18"/>
  <c r="AF38" i="18"/>
  <c r="AO36" i="18"/>
  <c r="AO37" i="18"/>
  <c r="AO38" i="18"/>
  <c r="AU37" i="18"/>
  <c r="AU38" i="18"/>
  <c r="AU36" i="18"/>
  <c r="T38" i="18"/>
  <c r="BD36" i="18"/>
  <c r="BH38" i="18"/>
  <c r="BH36" i="18"/>
  <c r="BH37" i="18"/>
  <c r="C36" i="18"/>
  <c r="C38" i="18"/>
  <c r="C37" i="18"/>
  <c r="BL38" i="18"/>
  <c r="BL37" i="18"/>
  <c r="BL36" i="18"/>
  <c r="AR37" i="18"/>
  <c r="CA36" i="18"/>
  <c r="CA37" i="18"/>
  <c r="P36" i="18"/>
  <c r="P37" i="18"/>
  <c r="AS38" i="18"/>
  <c r="E36" i="18"/>
  <c r="E37" i="18"/>
  <c r="AL36" i="18"/>
  <c r="AW38" i="18"/>
  <c r="AW37" i="18"/>
  <c r="AW36" i="18"/>
  <c r="AV36" i="18"/>
  <c r="AV37" i="18"/>
  <c r="AV38" i="18"/>
  <c r="M37" i="18"/>
  <c r="M36" i="18"/>
  <c r="M38" i="18"/>
  <c r="BE38" i="18"/>
  <c r="BE37" i="18"/>
  <c r="L37" i="18"/>
  <c r="L38" i="18"/>
  <c r="L36" i="18"/>
  <c r="BM37" i="18"/>
  <c r="BM38" i="18"/>
  <c r="BM36" i="18"/>
  <c r="Z38" i="18"/>
  <c r="Z37" i="18"/>
  <c r="Z36" i="18"/>
  <c r="BQ37" i="18"/>
  <c r="BQ36" i="18"/>
  <c r="BQ38" i="18"/>
  <c r="P38" i="18"/>
  <c r="BI37" i="18"/>
  <c r="BI36" i="18"/>
  <c r="BI38" i="18"/>
  <c r="AI38" i="18"/>
  <c r="AI37" i="18"/>
  <c r="AI36" i="18"/>
  <c r="AS37" i="18"/>
  <c r="BE36" i="18"/>
  <c r="E38" i="18"/>
  <c r="AL38" i="18"/>
  <c r="AL37" i="18"/>
  <c r="BF36" i="18"/>
  <c r="AY36" i="18"/>
  <c r="AY38" i="18"/>
  <c r="AY37" i="18"/>
  <c r="BJ36" i="18"/>
  <c r="BJ37" i="18"/>
  <c r="BK38" i="18"/>
  <c r="BK36" i="18"/>
  <c r="BK37" i="18"/>
  <c r="D36" i="18"/>
  <c r="D38" i="18"/>
  <c r="H38" i="18"/>
  <c r="AD38" i="18"/>
  <c r="AD36" i="18"/>
  <c r="AD37" i="18"/>
  <c r="BC38" i="18"/>
  <c r="BC36" i="18"/>
  <c r="U36" i="18"/>
  <c r="U37" i="18"/>
  <c r="X38" i="18"/>
  <c r="X36" i="18"/>
  <c r="X37" i="18"/>
  <c r="AP38" i="18"/>
  <c r="AP37" i="18"/>
  <c r="AP36" i="18"/>
  <c r="D37" i="18"/>
  <c r="AX38" i="18"/>
  <c r="AX37" i="18"/>
  <c r="AX36" i="18"/>
  <c r="T37" i="18"/>
  <c r="BN36" i="18"/>
  <c r="BN38" i="18"/>
  <c r="BN37" i="18"/>
  <c r="BD37" i="18"/>
  <c r="BD38" i="18"/>
  <c r="AK36" i="18"/>
  <c r="AK38" i="18"/>
  <c r="AK37" i="18"/>
  <c r="AZ36" i="18"/>
  <c r="AZ38" i="18"/>
  <c r="AZ37" i="18"/>
  <c r="BG38" i="18"/>
  <c r="BG37" i="18"/>
  <c r="BG36" i="18"/>
  <c r="BS37" i="18"/>
  <c r="BS38" i="18"/>
  <c r="AA38" i="18"/>
  <c r="AA36" i="18"/>
  <c r="AA37" i="18"/>
  <c r="U38" i="18"/>
  <c r="AQ36" i="18"/>
  <c r="AQ38" i="18"/>
  <c r="AQ37" i="18"/>
  <c r="BF37" i="18"/>
  <c r="AT38" i="18"/>
  <c r="V37" i="18"/>
  <c r="V38" i="18"/>
  <c r="V36" i="18"/>
  <c r="BB36" i="18"/>
  <c r="BB37" i="18"/>
  <c r="BB38" i="18"/>
  <c r="BP36" i="18"/>
  <c r="BP37" i="18"/>
  <c r="BW38" i="18"/>
  <c r="BW37" i="18"/>
  <c r="BW36" i="18"/>
  <c r="G38" i="18"/>
  <c r="G36" i="18"/>
  <c r="G37" i="18"/>
  <c r="BT38" i="18"/>
  <c r="BT37" i="18"/>
  <c r="BC37" i="18"/>
  <c r="CA38" i="18"/>
  <c r="W37" i="18"/>
  <c r="W36" i="18"/>
  <c r="W38" i="18"/>
  <c r="I37" i="18"/>
  <c r="I38" i="18"/>
  <c r="I36" i="18"/>
  <c r="BR37" i="18"/>
  <c r="BR36" i="18"/>
  <c r="BR38" i="18"/>
  <c r="AF37" i="18"/>
  <c r="AF36" i="18"/>
  <c r="N36" i="18"/>
  <c r="N38" i="18"/>
  <c r="N37" i="18"/>
  <c r="AC38" i="18"/>
  <c r="AC37" i="18"/>
  <c r="AC36" i="18"/>
  <c r="AT36" i="18"/>
  <c r="AT37" i="18"/>
  <c r="BJ38" i="18"/>
  <c r="R37" i="18"/>
  <c r="R38" i="18"/>
  <c r="R36" i="18"/>
  <c r="H36" i="18"/>
  <c r="H37" i="18"/>
  <c r="BZ38" i="18"/>
  <c r="BZ36" i="18"/>
  <c r="BZ37" i="18"/>
  <c r="BO38" i="18"/>
  <c r="BO37" i="18"/>
  <c r="BO36" i="18"/>
  <c r="BS36" i="18"/>
  <c r="AB38" i="18"/>
  <c r="AB36" i="18"/>
  <c r="AB37" i="18"/>
  <c r="AJ36" i="18"/>
  <c r="AJ38" i="18"/>
  <c r="AJ37" i="18"/>
  <c r="AG38" i="18"/>
  <c r="AG37" i="18"/>
  <c r="AG36" i="18"/>
  <c r="AE36" i="18"/>
  <c r="AE38" i="18"/>
  <c r="AM36" i="18"/>
  <c r="AM37" i="18"/>
  <c r="AM38" i="18"/>
  <c r="BY36" i="18"/>
  <c r="BY38" i="18"/>
  <c r="BY37" i="18"/>
  <c r="AN38" i="18"/>
  <c r="AN37" i="18"/>
  <c r="AN36" i="18"/>
  <c r="BU38" i="18"/>
  <c r="BU37" i="18"/>
  <c r="BU36" i="18"/>
  <c r="CC36" i="18" l="1"/>
  <c r="CC38" i="18"/>
  <c r="CC37" i="18"/>
</calcChain>
</file>

<file path=xl/comments1.xml><?xml version="1.0" encoding="utf-8"?>
<comments xmlns="http://schemas.openxmlformats.org/spreadsheetml/2006/main">
  <authors>
    <author>Auteur</author>
  </authors>
  <commentList>
    <comment ref="H10" authorId="0" shapeId="0">
      <text>
        <r>
          <rPr>
            <b/>
            <sz val="9"/>
            <color indexed="81"/>
            <rFont val="Tahoma"/>
            <family val="2"/>
          </rPr>
          <t>Auteur:
A été changé mais tout de suite endommagé par un humain.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Composante brulé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Pourrait être le numero d'origine</t>
        </r>
      </text>
    </comment>
    <comment ref="K1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Numero d'AICU manquant. Mais un ordre de remplacement.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Auteur:
Aurait été installer pendant le temps de garantie</t>
        </r>
      </text>
    </comment>
    <comment ref="H2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Nouveau AICU - On ne sait pas quand il a été installer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On ne sait pas quand la pièce a été installée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Supposition car retiré 2013-08-26
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défaillance durant les 2 ans de garantie. Pas confirmé mais le no serait M10000223</t>
        </r>
      </text>
    </comment>
    <comment ref="F2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Serait le numero d'origine
</t>
        </r>
      </text>
    </comment>
    <comment ref="F2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Cette pièce a été retiré en 2014 mais quand a-t-elle été installer</t>
        </r>
      </text>
    </comment>
    <comment ref="I2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Il a manqué l'AICU (2016-01-17) Mais quel était l'ancien numéro? M10008360 ?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CF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Combien au total d'AICU qui dorment.</t>
        </r>
      </text>
    </comment>
    <comment ref="CE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Capacité de remplacement ?
Fiabilité du remplacement ?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B5" authorId="0" shape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</commentList>
</comments>
</file>

<file path=xl/comments5.xml><?xml version="1.0" encoding="utf-8"?>
<comments xmlns="http://schemas.openxmlformats.org/spreadsheetml/2006/main">
  <authors>
    <author>Auteur</author>
  </authors>
  <commentList>
    <comment ref="F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Nouveau AICU - On ne sait pas quand il a été installer</t>
        </r>
      </text>
    </comment>
  </commentList>
</comments>
</file>

<file path=xl/comments6.xml><?xml version="1.0" encoding="utf-8"?>
<comments xmlns="http://schemas.openxmlformats.org/spreadsheetml/2006/main">
  <authors>
    <author>Auteur</author>
  </authors>
  <commentList>
    <comment ref="F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On ne sait pas quand la pièce a été installée</t>
        </r>
      </text>
    </comment>
    <comment ref="F1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Supposition car retiré 2013-08-26
</t>
        </r>
      </text>
    </comment>
    <comment ref="B2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défaillance durant les 2 ans de garantie. Pas confirmé mais le no serait M10000223</t>
        </r>
      </text>
    </comment>
    <comment ref="E2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Serait le numero d'origine
</t>
        </r>
      </text>
    </comment>
    <comment ref="E2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Cette pièce a été retiré en 2014 mais quand a-t-elle été installer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Il a manqué l'AICU (2016-01-17) Mais quel était l'ancien numéro? M10008360 ?</t>
        </r>
      </text>
    </comment>
  </commentList>
</comments>
</file>

<file path=xl/sharedStrings.xml><?xml version="1.0" encoding="utf-8"?>
<sst xmlns="http://schemas.openxmlformats.org/spreadsheetml/2006/main" count="1974" uniqueCount="1720">
  <si>
    <t>Voiture</t>
  </si>
  <si>
    <t>BRAKE PIPE CONTROL UNIT (BPCU)</t>
  </si>
  <si>
    <t>DISTRIBUTOR VALVE</t>
  </si>
  <si>
    <t>EVENT RECORDER</t>
  </si>
  <si>
    <t>MONITORING AND CONTROL UNIT (MCU) CAB</t>
  </si>
  <si>
    <t>WHEEL L1</t>
  </si>
  <si>
    <t>WHEEL R1</t>
  </si>
  <si>
    <t>WHEEL AND AXLE ASSY 1</t>
  </si>
  <si>
    <t>WHEEL AND AXLE ASSY 2</t>
  </si>
  <si>
    <t>WHEEL L2</t>
  </si>
  <si>
    <t>WHEEL R2</t>
  </si>
  <si>
    <t>WHEEL AND AXLE ASSY 3</t>
  </si>
  <si>
    <t>WHEEL L3</t>
  </si>
  <si>
    <t>WHEEL R3</t>
  </si>
  <si>
    <t>WHEEL AND AXLE ASSY 4</t>
  </si>
  <si>
    <t>WHEEL L4</t>
  </si>
  <si>
    <t>WHEEL R4</t>
  </si>
  <si>
    <t>09110001</t>
  </si>
  <si>
    <t>209180052</t>
  </si>
  <si>
    <t>2009030192</t>
  </si>
  <si>
    <t>QTC MS11F01 Q13069</t>
  </si>
  <si>
    <t>QTC TB01S01 Q15510</t>
  </si>
  <si>
    <t>QTC DM01S01 Q14530</t>
  </si>
  <si>
    <t>QTC DM01S01 Q16566</t>
  </si>
  <si>
    <t>QTC CM03S01 Q15091</t>
  </si>
  <si>
    <t>QTC NS04S01 Q13070</t>
  </si>
  <si>
    <t>D190088682507</t>
  </si>
  <si>
    <t>041810</t>
  </si>
  <si>
    <t>042348</t>
  </si>
  <si>
    <t>D190088682523</t>
  </si>
  <si>
    <t>041625</t>
  </si>
  <si>
    <t>041706</t>
  </si>
  <si>
    <t>D190088682528</t>
  </si>
  <si>
    <t>018606</t>
  </si>
  <si>
    <t>015926</t>
  </si>
  <si>
    <t>D190088682486</t>
  </si>
  <si>
    <t>015931</t>
  </si>
  <si>
    <t>015941</t>
  </si>
  <si>
    <t>09060001</t>
  </si>
  <si>
    <t>740711  48/08</t>
  </si>
  <si>
    <t>2009090125</t>
  </si>
  <si>
    <t>QTC MS11F01 Q19095</t>
  </si>
  <si>
    <t>QTC TB01S01 Q28676</t>
  </si>
  <si>
    <t>QTC DM01S01 Q30751</t>
  </si>
  <si>
    <t>QTC DM01S01 Q31759</t>
  </si>
  <si>
    <t>QTC CM03S01 Q32209</t>
  </si>
  <si>
    <t>QTC NS04S01 Q33212</t>
  </si>
  <si>
    <t>D190088682515</t>
  </si>
  <si>
    <t>050204</t>
  </si>
  <si>
    <t>050230</t>
  </si>
  <si>
    <t>177240116168</t>
  </si>
  <si>
    <t>265426</t>
  </si>
  <si>
    <t>265420</t>
  </si>
  <si>
    <t>D190139783415</t>
  </si>
  <si>
    <t>041711</t>
  </si>
  <si>
    <t>042324</t>
  </si>
  <si>
    <t>D190139383550</t>
  </si>
  <si>
    <t>041802</t>
  </si>
  <si>
    <t>041643</t>
  </si>
  <si>
    <t>09070003</t>
  </si>
  <si>
    <t>0209160038</t>
  </si>
  <si>
    <t>2009090127</t>
  </si>
  <si>
    <t>QTC MS11F01 Q15076</t>
  </si>
  <si>
    <t>QTC TB01S01 Q15524</t>
  </si>
  <si>
    <t>QTC DM01S01 Q17594</t>
  </si>
  <si>
    <t>QTC DM01S01 Q17585</t>
  </si>
  <si>
    <t>QTC CM03S01 Q09052</t>
  </si>
  <si>
    <t>QTC NS04S01 Q11061</t>
  </si>
  <si>
    <t>D190088682525</t>
  </si>
  <si>
    <t>020222</t>
  </si>
  <si>
    <t>020229</t>
  </si>
  <si>
    <t>B8773089</t>
  </si>
  <si>
    <t>041316</t>
  </si>
  <si>
    <t>041308</t>
  </si>
  <si>
    <t>B8773117</t>
  </si>
  <si>
    <t>041704</t>
  </si>
  <si>
    <t>041845</t>
  </si>
  <si>
    <t>D190138283470</t>
  </si>
  <si>
    <t>050316</t>
  </si>
  <si>
    <t>050630</t>
  </si>
  <si>
    <t>09030001</t>
  </si>
  <si>
    <t>0209090027</t>
  </si>
  <si>
    <t>2009090126</t>
  </si>
  <si>
    <t>QTC MS11F01 Q12066</t>
  </si>
  <si>
    <t>QTC TB01S01 Q13319</t>
  </si>
  <si>
    <t>QTC DM01S01 Q13426</t>
  </si>
  <si>
    <t>QTC DM01S01 Q13416</t>
  </si>
  <si>
    <t>QTC CM03S01 Q16097</t>
  </si>
  <si>
    <t>QTC NS04S01 Q14073</t>
  </si>
  <si>
    <t>B8768110</t>
  </si>
  <si>
    <t>020218</t>
  </si>
  <si>
    <t>050629</t>
  </si>
  <si>
    <t>B8773041</t>
  </si>
  <si>
    <t>016113</t>
  </si>
  <si>
    <t>015908</t>
  </si>
  <si>
    <t>D190088682516</t>
  </si>
  <si>
    <t>050644</t>
  </si>
  <si>
    <t>050507</t>
  </si>
  <si>
    <t>B8773066</t>
  </si>
  <si>
    <t>050502</t>
  </si>
  <si>
    <t>050132</t>
  </si>
  <si>
    <t>09010001</t>
  </si>
  <si>
    <t>209490128</t>
  </si>
  <si>
    <t>Q18497</t>
  </si>
  <si>
    <t>Q20627</t>
  </si>
  <si>
    <t>Q23706</t>
  </si>
  <si>
    <t>Q24170</t>
  </si>
  <si>
    <t>Q24168</t>
  </si>
  <si>
    <t>D190139183517</t>
  </si>
  <si>
    <t>041624</t>
  </si>
  <si>
    <t>041641</t>
  </si>
  <si>
    <t>D190088582615</t>
  </si>
  <si>
    <t>273825 13/09 0042</t>
  </si>
  <si>
    <t>273825 13/09 0027</t>
  </si>
  <si>
    <t>D190088682497</t>
  </si>
  <si>
    <t>042318</t>
  </si>
  <si>
    <t>041721</t>
  </si>
  <si>
    <t>D190139183512</t>
  </si>
  <si>
    <t>041820</t>
  </si>
  <si>
    <t>042309</t>
  </si>
  <si>
    <t>9040004</t>
  </si>
  <si>
    <t>740712</t>
  </si>
  <si>
    <t>QTC MS12F01 Q12295</t>
  </si>
  <si>
    <t>QTC TB01S01 Q13313</t>
  </si>
  <si>
    <t>QTC DM01S01 Q13448</t>
  </si>
  <si>
    <t>QTC CM03S01 Q19125</t>
  </si>
  <si>
    <t>QTC NS04S01 Q18109</t>
  </si>
  <si>
    <t>D1005183114173</t>
  </si>
  <si>
    <t>163231</t>
  </si>
  <si>
    <t>163233</t>
  </si>
  <si>
    <t>177240114441</t>
  </si>
  <si>
    <t>265319</t>
  </si>
  <si>
    <t>265415</t>
  </si>
  <si>
    <t>D190089682534</t>
  </si>
  <si>
    <t>042301</t>
  </si>
  <si>
    <t>042327</t>
  </si>
  <si>
    <t>B8773085</t>
  </si>
  <si>
    <t>050308</t>
  </si>
  <si>
    <t>050116</t>
  </si>
  <si>
    <t>9040003</t>
  </si>
  <si>
    <t>209450112</t>
  </si>
  <si>
    <t>QTC MS12F01 Q13296</t>
  </si>
  <si>
    <t>QTC TB01S01 Q15404</t>
  </si>
  <si>
    <t>QTC DM01S01 Q13442</t>
  </si>
  <si>
    <t>QTC CM03S01 Q20127</t>
  </si>
  <si>
    <t>QTC NS04S01 Q22135</t>
  </si>
  <si>
    <t>D190139183500</t>
  </si>
  <si>
    <t>041831</t>
  </si>
  <si>
    <t>041630</t>
  </si>
  <si>
    <t>D190138283466</t>
  </si>
  <si>
    <t>020207</t>
  </si>
  <si>
    <t>050505</t>
  </si>
  <si>
    <t>D190088582621</t>
  </si>
  <si>
    <t>041337</t>
  </si>
  <si>
    <t>041331</t>
  </si>
  <si>
    <t>D190139183523</t>
  </si>
  <si>
    <t>041629</t>
  </si>
  <si>
    <t>042304</t>
  </si>
  <si>
    <t>09040002</t>
  </si>
  <si>
    <t>209300067</t>
  </si>
  <si>
    <t>QTC MS12F01 Q13303</t>
  </si>
  <si>
    <t>QTC TB01S01 Q15396</t>
  </si>
  <si>
    <t>QTC DM01S01 Q13450</t>
  </si>
  <si>
    <t>QTC CM03S01 Q13072</t>
  </si>
  <si>
    <t>QTC NS04S01 Q19113</t>
  </si>
  <si>
    <t>D190138283477</t>
  </si>
  <si>
    <t>042337</t>
  </si>
  <si>
    <t>041301</t>
  </si>
  <si>
    <t>D190139783436</t>
  </si>
  <si>
    <t>989604</t>
  </si>
  <si>
    <t>991105</t>
  </si>
  <si>
    <t>D190088682498</t>
  </si>
  <si>
    <t>042340</t>
  </si>
  <si>
    <t>041311</t>
  </si>
  <si>
    <t>D190088582646</t>
  </si>
  <si>
    <t>041708</t>
  </si>
  <si>
    <t>041807</t>
  </si>
  <si>
    <t>9040005</t>
  </si>
  <si>
    <t>740716</t>
  </si>
  <si>
    <t>QTC MS12F01 Q13316</t>
  </si>
  <si>
    <t>QTC TB01S01 Q15400</t>
  </si>
  <si>
    <t>QTC DM01S01 Q12410</t>
  </si>
  <si>
    <t>QTC CM03S01 Q17116</t>
  </si>
  <si>
    <t>QTC NS04S01 Q21123</t>
  </si>
  <si>
    <t>D1005183114164</t>
  </si>
  <si>
    <t>163228</t>
  </si>
  <si>
    <t>193316</t>
  </si>
  <si>
    <t>D190088682502</t>
  </si>
  <si>
    <t>041313</t>
  </si>
  <si>
    <t>041314</t>
  </si>
  <si>
    <t>D190139783422</t>
  </si>
  <si>
    <t>007009</t>
  </si>
  <si>
    <t>005411</t>
  </si>
  <si>
    <t>D190088682510</t>
  </si>
  <si>
    <t>041834</t>
  </si>
  <si>
    <t>041345</t>
  </si>
  <si>
    <t>9040001</t>
  </si>
  <si>
    <t>209450111</t>
  </si>
  <si>
    <t>QTC MS12F01 Q15446</t>
  </si>
  <si>
    <t>QTC TB01S01 Q15535</t>
  </si>
  <si>
    <t>QTC DM01S01 Q14516</t>
  </si>
  <si>
    <t>QTC CM03S01 Q00004</t>
  </si>
  <si>
    <t>QTC NS04S01 Q01007</t>
  </si>
  <si>
    <t>D190088582628</t>
  </si>
  <si>
    <t>042302</t>
  </si>
  <si>
    <t>041302</t>
  </si>
  <si>
    <t>D190088582602</t>
  </si>
  <si>
    <t>041739</t>
  </si>
  <si>
    <t>041729</t>
  </si>
  <si>
    <t>D190139383538</t>
  </si>
  <si>
    <t>050636</t>
  </si>
  <si>
    <t>050134</t>
  </si>
  <si>
    <t>D190088582634</t>
  </si>
  <si>
    <t>018640</t>
  </si>
  <si>
    <t>017544</t>
  </si>
  <si>
    <t>9050003</t>
  </si>
  <si>
    <t>209180050</t>
  </si>
  <si>
    <t>QTC MS12F00 Q16458</t>
  </si>
  <si>
    <t>QTC TB01S01 Q15523</t>
  </si>
  <si>
    <t>QTC DM01S01 Q17591</t>
  </si>
  <si>
    <t>QTC CM03S01 Q07046</t>
  </si>
  <si>
    <t>QTC NS04S01 Q07037</t>
  </si>
  <si>
    <t>D190089682533</t>
  </si>
  <si>
    <t>006331</t>
  </si>
  <si>
    <t>989720</t>
  </si>
  <si>
    <t>D190139383551</t>
  </si>
  <si>
    <t>050533</t>
  </si>
  <si>
    <t>050238</t>
  </si>
  <si>
    <t>177240116142</t>
  </si>
  <si>
    <t>252411</t>
  </si>
  <si>
    <t>234640</t>
  </si>
  <si>
    <t>9050004</t>
  </si>
  <si>
    <t>209090003</t>
  </si>
  <si>
    <t>QTC MS12F01 Q13309</t>
  </si>
  <si>
    <t>QTC TB01S01 Q13328</t>
  </si>
  <si>
    <t>QTC DM01S01 Q13478</t>
  </si>
  <si>
    <t>QTC CM03S01 Q16095</t>
  </si>
  <si>
    <t>QTC NS04S01 Q14074</t>
  </si>
  <si>
    <t>D190139183513</t>
  </si>
  <si>
    <t>050208</t>
  </si>
  <si>
    <t>050138</t>
  </si>
  <si>
    <t>177240116169</t>
  </si>
  <si>
    <t>265417</t>
  </si>
  <si>
    <t>268127</t>
  </si>
  <si>
    <t>D190139783439</t>
  </si>
  <si>
    <t>041310</t>
  </si>
  <si>
    <t>017406</t>
  </si>
  <si>
    <t>D190089682566</t>
  </si>
  <si>
    <t>042323</t>
  </si>
  <si>
    <t>042314</t>
  </si>
  <si>
    <t>9050001</t>
  </si>
  <si>
    <t>0210010150</t>
  </si>
  <si>
    <t>QTC MS12F01 Q13306</t>
  </si>
  <si>
    <t>QTC TB01S01 Q15380</t>
  </si>
  <si>
    <t>QTC DM01S01 Q06158</t>
  </si>
  <si>
    <t>QTC CM03S01 Q16098</t>
  </si>
  <si>
    <t>QTC NS04S01 Q14072</t>
  </si>
  <si>
    <t>D190088582604</t>
  </si>
  <si>
    <t>050638</t>
  </si>
  <si>
    <t>050621</t>
  </si>
  <si>
    <t>D190139183494</t>
  </si>
  <si>
    <t>050637</t>
  </si>
  <si>
    <t>050314</t>
  </si>
  <si>
    <t>D190089682565</t>
  </si>
  <si>
    <t>050519</t>
  </si>
  <si>
    <t>050624</t>
  </si>
  <si>
    <t>D190089682550</t>
  </si>
  <si>
    <t>020214</t>
  </si>
  <si>
    <t>050532</t>
  </si>
  <si>
    <t>9050002</t>
  </si>
  <si>
    <t>0210010149</t>
  </si>
  <si>
    <t>QTC MS12F01 Q13305</t>
  </si>
  <si>
    <t>QTC TB01S01 Q15386</t>
  </si>
  <si>
    <t>QTC DM01S01 Q15524</t>
  </si>
  <si>
    <t>QTC CM03S01 Q18120</t>
  </si>
  <si>
    <t>QTC NS04S01 Q21124</t>
  </si>
  <si>
    <t>D190089682548</t>
  </si>
  <si>
    <t>050121</t>
  </si>
  <si>
    <t>050627</t>
  </si>
  <si>
    <t>D190139783429</t>
  </si>
  <si>
    <t>016147</t>
  </si>
  <si>
    <t>016135</t>
  </si>
  <si>
    <t>D190139783421</t>
  </si>
  <si>
    <t>050327</t>
  </si>
  <si>
    <t>050501</t>
  </si>
  <si>
    <t>D190088682488</t>
  </si>
  <si>
    <t>041340</t>
  </si>
  <si>
    <t>042305</t>
  </si>
  <si>
    <t>9050009</t>
  </si>
  <si>
    <t>209450108</t>
  </si>
  <si>
    <t>QTC MS12F00 Q20545</t>
  </si>
  <si>
    <t>QTC TB01S01 Q27669</t>
  </si>
  <si>
    <t>QTC DM01S01 Q29748</t>
  </si>
  <si>
    <t>QTC CM03S01 Q29199</t>
  </si>
  <si>
    <t>QTC NS04S01 Q31208</t>
  </si>
  <si>
    <t>D190088582597</t>
  </si>
  <si>
    <t>041827</t>
  </si>
  <si>
    <t>041610</t>
  </si>
  <si>
    <t>D190139783414</t>
  </si>
  <si>
    <t>005414</t>
  </si>
  <si>
    <t>006326</t>
  </si>
  <si>
    <t>D190088682531</t>
  </si>
  <si>
    <t>050510</t>
  </si>
  <si>
    <t>020202</t>
  </si>
  <si>
    <t>D190139783402</t>
  </si>
  <si>
    <t>018628</t>
  </si>
  <si>
    <t>015930</t>
  </si>
  <si>
    <t>9050006</t>
  </si>
  <si>
    <t>209490120</t>
  </si>
  <si>
    <t>QTC MS12F01 Q14318</t>
  </si>
  <si>
    <t>QTC TB01S01 Q15391</t>
  </si>
  <si>
    <t>QTC DM01S01 Q16559</t>
  </si>
  <si>
    <t>QTC CM03S01 Q16092</t>
  </si>
  <si>
    <t>QTC NS04S01 Q14075</t>
  </si>
  <si>
    <t>B8773114</t>
  </si>
  <si>
    <t>041304</t>
  </si>
  <si>
    <t>041840</t>
  </si>
  <si>
    <t>B8773043</t>
  </si>
  <si>
    <t>017517</t>
  </si>
  <si>
    <t>017514</t>
  </si>
  <si>
    <t>B8773073</t>
  </si>
  <si>
    <t>050337</t>
  </si>
  <si>
    <t>050110</t>
  </si>
  <si>
    <t>B8773015</t>
  </si>
  <si>
    <t>020209</t>
  </si>
  <si>
    <t>050603</t>
  </si>
  <si>
    <t>9050008</t>
  </si>
  <si>
    <t>0209090017</t>
  </si>
  <si>
    <t>QTC MS12F01 Q14320</t>
  </si>
  <si>
    <t>QTC TB01S01 Q15399</t>
  </si>
  <si>
    <t>QTC DM01S01 Q16568</t>
  </si>
  <si>
    <t>QTC CM03S01 Q16093</t>
  </si>
  <si>
    <t>QTC NS04S01 Q12067</t>
  </si>
  <si>
    <t>B8773071</t>
  </si>
  <si>
    <t>042326</t>
  </si>
  <si>
    <t>041324</t>
  </si>
  <si>
    <t>B8773088</t>
  </si>
  <si>
    <t>041846</t>
  </si>
  <si>
    <t>041341</t>
  </si>
  <si>
    <t>B8773108</t>
  </si>
  <si>
    <t>042311</t>
  </si>
  <si>
    <t>041346</t>
  </si>
  <si>
    <t>B8766012</t>
  </si>
  <si>
    <t>041814</t>
  </si>
  <si>
    <t>041713</t>
  </si>
  <si>
    <t>9050005</t>
  </si>
  <si>
    <t>209090013</t>
  </si>
  <si>
    <t>QTC MS12F01 Q14317</t>
  </si>
  <si>
    <t>QTC TB01S01 Q15382</t>
  </si>
  <si>
    <t>QTC DM01S01 Q15537</t>
  </si>
  <si>
    <t>QTC CM03S01 Q20128</t>
  </si>
  <si>
    <t>QTC NS04S01 Q19115</t>
  </si>
  <si>
    <t>B8773096</t>
  </si>
  <si>
    <t>042320</t>
  </si>
  <si>
    <t>042322</t>
  </si>
  <si>
    <t>D190089682576</t>
  </si>
  <si>
    <t>006302</t>
  </si>
  <si>
    <t>005445</t>
  </si>
  <si>
    <t>B8773103</t>
  </si>
  <si>
    <t>050516</t>
  </si>
  <si>
    <t>050608</t>
  </si>
  <si>
    <t>B8773100</t>
  </si>
  <si>
    <t>018643</t>
  </si>
  <si>
    <t>015939</t>
  </si>
  <si>
    <t>09060005</t>
  </si>
  <si>
    <t>0209090015</t>
  </si>
  <si>
    <t>QTC MS12F01 Q14332</t>
  </si>
  <si>
    <t>QTC TB01S01 Q15375</t>
  </si>
  <si>
    <t>QTC DM01S01 Q12425</t>
  </si>
  <si>
    <t>QTC CM03S01 Q16094</t>
  </si>
  <si>
    <t>QTC NS04S01 Q14085</t>
  </si>
  <si>
    <t>B8773104</t>
  </si>
  <si>
    <t>020212</t>
  </si>
  <si>
    <t>042338</t>
  </si>
  <si>
    <t>B8773065</t>
  </si>
  <si>
    <t>050611</t>
  </si>
  <si>
    <t>050524</t>
  </si>
  <si>
    <t>B8773116</t>
  </si>
  <si>
    <t>050504</t>
  </si>
  <si>
    <t>020223</t>
  </si>
  <si>
    <t>D190139783420</t>
  </si>
  <si>
    <t>041319</t>
  </si>
  <si>
    <t>042330</t>
  </si>
  <si>
    <t>09060002</t>
  </si>
  <si>
    <t>209090021</t>
  </si>
  <si>
    <t>QTC MS12F01 Q14328</t>
  </si>
  <si>
    <t>QTC TB01S01 Q15398</t>
  </si>
  <si>
    <t>QTC DM01S01 Q16569</t>
  </si>
  <si>
    <t>QTC CM03S01 Q13080</t>
  </si>
  <si>
    <t>QTC NS04S01 Q12062</t>
  </si>
  <si>
    <t>B8773078</t>
  </si>
  <si>
    <t>041601</t>
  </si>
  <si>
    <t>041705</t>
  </si>
  <si>
    <t>B8773028</t>
  </si>
  <si>
    <t>050319</t>
  </si>
  <si>
    <t>050635</t>
  </si>
  <si>
    <t>B8773036</t>
  </si>
  <si>
    <t>050640</t>
  </si>
  <si>
    <t>050303</t>
  </si>
  <si>
    <t>D190088682494</t>
  </si>
  <si>
    <t>041709</t>
  </si>
  <si>
    <t>041620</t>
  </si>
  <si>
    <t>9070001</t>
  </si>
  <si>
    <t>0210200162</t>
  </si>
  <si>
    <t>QTC MS12F01 Q14336</t>
  </si>
  <si>
    <t>QTC TB01S01 Q15379</t>
  </si>
  <si>
    <t>QTC DM01S01 Q14488</t>
  </si>
  <si>
    <t>QTC CM03S01 Q13075</t>
  </si>
  <si>
    <t>QTC NS04S01 Q15087</t>
  </si>
  <si>
    <t>D190139783442</t>
  </si>
  <si>
    <t>050215</t>
  </si>
  <si>
    <t>050610</t>
  </si>
  <si>
    <t>D190139183501</t>
  </si>
  <si>
    <t>064148</t>
  </si>
  <si>
    <t>064346</t>
  </si>
  <si>
    <t>B8773069</t>
  </si>
  <si>
    <t>020236</t>
  </si>
  <si>
    <t>050123</t>
  </si>
  <si>
    <t>B8773035</t>
  </si>
  <si>
    <t>016104</t>
  </si>
  <si>
    <t>018644</t>
  </si>
  <si>
    <t>9060003</t>
  </si>
  <si>
    <t>209450115</t>
  </si>
  <si>
    <t>QTC MS12F01 Q14333</t>
  </si>
  <si>
    <t>QTC TB01S01 Q15378</t>
  </si>
  <si>
    <t>QTC DM01S01 Q15527D</t>
  </si>
  <si>
    <t>QTC CM03S01 Q12068</t>
  </si>
  <si>
    <t>QTC NS04S01 Q14084</t>
  </si>
  <si>
    <t>D190139383564</t>
  </si>
  <si>
    <t>064121</t>
  </si>
  <si>
    <t>064138</t>
  </si>
  <si>
    <t>D190139383540</t>
  </si>
  <si>
    <t>064127</t>
  </si>
  <si>
    <t>064415</t>
  </si>
  <si>
    <t>D190139783398</t>
  </si>
  <si>
    <t>064436</t>
  </si>
  <si>
    <t>064108</t>
  </si>
  <si>
    <t>D190089682567</t>
  </si>
  <si>
    <t>064136</t>
  </si>
  <si>
    <t>064113</t>
  </si>
  <si>
    <t>9060001</t>
  </si>
  <si>
    <t>209180045</t>
  </si>
  <si>
    <t>QTC MS12F01 Q12294</t>
  </si>
  <si>
    <t>QTC TB01S01 Q13357</t>
  </si>
  <si>
    <t>QTC DM01S01 Q12423</t>
  </si>
  <si>
    <t>QTC CM03S01 Q13081</t>
  </si>
  <si>
    <t>QTC NS04S01 Q22127</t>
  </si>
  <si>
    <t>D190139783404</t>
  </si>
  <si>
    <t>041714</t>
  </si>
  <si>
    <t>041342</t>
  </si>
  <si>
    <t>D190088582620</t>
  </si>
  <si>
    <t>064130</t>
  </si>
  <si>
    <t>064401</t>
  </si>
  <si>
    <t>D190088682511</t>
  </si>
  <si>
    <t>007014</t>
  </si>
  <si>
    <t>005419</t>
  </si>
  <si>
    <t>B8773111</t>
  </si>
  <si>
    <t>050539</t>
  </si>
  <si>
    <t>050315</t>
  </si>
  <si>
    <t>9080005</t>
  </si>
  <si>
    <t>209370087</t>
  </si>
  <si>
    <t>QTC MS12F01 Q14323</t>
  </si>
  <si>
    <t>QTC TB01S01 15394</t>
  </si>
  <si>
    <t>QTC DM01S01 Q14497</t>
  </si>
  <si>
    <t>QTC CM03S01 Q14085</t>
  </si>
  <si>
    <t>QTC NS04S01 Q12066</t>
  </si>
  <si>
    <t>D190139783444</t>
  </si>
  <si>
    <t>064110</t>
  </si>
  <si>
    <t>064140</t>
  </si>
  <si>
    <t>D190139383559</t>
  </si>
  <si>
    <t>018626</t>
  </si>
  <si>
    <t>016138</t>
  </si>
  <si>
    <t>D190089682554</t>
  </si>
  <si>
    <t>050613</t>
  </si>
  <si>
    <t>050615</t>
  </si>
  <si>
    <t>D190089682573</t>
  </si>
  <si>
    <t>064325</t>
  </si>
  <si>
    <t>064309</t>
  </si>
  <si>
    <t>9060006</t>
  </si>
  <si>
    <t>209450107</t>
  </si>
  <si>
    <t>QTC MS12F01 Q14337</t>
  </si>
  <si>
    <t>QTC TB01S01 Q15405</t>
  </si>
  <si>
    <t>QTC DM01S01 Q16561</t>
  </si>
  <si>
    <t>QTC CM03S01 Q11063</t>
  </si>
  <si>
    <t>QTC NS04S01 Q14079</t>
  </si>
  <si>
    <t>D190138283446</t>
  </si>
  <si>
    <t>050225</t>
  </si>
  <si>
    <t>050534</t>
  </si>
  <si>
    <t>D190139383553</t>
  </si>
  <si>
    <t>064329</t>
  </si>
  <si>
    <t>064319</t>
  </si>
  <si>
    <t>D190089682563</t>
  </si>
  <si>
    <t>050632</t>
  </si>
  <si>
    <t>050207</t>
  </si>
  <si>
    <t>D190139383547</t>
  </si>
  <si>
    <t>064435</t>
  </si>
  <si>
    <t>064417</t>
  </si>
  <si>
    <t>9080001</t>
  </si>
  <si>
    <t>0209370089</t>
  </si>
  <si>
    <t>QTC MS12F01 Q14334</t>
  </si>
  <si>
    <t>QTC TB01S01 Q13316</t>
  </si>
  <si>
    <t>QTC DM01S01 Q15532</t>
  </si>
  <si>
    <t>QTC CM03S01 Q13077</t>
  </si>
  <si>
    <t>QTC NS01S01 Q17330</t>
  </si>
  <si>
    <t>D190138283456</t>
  </si>
  <si>
    <t>050114</t>
  </si>
  <si>
    <t>064123</t>
  </si>
  <si>
    <t>D190088582598</t>
  </si>
  <si>
    <t>018617</t>
  </si>
  <si>
    <t>017413</t>
  </si>
  <si>
    <t>D190139284626</t>
  </si>
  <si>
    <t>050311</t>
  </si>
  <si>
    <t>050622</t>
  </si>
  <si>
    <t>D190139284625</t>
  </si>
  <si>
    <t>050111</t>
  </si>
  <si>
    <t>050125</t>
  </si>
  <si>
    <t>9050007</t>
  </si>
  <si>
    <t>740713</t>
  </si>
  <si>
    <t>QTC MS12F01 Q14324</t>
  </si>
  <si>
    <t>QTC TB01S01 Q15403</t>
  </si>
  <si>
    <t>QTC DM01S01 Q15515</t>
  </si>
  <si>
    <t>QTC CM03S01 Q11062</t>
  </si>
  <si>
    <t>QTC NS04S01 Q14081</t>
  </si>
  <si>
    <t>D190088582644</t>
  </si>
  <si>
    <t>005635</t>
  </si>
  <si>
    <t>005632</t>
  </si>
  <si>
    <t>D190139284630</t>
  </si>
  <si>
    <t>050614</t>
  </si>
  <si>
    <t>050221</t>
  </si>
  <si>
    <t>D190139383568</t>
  </si>
  <si>
    <t>007145</t>
  </si>
  <si>
    <t>007019</t>
  </si>
  <si>
    <t>D190139383545</t>
  </si>
  <si>
    <t>050214</t>
  </si>
  <si>
    <t>050517</t>
  </si>
  <si>
    <t>09060004</t>
  </si>
  <si>
    <t>0209490121</t>
  </si>
  <si>
    <t>QTC MS12F01 Q14331</t>
  </si>
  <si>
    <t>QTC TB01S01 Q15406</t>
  </si>
  <si>
    <t>QTC DM01S01 Q15526</t>
  </si>
  <si>
    <t>QTC CM03S01 Q11065</t>
  </si>
  <si>
    <t>QTC NS04S01 Q14083</t>
  </si>
  <si>
    <t>D190088682517</t>
  </si>
  <si>
    <t>041644</t>
  </si>
  <si>
    <t>041829</t>
  </si>
  <si>
    <t>B8773105</t>
  </si>
  <si>
    <t>041640</t>
  </si>
  <si>
    <t>041822</t>
  </si>
  <si>
    <t>D190139183510</t>
  </si>
  <si>
    <t>050320</t>
  </si>
  <si>
    <t>050634</t>
  </si>
  <si>
    <t>D190089682570</t>
  </si>
  <si>
    <t>050522</t>
  </si>
  <si>
    <t>020230</t>
  </si>
  <si>
    <t>A400</t>
  </si>
  <si>
    <t>A402</t>
  </si>
  <si>
    <t>A404</t>
  </si>
  <si>
    <t>A406</t>
  </si>
  <si>
    <t>A408</t>
  </si>
  <si>
    <t>A410</t>
  </si>
  <si>
    <t>A412</t>
  </si>
  <si>
    <t>A414</t>
  </si>
  <si>
    <t>A416</t>
  </si>
  <si>
    <t>A418</t>
  </si>
  <si>
    <t>A420</t>
  </si>
  <si>
    <t>A422</t>
  </si>
  <si>
    <t>A424</t>
  </si>
  <si>
    <t>A426</t>
  </si>
  <si>
    <t>A428</t>
  </si>
  <si>
    <t>A430</t>
  </si>
  <si>
    <t>A432</t>
  </si>
  <si>
    <t>A434</t>
  </si>
  <si>
    <t>A436</t>
  </si>
  <si>
    <t>A438</t>
  </si>
  <si>
    <t>A440</t>
  </si>
  <si>
    <t>A442</t>
  </si>
  <si>
    <t>A444</t>
  </si>
  <si>
    <t>A446</t>
  </si>
  <si>
    <t>A448</t>
  </si>
  <si>
    <t>A450</t>
  </si>
  <si>
    <t>A452</t>
  </si>
  <si>
    <t>A454</t>
  </si>
  <si>
    <t>A456</t>
  </si>
  <si>
    <t>PP97090015</t>
  </si>
  <si>
    <t>PP97080001</t>
  </si>
  <si>
    <t>PP98010099</t>
  </si>
  <si>
    <t>PP97120087</t>
  </si>
  <si>
    <t>PP97080005</t>
  </si>
  <si>
    <t>PP97120073</t>
  </si>
  <si>
    <t>PP97100020</t>
  </si>
  <si>
    <t>PP000770203</t>
  </si>
  <si>
    <t>PP97110056</t>
  </si>
  <si>
    <t>PP97120078</t>
  </si>
  <si>
    <t>PP98010109</t>
  </si>
  <si>
    <t>PP97120093</t>
  </si>
  <si>
    <t>PP97120091</t>
  </si>
  <si>
    <t>PP97110065</t>
  </si>
  <si>
    <t>PP98020130</t>
  </si>
  <si>
    <t>PP000770200</t>
  </si>
  <si>
    <t>PP97110045</t>
  </si>
  <si>
    <t>PP98020126</t>
  </si>
  <si>
    <t>PP97090002</t>
  </si>
  <si>
    <t>PP97120096</t>
  </si>
  <si>
    <t>PP97110066</t>
  </si>
  <si>
    <t>PP97100034</t>
  </si>
  <si>
    <t>PP98010107</t>
  </si>
  <si>
    <t>PP97110047</t>
  </si>
  <si>
    <t>PP98010114</t>
  </si>
  <si>
    <t>PP97110042</t>
  </si>
  <si>
    <t>PP97110067</t>
  </si>
  <si>
    <t>PP98010119</t>
  </si>
  <si>
    <t>PP97120086</t>
  </si>
  <si>
    <t>PP97100035</t>
  </si>
  <si>
    <t>PP97110046</t>
  </si>
  <si>
    <t>PP97110054</t>
  </si>
  <si>
    <t>PP97100039</t>
  </si>
  <si>
    <t>PP98010108</t>
  </si>
  <si>
    <t>PP97120085</t>
  </si>
  <si>
    <t>PP97110048</t>
  </si>
  <si>
    <t>PP97100037</t>
  </si>
  <si>
    <t>PP97120089</t>
  </si>
  <si>
    <t>PP97100021</t>
  </si>
  <si>
    <t>PP98010112</t>
  </si>
  <si>
    <t>PP97110059</t>
  </si>
  <si>
    <t>PP97110058</t>
  </si>
  <si>
    <t>PP97120083</t>
  </si>
  <si>
    <t>PP98010100</t>
  </si>
  <si>
    <t>PP97120074</t>
  </si>
  <si>
    <t>PP97120075</t>
  </si>
  <si>
    <t>PP97120092</t>
  </si>
  <si>
    <t>PP97120084</t>
  </si>
  <si>
    <t>PP97100033</t>
  </si>
  <si>
    <t>PP97120097</t>
  </si>
  <si>
    <t>PP97110070</t>
  </si>
  <si>
    <t>PP98010120</t>
  </si>
  <si>
    <t>PP97100032</t>
  </si>
  <si>
    <t>PP97120080</t>
  </si>
  <si>
    <t>PP98010111</t>
  </si>
  <si>
    <t>PP97120072</t>
  </si>
  <si>
    <t>PP98010122</t>
  </si>
  <si>
    <t>PP97080009</t>
  </si>
  <si>
    <t>PP98010115</t>
  </si>
  <si>
    <t>PP98020128</t>
  </si>
  <si>
    <t>PP98010110</t>
  </si>
  <si>
    <t>PP97090013</t>
  </si>
  <si>
    <t>PP98010101</t>
  </si>
  <si>
    <t>PP97110040</t>
  </si>
  <si>
    <t>PP97120077</t>
  </si>
  <si>
    <t>PP97100038</t>
  </si>
  <si>
    <t>PP98010104</t>
  </si>
  <si>
    <t>PP97120095</t>
  </si>
  <si>
    <t>PP97110052</t>
  </si>
  <si>
    <t>PP98010117</t>
  </si>
  <si>
    <t>PP98020125</t>
  </si>
  <si>
    <t>PP97110041</t>
  </si>
  <si>
    <t>PP97110060</t>
  </si>
  <si>
    <t>PP98010106</t>
  </si>
  <si>
    <t>PP97110068</t>
  </si>
  <si>
    <t>PP97120076</t>
  </si>
  <si>
    <t>PP97110063</t>
  </si>
  <si>
    <t>PP98010116</t>
  </si>
  <si>
    <t>PP97120082</t>
  </si>
  <si>
    <t>PP97100030</t>
  </si>
  <si>
    <t>PP98010102</t>
  </si>
  <si>
    <t>PP97080006</t>
  </si>
  <si>
    <t>PP97090008</t>
  </si>
  <si>
    <t>PP97100028</t>
  </si>
  <si>
    <t>PP97110051</t>
  </si>
  <si>
    <t>PP97100017</t>
  </si>
  <si>
    <t>PP97100027</t>
  </si>
  <si>
    <t>PP98010113</t>
  </si>
  <si>
    <t>PP97110057</t>
  </si>
  <si>
    <t>PP97100029</t>
  </si>
  <si>
    <t>PP97110050</t>
  </si>
  <si>
    <t>PP98010103</t>
  </si>
  <si>
    <t>PP98010098</t>
  </si>
  <si>
    <t>PP97100026</t>
  </si>
  <si>
    <t>PP98010105</t>
  </si>
  <si>
    <t>PP97100024</t>
  </si>
  <si>
    <t>PP97100025</t>
  </si>
  <si>
    <t>PP98010118</t>
  </si>
  <si>
    <t>PP97110055</t>
  </si>
  <si>
    <t>PP98010121</t>
  </si>
  <si>
    <t>PP97110043</t>
  </si>
  <si>
    <t>PP97080010</t>
  </si>
  <si>
    <t>PP98020129</t>
  </si>
  <si>
    <t>PP97100019</t>
  </si>
  <si>
    <t>PP97100031</t>
  </si>
  <si>
    <t>PP97110044</t>
  </si>
  <si>
    <t>-</t>
  </si>
  <si>
    <t>PP97100036</t>
  </si>
  <si>
    <t>PP97080004</t>
  </si>
  <si>
    <t>PP97110049</t>
  </si>
  <si>
    <t>PP97120081</t>
  </si>
  <si>
    <t>PP00770202</t>
  </si>
  <si>
    <t>209300073</t>
  </si>
  <si>
    <t>2009100190</t>
  </si>
  <si>
    <t>QTC MS11F01 Q16081</t>
  </si>
  <si>
    <t>QTC TB01S01 Q18596</t>
  </si>
  <si>
    <t>QTC DM01S01 Q21662</t>
  </si>
  <si>
    <t>QTC DM01S01 Q21654</t>
  </si>
  <si>
    <t>QTC CM03S01 Q17110</t>
  </si>
  <si>
    <t>QTC NS04S01 Q16095</t>
  </si>
  <si>
    <t>D190217386548</t>
  </si>
  <si>
    <t>162709</t>
  </si>
  <si>
    <t>162732</t>
  </si>
  <si>
    <t>D190217386505</t>
  </si>
  <si>
    <t>017531</t>
  </si>
  <si>
    <t>018630</t>
  </si>
  <si>
    <t>D190088582635</t>
  </si>
  <si>
    <t>063711</t>
  </si>
  <si>
    <t>064327</t>
  </si>
  <si>
    <t>D190217386543</t>
  </si>
  <si>
    <t>018613</t>
  </si>
  <si>
    <t>162714</t>
  </si>
  <si>
    <t>09110003</t>
  </si>
  <si>
    <t>09070001</t>
  </si>
  <si>
    <t>0209090018</t>
  </si>
  <si>
    <t>2009100191</t>
  </si>
  <si>
    <t>QTC MS11F01 Q13067</t>
  </si>
  <si>
    <t>QTC TB01S01 Q15543</t>
  </si>
  <si>
    <t>QTC DM01S01 Q16574</t>
  </si>
  <si>
    <t>QTC DM01S01 Q16556</t>
  </si>
  <si>
    <t>QTC CM03S01 Q12066</t>
  </si>
  <si>
    <t>D190139383542</t>
  </si>
  <si>
    <t>007110</t>
  </si>
  <si>
    <t>005426</t>
  </si>
  <si>
    <t>D190088582599</t>
  </si>
  <si>
    <t>050130</t>
  </si>
  <si>
    <t>020228</t>
  </si>
  <si>
    <t>D190138283457</t>
  </si>
  <si>
    <t>007115</t>
  </si>
  <si>
    <t>007117</t>
  </si>
  <si>
    <t>D190139383535</t>
  </si>
  <si>
    <t>050512</t>
  </si>
  <si>
    <t>050136</t>
  </si>
  <si>
    <t>09080002</t>
  </si>
  <si>
    <t>0209490118</t>
  </si>
  <si>
    <t>QTC MS12F00 Q18491</t>
  </si>
  <si>
    <t>QTC TB01S01 Q18600</t>
  </si>
  <si>
    <t>QTC DM01S01 Q21664</t>
  </si>
  <si>
    <t>QTC CM03S01 Q24161</t>
  </si>
  <si>
    <t>QTC NS04S01 Q24151</t>
  </si>
  <si>
    <t>D190139183488</t>
  </si>
  <si>
    <t>050513</t>
  </si>
  <si>
    <t>064101</t>
  </si>
  <si>
    <t>D190089682535</t>
  </si>
  <si>
    <t>020201</t>
  </si>
  <si>
    <t>020203</t>
  </si>
  <si>
    <t>D190138283464</t>
  </si>
  <si>
    <t>050141</t>
  </si>
  <si>
    <t>050340</t>
  </si>
  <si>
    <t>D190139783440</t>
  </si>
  <si>
    <t>020206</t>
  </si>
  <si>
    <t>050616</t>
  </si>
  <si>
    <t>9080003</t>
  </si>
  <si>
    <t>210010148</t>
  </si>
  <si>
    <t>QTC MS12F01 Q14321</t>
  </si>
  <si>
    <t>QTC TB01S01 Q15516</t>
  </si>
  <si>
    <t>QTC DM01S01 Q16551</t>
  </si>
  <si>
    <t>QTC CM03S01 Q10058</t>
  </si>
  <si>
    <t>QTC NS04S01 Q09048</t>
  </si>
  <si>
    <t>D190088582641</t>
  </si>
  <si>
    <t>064132</t>
  </si>
  <si>
    <t>064126</t>
  </si>
  <si>
    <t>D190088582600</t>
  </si>
  <si>
    <t>020225</t>
  </si>
  <si>
    <t>050633</t>
  </si>
  <si>
    <t>D190138283482</t>
  </si>
  <si>
    <t>050531</t>
  </si>
  <si>
    <t>050224</t>
  </si>
  <si>
    <t>09090003</t>
  </si>
  <si>
    <t>210010147</t>
  </si>
  <si>
    <t>QTC MS12F01 Q14329</t>
  </si>
  <si>
    <t>QTC TB01S01 Q15511</t>
  </si>
  <si>
    <t>QTC DM01S01 Q14511D</t>
  </si>
  <si>
    <t>QTC CM03S01 Q16096</t>
  </si>
  <si>
    <t>D190089682569</t>
  </si>
  <si>
    <t>064144</t>
  </si>
  <si>
    <t>064403</t>
  </si>
  <si>
    <t>D190089682553</t>
  </si>
  <si>
    <t>064413</t>
  </si>
  <si>
    <t>064142</t>
  </si>
  <si>
    <t>D190139783403</t>
  </si>
  <si>
    <t>005434</t>
  </si>
  <si>
    <t>007121</t>
  </si>
  <si>
    <t>D190088582647</t>
  </si>
  <si>
    <t>005425</t>
  </si>
  <si>
    <t>007039</t>
  </si>
  <si>
    <t>09090004</t>
  </si>
  <si>
    <t>210010137</t>
  </si>
  <si>
    <t>Q19532</t>
  </si>
  <si>
    <t>Q19606</t>
  </si>
  <si>
    <t>Q25724</t>
  </si>
  <si>
    <t>Q21137</t>
  </si>
  <si>
    <t>Q26182</t>
  </si>
  <si>
    <t>D190138283480</t>
  </si>
  <si>
    <t>020231</t>
  </si>
  <si>
    <t>050631</t>
  </si>
  <si>
    <t>D190089682549</t>
  </si>
  <si>
    <t>050140</t>
  </si>
  <si>
    <t>050643</t>
  </si>
  <si>
    <t>09080015</t>
  </si>
  <si>
    <t>0209300071</t>
  </si>
  <si>
    <t>QTC MS12F01 Q14335</t>
  </si>
  <si>
    <t>QTC TB01S01 Q15513</t>
  </si>
  <si>
    <t>QTC DM01S01 Q14531</t>
  </si>
  <si>
    <t>QTC CM03S01 Q12071</t>
  </si>
  <si>
    <t>QTC NS04S01 Q17101</t>
  </si>
  <si>
    <t>D190088682506</t>
  </si>
  <si>
    <t>020238</t>
  </si>
  <si>
    <t>050617</t>
  </si>
  <si>
    <t>D190089682557</t>
  </si>
  <si>
    <t>020204</t>
  </si>
  <si>
    <t>050101</t>
  </si>
  <si>
    <t>D190139783412</t>
  </si>
  <si>
    <t>050220</t>
  </si>
  <si>
    <t>050142</t>
  </si>
  <si>
    <t>D190138283472</t>
  </si>
  <si>
    <t>050106</t>
  </si>
  <si>
    <t>09090001</t>
  </si>
  <si>
    <t>0209300077</t>
  </si>
  <si>
    <t>Q18505</t>
  </si>
  <si>
    <t>Q20623</t>
  </si>
  <si>
    <t>Q22680</t>
  </si>
  <si>
    <t>Q23153</t>
  </si>
  <si>
    <t>Q23150</t>
  </si>
  <si>
    <t>D190139183495</t>
  </si>
  <si>
    <t>050530</t>
  </si>
  <si>
    <t>050538</t>
  </si>
  <si>
    <t>D190138283479</t>
  </si>
  <si>
    <t>050626</t>
  </si>
  <si>
    <t>050237</t>
  </si>
  <si>
    <t>D190139783417</t>
  </si>
  <si>
    <t>050201</t>
  </si>
  <si>
    <t>050218</t>
  </si>
  <si>
    <t>9080016</t>
  </si>
  <si>
    <t>0209300083</t>
  </si>
  <si>
    <t>QTC MS12F01 Q14325</t>
  </si>
  <si>
    <t>QTC TB01S01 Q15515</t>
  </si>
  <si>
    <t>QTC DM01S01 Q14532</t>
  </si>
  <si>
    <t>QTC CM03S01 Q15089</t>
  </si>
  <si>
    <t>QTC NS04S01 Q17104</t>
  </si>
  <si>
    <t>D190088582613</t>
  </si>
  <si>
    <t>020234</t>
  </si>
  <si>
    <t>050107</t>
  </si>
  <si>
    <t>D190089682547</t>
  </si>
  <si>
    <t>050119</t>
  </si>
  <si>
    <t>050133</t>
  </si>
  <si>
    <t>D190139383534</t>
  </si>
  <si>
    <t>020216</t>
  </si>
  <si>
    <t>020217</t>
  </si>
  <si>
    <t>D190139383558</t>
  </si>
  <si>
    <t>020235</t>
  </si>
  <si>
    <t>050235</t>
  </si>
  <si>
    <t>9080006</t>
  </si>
  <si>
    <t>209090012</t>
  </si>
  <si>
    <t>QTC MS12F01 Q14326</t>
  </si>
  <si>
    <t>QTC TB01S01 Q15408</t>
  </si>
  <si>
    <t>QTC DM01S01 Q14498D</t>
  </si>
  <si>
    <t>QTC CM03S01 Q13078</t>
  </si>
  <si>
    <t>QTC NS04S01 Q15088</t>
  </si>
  <si>
    <t>D190138283478</t>
  </si>
  <si>
    <t>050313</t>
  </si>
  <si>
    <t>050609</t>
  </si>
  <si>
    <t>D190088582608</t>
  </si>
  <si>
    <t>050222</t>
  </si>
  <si>
    <t>050231</t>
  </si>
  <si>
    <t>D190139383544</t>
  </si>
  <si>
    <t>050105</t>
  </si>
  <si>
    <t>050619</t>
  </si>
  <si>
    <t>D190139383565</t>
  </si>
  <si>
    <t>064425</t>
  </si>
  <si>
    <t>064105</t>
  </si>
  <si>
    <t>9100005</t>
  </si>
  <si>
    <t>209300066</t>
  </si>
  <si>
    <t>QTC MS12F01 Q15448</t>
  </si>
  <si>
    <t>QTC TB01S01 Q15522</t>
  </si>
  <si>
    <t>QTC DM01S01 Q14523</t>
  </si>
  <si>
    <t>QTC CM03S01 Q13079</t>
  </si>
  <si>
    <t>QTC NS04S01 Q13068</t>
  </si>
  <si>
    <t>D190139183498</t>
  </si>
  <si>
    <t>050234</t>
  </si>
  <si>
    <t>050118</t>
  </si>
  <si>
    <t>D190089682559</t>
  </si>
  <si>
    <t>063913</t>
  </si>
  <si>
    <t>063735</t>
  </si>
  <si>
    <t>D190139783437</t>
  </si>
  <si>
    <t>050331</t>
  </si>
  <si>
    <t>020224</t>
  </si>
  <si>
    <t>PP97100018</t>
  </si>
  <si>
    <t>Q17103</t>
  </si>
  <si>
    <t>Q17105</t>
  </si>
  <si>
    <t>DTN MODULE (Module DTN)</t>
  </si>
  <si>
    <t>INPUT/OUTPUT MODULE (Module IOM)</t>
  </si>
  <si>
    <t>INPUT/OUTPUT MODULE2 (Module IOM)</t>
  </si>
  <si>
    <t>MDS CONTROLLER MODULE (Module MCM)</t>
  </si>
  <si>
    <t>POWER SUPLLY DCN MODULE (Module PSDCN)</t>
  </si>
  <si>
    <t>CAB AUXILIARY FUNCTION MODULE (Module CAFM)</t>
  </si>
  <si>
    <t>AUXILIARY FUNCTION MODULE (Module AFM)</t>
  </si>
  <si>
    <t>QTC CS01S01 Q13089</t>
  </si>
  <si>
    <t>QTC AF01S01 Q18555</t>
  </si>
  <si>
    <t>QTC CS01S01 Q18113</t>
  </si>
  <si>
    <t>QTC AF01S01 Q31761</t>
  </si>
  <si>
    <t>QTC CS01S01 Q14095</t>
  </si>
  <si>
    <t>QTC AF01S01 Q19607</t>
  </si>
  <si>
    <t>QTC AF01S01 Q17539</t>
  </si>
  <si>
    <t>QTC CS01S01 Q06039</t>
  </si>
  <si>
    <t>QTC AF01S01 Q22682</t>
  </si>
  <si>
    <t>QTC AF01S01 Q18567</t>
  </si>
  <si>
    <t>Q23696</t>
  </si>
  <si>
    <t>QTC AF01S01 Q17538</t>
  </si>
  <si>
    <t>QTC AF01S01 Q15523</t>
  </si>
  <si>
    <t>QTC AF01S01 Q18560</t>
  </si>
  <si>
    <t>QTC AF01S01 Q18575</t>
  </si>
  <si>
    <t>QTC AF01S01 Q20630</t>
  </si>
  <si>
    <t>QTC AF01S01 Q21657</t>
  </si>
  <si>
    <t>QTC AF01S01 Q18558</t>
  </si>
  <si>
    <t>QTC AF01S01 Q18566</t>
  </si>
  <si>
    <t>QTC AF01S01 Q18559</t>
  </si>
  <si>
    <t>QTC AF01S01 Q30757</t>
  </si>
  <si>
    <t>QTC AF01S01 Q19604</t>
  </si>
  <si>
    <t>QTC AF01S01 Q18548</t>
  </si>
  <si>
    <t>QTC AF01S01 Q18563</t>
  </si>
  <si>
    <t>QTC AF01S01 Q19591</t>
  </si>
  <si>
    <t>QTC AF01S01 Q1552</t>
  </si>
  <si>
    <t>QTC AF01S01 Q18546</t>
  </si>
  <si>
    <t>QTC AF01S01 Q18573</t>
  </si>
  <si>
    <t>QTC AF01S01 Q17542</t>
  </si>
  <si>
    <t>QTC AF01S01 Q18561</t>
  </si>
  <si>
    <t>QTC AF01S01 Q18578</t>
  </si>
  <si>
    <t>QTC AF01S01 Q18553</t>
  </si>
  <si>
    <t>QTC AF01S01 Q18568</t>
  </si>
  <si>
    <t>QTC AF01S01 Q18565</t>
  </si>
  <si>
    <t>QTC AF01S01 Q23697</t>
  </si>
  <si>
    <t>QTC AF01S01 Q19595</t>
  </si>
  <si>
    <t>QTC AF01S01 Q19615</t>
  </si>
  <si>
    <t>Q27730</t>
  </si>
  <si>
    <t>QTC AF01S01 Q18574</t>
  </si>
  <si>
    <t>Q22685</t>
  </si>
  <si>
    <t>QTC AF01S01 Q18547</t>
  </si>
  <si>
    <t>QTC AF01S01 Q19608</t>
  </si>
  <si>
    <t>QTC AF01S01 Q19617</t>
  </si>
  <si>
    <t>Q19615</t>
  </si>
  <si>
    <t>Q 12067</t>
  </si>
  <si>
    <t>10010002</t>
  </si>
  <si>
    <t>0209490131</t>
  </si>
  <si>
    <t>2009100193</t>
  </si>
  <si>
    <t>QTC MS11F01 Q14072</t>
  </si>
  <si>
    <t>QTC CS01S01 Q13091</t>
  </si>
  <si>
    <t>QTC TB01S01 Q15529</t>
  </si>
  <si>
    <t>QTC DM01S01 Q14529</t>
  </si>
  <si>
    <t>QTC DM01S01 Q14524</t>
  </si>
  <si>
    <t>QTC CM03S01 Q02015</t>
  </si>
  <si>
    <t>QTC NS04S01 Q03019</t>
  </si>
  <si>
    <t>D190139284629</t>
  </si>
  <si>
    <t>063936</t>
  </si>
  <si>
    <t>064033</t>
  </si>
  <si>
    <t>D190138283465</t>
  </si>
  <si>
    <t>064015</t>
  </si>
  <si>
    <t>064014</t>
  </si>
  <si>
    <t>D190139183493</t>
  </si>
  <si>
    <t>050523</t>
  </si>
  <si>
    <t>050326</t>
  </si>
  <si>
    <t>D190088582611</t>
  </si>
  <si>
    <t>064107</t>
  </si>
  <si>
    <t>064119</t>
  </si>
  <si>
    <t>QTC AF01S01 Q20627</t>
  </si>
  <si>
    <t>9100004</t>
  </si>
  <si>
    <t>0209450114</t>
  </si>
  <si>
    <t>QTC MS12F01 Q15455</t>
  </si>
  <si>
    <t>QTC AF01S01 Q206244</t>
  </si>
  <si>
    <t>QTC TB01S01 Q15530</t>
  </si>
  <si>
    <t>QTC DM01S01 Q14533</t>
  </si>
  <si>
    <t>QTC CM03S01 Q14086</t>
  </si>
  <si>
    <t>QTC NS04S01 Q15090</t>
  </si>
  <si>
    <t>D190089682568</t>
  </si>
  <si>
    <t>050307</t>
  </si>
  <si>
    <t>050321</t>
  </si>
  <si>
    <t>D190089682536</t>
  </si>
  <si>
    <t>050211</t>
  </si>
  <si>
    <t>050334</t>
  </si>
  <si>
    <t>D190088582610</t>
  </si>
  <si>
    <t>050520</t>
  </si>
  <si>
    <t>050335</t>
  </si>
  <si>
    <t>D190138283471</t>
  </si>
  <si>
    <t>020221</t>
  </si>
  <si>
    <t>050126</t>
  </si>
  <si>
    <t>09090002</t>
  </si>
  <si>
    <t>0209450102</t>
  </si>
  <si>
    <t>QTC MS12F01 Q10257</t>
  </si>
  <si>
    <t>QTC TB01S01 Q13329</t>
  </si>
  <si>
    <t>QTC DM01S01 Q11377</t>
  </si>
  <si>
    <t>QTC CM03S01 Q13073</t>
  </si>
  <si>
    <t>QTC AF01S01 Q15517</t>
  </si>
  <si>
    <t>QTC NS04S01 Q15089</t>
  </si>
  <si>
    <t>D190139783428</t>
  </si>
  <si>
    <t>050612</t>
  </si>
  <si>
    <t>050317</t>
  </si>
  <si>
    <t>D190139383560</t>
  </si>
  <si>
    <t>050528</t>
  </si>
  <si>
    <t>050236</t>
  </si>
  <si>
    <t>0190088582632</t>
  </si>
  <si>
    <t>050642</t>
  </si>
  <si>
    <t>050506</t>
  </si>
  <si>
    <t>0190138283469</t>
  </si>
  <si>
    <t>050135</t>
  </si>
  <si>
    <t>050304</t>
  </si>
  <si>
    <t>9080007</t>
  </si>
  <si>
    <t>0209160030</t>
  </si>
  <si>
    <t>QTC MS12F01 Q16463</t>
  </si>
  <si>
    <t>QTC TB01S01 Q15527</t>
  </si>
  <si>
    <t>QTC DM01S01 Q13476</t>
  </si>
  <si>
    <t>QTC CM03S01 Q02013</t>
  </si>
  <si>
    <t>QTC AF01S01 Q20623</t>
  </si>
  <si>
    <t>QTC NS04S01 Q06032</t>
  </si>
  <si>
    <t>D190139183502</t>
  </si>
  <si>
    <t>063722</t>
  </si>
  <si>
    <t>063714</t>
  </si>
  <si>
    <t>D190139783425</t>
  </si>
  <si>
    <t>063728</t>
  </si>
  <si>
    <t>063704</t>
  </si>
  <si>
    <t>D190139284621</t>
  </si>
  <si>
    <t>064306</t>
  </si>
  <si>
    <t>064402</t>
  </si>
  <si>
    <t>D190139783411</t>
  </si>
  <si>
    <t>020211</t>
  </si>
  <si>
    <t>050537</t>
  </si>
  <si>
    <t>9080017</t>
  </si>
  <si>
    <t>209160035</t>
  </si>
  <si>
    <t>QTC MS12F00 Q20549</t>
  </si>
  <si>
    <t>QTC TB01S01 Q28677</t>
  </si>
  <si>
    <t>QTC DM01S01 Q30756</t>
  </si>
  <si>
    <t>QTC CM03S01 Q29202</t>
  </si>
  <si>
    <t>QTC NS04S01 Q31207</t>
  </si>
  <si>
    <t>QTC AF01S01 Q31767</t>
  </si>
  <si>
    <t>D190088682505</t>
  </si>
  <si>
    <t>050239</t>
  </si>
  <si>
    <t>050228</t>
  </si>
  <si>
    <t>D190139383554</t>
  </si>
  <si>
    <t>064019</t>
  </si>
  <si>
    <t>063915</t>
  </si>
  <si>
    <t>D190139383539</t>
  </si>
  <si>
    <t>064302</t>
  </si>
  <si>
    <t>064324</t>
  </si>
  <si>
    <t>D190088582626</t>
  </si>
  <si>
    <t>064337</t>
  </si>
  <si>
    <t>064334</t>
  </si>
  <si>
    <t>9080004</t>
  </si>
  <si>
    <t>209450105</t>
  </si>
  <si>
    <t>QTC MS12F01 Q15447</t>
  </si>
  <si>
    <t>QTC TB01S01 Q15526</t>
  </si>
  <si>
    <t>QTC DM01S01 Q14520</t>
  </si>
  <si>
    <t>QTC CM03S01 Q00001</t>
  </si>
  <si>
    <t>QTC NS04S01 Q01006</t>
  </si>
  <si>
    <t>QTC AF01S01 Q20635</t>
  </si>
  <si>
    <t>D190088682514</t>
  </si>
  <si>
    <t>050242</t>
  </si>
  <si>
    <t>050128</t>
  </si>
  <si>
    <t>D190138283473</t>
  </si>
  <si>
    <t>050227</t>
  </si>
  <si>
    <t>050129</t>
  </si>
  <si>
    <t>D190088582643</t>
  </si>
  <si>
    <t>064311</t>
  </si>
  <si>
    <t>064338</t>
  </si>
  <si>
    <t>D190139383557</t>
  </si>
  <si>
    <t>064109</t>
  </si>
  <si>
    <t>064303</t>
  </si>
  <si>
    <t>09090027</t>
  </si>
  <si>
    <t>0209300068</t>
  </si>
  <si>
    <t>QTC MS12F01 Q15450</t>
  </si>
  <si>
    <t>QTC TB01S01 Q15392</t>
  </si>
  <si>
    <t>QTC DM01S01 Q14517</t>
  </si>
  <si>
    <t>QTC CM03S01 Q01007</t>
  </si>
  <si>
    <t>QTC NS04S01 Q01010</t>
  </si>
  <si>
    <t>QTC AF01S01 Q21658</t>
  </si>
  <si>
    <t>D190088582614</t>
  </si>
  <si>
    <t>064131</t>
  </si>
  <si>
    <t>064404</t>
  </si>
  <si>
    <t>D190138283468</t>
  </si>
  <si>
    <t>064312</t>
  </si>
  <si>
    <t>064307</t>
  </si>
  <si>
    <t>D190139383562</t>
  </si>
  <si>
    <t>064442</t>
  </si>
  <si>
    <t>064340</t>
  </si>
  <si>
    <t>D190139183487</t>
  </si>
  <si>
    <t>064344</t>
  </si>
  <si>
    <t>064305</t>
  </si>
  <si>
    <t>09090023</t>
  </si>
  <si>
    <t>0209300070</t>
  </si>
  <si>
    <t>QTC MS12F01 Q15444</t>
  </si>
  <si>
    <t>QTC TB01S01 Q15525</t>
  </si>
  <si>
    <t>QTC DM01S01 Q14518</t>
  </si>
  <si>
    <t>QTC CM03S01 Q03022</t>
  </si>
  <si>
    <t>QTC NS04S01 Q02014</t>
  </si>
  <si>
    <t>QTC AF01S01 Q20631</t>
  </si>
  <si>
    <t>D190139183519</t>
  </si>
  <si>
    <t>063911</t>
  </si>
  <si>
    <t>063732</t>
  </si>
  <si>
    <t>D190739783416</t>
  </si>
  <si>
    <t>064143</t>
  </si>
  <si>
    <t>064423</t>
  </si>
  <si>
    <t>D190138283467</t>
  </si>
  <si>
    <t>050112</t>
  </si>
  <si>
    <t>050232</t>
  </si>
  <si>
    <t>D190139183516</t>
  </si>
  <si>
    <t>064037</t>
  </si>
  <si>
    <t>063730</t>
  </si>
  <si>
    <t>LISTE FINAL BOMB</t>
  </si>
  <si>
    <t>TOT</t>
  </si>
  <si>
    <t>LISTE FINAL CN (DÉDUIT)</t>
  </si>
  <si>
    <t>209490124</t>
  </si>
  <si>
    <t>2009100192</t>
  </si>
  <si>
    <t>QTC MS11F01 Q15075</t>
  </si>
  <si>
    <t>QTC AF01S01 Q19610</t>
  </si>
  <si>
    <t>QTC CS01S01 Q14098</t>
  </si>
  <si>
    <t>QTC TB01S01 Q16545</t>
  </si>
  <si>
    <t>QTC DM01S01 Q17605</t>
  </si>
  <si>
    <t>QTC DM01S01 Q17587</t>
  </si>
  <si>
    <t>QTC CM03S01 Q07043</t>
  </si>
  <si>
    <t>QTC NS04S01 Q10057</t>
  </si>
  <si>
    <t>177240114428</t>
  </si>
  <si>
    <t>252414</t>
  </si>
  <si>
    <t>252416</t>
  </si>
  <si>
    <t>177240114401</t>
  </si>
  <si>
    <t>234618</t>
  </si>
  <si>
    <t>252419</t>
  </si>
  <si>
    <t>D1004105111090</t>
  </si>
  <si>
    <t>252421</t>
  </si>
  <si>
    <t>253202</t>
  </si>
  <si>
    <t>177240114419</t>
  </si>
  <si>
    <t>234626</t>
  </si>
  <si>
    <t>234609</t>
  </si>
  <si>
    <t>209300082</t>
  </si>
  <si>
    <t>2009100194</t>
  </si>
  <si>
    <t>Q17084</t>
  </si>
  <si>
    <t>Q24704</t>
  </si>
  <si>
    <t>Q13077</t>
  </si>
  <si>
    <t>Q19604</t>
  </si>
  <si>
    <t>Q23711</t>
  </si>
  <si>
    <t>Q23712</t>
  </si>
  <si>
    <t>Q22147</t>
  </si>
  <si>
    <t>Q20119</t>
  </si>
  <si>
    <t>D190089682574</t>
  </si>
  <si>
    <t>064321</t>
  </si>
  <si>
    <t>064045</t>
  </si>
  <si>
    <t>D190139783409</t>
  </si>
  <si>
    <t>063935</t>
  </si>
  <si>
    <t>064017</t>
  </si>
  <si>
    <t>D190089682558</t>
  </si>
  <si>
    <t>063746</t>
  </si>
  <si>
    <t>063701</t>
  </si>
  <si>
    <t>D190139383546</t>
  </si>
  <si>
    <t>064001</t>
  </si>
  <si>
    <t>063742</t>
  </si>
  <si>
    <t>09100006</t>
  </si>
  <si>
    <t>209160033</t>
  </si>
  <si>
    <t>QTC MS12F01 Q15454</t>
  </si>
  <si>
    <t>QTC AF01S01 Q21659</t>
  </si>
  <si>
    <t>QTC TB01S01 Q15374</t>
  </si>
  <si>
    <t>QTC DM01S01 Q14512</t>
  </si>
  <si>
    <t>QTC CM03S01 Q01006</t>
  </si>
  <si>
    <t>QTC NS04S01 Q01009</t>
  </si>
  <si>
    <t>B8518032</t>
  </si>
  <si>
    <t>063908</t>
  </si>
  <si>
    <t>064006</t>
  </si>
  <si>
    <t>B8518020</t>
  </si>
  <si>
    <t>050641</t>
  </si>
  <si>
    <t>50124</t>
  </si>
  <si>
    <t>B8518011</t>
  </si>
  <si>
    <t>063723</t>
  </si>
  <si>
    <t>064002</t>
  </si>
  <si>
    <t>B8518033</t>
  </si>
  <si>
    <t>064018</t>
  </si>
  <si>
    <t>050212</t>
  </si>
  <si>
    <t>9110020</t>
  </si>
  <si>
    <t>209090007</t>
  </si>
  <si>
    <t>QTC MS12F01 Q13304</t>
  </si>
  <si>
    <t>QTC AF01S01 Q18572</t>
  </si>
  <si>
    <t>QTC TB01S01 Q15387</t>
  </si>
  <si>
    <t>QTC DM01S01 Q16565</t>
  </si>
  <si>
    <t>QTC CM03S01 Q12069</t>
  </si>
  <si>
    <t>QTC NS01S01 Q17355</t>
  </si>
  <si>
    <t>D190139383536</t>
  </si>
  <si>
    <t>064022</t>
  </si>
  <si>
    <t>064026</t>
  </si>
  <si>
    <t>D190139183489</t>
  </si>
  <si>
    <t>020240</t>
  </si>
  <si>
    <t>050120</t>
  </si>
  <si>
    <t>D190139383532</t>
  </si>
  <si>
    <t>063930</t>
  </si>
  <si>
    <t>063937</t>
  </si>
  <si>
    <t>D190088582603</t>
  </si>
  <si>
    <t>064141</t>
  </si>
  <si>
    <t>064315</t>
  </si>
  <si>
    <t>9110022</t>
  </si>
  <si>
    <t>0209490116</t>
  </si>
  <si>
    <t>QTC MS12F01 Q15439</t>
  </si>
  <si>
    <t>QTC AF01S01 Q20622</t>
  </si>
  <si>
    <t>QTC TB01S01 Q15508</t>
  </si>
  <si>
    <t>QTC DM01S01 Q17607</t>
  </si>
  <si>
    <t>QTC CM03S01 Q04026</t>
  </si>
  <si>
    <t>QTC NS04S01 Q05030</t>
  </si>
  <si>
    <t>D190089682556</t>
  </si>
  <si>
    <t>063946</t>
  </si>
  <si>
    <t>063725</t>
  </si>
  <si>
    <t>D190089682542</t>
  </si>
  <si>
    <t>020237</t>
  </si>
  <si>
    <t>050206</t>
  </si>
  <si>
    <t>D190139383555</t>
  </si>
  <si>
    <t>064430</t>
  </si>
  <si>
    <t>064145</t>
  </si>
  <si>
    <t>D190138283483</t>
  </si>
  <si>
    <t>063733</t>
  </si>
  <si>
    <t>063729</t>
  </si>
  <si>
    <t>09110018</t>
  </si>
  <si>
    <t>209300084</t>
  </si>
  <si>
    <t>QTC MS12F01 Q15449</t>
  </si>
  <si>
    <t>QTC AF01S01 Q20636</t>
  </si>
  <si>
    <t>QTC TB01S01 Q15509</t>
  </si>
  <si>
    <t>QTC DM01S01 Q17612</t>
  </si>
  <si>
    <t>QTC CM03S01 Q02016</t>
  </si>
  <si>
    <t>QTC NS04S01 Q04023</t>
  </si>
  <si>
    <t>D190088582617</t>
  </si>
  <si>
    <t>063941</t>
  </si>
  <si>
    <t>063705</t>
  </si>
  <si>
    <t>D190088582612</t>
  </si>
  <si>
    <t>064036</t>
  </si>
  <si>
    <t>064028</t>
  </si>
  <si>
    <t>D190139183514</t>
  </si>
  <si>
    <t>063707</t>
  </si>
  <si>
    <t>063739</t>
  </si>
  <si>
    <t>D190139183505</t>
  </si>
  <si>
    <t>063943</t>
  </si>
  <si>
    <t>063709</t>
  </si>
  <si>
    <t>09110005</t>
  </si>
  <si>
    <t>209160032</t>
  </si>
  <si>
    <t>QTC MS12F01 Q15453</t>
  </si>
  <si>
    <t>QTC AF01S01 Q20640</t>
  </si>
  <si>
    <t>QTC TB01S01 Q15532</t>
  </si>
  <si>
    <t>QTC DM01S01 Q14519</t>
  </si>
  <si>
    <t>QTC CM03S01 Q04027</t>
  </si>
  <si>
    <t>QTC NS04S01 Q02012</t>
  </si>
  <si>
    <t>17726588604</t>
  </si>
  <si>
    <t>050144</t>
  </si>
  <si>
    <t>050318</t>
  </si>
  <si>
    <t>17726588545</t>
  </si>
  <si>
    <t>006305</t>
  </si>
  <si>
    <t>005428</t>
  </si>
  <si>
    <t>17726588579</t>
  </si>
  <si>
    <t>064420</t>
  </si>
  <si>
    <t>064146</t>
  </si>
  <si>
    <t>17726588540</t>
  </si>
  <si>
    <t>064316</t>
  </si>
  <si>
    <t>064322</t>
  </si>
  <si>
    <t>9110021</t>
  </si>
  <si>
    <t>209370097</t>
  </si>
  <si>
    <t>QTC MS12F01 Q16467</t>
  </si>
  <si>
    <t>QTC AF01S01 Q21656</t>
  </si>
  <si>
    <t>QTC TB01S01 Q15376</t>
  </si>
  <si>
    <t>QTC DM01S01 Q17604</t>
  </si>
  <si>
    <t>QTC CM03S01 Q06035</t>
  </si>
  <si>
    <t>QTC NS04S01 Q06034</t>
  </si>
  <si>
    <t>17726588588</t>
  </si>
  <si>
    <t>063921</t>
  </si>
  <si>
    <t>063933</t>
  </si>
  <si>
    <t>17726588536</t>
  </si>
  <si>
    <t>063721</t>
  </si>
  <si>
    <t>063744</t>
  </si>
  <si>
    <t>D190139383561</t>
  </si>
  <si>
    <t>063927</t>
  </si>
  <si>
    <t>063938</t>
  </si>
  <si>
    <t>17726588602</t>
  </si>
  <si>
    <t>063928</t>
  </si>
  <si>
    <t>063713</t>
  </si>
  <si>
    <t>10010011</t>
  </si>
  <si>
    <t>0210010142</t>
  </si>
  <si>
    <t>QTC MS12F00 Q15442</t>
  </si>
  <si>
    <t>QTC AF01S01 Q20625</t>
  </si>
  <si>
    <t>QTC TB01S01 Q15528</t>
  </si>
  <si>
    <t>QTC DM01S01 Q14521</t>
  </si>
  <si>
    <t>QTC CM03S01 Q02014</t>
  </si>
  <si>
    <t>QTC NS04S01 Q17102</t>
  </si>
  <si>
    <t>D1004107111165</t>
  </si>
  <si>
    <t>206834</t>
  </si>
  <si>
    <t>206902</t>
  </si>
  <si>
    <t>D190088582616</t>
  </si>
  <si>
    <t>193427</t>
  </si>
  <si>
    <t>193310</t>
  </si>
  <si>
    <t>D1004107111167</t>
  </si>
  <si>
    <t>234601</t>
  </si>
  <si>
    <t>236905</t>
  </si>
  <si>
    <t>D1004105111100</t>
  </si>
  <si>
    <t>236907</t>
  </si>
  <si>
    <t>235319</t>
  </si>
  <si>
    <t>QTC MS11F00 Q11055</t>
  </si>
  <si>
    <t>QTC AF01S01 Q16547</t>
  </si>
  <si>
    <t>QTC CS01S01 Q11063</t>
  </si>
  <si>
    <t>QTC TB01S01 Q14368</t>
  </si>
  <si>
    <t>QTC DM01S01 Q13455</t>
  </si>
  <si>
    <t>QTC DM01S01 Q12403</t>
  </si>
  <si>
    <t>QTC CM03S01 Q20129</t>
  </si>
  <si>
    <t>QTC NS04S01 Q18110</t>
  </si>
  <si>
    <t>QTC MS12F00 Q10264</t>
  </si>
  <si>
    <t>QTC TB01S01 Q13309</t>
  </si>
  <si>
    <t>QTC DM01S01 Q06174</t>
  </si>
  <si>
    <t>QTC CM03S01 Q13076</t>
  </si>
  <si>
    <t>QTC AF01S01 Q16544</t>
  </si>
  <si>
    <t>QTC NS04S01 Q14078</t>
  </si>
  <si>
    <t>QTC MS12F00 Q10261</t>
  </si>
  <si>
    <t>QTC AF01S01 Q16533</t>
  </si>
  <si>
    <t>QTC TB01S01 Q13351</t>
  </si>
  <si>
    <t>QTC DM01S01 Q09328</t>
  </si>
  <si>
    <t>QTC CM03S01 Q15088</t>
  </si>
  <si>
    <t>QTC NS04S01 Q14077</t>
  </si>
  <si>
    <t>QTC MS12F00 Q11285</t>
  </si>
  <si>
    <t>QTC TB01S01 Q13318</t>
  </si>
  <si>
    <t>QTC DM01S01 Q13446</t>
  </si>
  <si>
    <t>QTC CM03S01 Q17114</t>
  </si>
  <si>
    <t>QTC AF01S01 Q17540</t>
  </si>
  <si>
    <t>QTC NS04S01 Q18108</t>
  </si>
  <si>
    <t>Q34214</t>
  </si>
  <si>
    <t>QTC MS12F00 Q19515</t>
  </si>
  <si>
    <t>QTC TB01S01 Q22638</t>
  </si>
  <si>
    <t>QTC AF01S01 Q26725</t>
  </si>
  <si>
    <t>QTC DM01S01 Q22695</t>
  </si>
  <si>
    <t>QTC CM03S01 Q20134</t>
  </si>
  <si>
    <t>QTC NS04S01 Q22128</t>
  </si>
  <si>
    <t>24/07/2012</t>
  </si>
  <si>
    <t>WHEEL R5</t>
  </si>
  <si>
    <t>Wheel 6</t>
  </si>
  <si>
    <t>x</t>
  </si>
  <si>
    <t>09070002</t>
  </si>
  <si>
    <t>0209160040</t>
  </si>
  <si>
    <t>2010010029</t>
  </si>
  <si>
    <t>QTC MS11F01 Q11059</t>
  </si>
  <si>
    <t>QTC TB01S01 Q13350</t>
  </si>
  <si>
    <t>Q13462</t>
  </si>
  <si>
    <t>QTC DM01S01 Q13470</t>
  </si>
  <si>
    <t>QTC CM03S01 Q07042</t>
  </si>
  <si>
    <t>QTC AF01S01 Q17535</t>
  </si>
  <si>
    <t>QTC NS04S01 Q13069</t>
  </si>
  <si>
    <t>09100001</t>
  </si>
  <si>
    <t>209300076</t>
  </si>
  <si>
    <t>2010010032</t>
  </si>
  <si>
    <t>QTC MS11F01 Q15079</t>
  </si>
  <si>
    <t>QTC TB01S01 Q16556</t>
  </si>
  <si>
    <t>QTC DM01S01 Q17588</t>
  </si>
  <si>
    <t>QTC DM01S01 Q17606</t>
  </si>
  <si>
    <t>QTC CM03S01 Q11061</t>
  </si>
  <si>
    <t>QTC CS01S01 Q13084</t>
  </si>
  <si>
    <t>QTC AF01S01 Q19612</t>
  </si>
  <si>
    <t>QTC NS04S01 Q11060</t>
  </si>
  <si>
    <t>09120003</t>
  </si>
  <si>
    <t>0209490119</t>
  </si>
  <si>
    <t>2010010034</t>
  </si>
  <si>
    <t>QTC MS11F01 Q17085</t>
  </si>
  <si>
    <t>QTC TB01S01 Q21629</t>
  </si>
  <si>
    <t>QTC DM01S01 Q23697</t>
  </si>
  <si>
    <t>QTC DM01S01 Q21670</t>
  </si>
  <si>
    <t>QTC CM03S01 Q22145</t>
  </si>
  <si>
    <t>QTC CS01S01 Q13074</t>
  </si>
  <si>
    <t>QTC AF01S01 Q23699</t>
  </si>
  <si>
    <t>QTC NS04S01 Q24160</t>
  </si>
  <si>
    <t>209300074</t>
  </si>
  <si>
    <t>2009100189</t>
  </si>
  <si>
    <t>QTC MS11F01 Q13071</t>
  </si>
  <si>
    <t>QTC TB01S01 Q15540</t>
  </si>
  <si>
    <t>QTC DM01S01 Q16567</t>
  </si>
  <si>
    <t>QTC DM01S01 Q16555</t>
  </si>
  <si>
    <t>QTC CM03S01 Q14083</t>
  </si>
  <si>
    <t>QTC CS01S01 Q13093</t>
  </si>
  <si>
    <t>QTC AF01S01 Q18557</t>
  </si>
  <si>
    <t>QTC NS04S01 Q14082</t>
  </si>
  <si>
    <t>09110017</t>
  </si>
  <si>
    <t>209160042</t>
  </si>
  <si>
    <t>QTC MS12F01 Q16466</t>
  </si>
  <si>
    <t>QTC TB01S01 Q13338</t>
  </si>
  <si>
    <t>QTC DM01S01 Q15533</t>
  </si>
  <si>
    <t>QTC CM03S01 Q02017</t>
  </si>
  <si>
    <t>QTC NS04S01 Q06033</t>
  </si>
  <si>
    <t>QTC AF01S01 Q21663</t>
  </si>
  <si>
    <t>09110002</t>
  </si>
  <si>
    <t>209090023</t>
  </si>
  <si>
    <t>QTC MS12F00 Q20546</t>
  </si>
  <si>
    <t>QTC TB01S01 Q27671</t>
  </si>
  <si>
    <t>QTC DM01S01 Q29745</t>
  </si>
  <si>
    <t>QTC CM03S01 Q30203</t>
  </si>
  <si>
    <t>QTC AF01S01 Q30758</t>
  </si>
  <si>
    <t>QTC NS04S01 Q31206</t>
  </si>
  <si>
    <t>09120010</t>
  </si>
  <si>
    <t>0209490123</t>
  </si>
  <si>
    <t>Q18503</t>
  </si>
  <si>
    <t>Q19610</t>
  </si>
  <si>
    <t>Q21660</t>
  </si>
  <si>
    <t>Q24157</t>
  </si>
  <si>
    <t>Q23700</t>
  </si>
  <si>
    <t>Q24163</t>
  </si>
  <si>
    <t>09120008</t>
  </si>
  <si>
    <t>209090020</t>
  </si>
  <si>
    <t>QTC MS12F00 Q16459</t>
  </si>
  <si>
    <t>QTC TB01S01 Q16544</t>
  </si>
  <si>
    <t>QTC DM01S01 Q17600</t>
  </si>
  <si>
    <t>QTC CM03S01 Q07040</t>
  </si>
  <si>
    <t>QTC AF01S01 Q19605</t>
  </si>
  <si>
    <t>QTC NS04S01 Q10051</t>
  </si>
  <si>
    <t>9110004</t>
  </si>
  <si>
    <t>0209300085</t>
  </si>
  <si>
    <t>QTC MS12F01 Q15443</t>
  </si>
  <si>
    <t>QTC TB01S01 Q15542</t>
  </si>
  <si>
    <t>QTC DM01S01 Q14527</t>
  </si>
  <si>
    <t>QTC CM03S01 Q03020</t>
  </si>
  <si>
    <t>QTC AF01S01 Q20618</t>
  </si>
  <si>
    <t>QTC NS04S01 Q04025</t>
  </si>
  <si>
    <t>10010007</t>
  </si>
  <si>
    <t>0210010151</t>
  </si>
  <si>
    <t>QTC MS12F00 Q16468</t>
  </si>
  <si>
    <t>QTC TB01S01 Q16560</t>
  </si>
  <si>
    <t>QTC DM01S01 Q17593</t>
  </si>
  <si>
    <t>QTC CM03S01 Q05032</t>
  </si>
  <si>
    <t>QTC AF01S01 Q19603</t>
  </si>
  <si>
    <t>QTC NS04S01 Q09047</t>
  </si>
  <si>
    <t>9100002</t>
  </si>
  <si>
    <t>0209090010</t>
  </si>
  <si>
    <t>QTC MS12F00 Q16461</t>
  </si>
  <si>
    <t>QTC TB01S01 Q15517</t>
  </si>
  <si>
    <t>QTC DM01S01 Q17590</t>
  </si>
  <si>
    <t>QTC CM03S01 Q07045</t>
  </si>
  <si>
    <t>QTC AF01S01 Q21661</t>
  </si>
  <si>
    <t>QTC NS04S01 Q07039</t>
  </si>
  <si>
    <t>09110019</t>
  </si>
  <si>
    <t>0209300079</t>
  </si>
  <si>
    <t>QTC MS12F01 Q15456</t>
  </si>
  <si>
    <t>QTC TB01S01 Q15512</t>
  </si>
  <si>
    <t>QTC DM01S01 Q14535</t>
  </si>
  <si>
    <t>QTC CM03S01 Q01008</t>
  </si>
  <si>
    <t>QTC AF01S01 Q21673</t>
  </si>
  <si>
    <t>QTC NS04S01 Q02011</t>
  </si>
  <si>
    <t>10010008</t>
  </si>
  <si>
    <t>0210010144</t>
  </si>
  <si>
    <t>QTC MS12F00 Q16476</t>
  </si>
  <si>
    <t>QTC TB01S01 Q16551</t>
  </si>
  <si>
    <t>QTC DM01S01 Q17578</t>
  </si>
  <si>
    <t>QTC CM03S01 Q09054</t>
  </si>
  <si>
    <t>QTC AF01S01 Q19583</t>
  </si>
  <si>
    <t>QTC NS04S01 Q09046</t>
  </si>
  <si>
    <t>10010009</t>
  </si>
  <si>
    <t>0209490129</t>
  </si>
  <si>
    <t>QTC MS12F00 Q16469</t>
  </si>
  <si>
    <t>QTC TB01S01 Q16553</t>
  </si>
  <si>
    <t>QTC CM03S01 Q07041</t>
  </si>
  <si>
    <t>QTC AF01S01 Q19587</t>
  </si>
  <si>
    <t>QTC NS04S01 Q10052</t>
  </si>
  <si>
    <t>09110007</t>
  </si>
  <si>
    <t>0210260164</t>
  </si>
  <si>
    <t>QTC MS12F00 Q16464</t>
  </si>
  <si>
    <t>QTC TB01S01 Q15383</t>
  </si>
  <si>
    <t>QTC DM01S01 Q17581</t>
  </si>
  <si>
    <t>QTC CM03S01 Q06039</t>
  </si>
  <si>
    <t>QTC AF01S01 Q21667</t>
  </si>
  <si>
    <t>QTC NS04S01 Q06035</t>
  </si>
  <si>
    <t>10010004</t>
  </si>
  <si>
    <t>209490117</t>
  </si>
  <si>
    <t>QTC MS12F00 Q16457</t>
  </si>
  <si>
    <t>QTC TB01S01 Q15531</t>
  </si>
  <si>
    <t>QTC DM01S01 Q17586</t>
  </si>
  <si>
    <t>QTC CM03S01 Q06037</t>
  </si>
  <si>
    <t>QTC AF01S01 Q21669</t>
  </si>
  <si>
    <t>QTC NS04S01 Q07038</t>
  </si>
  <si>
    <t>0210260163</t>
  </si>
  <si>
    <t>QTC MS12F00 Q16462</t>
  </si>
  <si>
    <t>QTC TB01S01 Q15520</t>
  </si>
  <si>
    <t>QTC DM01S01 Q14481</t>
  </si>
  <si>
    <t>QTC CM03S01 Q12067</t>
  </si>
  <si>
    <t>QTC AF01S01 Q21648</t>
  </si>
  <si>
    <t>QTC NS04S01 Q06031</t>
  </si>
  <si>
    <t>10010012</t>
  </si>
  <si>
    <t>0210010135</t>
  </si>
  <si>
    <t>QTC MS12F00 Q17486</t>
  </si>
  <si>
    <t>QTC TB01S01 Q18598</t>
  </si>
  <si>
    <t>QTC DM01S01 Q17577</t>
  </si>
  <si>
    <t>QTC CM03S01 Q07044</t>
  </si>
  <si>
    <t>QTC AF01S01 Q22681</t>
  </si>
  <si>
    <t>QTC NS04S01 Q16098</t>
  </si>
  <si>
    <t>09120001</t>
  </si>
  <si>
    <t>0209450110</t>
  </si>
  <si>
    <t>QTC MS12F00 Q17483</t>
  </si>
  <si>
    <t>QTC AF01S01 Q21644</t>
  </si>
  <si>
    <t>QTC TB01S01 Q17572</t>
  </si>
  <si>
    <t>QTC DM01S01 Q21666</t>
  </si>
  <si>
    <t>QTC CM03S01 Q17111</t>
  </si>
  <si>
    <t>QTC NS04S01 Q16092</t>
  </si>
  <si>
    <t>10010005</t>
  </si>
  <si>
    <t>0209490127</t>
  </si>
  <si>
    <t>QTC MS12F00 Q16470</t>
  </si>
  <si>
    <t>QTC TB01S01 Q16549</t>
  </si>
  <si>
    <t>QTC DM01S01 Q18620</t>
  </si>
  <si>
    <t>QTC CM03S01 Q10059</t>
  </si>
  <si>
    <t>QTC AF01S01 Q19592</t>
  </si>
  <si>
    <t>QTC NS04S01 Q07040</t>
  </si>
  <si>
    <t>10010006</t>
  </si>
  <si>
    <t>0209450106</t>
  </si>
  <si>
    <t>QTC MS12F00 Q16473</t>
  </si>
  <si>
    <t>QTC TB01S01 Q16563</t>
  </si>
  <si>
    <t>QTC DM01S01 Q18613</t>
  </si>
  <si>
    <t>QTC CM03S01 Q07048</t>
  </si>
  <si>
    <t>QTC AF01S01 Q20633</t>
  </si>
  <si>
    <t>QTC NS04S01 Q10053</t>
  </si>
  <si>
    <t>10010010</t>
  </si>
  <si>
    <t>0209450109</t>
  </si>
  <si>
    <t>QTC MS12F00 Q17480</t>
  </si>
  <si>
    <t>QTC TB01S01 Q18599</t>
  </si>
  <si>
    <t>QTC DM01S01 Q19628</t>
  </si>
  <si>
    <t>QTC CM03S01 Q17102</t>
  </si>
  <si>
    <t>QTC AF01S01 Q21654</t>
  </si>
  <si>
    <t>QTC NS04S01 Q18106</t>
  </si>
  <si>
    <t>10010001</t>
  </si>
  <si>
    <t>02009370100</t>
  </si>
  <si>
    <t>QTC MS12F00 Q17484</t>
  </si>
  <si>
    <t>QTC TB01S01 Q18597</t>
  </si>
  <si>
    <t>QTC DM01S01 Q21671</t>
  </si>
  <si>
    <t>QTC CM03S01 Q17112</t>
  </si>
  <si>
    <t>QTC AF01S01 Q22678</t>
  </si>
  <si>
    <t>QTC NS04S01 Q16097</t>
  </si>
  <si>
    <t>09120006</t>
  </si>
  <si>
    <t>0209090014</t>
  </si>
  <si>
    <t>QTC DM01S01 Q18615</t>
  </si>
  <si>
    <t>QTC CM03S01 Q10060</t>
  </si>
  <si>
    <t>QTC MS12F00 Q16472</t>
  </si>
  <si>
    <t>QTC TB01S01 Q16557</t>
  </si>
  <si>
    <t>QTC AF01S01 Q19613</t>
  </si>
  <si>
    <t>QTC NS04S01 Q10058</t>
  </si>
  <si>
    <t>09120005</t>
  </si>
  <si>
    <t>209300072</t>
  </si>
  <si>
    <t>QTC MS12F00 Q16465</t>
  </si>
  <si>
    <t>QTC TB01S01 Q16565</t>
  </si>
  <si>
    <t>QTC DM01S01 Q17589</t>
  </si>
  <si>
    <t>QTC CM03S01 Q06036</t>
  </si>
  <si>
    <t>QTC AF01S01 Q21666</t>
  </si>
  <si>
    <t>QTC NS04S01 Q07036</t>
  </si>
  <si>
    <t>10010003</t>
  </si>
  <si>
    <t>209090019</t>
  </si>
  <si>
    <t>QTC MS12F01 Q14319</t>
  </si>
  <si>
    <t>QTC TB01S01 Q15397</t>
  </si>
  <si>
    <t>QTC DM01S01 Q16558</t>
  </si>
  <si>
    <t>QTC CM03S01 Q16099</t>
  </si>
  <si>
    <t>QTC AF01S01 Q19600</t>
  </si>
  <si>
    <t>QTC NS04S01 Q21121</t>
  </si>
  <si>
    <t>9110023</t>
  </si>
  <si>
    <t>209370095</t>
  </si>
  <si>
    <t>QTC MS12F00 Q16478</t>
  </si>
  <si>
    <t>QTC TB01S01 Q15539</t>
  </si>
  <si>
    <t>QTC DM01S01 Q17598</t>
  </si>
  <si>
    <t>QTC CM03S01 Q07049</t>
  </si>
  <si>
    <t>QTC AF01S01 Q20632</t>
  </si>
  <si>
    <t>QTC NS04S01 Q10056</t>
  </si>
  <si>
    <t>09110025</t>
  </si>
  <si>
    <t>0209370099</t>
  </si>
  <si>
    <t>QTC MS12F00 Q17487</t>
  </si>
  <si>
    <t>QTC TB01S01 Q18591</t>
  </si>
  <si>
    <t>QTC DM01S01 Q21652</t>
  </si>
  <si>
    <t>QTC CM03S01 Q17105</t>
  </si>
  <si>
    <t>QTC AF01S01 Q22679</t>
  </si>
  <si>
    <t>QTC NS04S01 Q16100</t>
  </si>
  <si>
    <t>AICU</t>
  </si>
  <si>
    <t>AIDP</t>
  </si>
  <si>
    <t>209070061</t>
  </si>
  <si>
    <t>209040316</t>
  </si>
  <si>
    <t>209070063</t>
  </si>
  <si>
    <t>209040079</t>
  </si>
  <si>
    <t>209050923</t>
  </si>
  <si>
    <t>209070024</t>
  </si>
  <si>
    <t>209060258</t>
  </si>
  <si>
    <t>209020806</t>
  </si>
  <si>
    <t>209110283</t>
  </si>
  <si>
    <t>209020807</t>
  </si>
  <si>
    <t>209110282</t>
  </si>
  <si>
    <t>209120006</t>
  </si>
  <si>
    <t>201001105</t>
  </si>
  <si>
    <t>209120005</t>
  </si>
  <si>
    <t>201002401</t>
  </si>
  <si>
    <t>209050924</t>
  </si>
  <si>
    <t>201002402</t>
  </si>
  <si>
    <t>209070062</t>
  </si>
  <si>
    <t>201002404</t>
  </si>
  <si>
    <t>M10000221</t>
  </si>
  <si>
    <t>201002403</t>
  </si>
  <si>
    <t>M10000451</t>
  </si>
  <si>
    <t>M10000671</t>
  </si>
  <si>
    <t>M10000450</t>
  </si>
  <si>
    <t>M10000672</t>
  </si>
  <si>
    <t>M10002271</t>
  </si>
  <si>
    <t>M10001354</t>
  </si>
  <si>
    <t>209020808</t>
  </si>
  <si>
    <t>M10004015</t>
  </si>
  <si>
    <t>M10002273</t>
  </si>
  <si>
    <t>M10001984</t>
  </si>
  <si>
    <t>M10000357</t>
  </si>
  <si>
    <t>M10001987</t>
  </si>
  <si>
    <t>M10001269</t>
  </si>
  <si>
    <t>M10000453</t>
  </si>
  <si>
    <t>M10000352</t>
  </si>
  <si>
    <t>M10001186</t>
  </si>
  <si>
    <t>209120007</t>
  </si>
  <si>
    <t>M10001614</t>
  </si>
  <si>
    <t>M10000220</t>
  </si>
  <si>
    <t>M10001986</t>
  </si>
  <si>
    <t>M10001185</t>
  </si>
  <si>
    <t>M10000449</t>
  </si>
  <si>
    <t>M10001985</t>
  </si>
  <si>
    <t xml:space="preserve">date </t>
  </si>
  <si>
    <t>no vehicuel</t>
  </si>
  <si>
    <t xml:space="preserve">description </t>
  </si>
  <si>
    <t>No serie</t>
  </si>
  <si>
    <t>Alerter "Panne Light on AIDP is intermitent. That is due to a bad connection inside the AICU. When connector AICUP3 moves on
AICW3 the "panne" light. Flicker with it on AIOP so connection should be checked inside AICW3.</t>
  </si>
  <si>
    <t>M10000223</t>
  </si>
  <si>
    <t>alerter is in fault. When connected with the PTE it is Showing the epic fault. The led fault is flashing on the unit. Swaped with an
other unit fixed problem.</t>
  </si>
  <si>
    <t>M10001270</t>
  </si>
  <si>
    <t>ALERTER UNIT IS FAULTY, THE RED FAULT LED ON THE UNIT IS "ON" UNIT IS NOT SERVICEABLE</t>
  </si>
  <si>
    <t>locked on panne alerter wjen brakes go in emergency</t>
  </si>
  <si>
    <t>connector c2 pin 22 burnt</t>
  </si>
  <si>
    <t>connector c3 with internal fault</t>
  </si>
  <si>
    <t>m10000223</t>
  </si>
  <si>
    <t>m100001270</t>
  </si>
  <si>
    <t>M10000222</t>
  </si>
  <si>
    <t>M10002269</t>
  </si>
  <si>
    <t>AICU_PG</t>
  </si>
  <si>
    <t>AICU_AG</t>
  </si>
  <si>
    <t>AICU_AG2</t>
  </si>
  <si>
    <t>AICU_TQL</t>
  </si>
  <si>
    <t>AIDP_TQL</t>
  </si>
  <si>
    <t>M10008360</t>
  </si>
  <si>
    <t>AICU_AG3</t>
  </si>
  <si>
    <t>M10001268</t>
  </si>
  <si>
    <t>M10002270</t>
  </si>
  <si>
    <t>AICU_PG2</t>
  </si>
  <si>
    <t>AICU_AG4</t>
  </si>
  <si>
    <t>AICU_AG5</t>
  </si>
  <si>
    <t>AICU_AG6</t>
  </si>
  <si>
    <t>AICU_AG7</t>
  </si>
  <si>
    <t>AICU_PG3</t>
  </si>
  <si>
    <t>AICU_PG4</t>
  </si>
  <si>
    <t>AICU_AG8</t>
  </si>
  <si>
    <t>Voiture #</t>
  </si>
  <si>
    <t>G Début</t>
  </si>
  <si>
    <t>G Fin</t>
  </si>
  <si>
    <t>Fin Garantie</t>
  </si>
  <si>
    <t>Début garantie</t>
  </si>
  <si>
    <t>No serie actuel</t>
  </si>
  <si>
    <t>Confirmer</t>
  </si>
  <si>
    <t>Nouveau AICU</t>
  </si>
  <si>
    <t>Possiblement à la poubelle.</t>
  </si>
  <si>
    <t>MANQUANT</t>
  </si>
  <si>
    <t>confirmer</t>
  </si>
  <si>
    <t>Défaillance 1</t>
  </si>
  <si>
    <t>Défaillance 2</t>
  </si>
  <si>
    <t>Défaillance 24</t>
  </si>
  <si>
    <t>Défaillance 25</t>
  </si>
  <si>
    <t>Défaillance 26</t>
  </si>
  <si>
    <t>Fin garantie</t>
  </si>
  <si>
    <t>Défaillance 262</t>
  </si>
  <si>
    <t>Défaillance 263</t>
  </si>
  <si>
    <t>Défaillance 264</t>
  </si>
  <si>
    <t>Interval jrs</t>
  </si>
  <si>
    <t>N1</t>
  </si>
  <si>
    <t>N2</t>
  </si>
  <si>
    <t>N4</t>
  </si>
  <si>
    <t>N5</t>
  </si>
  <si>
    <t>N6</t>
  </si>
  <si>
    <t>N7</t>
  </si>
  <si>
    <t>chg1</t>
  </si>
  <si>
    <t>ch2</t>
  </si>
  <si>
    <t>chg3</t>
  </si>
  <si>
    <t>ch4</t>
  </si>
  <si>
    <t>ch5</t>
  </si>
  <si>
    <t>ch6</t>
  </si>
  <si>
    <t>ch7</t>
  </si>
  <si>
    <t>ch8</t>
  </si>
  <si>
    <t>ch9</t>
  </si>
  <si>
    <t>ch10</t>
  </si>
  <si>
    <t>ch12</t>
  </si>
  <si>
    <t>M10000355</t>
  </si>
  <si>
    <t>nombre de chg</t>
  </si>
  <si>
    <t>N?</t>
  </si>
  <si>
    <t xml:space="preserve">compte </t>
  </si>
  <si>
    <t>Interval jrs2</t>
  </si>
  <si>
    <t>Interval jrs3</t>
  </si>
  <si>
    <t>Interval jrs4</t>
  </si>
  <si>
    <t>Interval jrs5</t>
  </si>
  <si>
    <t>Nb val</t>
  </si>
  <si>
    <t>No AICU</t>
  </si>
  <si>
    <t>janv-11</t>
  </si>
  <si>
    <t>Légende:</t>
  </si>
  <si>
    <t>Défaillance</t>
  </si>
  <si>
    <t xml:space="preserve">Nouvel équipement </t>
  </si>
  <si>
    <t>HEADLIGHT CONTROL BOX CAUSED A FAULT ON AICU CONTROL. THE UNIT SERIAL #0001 WAS TURNING OFF WHEN IT SHOULD BE REMAINING ON. TRANSITOR Q900 WAS
INSTALLED WHEN IT SHOULD NOT HAVE BEEN. UNIT WAS NOT RETURNED FOR MODIFICATION. BOTH UNITS CAUSED A FAULT ON AICU CONTROL IN A RANDOM WAY WHEN A TRANSITION FROM DIM TO BRIGHT
ON HEADLIGHTS IT WAS FOUND BY BOMBARDIER THAT THE CPLD HAD A LOGIC ERROR. FOR UNIT SERIAL #0001 THE TRANSITOR WAS REMOVED. FOR BOTH UNITS THE FAILURE IS BEING ADRESS BY FMI
08000445-001</t>
  </si>
  <si>
    <t>Date de fin de garantie</t>
  </si>
  <si>
    <t>Commentaires</t>
  </si>
  <si>
    <t>Installé</t>
  </si>
  <si>
    <t>Défaillant</t>
  </si>
  <si>
    <t>Magasin</t>
  </si>
  <si>
    <t>X</t>
  </si>
  <si>
    <t>Remplacement</t>
  </si>
  <si>
    <t>Total</t>
  </si>
  <si>
    <t>Installation</t>
  </si>
  <si>
    <t>Début garantie (supposition)</t>
  </si>
  <si>
    <t>Tableau des défaillances</t>
  </si>
  <si>
    <t>No Serie</t>
  </si>
  <si>
    <t>deltat T</t>
  </si>
  <si>
    <t>Survivant et a vérifier</t>
  </si>
  <si>
    <t>Tableau des rebuilt (apres la premiere défaillance)</t>
  </si>
  <si>
    <t>En réparation</t>
  </si>
  <si>
    <t>3005.f</t>
  </si>
  <si>
    <t>3006.f</t>
  </si>
  <si>
    <t>3007.f</t>
  </si>
  <si>
    <t>SerieMois</t>
  </si>
  <si>
    <t>Ordres</t>
  </si>
  <si>
    <t>NrSerieEquip</t>
  </si>
  <si>
    <t>Ordre</t>
  </si>
  <si>
    <t>DateOrd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</si>
</sst>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9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2"/>
      <name val="Arial"/>
      <family val="2"/>
    </font>
    <font>
      <b/>
      <sz val="8"/>
      <name val="Times New Roman"/>
      <family val="1"/>
    </font>
    <font>
      <sz val="11"/>
      <name val="Calibri"/>
      <family val="2"/>
    </font>
    <font>
      <sz val="8"/>
      <color rgb="FF000000"/>
      <name val="Calibri"/>
      <family val="2"/>
    </font>
    <font>
      <sz val="8"/>
      <color rgb="FFFF0000"/>
      <name val="Calibri"/>
      <family val="2"/>
      <scheme val="minor"/>
    </font>
    <font>
      <sz val="8"/>
      <color indexed="8"/>
      <name val="Calibri"/>
      <family val="2"/>
      <scheme val="minor"/>
    </font>
    <font>
      <sz val="6"/>
      <color indexed="8"/>
      <name val="@Arial Unicode MS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theme="4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indexed="8"/>
      <name val="@Arial Unicode MS"/>
    </font>
    <font>
      <b/>
      <sz val="8"/>
      <color rgb="FFFF0000"/>
      <name val="@Arial Unicode MS"/>
    </font>
    <font>
      <b/>
      <sz val="8"/>
      <name val="@Arial Unicode MS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FF00"/>
        <bgColor theme="4" tint="0.79998168889431442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9" fontId="26" fillId="0" borderId="0" applyFont="0" applyFill="0" applyBorder="0" applyAlignment="0" applyProtection="0"/>
  </cellStyleXfs>
  <cellXfs count="209">
    <xf numFmtId="0" fontId="0" fillId="0" borderId="0" xfId="0"/>
    <xf numFmtId="0" fontId="0" fillId="0" borderId="0" xfId="0" applyAlignment="1">
      <alignment horizontal="center"/>
    </xf>
    <xf numFmtId="0" fontId="4" fillId="0" borderId="0" xfId="2" applyNumberFormat="1" applyFont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9" xfId="1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3" fillId="2" borderId="0" xfId="1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7" fillId="4" borderId="8" xfId="0" applyFont="1" applyFill="1" applyBorder="1" applyAlignment="1">
      <alignment horizontal="center"/>
    </xf>
    <xf numFmtId="49" fontId="7" fillId="4" borderId="8" xfId="0" applyNumberFormat="1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0" fillId="5" borderId="8" xfId="0" applyFill="1" applyBorder="1"/>
    <xf numFmtId="0" fontId="0" fillId="5" borderId="0" xfId="0" applyFill="1" applyBorder="1"/>
    <xf numFmtId="0" fontId="7" fillId="4" borderId="8" xfId="0" applyNumberFormat="1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0" fillId="4" borderId="0" xfId="0" applyFill="1"/>
    <xf numFmtId="0" fontId="0" fillId="4" borderId="8" xfId="0" applyFill="1" applyBorder="1"/>
    <xf numFmtId="0" fontId="8" fillId="4" borderId="11" xfId="0" applyNumberFormat="1" applyFont="1" applyFill="1" applyBorder="1" applyAlignment="1" applyProtection="1">
      <alignment horizontal="center"/>
      <protection locked="0"/>
    </xf>
    <xf numFmtId="0" fontId="8" fillId="4" borderId="8" xfId="0" applyNumberFormat="1" applyFont="1" applyFill="1" applyBorder="1" applyAlignment="1" applyProtection="1">
      <alignment horizontal="center"/>
      <protection locked="0"/>
    </xf>
    <xf numFmtId="1" fontId="7" fillId="4" borderId="12" xfId="0" applyNumberFormat="1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1" fillId="4" borderId="0" xfId="0" applyNumberFormat="1" applyFont="1" applyFill="1" applyBorder="1" applyAlignment="1" applyProtection="1">
      <alignment horizontal="center"/>
      <protection locked="0"/>
    </xf>
    <xf numFmtId="0" fontId="1" fillId="4" borderId="8" xfId="0" applyNumberFormat="1" applyFont="1" applyFill="1" applyBorder="1" applyAlignment="1" applyProtection="1">
      <alignment horizontal="center"/>
      <protection locked="0"/>
    </xf>
    <xf numFmtId="1" fontId="7" fillId="4" borderId="11" xfId="0" applyNumberFormat="1" applyFont="1" applyFill="1" applyBorder="1" applyAlignment="1">
      <alignment horizontal="center"/>
    </xf>
    <xf numFmtId="0" fontId="8" fillId="3" borderId="0" xfId="0" applyNumberFormat="1" applyFont="1" applyFill="1" applyBorder="1" applyAlignment="1" applyProtection="1">
      <alignment horizontal="center"/>
      <protection locked="0"/>
    </xf>
    <xf numFmtId="0" fontId="1" fillId="3" borderId="0" xfId="0" applyNumberFormat="1" applyFont="1" applyFill="1" applyBorder="1" applyAlignment="1" applyProtection="1">
      <alignment horizontal="center"/>
      <protection locked="0"/>
    </xf>
    <xf numFmtId="0" fontId="0" fillId="3" borderId="0" xfId="0" applyFill="1"/>
    <xf numFmtId="0" fontId="7" fillId="3" borderId="0" xfId="0" applyFont="1" applyFill="1" applyBorder="1" applyAlignment="1">
      <alignment horizontal="center"/>
    </xf>
    <xf numFmtId="0" fontId="0" fillId="3" borderId="0" xfId="0" applyFill="1" applyBorder="1"/>
    <xf numFmtId="0" fontId="7" fillId="3" borderId="0" xfId="0" applyNumberFormat="1" applyFont="1" applyFill="1" applyBorder="1" applyAlignment="1">
      <alignment horizontal="center"/>
    </xf>
    <xf numFmtId="49" fontId="7" fillId="3" borderId="0" xfId="0" applyNumberFormat="1" applyFont="1" applyFill="1" applyBorder="1" applyAlignment="1">
      <alignment horizontal="center"/>
    </xf>
    <xf numFmtId="1" fontId="7" fillId="3" borderId="0" xfId="0" applyNumberFormat="1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0" xfId="0" applyFill="1"/>
    <xf numFmtId="0" fontId="3" fillId="0" borderId="15" xfId="0" applyNumberFormat="1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top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15" xfId="0" applyNumberFormat="1" applyFont="1" applyFill="1" applyBorder="1" applyAlignment="1" applyProtection="1">
      <alignment horizontal="center" vertical="center" wrapText="1"/>
    </xf>
    <xf numFmtId="0" fontId="11" fillId="0" borderId="16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13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/>
    <xf numFmtId="14" fontId="0" fillId="0" borderId="14" xfId="0" applyNumberFormat="1" applyBorder="1"/>
    <xf numFmtId="0" fontId="0" fillId="0" borderId="13" xfId="0" applyBorder="1" applyAlignment="1">
      <alignment wrapText="1"/>
    </xf>
    <xf numFmtId="0" fontId="0" fillId="0" borderId="17" xfId="0" applyBorder="1"/>
    <xf numFmtId="0" fontId="0" fillId="0" borderId="15" xfId="0" applyBorder="1"/>
    <xf numFmtId="0" fontId="0" fillId="0" borderId="18" xfId="0" applyBorder="1" applyAlignment="1">
      <alignment wrapText="1"/>
    </xf>
    <xf numFmtId="14" fontId="0" fillId="0" borderId="19" xfId="0" applyNumberFormat="1" applyBorder="1"/>
    <xf numFmtId="0" fontId="0" fillId="0" borderId="16" xfId="0" applyBorder="1"/>
    <xf numFmtId="0" fontId="0" fillId="0" borderId="20" xfId="0" applyBorder="1" applyAlignment="1">
      <alignment wrapText="1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9" fillId="8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0" fillId="12" borderId="25" xfId="0" applyFont="1" applyFill="1" applyBorder="1" applyAlignment="1">
      <alignment horizontal="center"/>
    </xf>
    <xf numFmtId="14" fontId="0" fillId="12" borderId="25" xfId="0" applyNumberFormat="1" applyFont="1" applyFill="1" applyBorder="1" applyAlignment="1">
      <alignment horizontal="center"/>
    </xf>
    <xf numFmtId="0" fontId="0" fillId="0" borderId="25" xfId="0" applyFont="1" applyBorder="1" applyAlignment="1">
      <alignment horizontal="center"/>
    </xf>
    <xf numFmtId="14" fontId="0" fillId="0" borderId="25" xfId="0" applyNumberFormat="1" applyFont="1" applyBorder="1" applyAlignment="1">
      <alignment horizontal="center"/>
    </xf>
    <xf numFmtId="0" fontId="16" fillId="11" borderId="26" xfId="0" applyFont="1" applyFill="1" applyBorder="1" applyAlignment="1">
      <alignment horizontal="center"/>
    </xf>
    <xf numFmtId="14" fontId="16" fillId="11" borderId="26" xfId="0" applyNumberFormat="1" applyFont="1" applyFill="1" applyBorder="1" applyAlignment="1">
      <alignment horizontal="center"/>
    </xf>
    <xf numFmtId="0" fontId="0" fillId="0" borderId="27" xfId="0" applyFont="1" applyBorder="1" applyAlignment="1">
      <alignment horizontal="center"/>
    </xf>
    <xf numFmtId="14" fontId="0" fillId="0" borderId="27" xfId="0" applyNumberFormat="1" applyFont="1" applyBorder="1" applyAlignment="1">
      <alignment horizontal="center"/>
    </xf>
    <xf numFmtId="0" fontId="21" fillId="0" borderId="1" xfId="0" applyNumberFormat="1" applyFont="1" applyBorder="1" applyAlignment="1">
      <alignment horizontal="center" vertical="top" wrapText="1"/>
    </xf>
    <xf numFmtId="0" fontId="2" fillId="13" borderId="0" xfId="0" applyFont="1" applyFill="1" applyAlignment="1">
      <alignment horizontal="center" vertical="center"/>
    </xf>
    <xf numFmtId="0" fontId="21" fillId="8" borderId="1" xfId="0" applyNumberFormat="1" applyFont="1" applyFill="1" applyBorder="1" applyAlignment="1">
      <alignment horizontal="center" vertical="top" wrapText="1"/>
    </xf>
    <xf numFmtId="0" fontId="2" fillId="5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center" vertical="center" wrapText="1"/>
    </xf>
    <xf numFmtId="0" fontId="21" fillId="2" borderId="1" xfId="0" applyNumberFormat="1" applyFont="1" applyFill="1" applyBorder="1" applyAlignment="1" applyProtection="1">
      <alignment horizontal="center" vertical="top" wrapText="1"/>
    </xf>
    <xf numFmtId="0" fontId="21" fillId="9" borderId="1" xfId="0" applyNumberFormat="1" applyFont="1" applyFill="1" applyBorder="1" applyAlignment="1">
      <alignment horizontal="center" vertical="top" wrapText="1"/>
    </xf>
    <xf numFmtId="0" fontId="21" fillId="13" borderId="1" xfId="0" applyNumberFormat="1" applyFont="1" applyFill="1" applyBorder="1" applyAlignment="1">
      <alignment horizontal="center" vertical="top" wrapText="1"/>
    </xf>
    <xf numFmtId="0" fontId="21" fillId="5" borderId="1" xfId="0" applyNumberFormat="1" applyFont="1" applyFill="1" applyBorder="1" applyAlignment="1">
      <alignment horizontal="center" vertical="top" wrapText="1"/>
    </xf>
    <xf numFmtId="0" fontId="22" fillId="8" borderId="1" xfId="0" applyNumberFormat="1" applyFont="1" applyFill="1" applyBorder="1" applyAlignment="1">
      <alignment horizontal="center" vertical="top" wrapText="1"/>
    </xf>
    <xf numFmtId="0" fontId="22" fillId="0" borderId="1" xfId="0" applyNumberFormat="1" applyFont="1" applyBorder="1" applyAlignment="1">
      <alignment horizontal="center" vertical="top" wrapText="1"/>
    </xf>
    <xf numFmtId="14" fontId="21" fillId="9" borderId="1" xfId="0" applyNumberFormat="1" applyFont="1" applyFill="1" applyBorder="1" applyAlignment="1">
      <alignment horizontal="center" vertical="top" wrapText="1"/>
    </xf>
    <xf numFmtId="0" fontId="21" fillId="2" borderId="14" xfId="0" applyNumberFormat="1" applyFont="1" applyFill="1" applyBorder="1" applyAlignment="1">
      <alignment horizontal="center" vertical="top" wrapText="1"/>
    </xf>
    <xf numFmtId="0" fontId="21" fillId="2" borderId="28" xfId="0" applyNumberFormat="1" applyFont="1" applyFill="1" applyBorder="1" applyAlignment="1">
      <alignment horizontal="center" vertical="top" wrapText="1"/>
    </xf>
    <xf numFmtId="1" fontId="0" fillId="0" borderId="1" xfId="0" applyNumberFormat="1" applyBorder="1"/>
    <xf numFmtId="0" fontId="17" fillId="2" borderId="21" xfId="0" applyNumberFormat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17" fillId="6" borderId="21" xfId="0" applyNumberFormat="1" applyFont="1" applyFill="1" applyBorder="1" applyAlignment="1">
      <alignment horizontal="center" vertical="center" wrapText="1"/>
    </xf>
    <xf numFmtId="0" fontId="21" fillId="8" borderId="22" xfId="0" applyNumberFormat="1" applyFont="1" applyFill="1" applyBorder="1" applyAlignment="1">
      <alignment horizontal="center" vertical="top" wrapText="1"/>
    </xf>
    <xf numFmtId="0" fontId="21" fillId="0" borderId="22" xfId="0" applyNumberFormat="1" applyFont="1" applyBorder="1" applyAlignment="1">
      <alignment horizontal="center" vertical="top" wrapText="1"/>
    </xf>
    <xf numFmtId="0" fontId="21" fillId="9" borderId="22" xfId="0" applyNumberFormat="1" applyFont="1" applyFill="1" applyBorder="1" applyAlignment="1">
      <alignment horizontal="center" vertical="top" wrapText="1"/>
    </xf>
    <xf numFmtId="0" fontId="21" fillId="0" borderId="23" xfId="0" applyNumberFormat="1" applyFont="1" applyBorder="1" applyAlignment="1">
      <alignment horizontal="center" vertical="top" wrapText="1"/>
    </xf>
    <xf numFmtId="0" fontId="21" fillId="9" borderId="23" xfId="0" applyNumberFormat="1" applyFont="1" applyFill="1" applyBorder="1" applyAlignment="1">
      <alignment horizontal="center" vertical="top" wrapText="1"/>
    </xf>
    <xf numFmtId="0" fontId="9" fillId="0" borderId="24" xfId="0" applyNumberFormat="1" applyFont="1" applyBorder="1" applyAlignment="1">
      <alignment horizontal="center" vertical="center" wrapText="1"/>
    </xf>
    <xf numFmtId="0" fontId="23" fillId="8" borderId="1" xfId="0" applyNumberFormat="1" applyFont="1" applyFill="1" applyBorder="1" applyAlignment="1">
      <alignment horizontal="center" vertical="top" wrapText="1"/>
    </xf>
    <xf numFmtId="0" fontId="23" fillId="0" borderId="1" xfId="0" applyNumberFormat="1" applyFont="1" applyBorder="1" applyAlignment="1">
      <alignment horizontal="center" vertical="top" wrapText="1"/>
    </xf>
    <xf numFmtId="0" fontId="23" fillId="0" borderId="1" xfId="0" applyNumberFormat="1" applyFont="1" applyFill="1" applyBorder="1" applyAlignment="1" applyProtection="1">
      <alignment horizontal="center" vertical="top" wrapText="1"/>
    </xf>
    <xf numFmtId="0" fontId="24" fillId="0" borderId="1" xfId="0" applyNumberFormat="1" applyFont="1" applyFill="1" applyBorder="1" applyAlignment="1" applyProtection="1">
      <alignment horizontal="center" vertical="center" wrapText="1"/>
    </xf>
    <xf numFmtId="0" fontId="24" fillId="0" borderId="0" xfId="0" applyNumberFormat="1" applyFont="1" applyFill="1" applyAlignment="1" applyProtection="1">
      <alignment horizontal="center" vertical="center" wrapText="1"/>
    </xf>
    <xf numFmtId="14" fontId="23" fillId="0" borderId="1" xfId="0" applyNumberFormat="1" applyFont="1" applyFill="1" applyBorder="1" applyAlignment="1" applyProtection="1">
      <alignment horizontal="center" vertical="top" wrapText="1"/>
    </xf>
    <xf numFmtId="17" fontId="21" fillId="0" borderId="1" xfId="0" applyNumberFormat="1" applyFont="1" applyFill="1" applyBorder="1" applyAlignment="1" applyProtection="1">
      <alignment horizontal="center" vertical="top" wrapText="1"/>
    </xf>
    <xf numFmtId="0" fontId="17" fillId="6" borderId="4" xfId="0" applyNumberFormat="1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/>
    </xf>
    <xf numFmtId="0" fontId="21" fillId="8" borderId="0" xfId="0" applyNumberFormat="1" applyFont="1" applyFill="1" applyBorder="1" applyAlignment="1">
      <alignment horizontal="center" vertical="top" wrapText="1"/>
    </xf>
    <xf numFmtId="0" fontId="9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Fill="1" applyAlignment="1" applyProtection="1">
      <alignment horizontal="center" vertical="center" wrapText="1"/>
    </xf>
    <xf numFmtId="0" fontId="3" fillId="0" borderId="30" xfId="0" applyNumberFormat="1" applyFont="1" applyFill="1" applyBorder="1" applyAlignment="1" applyProtection="1">
      <alignment horizontal="center" vertical="center" wrapText="1"/>
    </xf>
    <xf numFmtId="0" fontId="9" fillId="8" borderId="0" xfId="0" applyNumberFormat="1" applyFont="1" applyFill="1" applyBorder="1" applyAlignment="1">
      <alignment horizontal="center" vertical="center" wrapText="1"/>
    </xf>
    <xf numFmtId="0" fontId="23" fillId="0" borderId="23" xfId="0" applyNumberFormat="1" applyFont="1" applyBorder="1" applyAlignment="1">
      <alignment horizontal="center" vertical="top" wrapText="1"/>
    </xf>
    <xf numFmtId="0" fontId="0" fillId="10" borderId="14" xfId="0" applyFill="1" applyBorder="1"/>
    <xf numFmtId="0" fontId="0" fillId="0" borderId="13" xfId="0" applyBorder="1"/>
    <xf numFmtId="0" fontId="0" fillId="0" borderId="17" xfId="0" applyBorder="1" applyAlignment="1">
      <alignment horizontal="center"/>
    </xf>
    <xf numFmtId="0" fontId="0" fillId="10" borderId="15" xfId="0" applyFill="1" applyBorder="1"/>
    <xf numFmtId="0" fontId="0" fillId="10" borderId="18" xfId="0" applyFill="1" applyBorder="1"/>
    <xf numFmtId="0" fontId="0" fillId="10" borderId="19" xfId="0" applyFill="1" applyBorder="1"/>
    <xf numFmtId="0" fontId="0" fillId="0" borderId="20" xfId="0" applyBorder="1"/>
    <xf numFmtId="0" fontId="21" fillId="0" borderId="0" xfId="0" applyNumberFormat="1" applyFont="1" applyFill="1" applyBorder="1" applyAlignment="1" applyProtection="1">
      <alignment horizontal="center" vertical="top" wrapText="1"/>
    </xf>
    <xf numFmtId="17" fontId="21" fillId="14" borderId="1" xfId="0" applyNumberFormat="1" applyFont="1" applyFill="1" applyBorder="1" applyAlignment="1" applyProtection="1">
      <alignment horizontal="center" vertical="top" wrapText="1"/>
    </xf>
    <xf numFmtId="0" fontId="12" fillId="15" borderId="0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/>
    </xf>
    <xf numFmtId="17" fontId="21" fillId="0" borderId="15" xfId="0" applyNumberFormat="1" applyFont="1" applyFill="1" applyBorder="1" applyAlignment="1" applyProtection="1">
      <alignment horizontal="center" vertical="top" wrapText="1"/>
    </xf>
    <xf numFmtId="17" fontId="21" fillId="0" borderId="16" xfId="0" applyNumberFormat="1" applyFont="1" applyFill="1" applyBorder="1" applyAlignment="1" applyProtection="1">
      <alignment horizontal="center" vertical="top" wrapText="1"/>
    </xf>
    <xf numFmtId="0" fontId="0" fillId="9" borderId="1" xfId="0" applyFill="1" applyBorder="1"/>
    <xf numFmtId="0" fontId="0" fillId="2" borderId="1" xfId="0" applyFill="1" applyBorder="1"/>
    <xf numFmtId="0" fontId="0" fillId="5" borderId="1" xfId="0" applyFill="1" applyBorder="1"/>
    <xf numFmtId="0" fontId="25" fillId="0" borderId="0" xfId="0" applyFont="1"/>
    <xf numFmtId="0" fontId="0" fillId="0" borderId="0" xfId="0" applyAlignment="1">
      <alignment horizontal="center" vertical="center"/>
    </xf>
    <xf numFmtId="0" fontId="0" fillId="5" borderId="33" xfId="0" applyFont="1" applyFill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17" fontId="16" fillId="16" borderId="33" xfId="0" applyNumberFormat="1" applyFont="1" applyFill="1" applyBorder="1" applyAlignment="1">
      <alignment horizontal="center" vertical="center"/>
    </xf>
    <xf numFmtId="0" fontId="25" fillId="8" borderId="32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19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8" borderId="1" xfId="0" applyFill="1" applyBorder="1"/>
    <xf numFmtId="0" fontId="0" fillId="17" borderId="1" xfId="0" applyFill="1" applyBorder="1"/>
    <xf numFmtId="0" fontId="0" fillId="20" borderId="1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5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21" borderId="1" xfId="0" applyFill="1" applyBorder="1" applyAlignment="1">
      <alignment horizontal="left"/>
    </xf>
    <xf numFmtId="0" fontId="16" fillId="16" borderId="33" xfId="0" applyFont="1" applyFill="1" applyBorder="1" applyAlignment="1">
      <alignment horizontal="center"/>
    </xf>
    <xf numFmtId="11" fontId="0" fillId="0" borderId="0" xfId="0" applyNumberFormat="1" applyAlignment="1">
      <alignment horizontal="center"/>
    </xf>
    <xf numFmtId="0" fontId="0" fillId="19" borderId="1" xfId="0" applyFill="1" applyBorder="1"/>
    <xf numFmtId="0" fontId="0" fillId="0" borderId="1" xfId="0" applyNumberFormat="1" applyFill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0" xfId="3" applyFont="1" applyAlignment="1">
      <alignment horizontal="center"/>
    </xf>
    <xf numFmtId="0" fontId="0" fillId="0" borderId="0" xfId="0" applyFill="1" applyBorder="1"/>
    <xf numFmtId="16" fontId="0" fillId="0" borderId="0" xfId="0" applyNumberForma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16" fillId="16" borderId="36" xfId="0" applyFont="1" applyFill="1" applyBorder="1" applyAlignment="1">
      <alignment horizontal="center"/>
    </xf>
    <xf numFmtId="17" fontId="16" fillId="16" borderId="34" xfId="0" applyNumberFormat="1" applyFont="1" applyFill="1" applyBorder="1" applyAlignment="1">
      <alignment horizontal="center"/>
    </xf>
    <xf numFmtId="0" fontId="25" fillId="8" borderId="36" xfId="0" applyFont="1" applyFill="1" applyBorder="1" applyAlignment="1">
      <alignment horizontal="center"/>
    </xf>
    <xf numFmtId="0" fontId="0" fillId="8" borderId="37" xfId="0" applyFont="1" applyFill="1" applyBorder="1" applyAlignment="1">
      <alignment horizontal="center" vertical="center"/>
    </xf>
    <xf numFmtId="0" fontId="0" fillId="8" borderId="38" xfId="0" applyFont="1" applyFill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5" fillId="8" borderId="38" xfId="0" applyFont="1" applyFill="1" applyBorder="1" applyAlignment="1">
      <alignment horizontal="center"/>
    </xf>
    <xf numFmtId="17" fontId="27" fillId="16" borderId="35" xfId="0" applyNumberFormat="1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25" fillId="0" borderId="1" xfId="0" applyFont="1" applyBorder="1" applyAlignment="1"/>
    <xf numFmtId="0" fontId="25" fillId="0" borderId="1" xfId="0" applyFont="1" applyBorder="1" applyAlignment="1">
      <alignment horizontal="center"/>
    </xf>
    <xf numFmtId="0" fontId="25" fillId="0" borderId="13" xfId="0" applyFont="1" applyBorder="1" applyAlignment="1">
      <alignment horizontal="left"/>
    </xf>
    <xf numFmtId="0" fontId="25" fillId="0" borderId="31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17" fontId="0" fillId="8" borderId="38" xfId="0" applyNumberFormat="1" applyFont="1" applyFill="1" applyBorder="1" applyAlignment="1">
      <alignment horizontal="center" vertical="center"/>
    </xf>
    <xf numFmtId="1" fontId="0" fillId="8" borderId="38" xfId="0" applyNumberFormat="1" applyFont="1" applyFill="1" applyBorder="1" applyAlignment="1">
      <alignment horizontal="center" vertical="center"/>
    </xf>
    <xf numFmtId="0" fontId="0" fillId="8" borderId="38" xfId="0" applyFont="1" applyFill="1" applyBorder="1" applyAlignment="1">
      <alignment horizontal="left" vertical="center" wrapText="1"/>
    </xf>
    <xf numFmtId="0" fontId="0" fillId="0" borderId="38" xfId="0" applyFont="1" applyBorder="1" applyAlignment="1">
      <alignment horizontal="left" vertical="center" wrapText="1"/>
    </xf>
    <xf numFmtId="17" fontId="16" fillId="16" borderId="0" xfId="0" applyNumberFormat="1" applyFont="1" applyFill="1" applyBorder="1" applyAlignment="1">
      <alignment horizontal="center" vertical="center"/>
    </xf>
    <xf numFmtId="0" fontId="16" fillId="16" borderId="0" xfId="0" applyFont="1" applyFill="1" applyBorder="1" applyAlignment="1">
      <alignment horizontal="center" vertical="center"/>
    </xf>
    <xf numFmtId="0" fontId="16" fillId="16" borderId="0" xfId="0" applyFont="1" applyFill="1" applyBorder="1" applyAlignment="1">
      <alignment horizontal="center" vertical="center" wrapText="1"/>
    </xf>
    <xf numFmtId="0" fontId="16" fillId="16" borderId="0" xfId="0" applyFont="1" applyFill="1" applyBorder="1" applyAlignment="1">
      <alignment horizontal="left" vertical="center" wrapText="1"/>
    </xf>
    <xf numFmtId="0" fontId="0" fillId="2" borderId="16" xfId="0" applyFill="1" applyBorder="1"/>
    <xf numFmtId="0" fontId="28" fillId="0" borderId="0" xfId="0" applyFont="1" applyAlignment="1">
      <alignment horizontal="center" vertical="center" wrapText="1"/>
    </xf>
    <xf numFmtId="0" fontId="0" fillId="22" borderId="37" xfId="0" applyFont="1" applyFill="1" applyBorder="1" applyAlignment="1">
      <alignment horizontal="center" vertical="center"/>
    </xf>
    <xf numFmtId="0" fontId="0" fillId="23" borderId="37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4 2" xfId="2"/>
    <cellStyle name="Pourcentage" xfId="3" builtinId="5"/>
  </cellStyles>
  <dxfs count="158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5" formatCode="mmm/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6" formatCode="yyyy/mm/dd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@Arial Unicode MS"/>
        <scheme val="none"/>
      </font>
      <numFmt numFmtId="166" formatCode="yyyy/mm/dd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yyyy/mm/dd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yyyy/mm/dd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yyyy/mm/dd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Medium9"/>
  <colors>
    <mruColors>
      <color rgb="FF00FF00"/>
      <color rgb="FFFF0000"/>
      <color rgb="FF00CCFF"/>
      <color rgb="FF99CCFF"/>
      <color rgb="FF6699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4" displayName="Tableau4" ref="A1:AB161" totalsRowShown="0" headerRowDxfId="157" dataDxfId="155" headerRowBorderDxfId="156" tableBorderDxfId="154" totalsRowBorderDxfId="153">
  <autoFilter ref="A1:AB161">
    <filterColumn colId="27">
      <customFilters>
        <customFilter operator="notEqual" val=" "/>
      </customFilters>
    </filterColumn>
  </autoFilter>
  <sortState ref="A18:AB135">
    <sortCondition ref="A1:A161"/>
  </sortState>
  <tableColumns count="28">
    <tableColumn id="1" name="Voiture" dataDxfId="152"/>
    <tableColumn id="2" name="BRAKE PIPE CONTROL UNIT (BPCU)" dataDxfId="151"/>
    <tableColumn id="3" name="DISTRIBUTOR VALVE" dataDxfId="150"/>
    <tableColumn id="4" name="EVENT RECORDER" dataDxfId="149">
      <calculatedColumnFormula>NA()</calculatedColumnFormula>
    </tableColumn>
    <tableColumn id="5" name="MONITORING AND CONTROL UNIT (MCU) CAB" dataDxfId="148"/>
    <tableColumn id="6" name="DTN MODULE (Module DTN)" dataDxfId="147"/>
    <tableColumn id="7" name="INPUT/OUTPUT MODULE (Module IOM)" dataDxfId="146"/>
    <tableColumn id="8" name="INPUT/OUTPUT MODULE2 (Module IOM)" dataDxfId="145">
      <calculatedColumnFormula>NA()</calculatedColumnFormula>
    </tableColumn>
    <tableColumn id="9" name="MDS CONTROLLER MODULE (Module MCM)" dataDxfId="144"/>
    <tableColumn id="10" name="CAB AUXILIARY FUNCTION MODULE (Module CAFM)" dataDxfId="143"/>
    <tableColumn id="24" name="AUXILIARY FUNCTION MODULE (Module AFM)" dataDxfId="142"/>
    <tableColumn id="11" name="POWER SUPLLY DCN MODULE (Module PSDCN)" dataDxfId="141"/>
    <tableColumn id="28" name="AICU" dataDxfId="140"/>
    <tableColumn id="27" name="AIDP" dataDxfId="139"/>
    <tableColumn id="12" name="WHEEL AND AXLE ASSY 1" dataDxfId="138"/>
    <tableColumn id="13" name="WHEEL L1" dataDxfId="137"/>
    <tableColumn id="14" name="WHEEL R1" dataDxfId="136"/>
    <tableColumn id="15" name="WHEEL AND AXLE ASSY 2" dataDxfId="135"/>
    <tableColumn id="16" name="WHEEL L2" dataDxfId="134"/>
    <tableColumn id="17" name="WHEEL R2" dataDxfId="133"/>
    <tableColumn id="18" name="WHEEL AND AXLE ASSY 3" dataDxfId="132"/>
    <tableColumn id="19" name="WHEEL L3" dataDxfId="131"/>
    <tableColumn id="20" name="WHEEL R3" dataDxfId="130"/>
    <tableColumn id="21" name="WHEEL AND AXLE ASSY 4" dataDxfId="129"/>
    <tableColumn id="22" name="WHEEL L4" dataDxfId="128"/>
    <tableColumn id="23" name="WHEEL R4" dataDxfId="127"/>
    <tableColumn id="25" name="WHEEL R5" dataDxfId="126"/>
    <tableColumn id="26" name="Wheel 6" dataDxfId="125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A2:E30" headerRowCount="0" totalsRowShown="0" headerRowDxfId="124" dataDxfId="123">
  <tableColumns count="5">
    <tableColumn id="1" name="Voiture" headerRowDxfId="122" dataDxfId="121"/>
    <tableColumn id="2" name="Moteur de traction 1" headerRowDxfId="120" dataDxfId="119"/>
    <tableColumn id="3" name="Moteur de traction 2" headerRowDxfId="118" dataDxfId="117"/>
    <tableColumn id="4" name="Moteur de traction 3" headerRowDxfId="116" dataDxfId="115"/>
    <tableColumn id="5" name="Moteur de traction 4" headerRowDxfId="114" dataDxfId="11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D7" totalsRowShown="0" headerRowBorderDxfId="112" tableBorderDxfId="111" totalsRowBorderDxfId="110">
  <autoFilter ref="A1:D7"/>
  <sortState ref="A2:D7">
    <sortCondition ref="A1:A7"/>
  </sortState>
  <tableColumns count="4">
    <tableColumn id="1" name="date " dataDxfId="109"/>
    <tableColumn id="2" name="no vehicuel" dataDxfId="108"/>
    <tableColumn id="3" name="No serie" dataDxfId="107"/>
    <tableColumn id="4" name="description " dataDxfId="10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B1:D27" totalsRowShown="0" headerRowDxfId="105" headerRowBorderDxfId="104" tableBorderDxfId="103" totalsRowBorderDxfId="102">
  <autoFilter ref="B1:D27"/>
  <tableColumns count="3">
    <tableColumn id="2" name="Voiture #" dataDxfId="101"/>
    <tableColumn id="15" name="G Début" dataDxfId="100"/>
    <tableColumn id="16" name="G Fin" dataDxfId="9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4248" displayName="Tableau4248" ref="A1:O27" totalsRowShown="0" headerRowDxfId="98" dataDxfId="96" headerRowBorderDxfId="97" tableBorderDxfId="95" totalsRowBorderDxfId="94">
  <autoFilter ref="A1:O27"/>
  <sortState ref="A2:O27">
    <sortCondition ref="G1:G27"/>
  </sortState>
  <tableColumns count="15">
    <tableColumn id="1" name="Voiture" dataDxfId="93"/>
    <tableColumn id="29" name="Début garantie" dataDxfId="92"/>
    <tableColumn id="33" name="AICU_PG" dataDxfId="91"/>
    <tableColumn id="30" name="AICU_PG2" dataDxfId="90"/>
    <tableColumn id="43" name="AICU_PG3" dataDxfId="89"/>
    <tableColumn id="44" name="AICU_PG4" dataDxfId="88"/>
    <tableColumn id="3" name="Fin Garantie" dataDxfId="87"/>
    <tableColumn id="36" name="AICU_AG" dataDxfId="86"/>
    <tableColumn id="38" name="AICU_AG2" dataDxfId="85"/>
    <tableColumn id="40" name="AICU_AG3" dataDxfId="84"/>
    <tableColumn id="41" name="AICU_AG4" dataDxfId="83"/>
    <tableColumn id="42" name="AICU_AG5" dataDxfId="82"/>
    <tableColumn id="31" name="AICU_AG6" dataDxfId="81"/>
    <tableColumn id="45" name="AICU_AG8" dataDxfId="80"/>
    <tableColumn id="4" name="No serie actuel" dataDxfId="79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1" name="Tableau42" displayName="Tableau42" ref="A1:P27" totalsRowShown="0" headerRowDxfId="78" dataDxfId="76" headerRowBorderDxfId="77" tableBorderDxfId="75" totalsRowBorderDxfId="74">
  <autoFilter ref="A1:P27">
    <filterColumn colId="1">
      <filters>
        <filter val="209020808"/>
      </filters>
    </filterColumn>
  </autoFilter>
  <sortState ref="A2:AN161">
    <sortCondition ref="A1:A161"/>
  </sortState>
  <tableColumns count="16">
    <tableColumn id="1" name="Voiture" dataDxfId="73"/>
    <tableColumn id="29" name="AICU_TQL" dataDxfId="72"/>
    <tableColumn id="28" name="AIDP_TQL" dataDxfId="71"/>
    <tableColumn id="33" name="AICU_PG" dataDxfId="70"/>
    <tableColumn id="30" name="AICU_PG2" dataDxfId="69"/>
    <tableColumn id="43" name="AICU_PG3" dataDxfId="68"/>
    <tableColumn id="36" name="AICU_AG" dataDxfId="67"/>
    <tableColumn id="38" name="AICU_AG2" dataDxfId="66"/>
    <tableColumn id="40" name="AICU_AG3" dataDxfId="65"/>
    <tableColumn id="41" name="AICU_AG4" dataDxfId="64"/>
    <tableColumn id="42" name="AICU_AG5" dataDxfId="63"/>
    <tableColumn id="31" name="AICU_AG6" dataDxfId="62"/>
    <tableColumn id="32" name="AICU_AG7" dataDxfId="61"/>
    <tableColumn id="45" name="AICU_AG8" dataDxfId="60"/>
    <tableColumn id="46" name="No serie actuel" dataDxfId="59"/>
    <tableColumn id="2" name="compte " dataDxfId="58">
      <calculatedColumnFormula>COUNTIF(Tableau42[[AICU_PG]:[AICU_AG8]],Tableau42[[#This Row],[AICU_TQL]])</calculatedColumnFormula>
    </tableColumn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bleau10" displayName="Tableau10" ref="A1:A4" totalsRowShown="0" tableBorderDxfId="24">
  <autoFilter ref="A1:A4"/>
  <tableColumns count="1">
    <tableColumn id="1" name="Ordr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leau6" displayName="Tableau6" ref="A3:F8" totalsRowShown="0" tableBorderDxfId="27">
  <autoFilter ref="A3:F8"/>
  <tableColumns count="6">
    <tableColumn id="1" name="DateOrd" dataDxfId="26"/>
    <tableColumn id="8" name="Voiture" dataDxfId="21"/>
    <tableColumn id="9" name="NrSerieEquip" dataDxfId="20"/>
    <tableColumn id="10" name="Ordre" dataDxfId="23"/>
    <tableColumn id="11" name="Commentaires" dataDxfId="22"/>
    <tableColumn id="3" name="SerieMois" dataDxfId="25">
      <calculatedColumnFormula>C4&amp;"/"&amp;MONTH($A4)&amp;"/"&amp;YEAR($A4)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8" displayName="Tableau8" ref="A1:L27" totalsRowShown="0" tableBorderDxfId="57">
  <autoFilter ref="A1:L27"/>
  <sortState ref="A2:L27">
    <sortCondition ref="A1:A27"/>
  </sortState>
  <tableColumns count="12">
    <tableColumn id="1" name="Voiture" dataDxfId="56"/>
    <tableColumn id="2" name="Début garantie" dataDxfId="55"/>
    <tableColumn id="3" name="Défaillance 1" dataDxfId="54"/>
    <tableColumn id="4" name="Défaillance 2" dataDxfId="53"/>
    <tableColumn id="5" name="Fin garantie" dataDxfId="52"/>
    <tableColumn id="6" name="Défaillance 24" dataDxfId="51"/>
    <tableColumn id="7" name="Défaillance 25" dataDxfId="50"/>
    <tableColumn id="8" name="Défaillance 26" dataDxfId="49"/>
    <tableColumn id="9" name="Défaillance 262" dataDxfId="48"/>
    <tableColumn id="10" name="Défaillance 263" dataDxfId="47"/>
    <tableColumn id="11" name="Défaillance 264" dataDxfId="46"/>
    <tableColumn id="12" name="Nb val" dataDxfId="45">
      <calculatedColumnFormula>COUNTA(Tableau8[[#This Row],[Défaillance 1]:[Défaillance 264]])-1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N1:S27" totalsRowShown="0" headerRowDxfId="44" headerRowBorderDxfId="43" tableBorderDxfId="42" totalsRowBorderDxfId="41">
  <autoFilter ref="N1:S27"/>
  <tableColumns count="6">
    <tableColumn id="1" name="Voiture" dataDxfId="40"/>
    <tableColumn id="2" name="Interval jrs" dataDxfId="39"/>
    <tableColumn id="3" name="Interval jrs2" dataDxfId="38"/>
    <tableColumn id="4" name="Interval jrs3" dataDxfId="37"/>
    <tableColumn id="5" name="Interval jrs4" dataDxfId="36"/>
    <tableColumn id="6" name="Interval jrs5" dataDxfId="3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" name="Tableau3" displayName="Tableau3" ref="A1:N27" totalsRowShown="0" headerRowDxfId="34" tableBorderDxfId="33">
  <autoFilter ref="A1:N27"/>
  <sortState ref="A2:N27">
    <sortCondition ref="A1:A27"/>
  </sortState>
  <tableColumns count="14">
    <tableColumn id="1" name="Voiture" dataDxfId="32"/>
    <tableColumn id="2" name="AICU_TQL" dataDxfId="31"/>
    <tableColumn id="3" name="chg1"/>
    <tableColumn id="4" name="ch2" dataDxfId="30"/>
    <tableColumn id="5" name="chg3"/>
    <tableColumn id="6" name="ch4"/>
    <tableColumn id="7" name="ch5"/>
    <tableColumn id="8" name="ch6"/>
    <tableColumn id="9" name="ch7"/>
    <tableColumn id="10" name="ch8" dataDxfId="29"/>
    <tableColumn id="11" name="ch9"/>
    <tableColumn id="12" name="ch10"/>
    <tableColumn id="13" name="ch12"/>
    <tableColumn id="14" name="nombre de chg" dataDxfId="28">
      <calculatedColumnFormula>COUNTA(C2:M2)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5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6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vmlDrawing" Target="../drawings/vmlDrawing5.vml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table" Target="../tables/table11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72"/>
  <sheetViews>
    <sheetView zoomScale="85" zoomScaleNormal="85" workbookViewId="0">
      <selection activeCell="F110" sqref="F110"/>
    </sheetView>
  </sheetViews>
  <sheetFormatPr baseColWidth="10" defaultColWidth="4.5703125" defaultRowHeight="11.25"/>
  <cols>
    <col min="1" max="1" width="13.140625" style="6" bestFit="1" customWidth="1"/>
    <col min="2" max="2" width="21.85546875" style="6" customWidth="1"/>
    <col min="3" max="3" width="15.5703125" style="6" customWidth="1"/>
    <col min="4" max="4" width="11.85546875" style="6" customWidth="1"/>
    <col min="5" max="5" width="26.28515625" style="6" customWidth="1"/>
    <col min="6" max="6" width="14.7109375" style="6" customWidth="1"/>
    <col min="7" max="7" width="23.28515625" style="6" customWidth="1"/>
    <col min="8" max="8" width="24.5703125" style="6" customWidth="1"/>
    <col min="9" max="9" width="22.85546875" style="6" customWidth="1"/>
    <col min="10" max="10" width="25.140625" style="6" customWidth="1"/>
    <col min="11" max="11" width="23" style="6" customWidth="1"/>
    <col min="12" max="14" width="25.5703125" style="6" customWidth="1"/>
    <col min="15" max="15" width="29.7109375" style="6" bestFit="1" customWidth="1"/>
    <col min="16" max="16" width="15.28515625" style="6" bestFit="1" customWidth="1"/>
    <col min="17" max="17" width="15.5703125" style="6" bestFit="1" customWidth="1"/>
    <col min="18" max="18" width="30" style="6" bestFit="1" customWidth="1"/>
    <col min="19" max="19" width="15.5703125" style="6" bestFit="1" customWidth="1"/>
    <col min="20" max="20" width="16" style="6" bestFit="1" customWidth="1"/>
    <col min="21" max="21" width="30" style="6" bestFit="1" customWidth="1"/>
    <col min="22" max="22" width="15.5703125" style="6" bestFit="1" customWidth="1"/>
    <col min="23" max="23" width="16" style="6" bestFit="1" customWidth="1"/>
    <col min="24" max="24" width="30" style="6" bestFit="1" customWidth="1"/>
    <col min="25" max="25" width="15.5703125" style="6" bestFit="1" customWidth="1"/>
    <col min="26" max="26" width="16" style="6" bestFit="1" customWidth="1"/>
    <col min="27" max="27" width="10" style="6" customWidth="1"/>
    <col min="28" max="28" width="13.42578125" style="6" bestFit="1" customWidth="1"/>
    <col min="29" max="16384" width="4.5703125" style="6"/>
  </cols>
  <sheetData>
    <row r="1" spans="1:28" ht="22.5">
      <c r="A1" s="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893</v>
      </c>
      <c r="G1" s="14" t="s">
        <v>894</v>
      </c>
      <c r="H1" s="14" t="s">
        <v>895</v>
      </c>
      <c r="I1" s="14" t="s">
        <v>896</v>
      </c>
      <c r="J1" s="15" t="s">
        <v>898</v>
      </c>
      <c r="K1" s="16" t="s">
        <v>899</v>
      </c>
      <c r="L1" s="14" t="s">
        <v>897</v>
      </c>
      <c r="M1" s="14" t="s">
        <v>1564</v>
      </c>
      <c r="N1" s="14" t="s">
        <v>1565</v>
      </c>
      <c r="O1" s="4" t="s">
        <v>7</v>
      </c>
      <c r="P1" s="4" t="s">
        <v>5</v>
      </c>
      <c r="Q1" s="4" t="s">
        <v>6</v>
      </c>
      <c r="R1" s="4" t="s">
        <v>8</v>
      </c>
      <c r="S1" s="4" t="s">
        <v>9</v>
      </c>
      <c r="T1" s="4" t="s">
        <v>10</v>
      </c>
      <c r="U1" s="4" t="s">
        <v>11</v>
      </c>
      <c r="V1" s="4" t="s">
        <v>12</v>
      </c>
      <c r="W1" s="4" t="s">
        <v>13</v>
      </c>
      <c r="X1" s="4" t="s">
        <v>14</v>
      </c>
      <c r="Y1" s="4" t="s">
        <v>15</v>
      </c>
      <c r="Z1" s="5" t="s">
        <v>16</v>
      </c>
      <c r="AA1" s="49" t="s">
        <v>1329</v>
      </c>
      <c r="AB1" s="62" t="s">
        <v>1330</v>
      </c>
    </row>
    <row r="2" spans="1:28" ht="22.5">
      <c r="A2" s="45">
        <v>3000</v>
      </c>
      <c r="B2" s="7">
        <v>9030003</v>
      </c>
      <c r="C2" s="57">
        <v>210010136</v>
      </c>
      <c r="D2" s="50">
        <v>2009010737</v>
      </c>
      <c r="E2" s="57" t="s">
        <v>1295</v>
      </c>
      <c r="F2" s="57" t="s">
        <v>1298</v>
      </c>
      <c r="G2" s="57" t="s">
        <v>1299</v>
      </c>
      <c r="H2" s="50" t="s">
        <v>1300</v>
      </c>
      <c r="I2" s="57" t="s">
        <v>1301</v>
      </c>
      <c r="J2" s="57" t="s">
        <v>1297</v>
      </c>
      <c r="K2" s="7" t="s">
        <v>1296</v>
      </c>
      <c r="L2" s="7" t="s">
        <v>1302</v>
      </c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  <c r="AA2" s="49" t="s">
        <v>1328</v>
      </c>
      <c r="AB2" s="62"/>
    </row>
    <row r="3" spans="1:28" ht="21.75" hidden="1" customHeight="1">
      <c r="A3" s="46">
        <v>3001</v>
      </c>
      <c r="B3" s="9" t="s">
        <v>17</v>
      </c>
      <c r="C3" s="58" t="s">
        <v>18</v>
      </c>
      <c r="D3" s="58" t="s">
        <v>19</v>
      </c>
      <c r="E3" s="58" t="s">
        <v>20</v>
      </c>
      <c r="F3" s="58" t="s">
        <v>21</v>
      </c>
      <c r="G3" s="58" t="s">
        <v>22</v>
      </c>
      <c r="H3" s="58" t="s">
        <v>23</v>
      </c>
      <c r="I3" s="58" t="s">
        <v>24</v>
      </c>
      <c r="J3" s="58" t="s">
        <v>900</v>
      </c>
      <c r="K3" s="9" t="s">
        <v>901</v>
      </c>
      <c r="L3" s="9" t="s">
        <v>25</v>
      </c>
      <c r="M3" s="9"/>
      <c r="N3" s="9"/>
      <c r="O3" s="9" t="s">
        <v>26</v>
      </c>
      <c r="P3" s="9" t="s">
        <v>27</v>
      </c>
      <c r="Q3" s="9" t="s">
        <v>28</v>
      </c>
      <c r="R3" s="9" t="s">
        <v>29</v>
      </c>
      <c r="S3" s="9" t="s">
        <v>30</v>
      </c>
      <c r="T3" s="9" t="s">
        <v>31</v>
      </c>
      <c r="U3" s="9" t="s">
        <v>32</v>
      </c>
      <c r="V3" s="9" t="s">
        <v>33</v>
      </c>
      <c r="W3" s="9" t="s">
        <v>34</v>
      </c>
      <c r="X3" s="9" t="s">
        <v>35</v>
      </c>
      <c r="Y3" s="9" t="s">
        <v>36</v>
      </c>
      <c r="Z3" s="10" t="s">
        <v>37</v>
      </c>
      <c r="AA3" s="9"/>
      <c r="AB3" s="61"/>
    </row>
    <row r="4" spans="1:28" ht="21.75" hidden="1" customHeight="1">
      <c r="A4" s="46">
        <v>3002</v>
      </c>
      <c r="B4" s="9" t="s">
        <v>38</v>
      </c>
      <c r="C4" s="58" t="s">
        <v>39</v>
      </c>
      <c r="D4" s="58" t="s">
        <v>40</v>
      </c>
      <c r="E4" s="58" t="s">
        <v>41</v>
      </c>
      <c r="F4" s="58" t="s">
        <v>42</v>
      </c>
      <c r="G4" s="58" t="s">
        <v>43</v>
      </c>
      <c r="H4" s="58" t="s">
        <v>44</v>
      </c>
      <c r="I4" s="58" t="s">
        <v>45</v>
      </c>
      <c r="J4" s="58" t="s">
        <v>902</v>
      </c>
      <c r="K4" s="9" t="s">
        <v>903</v>
      </c>
      <c r="L4" s="9" t="s">
        <v>46</v>
      </c>
      <c r="M4" s="9"/>
      <c r="N4" s="9"/>
      <c r="O4" s="9" t="s">
        <v>47</v>
      </c>
      <c r="P4" s="9" t="s">
        <v>48</v>
      </c>
      <c r="Q4" s="9" t="s">
        <v>49</v>
      </c>
      <c r="R4" s="9" t="s">
        <v>50</v>
      </c>
      <c r="S4" s="9" t="s">
        <v>51</v>
      </c>
      <c r="T4" s="9" t="s">
        <v>52</v>
      </c>
      <c r="U4" s="9" t="s">
        <v>53</v>
      </c>
      <c r="V4" s="9" t="s">
        <v>54</v>
      </c>
      <c r="W4" s="9" t="s">
        <v>55</v>
      </c>
      <c r="X4" s="9" t="s">
        <v>56</v>
      </c>
      <c r="Y4" s="9" t="s">
        <v>57</v>
      </c>
      <c r="Z4" s="10" t="s">
        <v>58</v>
      </c>
      <c r="AA4" s="9"/>
      <c r="AB4" s="61"/>
    </row>
    <row r="5" spans="1:28" ht="21.75" hidden="1" customHeight="1">
      <c r="A5" s="46">
        <v>3003</v>
      </c>
      <c r="B5" s="11" t="s">
        <v>59</v>
      </c>
      <c r="C5" s="11" t="s">
        <v>60</v>
      </c>
      <c r="D5" s="11" t="s">
        <v>61</v>
      </c>
      <c r="E5" s="11" t="s">
        <v>62</v>
      </c>
      <c r="F5" s="11" t="s">
        <v>63</v>
      </c>
      <c r="G5" s="11" t="s">
        <v>64</v>
      </c>
      <c r="H5" s="11" t="s">
        <v>65</v>
      </c>
      <c r="I5" s="11" t="s">
        <v>66</v>
      </c>
      <c r="J5" s="11" t="s">
        <v>904</v>
      </c>
      <c r="K5" s="11" t="s">
        <v>905</v>
      </c>
      <c r="L5" s="11" t="s">
        <v>67</v>
      </c>
      <c r="M5" s="11"/>
      <c r="N5" s="11"/>
      <c r="O5" s="11" t="s">
        <v>68</v>
      </c>
      <c r="P5" s="11" t="s">
        <v>69</v>
      </c>
      <c r="Q5" s="11" t="s">
        <v>70</v>
      </c>
      <c r="R5" s="11" t="s">
        <v>71</v>
      </c>
      <c r="S5" s="11" t="s">
        <v>72</v>
      </c>
      <c r="T5" s="11" t="s">
        <v>73</v>
      </c>
      <c r="U5" s="11" t="s">
        <v>74</v>
      </c>
      <c r="V5" s="11" t="s">
        <v>75</v>
      </c>
      <c r="W5" s="11" t="s">
        <v>76</v>
      </c>
      <c r="X5" s="11" t="s">
        <v>77</v>
      </c>
      <c r="Y5" s="11" t="s">
        <v>78</v>
      </c>
      <c r="Z5" s="12" t="s">
        <v>79</v>
      </c>
      <c r="AA5" s="9"/>
      <c r="AB5" s="61"/>
    </row>
    <row r="6" spans="1:28" ht="21.75" hidden="1" customHeight="1">
      <c r="A6" s="46">
        <v>3004</v>
      </c>
      <c r="B6" s="9" t="s">
        <v>80</v>
      </c>
      <c r="C6" s="9" t="s">
        <v>81</v>
      </c>
      <c r="D6" s="9" t="s">
        <v>82</v>
      </c>
      <c r="E6" s="9" t="s">
        <v>83</v>
      </c>
      <c r="F6" s="9" t="s">
        <v>84</v>
      </c>
      <c r="G6" s="9" t="s">
        <v>85</v>
      </c>
      <c r="H6" s="9" t="s">
        <v>86</v>
      </c>
      <c r="I6" s="9" t="s">
        <v>87</v>
      </c>
      <c r="J6" s="9" t="s">
        <v>944</v>
      </c>
      <c r="K6" s="9" t="s">
        <v>906</v>
      </c>
      <c r="L6" s="9" t="s">
        <v>88</v>
      </c>
      <c r="M6" s="9"/>
      <c r="N6" s="9"/>
      <c r="O6" s="9" t="s">
        <v>89</v>
      </c>
      <c r="P6" s="9" t="s">
        <v>90</v>
      </c>
      <c r="Q6" s="9" t="s">
        <v>91</v>
      </c>
      <c r="R6" s="9" t="s">
        <v>92</v>
      </c>
      <c r="S6" s="9" t="s">
        <v>93</v>
      </c>
      <c r="T6" s="9" t="s">
        <v>94</v>
      </c>
      <c r="U6" s="9" t="s">
        <v>95</v>
      </c>
      <c r="V6" s="9" t="s">
        <v>96</v>
      </c>
      <c r="W6" s="9" t="s">
        <v>97</v>
      </c>
      <c r="X6" s="9" t="s">
        <v>98</v>
      </c>
      <c r="Y6" s="9" t="s">
        <v>99</v>
      </c>
      <c r="Z6" s="10" t="s">
        <v>100</v>
      </c>
      <c r="AA6" s="9"/>
      <c r="AB6" s="61"/>
    </row>
    <row r="7" spans="1:28" ht="21.75" hidden="1" customHeight="1">
      <c r="A7" s="47">
        <v>3005</v>
      </c>
      <c r="B7" s="9"/>
      <c r="C7" s="9"/>
      <c r="D7" s="13"/>
      <c r="E7" s="9"/>
      <c r="F7" s="9"/>
      <c r="G7" s="9"/>
      <c r="H7" s="13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10"/>
      <c r="AA7" s="9"/>
      <c r="AB7" s="61"/>
    </row>
    <row r="8" spans="1:28" ht="21.75" hidden="1" customHeight="1">
      <c r="A8" s="47">
        <v>3006</v>
      </c>
      <c r="B8" s="9" t="s">
        <v>715</v>
      </c>
      <c r="C8" s="9" t="s">
        <v>695</v>
      </c>
      <c r="D8" s="9" t="s">
        <v>696</v>
      </c>
      <c r="E8" s="9" t="s">
        <v>697</v>
      </c>
      <c r="F8" s="9" t="s">
        <v>698</v>
      </c>
      <c r="G8" s="9" t="s">
        <v>699</v>
      </c>
      <c r="H8" s="9" t="s">
        <v>700</v>
      </c>
      <c r="I8" s="9" t="s">
        <v>701</v>
      </c>
      <c r="J8" s="9" t="s">
        <v>907</v>
      </c>
      <c r="K8" s="9" t="s">
        <v>908</v>
      </c>
      <c r="L8" s="9" t="s">
        <v>702</v>
      </c>
      <c r="M8" s="9"/>
      <c r="N8" s="9"/>
      <c r="O8" s="9" t="s">
        <v>703</v>
      </c>
      <c r="P8" s="9" t="s">
        <v>704</v>
      </c>
      <c r="Q8" s="9" t="s">
        <v>705</v>
      </c>
      <c r="R8" s="9" t="s">
        <v>706</v>
      </c>
      <c r="S8" s="9" t="s">
        <v>707</v>
      </c>
      <c r="T8" s="9" t="s">
        <v>708</v>
      </c>
      <c r="U8" s="9" t="s">
        <v>709</v>
      </c>
      <c r="V8" s="9" t="s">
        <v>710</v>
      </c>
      <c r="W8" s="9" t="s">
        <v>711</v>
      </c>
      <c r="X8" s="9" t="s">
        <v>712</v>
      </c>
      <c r="Y8" s="9" t="s">
        <v>713</v>
      </c>
      <c r="Z8" s="10" t="s">
        <v>714</v>
      </c>
      <c r="AA8" s="9"/>
      <c r="AB8" s="61"/>
    </row>
    <row r="9" spans="1:28" ht="21.75" hidden="1" customHeight="1">
      <c r="A9" s="47">
        <v>3007</v>
      </c>
      <c r="B9" s="9"/>
      <c r="C9" s="9"/>
      <c r="D9" s="13"/>
      <c r="E9" s="9"/>
      <c r="F9" s="9"/>
      <c r="G9" s="9"/>
      <c r="H9" s="13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10"/>
      <c r="AA9" s="9"/>
      <c r="AB9" s="61"/>
    </row>
    <row r="10" spans="1:28" ht="21.75" hidden="1" customHeight="1">
      <c r="A10" s="47">
        <v>3008</v>
      </c>
      <c r="B10" s="9" t="s">
        <v>716</v>
      </c>
      <c r="C10" s="9" t="s">
        <v>717</v>
      </c>
      <c r="D10" s="9" t="s">
        <v>718</v>
      </c>
      <c r="E10" s="9" t="s">
        <v>719</v>
      </c>
      <c r="F10" s="9" t="s">
        <v>720</v>
      </c>
      <c r="G10" s="9" t="s">
        <v>721</v>
      </c>
      <c r="H10" s="9" t="s">
        <v>722</v>
      </c>
      <c r="I10" s="9" t="s">
        <v>723</v>
      </c>
      <c r="J10" s="17" t="s">
        <v>943</v>
      </c>
      <c r="K10" s="9" t="s">
        <v>909</v>
      </c>
      <c r="L10" s="9" t="s">
        <v>891</v>
      </c>
      <c r="M10" s="9"/>
      <c r="N10" s="9"/>
      <c r="O10" s="9" t="s">
        <v>724</v>
      </c>
      <c r="P10" s="9" t="s">
        <v>725</v>
      </c>
      <c r="Q10" s="9" t="s">
        <v>726</v>
      </c>
      <c r="R10" s="9" t="s">
        <v>727</v>
      </c>
      <c r="S10" s="9" t="s">
        <v>728</v>
      </c>
      <c r="T10" s="9" t="s">
        <v>729</v>
      </c>
      <c r="U10" s="9" t="s">
        <v>730</v>
      </c>
      <c r="V10" s="9" t="s">
        <v>731</v>
      </c>
      <c r="W10" s="9" t="s">
        <v>732</v>
      </c>
      <c r="X10" s="9" t="s">
        <v>733</v>
      </c>
      <c r="Y10" s="9" t="s">
        <v>734</v>
      </c>
      <c r="Z10" s="10" t="s">
        <v>735</v>
      </c>
      <c r="AA10" s="9"/>
      <c r="AB10" s="61"/>
    </row>
    <row r="11" spans="1:28" ht="21.75" hidden="1" customHeight="1">
      <c r="A11" s="47">
        <v>3009</v>
      </c>
      <c r="B11" s="9"/>
      <c r="C11" s="9"/>
      <c r="D11" s="13"/>
      <c r="E11" s="9"/>
      <c r="F11" s="9"/>
      <c r="G11" s="9"/>
      <c r="H11" s="13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9"/>
      <c r="AB11" s="61"/>
    </row>
    <row r="12" spans="1:28" ht="21.75" hidden="1" customHeight="1">
      <c r="A12" s="52">
        <v>3010</v>
      </c>
      <c r="B12" s="56" t="s">
        <v>820</v>
      </c>
      <c r="C12" s="56" t="s">
        <v>1111</v>
      </c>
      <c r="D12" s="56" t="s">
        <v>1112</v>
      </c>
      <c r="E12" s="56" t="s">
        <v>1113</v>
      </c>
      <c r="F12" s="56" t="s">
        <v>1116</v>
      </c>
      <c r="G12" s="56" t="s">
        <v>1117</v>
      </c>
      <c r="H12" s="56" t="s">
        <v>1118</v>
      </c>
      <c r="I12" s="56" t="s">
        <v>1119</v>
      </c>
      <c r="J12" s="56" t="s">
        <v>1115</v>
      </c>
      <c r="K12" s="56" t="s">
        <v>1114</v>
      </c>
      <c r="L12" s="56" t="s">
        <v>1120</v>
      </c>
      <c r="M12" s="56"/>
      <c r="N12" s="56"/>
      <c r="O12" s="56" t="s">
        <v>1121</v>
      </c>
      <c r="P12" s="56" t="s">
        <v>1122</v>
      </c>
      <c r="Q12" s="56" t="s">
        <v>1123</v>
      </c>
      <c r="R12" s="56" t="s">
        <v>1124</v>
      </c>
      <c r="S12" s="56" t="s">
        <v>1125</v>
      </c>
      <c r="T12" s="56" t="s">
        <v>1126</v>
      </c>
      <c r="U12" s="56" t="s">
        <v>1127</v>
      </c>
      <c r="V12" s="56" t="s">
        <v>1128</v>
      </c>
      <c r="W12" s="56" t="s">
        <v>1129</v>
      </c>
      <c r="X12" s="56" t="s">
        <v>1130</v>
      </c>
      <c r="Y12" s="56" t="s">
        <v>1131</v>
      </c>
      <c r="Z12" s="56" t="s">
        <v>1132</v>
      </c>
      <c r="AA12" s="49" t="s">
        <v>1328</v>
      </c>
      <c r="AB12" s="61"/>
    </row>
    <row r="13" spans="1:28" ht="21.75" hidden="1" customHeight="1">
      <c r="A13" s="54">
        <v>3011</v>
      </c>
      <c r="B13" s="9"/>
      <c r="C13" s="9"/>
      <c r="D13" s="13"/>
      <c r="E13" s="9"/>
      <c r="F13" s="9"/>
      <c r="G13" s="9"/>
      <c r="H13" s="13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61"/>
    </row>
    <row r="14" spans="1:28" ht="21.75" hidden="1" customHeight="1">
      <c r="A14" s="54">
        <v>3012</v>
      </c>
      <c r="B14" s="9" t="s">
        <v>945</v>
      </c>
      <c r="C14" s="9" t="s">
        <v>946</v>
      </c>
      <c r="D14" s="9" t="s">
        <v>947</v>
      </c>
      <c r="E14" s="9" t="s">
        <v>948</v>
      </c>
      <c r="F14" s="9" t="s">
        <v>950</v>
      </c>
      <c r="G14" s="9" t="s">
        <v>951</v>
      </c>
      <c r="H14" s="9" t="s">
        <v>952</v>
      </c>
      <c r="I14" s="9" t="s">
        <v>953</v>
      </c>
      <c r="J14" s="9" t="s">
        <v>949</v>
      </c>
      <c r="K14" s="9" t="s">
        <v>967</v>
      </c>
      <c r="L14" s="9" t="s">
        <v>954</v>
      </c>
      <c r="M14" s="9"/>
      <c r="N14" s="9"/>
      <c r="O14" s="9" t="s">
        <v>955</v>
      </c>
      <c r="P14" s="9" t="s">
        <v>956</v>
      </c>
      <c r="Q14" s="9" t="s">
        <v>957</v>
      </c>
      <c r="R14" s="9" t="s">
        <v>958</v>
      </c>
      <c r="S14" s="9" t="s">
        <v>959</v>
      </c>
      <c r="T14" s="9" t="s">
        <v>960</v>
      </c>
      <c r="U14" s="9" t="s">
        <v>961</v>
      </c>
      <c r="V14" s="9" t="s">
        <v>962</v>
      </c>
      <c r="W14" s="9" t="s">
        <v>963</v>
      </c>
      <c r="X14" s="9" t="s">
        <v>964</v>
      </c>
      <c r="Y14" s="9" t="s">
        <v>965</v>
      </c>
      <c r="Z14" s="9" t="s">
        <v>966</v>
      </c>
      <c r="AA14" s="9"/>
      <c r="AB14" s="61"/>
    </row>
    <row r="15" spans="1:28" ht="21.75" hidden="1" customHeight="1">
      <c r="A15" s="55">
        <v>3013</v>
      </c>
      <c r="B15" s="9"/>
      <c r="C15" s="9"/>
      <c r="D15" s="13"/>
      <c r="E15" s="9"/>
      <c r="F15" s="9"/>
      <c r="G15" s="9"/>
      <c r="H15" s="13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61"/>
    </row>
    <row r="16" spans="1:28" ht="21.75" hidden="1" customHeight="1">
      <c r="A16" s="54">
        <v>3014</v>
      </c>
      <c r="B16" s="9"/>
      <c r="C16" s="9"/>
      <c r="D16" s="13"/>
      <c r="E16" s="9"/>
      <c r="F16" s="9"/>
      <c r="G16" s="9"/>
      <c r="H16" s="13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61"/>
    </row>
    <row r="17" spans="1:28" ht="21.75" hidden="1" customHeight="1">
      <c r="A17" s="52">
        <v>3015</v>
      </c>
      <c r="B17" s="56" t="s">
        <v>101</v>
      </c>
      <c r="C17" s="56" t="s">
        <v>1133</v>
      </c>
      <c r="D17" s="56" t="s">
        <v>1134</v>
      </c>
      <c r="E17" s="56" t="s">
        <v>1135</v>
      </c>
      <c r="F17" s="56" t="s">
        <v>1138</v>
      </c>
      <c r="G17" s="56" t="s">
        <v>1139</v>
      </c>
      <c r="H17" s="56" t="s">
        <v>1140</v>
      </c>
      <c r="I17" s="56" t="s">
        <v>1141</v>
      </c>
      <c r="J17" s="56" t="s">
        <v>1137</v>
      </c>
      <c r="K17" s="56" t="s">
        <v>1136</v>
      </c>
      <c r="L17" s="56" t="s">
        <v>1142</v>
      </c>
      <c r="M17" s="56"/>
      <c r="N17" s="56"/>
      <c r="O17" s="56" t="s">
        <v>1143</v>
      </c>
      <c r="P17" s="56" t="s">
        <v>1144</v>
      </c>
      <c r="Q17" s="56" t="s">
        <v>1145</v>
      </c>
      <c r="R17" s="56" t="s">
        <v>1146</v>
      </c>
      <c r="S17" s="56" t="s">
        <v>1147</v>
      </c>
      <c r="T17" s="56" t="s">
        <v>1148</v>
      </c>
      <c r="U17" s="56" t="s">
        <v>1149</v>
      </c>
      <c r="V17" s="56" t="s">
        <v>1150</v>
      </c>
      <c r="W17" s="56" t="s">
        <v>1151</v>
      </c>
      <c r="X17" s="56" t="s">
        <v>1152</v>
      </c>
      <c r="Y17" s="56" t="s">
        <v>1153</v>
      </c>
      <c r="Z17" s="56" t="s">
        <v>1154</v>
      </c>
      <c r="AA17" s="49" t="s">
        <v>1328</v>
      </c>
      <c r="AB17" s="61"/>
    </row>
    <row r="18" spans="1:28" ht="27" customHeight="1">
      <c r="A18" s="54">
        <v>3016</v>
      </c>
      <c r="B18" s="9" t="s">
        <v>1332</v>
      </c>
      <c r="C18" s="9" t="s">
        <v>1333</v>
      </c>
      <c r="D18" s="13" t="s">
        <v>1334</v>
      </c>
      <c r="E18" s="9" t="s">
        <v>1335</v>
      </c>
      <c r="F18" s="9" t="s">
        <v>1336</v>
      </c>
      <c r="G18" s="9" t="s">
        <v>1337</v>
      </c>
      <c r="H18" s="13" t="s">
        <v>1338</v>
      </c>
      <c r="I18" s="9" t="s">
        <v>1339</v>
      </c>
      <c r="J18" s="9"/>
      <c r="K18" s="9" t="s">
        <v>1340</v>
      </c>
      <c r="L18" s="9" t="s">
        <v>1341</v>
      </c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61" t="s">
        <v>1331</v>
      </c>
    </row>
    <row r="19" spans="1:28" ht="21.75" customHeight="1">
      <c r="A19" s="54">
        <v>3017</v>
      </c>
      <c r="B19" s="9" t="s">
        <v>1342</v>
      </c>
      <c r="C19" s="9" t="s">
        <v>1343</v>
      </c>
      <c r="D19" s="13" t="s">
        <v>1344</v>
      </c>
      <c r="E19" s="9" t="s">
        <v>1345</v>
      </c>
      <c r="F19" s="9" t="s">
        <v>1346</v>
      </c>
      <c r="G19" s="9" t="s">
        <v>1347</v>
      </c>
      <c r="H19" s="13" t="s">
        <v>1348</v>
      </c>
      <c r="I19" s="9" t="s">
        <v>1349</v>
      </c>
      <c r="J19" s="9" t="s">
        <v>1350</v>
      </c>
      <c r="K19" s="9" t="s">
        <v>1351</v>
      </c>
      <c r="L19" s="9" t="s">
        <v>1352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61" t="s">
        <v>1331</v>
      </c>
    </row>
    <row r="20" spans="1:28" ht="21.75" customHeight="1">
      <c r="A20" s="54">
        <v>3018</v>
      </c>
      <c r="B20" s="9"/>
      <c r="C20" s="9"/>
      <c r="D20" s="13"/>
      <c r="E20" s="9"/>
      <c r="F20" s="61"/>
      <c r="G20" s="61"/>
      <c r="H20" s="65"/>
      <c r="I20" s="61"/>
      <c r="J20" s="64"/>
      <c r="K20" s="64"/>
      <c r="L20" s="64"/>
      <c r="M20" s="64"/>
      <c r="N20" s="64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61" t="s">
        <v>1331</v>
      </c>
    </row>
    <row r="21" spans="1:28" ht="21.75" customHeight="1">
      <c r="A21" s="54">
        <v>3019</v>
      </c>
      <c r="B21" s="9" t="s">
        <v>1353</v>
      </c>
      <c r="C21" s="9" t="s">
        <v>1354</v>
      </c>
      <c r="D21" s="13" t="s">
        <v>1355</v>
      </c>
      <c r="E21" s="9" t="s">
        <v>1356</v>
      </c>
      <c r="F21" s="61" t="s">
        <v>1357</v>
      </c>
      <c r="G21" s="61" t="s">
        <v>1358</v>
      </c>
      <c r="H21" s="65" t="s">
        <v>1359</v>
      </c>
      <c r="I21" s="61" t="s">
        <v>1360</v>
      </c>
      <c r="J21" s="9" t="s">
        <v>1361</v>
      </c>
      <c r="K21" s="9" t="s">
        <v>1362</v>
      </c>
      <c r="L21" s="9" t="s">
        <v>1363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61" t="s">
        <v>1331</v>
      </c>
    </row>
    <row r="22" spans="1:28" ht="21.75" customHeight="1">
      <c r="A22" s="54">
        <v>3020</v>
      </c>
      <c r="B22" s="9" t="s">
        <v>1235</v>
      </c>
      <c r="C22" s="9" t="s">
        <v>1364</v>
      </c>
      <c r="D22" s="13" t="s">
        <v>1365</v>
      </c>
      <c r="E22" s="9" t="s">
        <v>1366</v>
      </c>
      <c r="F22" s="9" t="s">
        <v>1367</v>
      </c>
      <c r="G22" s="9" t="s">
        <v>1368</v>
      </c>
      <c r="H22" s="13" t="s">
        <v>1369</v>
      </c>
      <c r="I22" s="9" t="s">
        <v>1370</v>
      </c>
      <c r="J22" s="9" t="s">
        <v>1371</v>
      </c>
      <c r="K22" s="9" t="s">
        <v>1372</v>
      </c>
      <c r="L22" s="9" t="s">
        <v>1373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61" t="s">
        <v>1331</v>
      </c>
    </row>
    <row r="23" spans="1:28" ht="21.75" hidden="1" customHeight="1">
      <c r="A23" s="54">
        <v>3021</v>
      </c>
      <c r="B23" s="9"/>
      <c r="C23" s="9"/>
      <c r="D23" s="13"/>
      <c r="E23" s="9"/>
      <c r="F23" s="9"/>
      <c r="G23" s="9"/>
      <c r="H23" s="13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61"/>
    </row>
    <row r="24" spans="1:28" ht="21.75" hidden="1" customHeight="1">
      <c r="A24" s="54">
        <v>3022</v>
      </c>
      <c r="B24" s="9"/>
      <c r="C24" s="9"/>
      <c r="D24" s="13"/>
      <c r="E24" s="9"/>
      <c r="F24" s="9"/>
      <c r="G24" s="9"/>
      <c r="H24" s="13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61"/>
    </row>
    <row r="25" spans="1:28" ht="21.75" hidden="1" customHeight="1">
      <c r="A25" s="54">
        <v>3023</v>
      </c>
      <c r="B25" s="9"/>
      <c r="C25" s="9"/>
      <c r="D25" s="13"/>
      <c r="E25" s="9"/>
      <c r="F25" s="9"/>
      <c r="G25" s="9"/>
      <c r="H25" s="13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61"/>
    </row>
    <row r="26" spans="1:28" ht="21.75" hidden="1" customHeight="1">
      <c r="A26" s="54">
        <v>3024</v>
      </c>
      <c r="B26" s="9"/>
      <c r="C26" s="9"/>
      <c r="D26" s="13"/>
      <c r="E26" s="9"/>
      <c r="F26" s="9"/>
      <c r="G26" s="9"/>
      <c r="H26" s="13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61"/>
    </row>
    <row r="27" spans="1:28" ht="21.75" hidden="1" customHeight="1">
      <c r="A27" s="54">
        <v>3025</v>
      </c>
      <c r="B27" s="9"/>
      <c r="C27" s="9"/>
      <c r="D27" s="13"/>
      <c r="E27" s="9"/>
      <c r="F27" s="9"/>
      <c r="G27" s="9"/>
      <c r="H27" s="13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61"/>
    </row>
    <row r="28" spans="1:28" ht="21.75" hidden="1" customHeight="1">
      <c r="A28" s="55">
        <v>3030</v>
      </c>
      <c r="B28" s="9">
        <v>9020002</v>
      </c>
      <c r="C28" s="9">
        <v>210010145</v>
      </c>
      <c r="D28" s="13" t="e">
        <f>NA()</f>
        <v>#N/A</v>
      </c>
      <c r="E28" s="9" t="s">
        <v>1303</v>
      </c>
      <c r="F28" s="9" t="s">
        <v>1304</v>
      </c>
      <c r="G28" s="9" t="s">
        <v>1305</v>
      </c>
      <c r="H28" s="13" t="e">
        <f>NA()</f>
        <v>#N/A</v>
      </c>
      <c r="I28" s="9" t="s">
        <v>1306</v>
      </c>
      <c r="J28" s="9" t="e">
        <f>NA()</f>
        <v>#N/A</v>
      </c>
      <c r="K28" s="9" t="s">
        <v>1307</v>
      </c>
      <c r="L28" s="9" t="s">
        <v>1308</v>
      </c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49" t="s">
        <v>1328</v>
      </c>
      <c r="AB28" s="61"/>
    </row>
    <row r="29" spans="1:28" ht="21.75" hidden="1" customHeight="1">
      <c r="A29" s="55">
        <v>3031</v>
      </c>
      <c r="B29" s="9">
        <v>9020001</v>
      </c>
      <c r="C29" s="9">
        <v>210010140</v>
      </c>
      <c r="D29" s="13" t="e">
        <f>NA()</f>
        <v>#N/A</v>
      </c>
      <c r="E29" s="9" t="s">
        <v>1309</v>
      </c>
      <c r="F29" s="9" t="s">
        <v>1311</v>
      </c>
      <c r="G29" s="9" t="s">
        <v>1312</v>
      </c>
      <c r="H29" s="13" t="e">
        <f>NA()</f>
        <v>#N/A</v>
      </c>
      <c r="I29" s="9" t="s">
        <v>1313</v>
      </c>
      <c r="J29" s="9" t="e">
        <f>NA()</f>
        <v>#N/A</v>
      </c>
      <c r="K29" s="9" t="s">
        <v>1310</v>
      </c>
      <c r="L29" s="9" t="s">
        <v>1314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49" t="s">
        <v>1328</v>
      </c>
      <c r="AB29" s="61"/>
    </row>
    <row r="30" spans="1:28" ht="21.75" hidden="1" customHeight="1">
      <c r="A30" s="55">
        <v>3032</v>
      </c>
      <c r="B30" s="9">
        <v>9030009</v>
      </c>
      <c r="C30" s="9">
        <v>209090002</v>
      </c>
      <c r="D30" s="13" t="e">
        <f>NA()</f>
        <v>#N/A</v>
      </c>
      <c r="E30" s="9" t="s">
        <v>1315</v>
      </c>
      <c r="F30" s="9" t="s">
        <v>1316</v>
      </c>
      <c r="G30" s="9" t="s">
        <v>1317</v>
      </c>
      <c r="H30" s="13" t="e">
        <f>NA()</f>
        <v>#N/A</v>
      </c>
      <c r="I30" s="9" t="s">
        <v>1318</v>
      </c>
      <c r="J30" s="9" t="e">
        <f>NA()</f>
        <v>#N/A</v>
      </c>
      <c r="K30" s="9" t="s">
        <v>1319</v>
      </c>
      <c r="L30" s="9" t="s">
        <v>1320</v>
      </c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49" t="s">
        <v>1328</v>
      </c>
      <c r="AB30" s="61"/>
    </row>
    <row r="31" spans="1:28" ht="21.75" hidden="1" customHeight="1">
      <c r="A31" s="55">
        <v>3033</v>
      </c>
      <c r="B31" s="9">
        <v>9030007</v>
      </c>
      <c r="C31" s="9">
        <v>209450113</v>
      </c>
      <c r="D31" s="13" t="e">
        <f>NA()</f>
        <v>#N/A</v>
      </c>
      <c r="E31" s="9" t="s">
        <v>442</v>
      </c>
      <c r="F31" s="9" t="s">
        <v>443</v>
      </c>
      <c r="G31" s="9" t="s">
        <v>444</v>
      </c>
      <c r="H31" s="13" t="e">
        <f>NA()</f>
        <v>#N/A</v>
      </c>
      <c r="I31" s="9" t="s">
        <v>1321</v>
      </c>
      <c r="J31" s="9" t="e">
        <f>NA()</f>
        <v>#N/A</v>
      </c>
      <c r="K31" s="9" t="s">
        <v>928</v>
      </c>
      <c r="L31" s="59" t="s">
        <v>446</v>
      </c>
      <c r="M31" s="59"/>
      <c r="N31" s="5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49" t="s">
        <v>1328</v>
      </c>
      <c r="AB31" s="61"/>
    </row>
    <row r="32" spans="1:28" ht="21.75" hidden="1" customHeight="1">
      <c r="A32" s="55">
        <v>3034</v>
      </c>
      <c r="B32" s="9">
        <v>9030008</v>
      </c>
      <c r="C32" s="9">
        <v>209160037</v>
      </c>
      <c r="D32" s="13" t="e">
        <f>NA()</f>
        <v>#N/A</v>
      </c>
      <c r="E32" s="9" t="s">
        <v>1322</v>
      </c>
      <c r="F32" s="9" t="s">
        <v>1323</v>
      </c>
      <c r="G32" s="9" t="s">
        <v>1325</v>
      </c>
      <c r="H32" s="13" t="e">
        <f>NA()</f>
        <v>#N/A</v>
      </c>
      <c r="I32" s="9" t="s">
        <v>1326</v>
      </c>
      <c r="J32" s="9" t="e">
        <f>NA()</f>
        <v>#N/A</v>
      </c>
      <c r="K32" s="9" t="s">
        <v>1324</v>
      </c>
      <c r="L32" s="9" t="s">
        <v>1327</v>
      </c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49" t="s">
        <v>1328</v>
      </c>
      <c r="AB32" s="61"/>
    </row>
    <row r="33" spans="1:28" ht="21.75" hidden="1" customHeight="1">
      <c r="A33" s="55">
        <v>3035</v>
      </c>
      <c r="B33" s="9" t="s">
        <v>101</v>
      </c>
      <c r="C33" s="9" t="s">
        <v>102</v>
      </c>
      <c r="D33" s="13" t="e">
        <f>NA()</f>
        <v>#N/A</v>
      </c>
      <c r="E33" s="9" t="s">
        <v>103</v>
      </c>
      <c r="F33" s="9" t="s">
        <v>104</v>
      </c>
      <c r="G33" s="9" t="s">
        <v>105</v>
      </c>
      <c r="H33" s="13" t="e">
        <f>NA()</f>
        <v>#N/A</v>
      </c>
      <c r="I33" s="9" t="s">
        <v>106</v>
      </c>
      <c r="J33" s="9" t="e">
        <f>NA()</f>
        <v>#N/A</v>
      </c>
      <c r="K33" s="9" t="s">
        <v>910</v>
      </c>
      <c r="L33" s="9" t="s">
        <v>107</v>
      </c>
      <c r="M33" s="9"/>
      <c r="N33" s="9"/>
      <c r="O33" s="9" t="s">
        <v>108</v>
      </c>
      <c r="P33" s="9" t="s">
        <v>109</v>
      </c>
      <c r="Q33" s="9" t="s">
        <v>110</v>
      </c>
      <c r="R33" s="9" t="s">
        <v>111</v>
      </c>
      <c r="S33" s="9" t="s">
        <v>112</v>
      </c>
      <c r="T33" s="9" t="s">
        <v>113</v>
      </c>
      <c r="U33" s="9" t="s">
        <v>114</v>
      </c>
      <c r="V33" s="9" t="s">
        <v>115</v>
      </c>
      <c r="W33" s="9" t="s">
        <v>116</v>
      </c>
      <c r="X33" s="9" t="s">
        <v>117</v>
      </c>
      <c r="Y33" s="9" t="s">
        <v>118</v>
      </c>
      <c r="Z33" s="9" t="s">
        <v>119</v>
      </c>
      <c r="AA33" s="9"/>
      <c r="AB33" s="61"/>
    </row>
    <row r="34" spans="1:28" ht="21.75" hidden="1" customHeight="1">
      <c r="A34" s="55">
        <v>3036</v>
      </c>
      <c r="B34" s="11" t="s">
        <v>120</v>
      </c>
      <c r="C34" s="11" t="s">
        <v>121</v>
      </c>
      <c r="D34" s="13" t="e">
        <f>NA()</f>
        <v>#N/A</v>
      </c>
      <c r="E34" s="11" t="s">
        <v>122</v>
      </c>
      <c r="F34" s="11" t="s">
        <v>123</v>
      </c>
      <c r="G34" s="11" t="s">
        <v>124</v>
      </c>
      <c r="H34" s="13" t="e">
        <f>NA()</f>
        <v>#N/A</v>
      </c>
      <c r="I34" s="11" t="s">
        <v>125</v>
      </c>
      <c r="J34" s="9" t="e">
        <f>NA()</f>
        <v>#N/A</v>
      </c>
      <c r="K34" s="11" t="s">
        <v>911</v>
      </c>
      <c r="L34" s="11" t="s">
        <v>126</v>
      </c>
      <c r="M34" s="11"/>
      <c r="N34" s="11"/>
      <c r="O34" s="11" t="s">
        <v>127</v>
      </c>
      <c r="P34" s="11" t="s">
        <v>128</v>
      </c>
      <c r="Q34" s="11" t="s">
        <v>129</v>
      </c>
      <c r="R34" s="11" t="s">
        <v>130</v>
      </c>
      <c r="S34" s="11" t="s">
        <v>131</v>
      </c>
      <c r="T34" s="11" t="s">
        <v>132</v>
      </c>
      <c r="U34" s="11" t="s">
        <v>133</v>
      </c>
      <c r="V34" s="11" t="s">
        <v>134</v>
      </c>
      <c r="W34" s="11" t="s">
        <v>135</v>
      </c>
      <c r="X34" s="11" t="s">
        <v>136</v>
      </c>
      <c r="Y34" s="11" t="s">
        <v>137</v>
      </c>
      <c r="Z34" s="11" t="s">
        <v>138</v>
      </c>
      <c r="AA34" s="9"/>
      <c r="AB34" s="61"/>
    </row>
    <row r="35" spans="1:28" ht="21.75" hidden="1" customHeight="1">
      <c r="A35" s="55">
        <v>3037</v>
      </c>
      <c r="B35" s="11" t="s">
        <v>139</v>
      </c>
      <c r="C35" s="11" t="s">
        <v>140</v>
      </c>
      <c r="D35" s="13" t="e">
        <f>NA()</f>
        <v>#N/A</v>
      </c>
      <c r="E35" s="11" t="s">
        <v>141</v>
      </c>
      <c r="F35" s="11" t="s">
        <v>142</v>
      </c>
      <c r="G35" s="11" t="s">
        <v>143</v>
      </c>
      <c r="H35" s="13" t="e">
        <f>NA()</f>
        <v>#N/A</v>
      </c>
      <c r="I35" s="11" t="s">
        <v>144</v>
      </c>
      <c r="J35" s="9" t="e">
        <f>NA()</f>
        <v>#N/A</v>
      </c>
      <c r="K35" s="11" t="s">
        <v>912</v>
      </c>
      <c r="L35" s="11" t="s">
        <v>145</v>
      </c>
      <c r="M35" s="11"/>
      <c r="N35" s="11"/>
      <c r="O35" s="11" t="s">
        <v>146</v>
      </c>
      <c r="P35" s="11" t="s">
        <v>147</v>
      </c>
      <c r="Q35" s="11" t="s">
        <v>148</v>
      </c>
      <c r="R35" s="11" t="s">
        <v>149</v>
      </c>
      <c r="S35" s="11" t="s">
        <v>150</v>
      </c>
      <c r="T35" s="11" t="s">
        <v>151</v>
      </c>
      <c r="U35" s="11" t="s">
        <v>152</v>
      </c>
      <c r="V35" s="11" t="s">
        <v>153</v>
      </c>
      <c r="W35" s="11" t="s">
        <v>154</v>
      </c>
      <c r="X35" s="11" t="s">
        <v>155</v>
      </c>
      <c r="Y35" s="11" t="s">
        <v>156</v>
      </c>
      <c r="Z35" s="11" t="s">
        <v>157</v>
      </c>
      <c r="AA35" s="9"/>
      <c r="AB35" s="61"/>
    </row>
    <row r="36" spans="1:28" ht="21.75" hidden="1" customHeight="1">
      <c r="A36" s="55">
        <v>3038</v>
      </c>
      <c r="B36" s="11" t="s">
        <v>158</v>
      </c>
      <c r="C36" s="11" t="s">
        <v>159</v>
      </c>
      <c r="D36" s="13" t="e">
        <f>NA()</f>
        <v>#N/A</v>
      </c>
      <c r="E36" s="11" t="s">
        <v>160</v>
      </c>
      <c r="F36" s="11" t="s">
        <v>161</v>
      </c>
      <c r="G36" s="11" t="s">
        <v>162</v>
      </c>
      <c r="H36" s="13" t="e">
        <f>NA()</f>
        <v>#N/A</v>
      </c>
      <c r="I36" s="11" t="s">
        <v>163</v>
      </c>
      <c r="J36" s="9" t="e">
        <f>NA()</f>
        <v>#N/A</v>
      </c>
      <c r="K36" s="11" t="s">
        <v>913</v>
      </c>
      <c r="L36" s="11" t="s">
        <v>164</v>
      </c>
      <c r="M36" s="11"/>
      <c r="N36" s="11"/>
      <c r="O36" s="11" t="s">
        <v>165</v>
      </c>
      <c r="P36" s="11" t="s">
        <v>166</v>
      </c>
      <c r="Q36" s="11" t="s">
        <v>167</v>
      </c>
      <c r="R36" s="11" t="s">
        <v>168</v>
      </c>
      <c r="S36" s="11" t="s">
        <v>169</v>
      </c>
      <c r="T36" s="11" t="s">
        <v>170</v>
      </c>
      <c r="U36" s="11" t="s">
        <v>171</v>
      </c>
      <c r="V36" s="11" t="s">
        <v>172</v>
      </c>
      <c r="W36" s="11" t="s">
        <v>173</v>
      </c>
      <c r="X36" s="11" t="s">
        <v>174</v>
      </c>
      <c r="Y36" s="11" t="s">
        <v>175</v>
      </c>
      <c r="Z36" s="11" t="s">
        <v>176</v>
      </c>
      <c r="AA36" s="9"/>
      <c r="AB36" s="61"/>
    </row>
    <row r="37" spans="1:28" ht="21.75" hidden="1" customHeight="1">
      <c r="A37" s="55">
        <v>3039</v>
      </c>
      <c r="B37" s="11" t="s">
        <v>177</v>
      </c>
      <c r="C37" s="11" t="s">
        <v>178</v>
      </c>
      <c r="D37" s="13" t="e">
        <f>NA()</f>
        <v>#N/A</v>
      </c>
      <c r="E37" s="11" t="s">
        <v>179</v>
      </c>
      <c r="F37" s="11" t="s">
        <v>180</v>
      </c>
      <c r="G37" s="11" t="s">
        <v>181</v>
      </c>
      <c r="H37" s="13" t="e">
        <f>NA()</f>
        <v>#N/A</v>
      </c>
      <c r="I37" s="11" t="s">
        <v>182</v>
      </c>
      <c r="J37" s="9" t="e">
        <f>NA()</f>
        <v>#N/A</v>
      </c>
      <c r="K37" s="11" t="s">
        <v>914</v>
      </c>
      <c r="L37" s="11" t="s">
        <v>183</v>
      </c>
      <c r="M37" s="11"/>
      <c r="N37" s="11"/>
      <c r="O37" s="11" t="s">
        <v>184</v>
      </c>
      <c r="P37" s="11" t="s">
        <v>185</v>
      </c>
      <c r="Q37" s="11" t="s">
        <v>186</v>
      </c>
      <c r="R37" s="11" t="s">
        <v>187</v>
      </c>
      <c r="S37" s="11" t="s">
        <v>188</v>
      </c>
      <c r="T37" s="11" t="s">
        <v>189</v>
      </c>
      <c r="U37" s="11" t="s">
        <v>190</v>
      </c>
      <c r="V37" s="11" t="s">
        <v>191</v>
      </c>
      <c r="W37" s="11" t="s">
        <v>192</v>
      </c>
      <c r="X37" s="11" t="s">
        <v>193</v>
      </c>
      <c r="Y37" s="11" t="s">
        <v>194</v>
      </c>
      <c r="Z37" s="11" t="s">
        <v>195</v>
      </c>
      <c r="AA37" s="9"/>
      <c r="AB37" s="61"/>
    </row>
    <row r="38" spans="1:28" ht="21.75" hidden="1" customHeight="1">
      <c r="A38" s="55">
        <v>3040</v>
      </c>
      <c r="B38" s="11" t="s">
        <v>196</v>
      </c>
      <c r="C38" s="11" t="s">
        <v>197</v>
      </c>
      <c r="D38" s="13" t="e">
        <f>NA()</f>
        <v>#N/A</v>
      </c>
      <c r="E38" s="11" t="s">
        <v>198</v>
      </c>
      <c r="F38" s="11" t="s">
        <v>199</v>
      </c>
      <c r="G38" s="11" t="s">
        <v>200</v>
      </c>
      <c r="H38" s="13" t="e">
        <f>NA()</f>
        <v>#N/A</v>
      </c>
      <c r="I38" s="11" t="s">
        <v>201</v>
      </c>
      <c r="J38" s="9" t="e">
        <f>NA()</f>
        <v>#N/A</v>
      </c>
      <c r="K38" s="11" t="s">
        <v>915</v>
      </c>
      <c r="L38" s="11" t="s">
        <v>202</v>
      </c>
      <c r="M38" s="11"/>
      <c r="N38" s="11"/>
      <c r="O38" s="11" t="s">
        <v>203</v>
      </c>
      <c r="P38" s="11" t="s">
        <v>204</v>
      </c>
      <c r="Q38" s="11" t="s">
        <v>205</v>
      </c>
      <c r="R38" s="11" t="s">
        <v>206</v>
      </c>
      <c r="S38" s="11" t="s">
        <v>207</v>
      </c>
      <c r="T38" s="11" t="s">
        <v>208</v>
      </c>
      <c r="U38" s="11" t="s">
        <v>209</v>
      </c>
      <c r="V38" s="11" t="s">
        <v>210</v>
      </c>
      <c r="W38" s="11" t="s">
        <v>211</v>
      </c>
      <c r="X38" s="11" t="s">
        <v>212</v>
      </c>
      <c r="Y38" s="11" t="s">
        <v>213</v>
      </c>
      <c r="Z38" s="11" t="s">
        <v>214</v>
      </c>
      <c r="AA38" s="9"/>
      <c r="AB38" s="61"/>
    </row>
    <row r="39" spans="1:28" ht="21.75" hidden="1" customHeight="1">
      <c r="A39" s="55">
        <v>3041</v>
      </c>
      <c r="B39" s="11" t="s">
        <v>215</v>
      </c>
      <c r="C39" s="11" t="s">
        <v>216</v>
      </c>
      <c r="D39" s="13" t="e">
        <f>NA()</f>
        <v>#N/A</v>
      </c>
      <c r="E39" s="11" t="s">
        <v>217</v>
      </c>
      <c r="F39" s="11" t="s">
        <v>218</v>
      </c>
      <c r="G39" s="11" t="s">
        <v>219</v>
      </c>
      <c r="H39" s="13" t="e">
        <f>NA()</f>
        <v>#N/A</v>
      </c>
      <c r="I39" s="11" t="s">
        <v>220</v>
      </c>
      <c r="J39" s="9" t="e">
        <f>NA()</f>
        <v>#N/A</v>
      </c>
      <c r="K39" s="11" t="s">
        <v>916</v>
      </c>
      <c r="L39" s="11" t="s">
        <v>221</v>
      </c>
      <c r="M39" s="11"/>
      <c r="N39" s="11"/>
      <c r="O39" s="11" t="s">
        <v>95</v>
      </c>
      <c r="P39" s="11" t="s">
        <v>97</v>
      </c>
      <c r="Q39" s="11" t="s">
        <v>96</v>
      </c>
      <c r="R39" s="11" t="s">
        <v>222</v>
      </c>
      <c r="S39" s="11" t="s">
        <v>223</v>
      </c>
      <c r="T39" s="11" t="s">
        <v>224</v>
      </c>
      <c r="U39" s="11" t="s">
        <v>225</v>
      </c>
      <c r="V39" s="11" t="s">
        <v>226</v>
      </c>
      <c r="W39" s="11" t="s">
        <v>227</v>
      </c>
      <c r="X39" s="11" t="s">
        <v>228</v>
      </c>
      <c r="Y39" s="11" t="s">
        <v>229</v>
      </c>
      <c r="Z39" s="11" t="s">
        <v>230</v>
      </c>
      <c r="AA39" s="9"/>
      <c r="AB39" s="61"/>
    </row>
    <row r="40" spans="1:28" ht="21.75" hidden="1" customHeight="1">
      <c r="A40" s="55">
        <v>3042</v>
      </c>
      <c r="B40" s="9" t="s">
        <v>231</v>
      </c>
      <c r="C40" s="9" t="s">
        <v>232</v>
      </c>
      <c r="D40" s="13" t="e">
        <f>NA()</f>
        <v>#N/A</v>
      </c>
      <c r="E40" s="9" t="s">
        <v>233</v>
      </c>
      <c r="F40" s="9" t="s">
        <v>234</v>
      </c>
      <c r="G40" s="9" t="s">
        <v>235</v>
      </c>
      <c r="H40" s="13" t="e">
        <f>NA()</f>
        <v>#N/A</v>
      </c>
      <c r="I40" s="9" t="s">
        <v>236</v>
      </c>
      <c r="J40" s="9" t="e">
        <f>NA()</f>
        <v>#N/A</v>
      </c>
      <c r="K40" s="9" t="s">
        <v>917</v>
      </c>
      <c r="L40" s="9" t="s">
        <v>237</v>
      </c>
      <c r="M40" s="9"/>
      <c r="N40" s="9"/>
      <c r="O40" s="9" t="s">
        <v>238</v>
      </c>
      <c r="P40" s="9" t="s">
        <v>239</v>
      </c>
      <c r="Q40" s="9" t="s">
        <v>240</v>
      </c>
      <c r="R40" s="9" t="s">
        <v>241</v>
      </c>
      <c r="S40" s="9" t="s">
        <v>242</v>
      </c>
      <c r="T40" s="9" t="s">
        <v>243</v>
      </c>
      <c r="U40" s="9" t="s">
        <v>244</v>
      </c>
      <c r="V40" s="9" t="s">
        <v>245</v>
      </c>
      <c r="W40" s="9" t="s">
        <v>246</v>
      </c>
      <c r="X40" s="9" t="s">
        <v>247</v>
      </c>
      <c r="Y40" s="9" t="s">
        <v>248</v>
      </c>
      <c r="Z40" s="9" t="s">
        <v>249</v>
      </c>
      <c r="AA40" s="9"/>
      <c r="AB40" s="61"/>
    </row>
    <row r="41" spans="1:28" ht="21.75" hidden="1" customHeight="1">
      <c r="A41" s="55">
        <v>3043</v>
      </c>
      <c r="B41" s="9" t="s">
        <v>250</v>
      </c>
      <c r="C41" s="9" t="s">
        <v>251</v>
      </c>
      <c r="D41" s="13" t="e">
        <f>NA()</f>
        <v>#N/A</v>
      </c>
      <c r="E41" s="9" t="s">
        <v>252</v>
      </c>
      <c r="F41" s="9" t="s">
        <v>253</v>
      </c>
      <c r="G41" s="9" t="s">
        <v>254</v>
      </c>
      <c r="H41" s="13" t="e">
        <f>NA()</f>
        <v>#N/A</v>
      </c>
      <c r="I41" s="9" t="s">
        <v>255</v>
      </c>
      <c r="J41" s="9" t="e">
        <f>NA()</f>
        <v>#N/A</v>
      </c>
      <c r="K41" s="9" t="s">
        <v>918</v>
      </c>
      <c r="L41" s="9" t="s">
        <v>256</v>
      </c>
      <c r="M41" s="9"/>
      <c r="N41" s="9"/>
      <c r="O41" s="9" t="s">
        <v>257</v>
      </c>
      <c r="P41" s="9" t="s">
        <v>258</v>
      </c>
      <c r="Q41" s="9" t="s">
        <v>259</v>
      </c>
      <c r="R41" s="9" t="s">
        <v>260</v>
      </c>
      <c r="S41" s="9" t="s">
        <v>261</v>
      </c>
      <c r="T41" s="9" t="s">
        <v>262</v>
      </c>
      <c r="U41" s="9" t="s">
        <v>263</v>
      </c>
      <c r="V41" s="9" t="s">
        <v>264</v>
      </c>
      <c r="W41" s="9" t="s">
        <v>265</v>
      </c>
      <c r="X41" s="9" t="s">
        <v>266</v>
      </c>
      <c r="Y41" s="9" t="s">
        <v>267</v>
      </c>
      <c r="Z41" s="9" t="s">
        <v>268</v>
      </c>
      <c r="AA41" s="9"/>
      <c r="AB41" s="61"/>
    </row>
    <row r="42" spans="1:28" ht="21.75" hidden="1" customHeight="1">
      <c r="A42" s="55">
        <v>3044</v>
      </c>
      <c r="B42" s="9" t="s">
        <v>269</v>
      </c>
      <c r="C42" s="9" t="s">
        <v>270</v>
      </c>
      <c r="D42" s="13" t="e">
        <f>NA()</f>
        <v>#N/A</v>
      </c>
      <c r="E42" s="9" t="s">
        <v>271</v>
      </c>
      <c r="F42" s="9" t="s">
        <v>272</v>
      </c>
      <c r="G42" s="9" t="s">
        <v>273</v>
      </c>
      <c r="H42" s="13" t="e">
        <f>NA()</f>
        <v>#N/A</v>
      </c>
      <c r="I42" s="9" t="s">
        <v>274</v>
      </c>
      <c r="J42" s="9" t="e">
        <f>NA()</f>
        <v>#N/A</v>
      </c>
      <c r="K42" s="9" t="s">
        <v>919</v>
      </c>
      <c r="L42" s="9" t="s">
        <v>275</v>
      </c>
      <c r="M42" s="9"/>
      <c r="N42" s="9"/>
      <c r="O42" s="9" t="s">
        <v>276</v>
      </c>
      <c r="P42" s="9" t="s">
        <v>277</v>
      </c>
      <c r="Q42" s="9" t="s">
        <v>278</v>
      </c>
      <c r="R42" s="9" t="s">
        <v>279</v>
      </c>
      <c r="S42" s="9" t="s">
        <v>280</v>
      </c>
      <c r="T42" s="9" t="s">
        <v>281</v>
      </c>
      <c r="U42" s="9" t="s">
        <v>282</v>
      </c>
      <c r="V42" s="9" t="s">
        <v>283</v>
      </c>
      <c r="W42" s="9" t="s">
        <v>284</v>
      </c>
      <c r="X42" s="9" t="s">
        <v>285</v>
      </c>
      <c r="Y42" s="9" t="s">
        <v>286</v>
      </c>
      <c r="Z42" s="9" t="s">
        <v>287</v>
      </c>
      <c r="AA42" s="9"/>
      <c r="AB42" s="61"/>
    </row>
    <row r="43" spans="1:28" ht="21.75" hidden="1" customHeight="1">
      <c r="A43" s="55">
        <v>3045</v>
      </c>
      <c r="B43" s="9" t="s">
        <v>288</v>
      </c>
      <c r="C43" s="9" t="s">
        <v>289</v>
      </c>
      <c r="D43" s="13" t="e">
        <f>NA()</f>
        <v>#N/A</v>
      </c>
      <c r="E43" s="9" t="s">
        <v>290</v>
      </c>
      <c r="F43" s="9" t="s">
        <v>291</v>
      </c>
      <c r="G43" s="9" t="s">
        <v>292</v>
      </c>
      <c r="H43" s="13" t="e">
        <f>NA()</f>
        <v>#N/A</v>
      </c>
      <c r="I43" s="9" t="s">
        <v>293</v>
      </c>
      <c r="J43" s="9" t="e">
        <f>NA()</f>
        <v>#N/A</v>
      </c>
      <c r="K43" s="9" t="s">
        <v>920</v>
      </c>
      <c r="L43" s="9" t="s">
        <v>294</v>
      </c>
      <c r="M43" s="9"/>
      <c r="N43" s="9"/>
      <c r="O43" s="9" t="s">
        <v>295</v>
      </c>
      <c r="P43" s="9" t="s">
        <v>296</v>
      </c>
      <c r="Q43" s="9" t="s">
        <v>297</v>
      </c>
      <c r="R43" s="9" t="s">
        <v>298</v>
      </c>
      <c r="S43" s="9" t="s">
        <v>299</v>
      </c>
      <c r="T43" s="9" t="s">
        <v>300</v>
      </c>
      <c r="U43" s="9" t="s">
        <v>301</v>
      </c>
      <c r="V43" s="9" t="s">
        <v>302</v>
      </c>
      <c r="W43" s="9" t="s">
        <v>303</v>
      </c>
      <c r="X43" s="9" t="s">
        <v>304</v>
      </c>
      <c r="Y43" s="9" t="s">
        <v>305</v>
      </c>
      <c r="Z43" s="9" t="s">
        <v>306</v>
      </c>
      <c r="AA43" s="9"/>
      <c r="AB43" s="61"/>
    </row>
    <row r="44" spans="1:28" ht="21.75" hidden="1" customHeight="1">
      <c r="A44" s="55">
        <v>3046</v>
      </c>
      <c r="B44" s="9" t="s">
        <v>307</v>
      </c>
      <c r="C44" s="9" t="s">
        <v>308</v>
      </c>
      <c r="D44" s="13" t="e">
        <f>NA()</f>
        <v>#N/A</v>
      </c>
      <c r="E44" s="9" t="s">
        <v>309</v>
      </c>
      <c r="F44" s="9" t="s">
        <v>310</v>
      </c>
      <c r="G44" s="9" t="s">
        <v>311</v>
      </c>
      <c r="H44" s="13" t="e">
        <f>NA()</f>
        <v>#N/A</v>
      </c>
      <c r="I44" s="9" t="s">
        <v>312</v>
      </c>
      <c r="J44" s="9" t="e">
        <f>NA()</f>
        <v>#N/A</v>
      </c>
      <c r="K44" s="9" t="s">
        <v>921</v>
      </c>
      <c r="L44" s="9" t="s">
        <v>313</v>
      </c>
      <c r="M44" s="9"/>
      <c r="N44" s="9"/>
      <c r="O44" s="9" t="s">
        <v>314</v>
      </c>
      <c r="P44" s="9" t="s">
        <v>315</v>
      </c>
      <c r="Q44" s="9" t="s">
        <v>316</v>
      </c>
      <c r="R44" s="9" t="s">
        <v>317</v>
      </c>
      <c r="S44" s="9" t="s">
        <v>318</v>
      </c>
      <c r="T44" s="9" t="s">
        <v>319</v>
      </c>
      <c r="U44" s="9" t="s">
        <v>320</v>
      </c>
      <c r="V44" s="9" t="s">
        <v>321</v>
      </c>
      <c r="W44" s="9" t="s">
        <v>322</v>
      </c>
      <c r="X44" s="9" t="s">
        <v>323</v>
      </c>
      <c r="Y44" s="9" t="s">
        <v>324</v>
      </c>
      <c r="Z44" s="9" t="s">
        <v>325</v>
      </c>
      <c r="AA44" s="9"/>
      <c r="AB44" s="61"/>
    </row>
    <row r="45" spans="1:28" ht="21.75" hidden="1" customHeight="1">
      <c r="A45" s="55">
        <v>3047</v>
      </c>
      <c r="B45" s="9" t="s">
        <v>326</v>
      </c>
      <c r="C45" s="9" t="s">
        <v>327</v>
      </c>
      <c r="D45" s="13" t="e">
        <f>NA()</f>
        <v>#N/A</v>
      </c>
      <c r="E45" s="9" t="s">
        <v>328</v>
      </c>
      <c r="F45" s="9" t="s">
        <v>329</v>
      </c>
      <c r="G45" s="9" t="s">
        <v>330</v>
      </c>
      <c r="H45" s="13" t="e">
        <f>NA()</f>
        <v>#N/A</v>
      </c>
      <c r="I45" s="9" t="s">
        <v>331</v>
      </c>
      <c r="J45" s="9" t="e">
        <f>NA()</f>
        <v>#N/A</v>
      </c>
      <c r="K45" s="9" t="s">
        <v>922</v>
      </c>
      <c r="L45" s="9" t="s">
        <v>332</v>
      </c>
      <c r="M45" s="9"/>
      <c r="N45" s="9"/>
      <c r="O45" s="9" t="s">
        <v>333</v>
      </c>
      <c r="P45" s="9" t="s">
        <v>334</v>
      </c>
      <c r="Q45" s="9" t="s">
        <v>335</v>
      </c>
      <c r="R45" s="9" t="s">
        <v>336</v>
      </c>
      <c r="S45" s="9" t="s">
        <v>337</v>
      </c>
      <c r="T45" s="9" t="s">
        <v>338</v>
      </c>
      <c r="U45" s="9" t="s">
        <v>339</v>
      </c>
      <c r="V45" s="9" t="s">
        <v>340</v>
      </c>
      <c r="W45" s="9" t="s">
        <v>341</v>
      </c>
      <c r="X45" s="9" t="s">
        <v>342</v>
      </c>
      <c r="Y45" s="9" t="s">
        <v>343</v>
      </c>
      <c r="Z45" s="9" t="s">
        <v>344</v>
      </c>
      <c r="AA45" s="9"/>
      <c r="AB45" s="61"/>
    </row>
    <row r="46" spans="1:28" ht="21.75" hidden="1" customHeight="1">
      <c r="A46" s="55">
        <v>3048</v>
      </c>
      <c r="B46" s="9" t="s">
        <v>345</v>
      </c>
      <c r="C46" s="9" t="s">
        <v>346</v>
      </c>
      <c r="D46" s="13" t="e">
        <f>NA()</f>
        <v>#N/A</v>
      </c>
      <c r="E46" s="9" t="s">
        <v>347</v>
      </c>
      <c r="F46" s="9" t="s">
        <v>348</v>
      </c>
      <c r="G46" s="9" t="s">
        <v>349</v>
      </c>
      <c r="H46" s="13" t="e">
        <f>NA()</f>
        <v>#N/A</v>
      </c>
      <c r="I46" s="9" t="s">
        <v>350</v>
      </c>
      <c r="J46" s="9" t="e">
        <f>NA()</f>
        <v>#N/A</v>
      </c>
      <c r="K46" s="9" t="s">
        <v>923</v>
      </c>
      <c r="L46" s="9" t="s">
        <v>351</v>
      </c>
      <c r="M46" s="9"/>
      <c r="N46" s="9"/>
      <c r="O46" s="9" t="s">
        <v>352</v>
      </c>
      <c r="P46" s="9" t="s">
        <v>353</v>
      </c>
      <c r="Q46" s="9" t="s">
        <v>354</v>
      </c>
      <c r="R46" s="9" t="s">
        <v>355</v>
      </c>
      <c r="S46" s="9" t="s">
        <v>356</v>
      </c>
      <c r="T46" s="9" t="s">
        <v>357</v>
      </c>
      <c r="U46" s="9" t="s">
        <v>358</v>
      </c>
      <c r="V46" s="9" t="s">
        <v>359</v>
      </c>
      <c r="W46" s="9" t="s">
        <v>360</v>
      </c>
      <c r="X46" s="9" t="s">
        <v>361</v>
      </c>
      <c r="Y46" s="9" t="s">
        <v>362</v>
      </c>
      <c r="Z46" s="9" t="s">
        <v>363</v>
      </c>
      <c r="AA46" s="9"/>
      <c r="AB46" s="61"/>
    </row>
    <row r="47" spans="1:28" ht="21.75" hidden="1" customHeight="1">
      <c r="A47" s="55">
        <v>3049</v>
      </c>
      <c r="B47" s="9" t="s">
        <v>364</v>
      </c>
      <c r="C47" s="9" t="s">
        <v>365</v>
      </c>
      <c r="D47" s="13" t="e">
        <f>NA()</f>
        <v>#N/A</v>
      </c>
      <c r="E47" s="9" t="s">
        <v>366</v>
      </c>
      <c r="F47" s="9" t="s">
        <v>367</v>
      </c>
      <c r="G47" s="9" t="s">
        <v>368</v>
      </c>
      <c r="H47" s="13" t="e">
        <f>NA()</f>
        <v>#N/A</v>
      </c>
      <c r="I47" s="9" t="s">
        <v>369</v>
      </c>
      <c r="J47" s="9" t="e">
        <f>NA()</f>
        <v>#N/A</v>
      </c>
      <c r="K47" s="9" t="s">
        <v>924</v>
      </c>
      <c r="L47" s="9" t="s">
        <v>370</v>
      </c>
      <c r="M47" s="9"/>
      <c r="N47" s="9"/>
      <c r="O47" s="9" t="s">
        <v>371</v>
      </c>
      <c r="P47" s="9" t="s">
        <v>372</v>
      </c>
      <c r="Q47" s="9" t="s">
        <v>373</v>
      </c>
      <c r="R47" s="9" t="s">
        <v>374</v>
      </c>
      <c r="S47" s="9" t="s">
        <v>375</v>
      </c>
      <c r="T47" s="9" t="s">
        <v>376</v>
      </c>
      <c r="U47" s="9" t="s">
        <v>377</v>
      </c>
      <c r="V47" s="9" t="s">
        <v>378</v>
      </c>
      <c r="W47" s="9" t="s">
        <v>379</v>
      </c>
      <c r="X47" s="9" t="s">
        <v>380</v>
      </c>
      <c r="Y47" s="9" t="s">
        <v>381</v>
      </c>
      <c r="Z47" s="9" t="s">
        <v>382</v>
      </c>
      <c r="AA47" s="9"/>
      <c r="AB47" s="61"/>
    </row>
    <row r="48" spans="1:28" ht="21.75" hidden="1" customHeight="1">
      <c r="A48" s="55">
        <v>3050</v>
      </c>
      <c r="B48" s="9" t="s">
        <v>383</v>
      </c>
      <c r="C48" s="9" t="s">
        <v>384</v>
      </c>
      <c r="D48" s="13" t="e">
        <f>NA()</f>
        <v>#N/A</v>
      </c>
      <c r="E48" s="9" t="s">
        <v>385</v>
      </c>
      <c r="F48" s="9" t="s">
        <v>386</v>
      </c>
      <c r="G48" s="9" t="s">
        <v>387</v>
      </c>
      <c r="H48" s="13" t="e">
        <f>NA()</f>
        <v>#N/A</v>
      </c>
      <c r="I48" s="9" t="s">
        <v>388</v>
      </c>
      <c r="J48" s="9" t="e">
        <f>NA()</f>
        <v>#N/A</v>
      </c>
      <c r="K48" s="9" t="s">
        <v>925</v>
      </c>
      <c r="L48" s="9" t="s">
        <v>389</v>
      </c>
      <c r="M48" s="9"/>
      <c r="N48" s="9"/>
      <c r="O48" s="9" t="s">
        <v>390</v>
      </c>
      <c r="P48" s="9" t="s">
        <v>391</v>
      </c>
      <c r="Q48" s="9" t="s">
        <v>392</v>
      </c>
      <c r="R48" s="9" t="s">
        <v>393</v>
      </c>
      <c r="S48" s="9" t="s">
        <v>394</v>
      </c>
      <c r="T48" s="9" t="s">
        <v>395</v>
      </c>
      <c r="U48" s="9" t="s">
        <v>396</v>
      </c>
      <c r="V48" s="9" t="s">
        <v>397</v>
      </c>
      <c r="W48" s="9" t="s">
        <v>398</v>
      </c>
      <c r="X48" s="9" t="s">
        <v>399</v>
      </c>
      <c r="Y48" s="9" t="s">
        <v>400</v>
      </c>
      <c r="Z48" s="9" t="s">
        <v>401</v>
      </c>
      <c r="AA48" s="9"/>
      <c r="AB48" s="61"/>
    </row>
    <row r="49" spans="1:28" ht="21.75" hidden="1" customHeight="1">
      <c r="A49" s="55">
        <v>3051</v>
      </c>
      <c r="B49" s="9" t="s">
        <v>402</v>
      </c>
      <c r="C49" s="9" t="s">
        <v>403</v>
      </c>
      <c r="D49" s="13" t="e">
        <f>NA()</f>
        <v>#N/A</v>
      </c>
      <c r="E49" s="9" t="s">
        <v>404</v>
      </c>
      <c r="F49" s="9" t="s">
        <v>405</v>
      </c>
      <c r="G49" s="9" t="s">
        <v>406</v>
      </c>
      <c r="H49" s="13" t="e">
        <f>NA()</f>
        <v>#N/A</v>
      </c>
      <c r="I49" s="9" t="s">
        <v>407</v>
      </c>
      <c r="J49" s="9" t="e">
        <f>NA()</f>
        <v>#N/A</v>
      </c>
      <c r="K49" s="9" t="s">
        <v>926</v>
      </c>
      <c r="L49" s="9" t="s">
        <v>408</v>
      </c>
      <c r="M49" s="9"/>
      <c r="N49" s="9"/>
      <c r="O49" s="9" t="s">
        <v>409</v>
      </c>
      <c r="P49" s="9" t="s">
        <v>410</v>
      </c>
      <c r="Q49" s="9" t="s">
        <v>411</v>
      </c>
      <c r="R49" s="9" t="s">
        <v>412</v>
      </c>
      <c r="S49" s="9" t="s">
        <v>413</v>
      </c>
      <c r="T49" s="9" t="s">
        <v>414</v>
      </c>
      <c r="U49" s="9" t="s">
        <v>415</v>
      </c>
      <c r="V49" s="9" t="s">
        <v>416</v>
      </c>
      <c r="W49" s="9" t="s">
        <v>417</v>
      </c>
      <c r="X49" s="9" t="s">
        <v>418</v>
      </c>
      <c r="Y49" s="9" t="s">
        <v>419</v>
      </c>
      <c r="Z49" s="9" t="s">
        <v>420</v>
      </c>
      <c r="AA49" s="9"/>
      <c r="AB49" s="61"/>
    </row>
    <row r="50" spans="1:28" ht="21.75" hidden="1" customHeight="1">
      <c r="A50" s="55">
        <v>3052</v>
      </c>
      <c r="B50" s="9" t="s">
        <v>421</v>
      </c>
      <c r="C50" s="9" t="s">
        <v>422</v>
      </c>
      <c r="D50" s="13" t="e">
        <f>NA()</f>
        <v>#N/A</v>
      </c>
      <c r="E50" s="9" t="s">
        <v>423</v>
      </c>
      <c r="F50" s="9" t="s">
        <v>424</v>
      </c>
      <c r="G50" s="9" t="s">
        <v>425</v>
      </c>
      <c r="H50" s="13" t="e">
        <f>NA()</f>
        <v>#N/A</v>
      </c>
      <c r="I50" s="9" t="s">
        <v>426</v>
      </c>
      <c r="J50" s="9" t="e">
        <f>NA()</f>
        <v>#N/A</v>
      </c>
      <c r="K50" s="9" t="s">
        <v>927</v>
      </c>
      <c r="L50" s="9" t="s">
        <v>427</v>
      </c>
      <c r="M50" s="9"/>
      <c r="N50" s="9"/>
      <c r="O50" s="9" t="s">
        <v>428</v>
      </c>
      <c r="P50" s="9" t="s">
        <v>429</v>
      </c>
      <c r="Q50" s="9" t="s">
        <v>430</v>
      </c>
      <c r="R50" s="9" t="s">
        <v>431</v>
      </c>
      <c r="S50" s="9" t="s">
        <v>432</v>
      </c>
      <c r="T50" s="9" t="s">
        <v>433</v>
      </c>
      <c r="U50" s="9" t="s">
        <v>434</v>
      </c>
      <c r="V50" s="9" t="s">
        <v>435</v>
      </c>
      <c r="W50" s="9" t="s">
        <v>436</v>
      </c>
      <c r="X50" s="9" t="s">
        <v>437</v>
      </c>
      <c r="Y50" s="9" t="s">
        <v>438</v>
      </c>
      <c r="Z50" s="9" t="s">
        <v>439</v>
      </c>
      <c r="AA50" s="9"/>
      <c r="AB50" s="61"/>
    </row>
    <row r="51" spans="1:28" ht="21.75" hidden="1" customHeight="1">
      <c r="A51" s="55">
        <v>3053</v>
      </c>
      <c r="B51" s="9" t="s">
        <v>440</v>
      </c>
      <c r="C51" s="9" t="s">
        <v>441</v>
      </c>
      <c r="D51" s="13" t="e">
        <f>NA()</f>
        <v>#N/A</v>
      </c>
      <c r="E51" s="9" t="s">
        <v>442</v>
      </c>
      <c r="F51" s="9" t="s">
        <v>443</v>
      </c>
      <c r="G51" s="9" t="s">
        <v>444</v>
      </c>
      <c r="H51" s="13" t="e">
        <f>NA()</f>
        <v>#N/A</v>
      </c>
      <c r="I51" s="9" t="s">
        <v>445</v>
      </c>
      <c r="J51" s="9" t="e">
        <f>NA()</f>
        <v>#N/A</v>
      </c>
      <c r="K51" s="9" t="s">
        <v>928</v>
      </c>
      <c r="L51" s="59" t="s">
        <v>446</v>
      </c>
      <c r="M51" s="59"/>
      <c r="N51" s="59"/>
      <c r="O51" s="9" t="s">
        <v>447</v>
      </c>
      <c r="P51" s="9" t="s">
        <v>448</v>
      </c>
      <c r="Q51" s="9" t="s">
        <v>449</v>
      </c>
      <c r="R51" s="9" t="s">
        <v>450</v>
      </c>
      <c r="S51" s="9" t="s">
        <v>451</v>
      </c>
      <c r="T51" s="9" t="s">
        <v>452</v>
      </c>
      <c r="U51" s="9" t="s">
        <v>453</v>
      </c>
      <c r="V51" s="9" t="s">
        <v>454</v>
      </c>
      <c r="W51" s="9" t="s">
        <v>455</v>
      </c>
      <c r="X51" s="9" t="s">
        <v>456</v>
      </c>
      <c r="Y51" s="9" t="s">
        <v>457</v>
      </c>
      <c r="Z51" s="9" t="s">
        <v>458</v>
      </c>
      <c r="AA51" s="9"/>
      <c r="AB51" s="61"/>
    </row>
    <row r="52" spans="1:28" ht="21.75" hidden="1" customHeight="1">
      <c r="A52" s="55">
        <v>3054</v>
      </c>
      <c r="B52" s="9" t="s">
        <v>459</v>
      </c>
      <c r="C52" s="9" t="s">
        <v>460</v>
      </c>
      <c r="D52" s="13" t="e">
        <f>NA()</f>
        <v>#N/A</v>
      </c>
      <c r="E52" s="9" t="s">
        <v>461</v>
      </c>
      <c r="F52" s="9" t="s">
        <v>462</v>
      </c>
      <c r="G52" s="9" t="s">
        <v>463</v>
      </c>
      <c r="H52" s="13" t="e">
        <f>NA()</f>
        <v>#N/A</v>
      </c>
      <c r="I52" s="9" t="s">
        <v>464</v>
      </c>
      <c r="J52" s="9" t="e">
        <f>NA()</f>
        <v>#N/A</v>
      </c>
      <c r="K52" s="9" t="s">
        <v>929</v>
      </c>
      <c r="L52" s="9" t="s">
        <v>465</v>
      </c>
      <c r="M52" s="9"/>
      <c r="N52" s="9"/>
      <c r="O52" s="9" t="s">
        <v>466</v>
      </c>
      <c r="P52" s="9" t="s">
        <v>467</v>
      </c>
      <c r="Q52" s="9" t="s">
        <v>468</v>
      </c>
      <c r="R52" s="9" t="s">
        <v>469</v>
      </c>
      <c r="S52" s="9" t="s">
        <v>470</v>
      </c>
      <c r="T52" s="9" t="s">
        <v>471</v>
      </c>
      <c r="U52" s="9" t="s">
        <v>472</v>
      </c>
      <c r="V52" s="9" t="s">
        <v>473</v>
      </c>
      <c r="W52" s="9" t="s">
        <v>474</v>
      </c>
      <c r="X52" s="9" t="s">
        <v>475</v>
      </c>
      <c r="Y52" s="9" t="s">
        <v>476</v>
      </c>
      <c r="Z52" s="9" t="s">
        <v>477</v>
      </c>
      <c r="AA52" s="9"/>
      <c r="AB52" s="61"/>
    </row>
    <row r="53" spans="1:28" ht="21.75" hidden="1" customHeight="1">
      <c r="A53" s="54">
        <v>3055</v>
      </c>
      <c r="B53" s="9"/>
      <c r="C53" s="9"/>
      <c r="D53" s="13" t="e">
        <f>NA()</f>
        <v>#N/A</v>
      </c>
      <c r="E53" s="9"/>
      <c r="F53" s="9"/>
      <c r="G53" s="9"/>
      <c r="H53" s="13" t="e">
        <f>NA()</f>
        <v>#N/A</v>
      </c>
      <c r="I53" s="9"/>
      <c r="J53" s="9" t="e">
        <f>NA()</f>
        <v>#N/A</v>
      </c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61"/>
    </row>
    <row r="54" spans="1:28" ht="21.75" hidden="1" customHeight="1">
      <c r="A54" s="54">
        <v>3056</v>
      </c>
      <c r="B54" s="9"/>
      <c r="C54" s="9"/>
      <c r="D54" s="13" t="e">
        <f>NA()</f>
        <v>#N/A</v>
      </c>
      <c r="E54" s="9"/>
      <c r="F54" s="9"/>
      <c r="G54" s="9"/>
      <c r="H54" s="13" t="e">
        <f>NA()</f>
        <v>#N/A</v>
      </c>
      <c r="I54" s="9"/>
      <c r="J54" s="9" t="e">
        <f>NA()</f>
        <v>#N/A</v>
      </c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61"/>
    </row>
    <row r="55" spans="1:28" ht="21.75" hidden="1" customHeight="1">
      <c r="A55" s="54">
        <v>3057</v>
      </c>
      <c r="B55" s="9"/>
      <c r="C55" s="9"/>
      <c r="D55" s="13" t="e">
        <f>NA()</f>
        <v>#N/A</v>
      </c>
      <c r="E55" s="9"/>
      <c r="F55" s="9"/>
      <c r="G55" s="9"/>
      <c r="H55" s="13" t="e">
        <f>NA()</f>
        <v>#N/A</v>
      </c>
      <c r="I55" s="9"/>
      <c r="J55" s="9" t="e">
        <f>NA()</f>
        <v>#N/A</v>
      </c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61"/>
    </row>
    <row r="56" spans="1:28" ht="21.75" hidden="1" customHeight="1">
      <c r="A56" s="54">
        <v>3058</v>
      </c>
      <c r="B56" s="9"/>
      <c r="C56" s="9"/>
      <c r="D56" s="13" t="e">
        <f>NA()</f>
        <v>#N/A</v>
      </c>
      <c r="E56" s="9"/>
      <c r="F56" s="9"/>
      <c r="G56" s="9"/>
      <c r="H56" s="13" t="e">
        <f>NA()</f>
        <v>#N/A</v>
      </c>
      <c r="I56" s="9"/>
      <c r="J56" s="9" t="e">
        <f>NA()</f>
        <v>#N/A</v>
      </c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61"/>
    </row>
    <row r="57" spans="1:28" ht="21.75" hidden="1" customHeight="1">
      <c r="A57" s="54">
        <v>3059</v>
      </c>
      <c r="B57" s="9"/>
      <c r="C57" s="9"/>
      <c r="D57" s="13" t="e">
        <f>NA()</f>
        <v>#N/A</v>
      </c>
      <c r="E57" s="9"/>
      <c r="F57" s="9"/>
      <c r="G57" s="9"/>
      <c r="H57" s="13" t="e">
        <f>NA()</f>
        <v>#N/A</v>
      </c>
      <c r="I57" s="9"/>
      <c r="J57" s="9" t="e">
        <f>NA()</f>
        <v>#N/A</v>
      </c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61"/>
    </row>
    <row r="58" spans="1:28" ht="21.75" hidden="1" customHeight="1">
      <c r="A58" s="55">
        <v>3060</v>
      </c>
      <c r="B58" s="9" t="s">
        <v>478</v>
      </c>
      <c r="C58" s="9" t="s">
        <v>479</v>
      </c>
      <c r="D58" s="13" t="e">
        <f>NA()</f>
        <v>#N/A</v>
      </c>
      <c r="E58" s="9" t="s">
        <v>480</v>
      </c>
      <c r="F58" s="9" t="s">
        <v>481</v>
      </c>
      <c r="G58" s="9" t="s">
        <v>482</v>
      </c>
      <c r="H58" s="13" t="e">
        <f>NA()</f>
        <v>#N/A</v>
      </c>
      <c r="I58" s="9" t="s">
        <v>483</v>
      </c>
      <c r="J58" s="9" t="e">
        <f>NA()</f>
        <v>#N/A</v>
      </c>
      <c r="K58" s="9" t="s">
        <v>930</v>
      </c>
      <c r="L58" s="9" t="s">
        <v>484</v>
      </c>
      <c r="M58" s="9"/>
      <c r="N58" s="9"/>
      <c r="O58" s="9" t="s">
        <v>485</v>
      </c>
      <c r="P58" s="9" t="s">
        <v>486</v>
      </c>
      <c r="Q58" s="9" t="s">
        <v>487</v>
      </c>
      <c r="R58" s="9" t="s">
        <v>488</v>
      </c>
      <c r="S58" s="9" t="s">
        <v>489</v>
      </c>
      <c r="T58" s="9" t="s">
        <v>490</v>
      </c>
      <c r="U58" s="9" t="s">
        <v>491</v>
      </c>
      <c r="V58" s="9" t="s">
        <v>492</v>
      </c>
      <c r="W58" s="9" t="s">
        <v>493</v>
      </c>
      <c r="X58" s="9" t="s">
        <v>494</v>
      </c>
      <c r="Y58" s="9" t="s">
        <v>495</v>
      </c>
      <c r="Z58" s="9" t="s">
        <v>496</v>
      </c>
      <c r="AA58" s="9"/>
      <c r="AB58" s="61"/>
    </row>
    <row r="59" spans="1:28" ht="21.75" hidden="1" customHeight="1">
      <c r="A59" s="54">
        <v>3061</v>
      </c>
      <c r="B59" s="9"/>
      <c r="C59" s="9"/>
      <c r="D59" s="13" t="e">
        <f>NA()</f>
        <v>#N/A</v>
      </c>
      <c r="E59" s="9"/>
      <c r="F59" s="9"/>
      <c r="G59" s="9"/>
      <c r="H59" s="13" t="e">
        <f>NA()</f>
        <v>#N/A</v>
      </c>
      <c r="I59" s="9"/>
      <c r="J59" s="9" t="e">
        <f>NA()</f>
        <v>#N/A</v>
      </c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61"/>
    </row>
    <row r="60" spans="1:28" ht="21.75" hidden="1" customHeight="1">
      <c r="A60" s="54">
        <v>3062</v>
      </c>
      <c r="B60" s="9"/>
      <c r="C60" s="9"/>
      <c r="D60" s="13" t="e">
        <f>NA()</f>
        <v>#N/A</v>
      </c>
      <c r="E60" s="9"/>
      <c r="F60" s="9"/>
      <c r="G60" s="9"/>
      <c r="H60" s="13" t="e">
        <f>NA()</f>
        <v>#N/A</v>
      </c>
      <c r="I60" s="9"/>
      <c r="J60" s="9" t="e">
        <f>NA()</f>
        <v>#N/A</v>
      </c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61"/>
    </row>
    <row r="61" spans="1:28" ht="21.75" hidden="1" customHeight="1">
      <c r="A61" s="55">
        <v>3063</v>
      </c>
      <c r="B61" s="9" t="s">
        <v>497</v>
      </c>
      <c r="C61" s="9" t="s">
        <v>498</v>
      </c>
      <c r="D61" s="13" t="e">
        <f>NA()</f>
        <v>#N/A</v>
      </c>
      <c r="E61" s="9" t="s">
        <v>499</v>
      </c>
      <c r="F61" s="9" t="s">
        <v>500</v>
      </c>
      <c r="G61" s="9" t="s">
        <v>501</v>
      </c>
      <c r="H61" s="13" t="e">
        <f>NA()</f>
        <v>#N/A</v>
      </c>
      <c r="I61" s="9" t="s">
        <v>502</v>
      </c>
      <c r="J61" s="9" t="e">
        <f>NA()</f>
        <v>#N/A</v>
      </c>
      <c r="K61" s="9" t="s">
        <v>931</v>
      </c>
      <c r="L61" s="9" t="s">
        <v>503</v>
      </c>
      <c r="M61" s="9"/>
      <c r="N61" s="9"/>
      <c r="O61" s="9" t="s">
        <v>504</v>
      </c>
      <c r="P61" s="9" t="s">
        <v>505</v>
      </c>
      <c r="Q61" s="9" t="s">
        <v>506</v>
      </c>
      <c r="R61" s="9" t="s">
        <v>507</v>
      </c>
      <c r="S61" s="9" t="s">
        <v>508</v>
      </c>
      <c r="T61" s="9" t="s">
        <v>509</v>
      </c>
      <c r="U61" s="9" t="s">
        <v>510</v>
      </c>
      <c r="V61" s="9" t="s">
        <v>511</v>
      </c>
      <c r="W61" s="9" t="s">
        <v>512</v>
      </c>
      <c r="X61" s="9" t="s">
        <v>513</v>
      </c>
      <c r="Y61" s="9" t="s">
        <v>514</v>
      </c>
      <c r="Z61" s="9" t="s">
        <v>515</v>
      </c>
      <c r="AA61" s="9"/>
      <c r="AB61" s="61"/>
    </row>
    <row r="62" spans="1:28" ht="21.75" hidden="1" customHeight="1">
      <c r="A62" s="54">
        <v>3064</v>
      </c>
      <c r="B62" s="9"/>
      <c r="C62" s="9"/>
      <c r="D62" s="13" t="e">
        <f>NA()</f>
        <v>#N/A</v>
      </c>
      <c r="E62" s="9"/>
      <c r="F62" s="9"/>
      <c r="G62" s="9"/>
      <c r="H62" s="13" t="e">
        <f>NA()</f>
        <v>#N/A</v>
      </c>
      <c r="I62" s="9"/>
      <c r="J62" s="9" t="e">
        <f>NA()</f>
        <v>#N/A</v>
      </c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61"/>
    </row>
    <row r="63" spans="1:28" ht="21.75" hidden="1" customHeight="1">
      <c r="A63" s="55">
        <v>3065</v>
      </c>
      <c r="B63" s="9" t="s">
        <v>516</v>
      </c>
      <c r="C63" s="9" t="s">
        <v>517</v>
      </c>
      <c r="D63" s="13" t="e">
        <f>NA()</f>
        <v>#N/A</v>
      </c>
      <c r="E63" s="9" t="s">
        <v>518</v>
      </c>
      <c r="F63" s="9" t="s">
        <v>519</v>
      </c>
      <c r="G63" s="9" t="s">
        <v>520</v>
      </c>
      <c r="H63" s="13" t="e">
        <f>NA()</f>
        <v>#N/A</v>
      </c>
      <c r="I63" s="9" t="s">
        <v>521</v>
      </c>
      <c r="J63" s="9" t="e">
        <f>NA()</f>
        <v>#N/A</v>
      </c>
      <c r="K63" s="9" t="s">
        <v>932</v>
      </c>
      <c r="L63" s="9" t="s">
        <v>522</v>
      </c>
      <c r="M63" s="9"/>
      <c r="N63" s="9"/>
      <c r="O63" s="9" t="s">
        <v>523</v>
      </c>
      <c r="P63" s="9" t="s">
        <v>524</v>
      </c>
      <c r="Q63" s="9" t="s">
        <v>525</v>
      </c>
      <c r="R63" s="9" t="s">
        <v>526</v>
      </c>
      <c r="S63" s="9" t="s">
        <v>527</v>
      </c>
      <c r="T63" s="9" t="s">
        <v>528</v>
      </c>
      <c r="U63" s="9" t="s">
        <v>529</v>
      </c>
      <c r="V63" s="9" t="s">
        <v>530</v>
      </c>
      <c r="W63" s="9" t="s">
        <v>531</v>
      </c>
      <c r="X63" s="9" t="s">
        <v>532</v>
      </c>
      <c r="Y63" s="9" t="s">
        <v>533</v>
      </c>
      <c r="Z63" s="9" t="s">
        <v>534</v>
      </c>
      <c r="AA63" s="9"/>
      <c r="AB63" s="61"/>
    </row>
    <row r="64" spans="1:28" ht="21.75" hidden="1" customHeight="1">
      <c r="A64" s="55">
        <v>3066</v>
      </c>
      <c r="B64" s="9" t="s">
        <v>535</v>
      </c>
      <c r="C64" s="9" t="s">
        <v>536</v>
      </c>
      <c r="D64" s="13" t="e">
        <f>NA()</f>
        <v>#N/A</v>
      </c>
      <c r="E64" s="9" t="s">
        <v>537</v>
      </c>
      <c r="F64" s="9" t="s">
        <v>538</v>
      </c>
      <c r="G64" s="9" t="s">
        <v>539</v>
      </c>
      <c r="H64" s="13" t="e">
        <f>NA()</f>
        <v>#N/A</v>
      </c>
      <c r="I64" s="9" t="s">
        <v>540</v>
      </c>
      <c r="J64" s="9" t="e">
        <f>NA()</f>
        <v>#N/A</v>
      </c>
      <c r="K64" s="9" t="s">
        <v>933</v>
      </c>
      <c r="L64" s="9" t="s">
        <v>541</v>
      </c>
      <c r="M64" s="9"/>
      <c r="N64" s="9"/>
      <c r="O64" s="9" t="s">
        <v>542</v>
      </c>
      <c r="P64" s="9" t="s">
        <v>543</v>
      </c>
      <c r="Q64" s="9" t="s">
        <v>544</v>
      </c>
      <c r="R64" s="9" t="s">
        <v>545</v>
      </c>
      <c r="S64" s="9" t="s">
        <v>546</v>
      </c>
      <c r="T64" s="9" t="s">
        <v>547</v>
      </c>
      <c r="U64" s="9" t="s">
        <v>548</v>
      </c>
      <c r="V64" s="9" t="s">
        <v>549</v>
      </c>
      <c r="W64" s="9" t="s">
        <v>550</v>
      </c>
      <c r="X64" s="9" t="s">
        <v>551</v>
      </c>
      <c r="Y64" s="9" t="s">
        <v>552</v>
      </c>
      <c r="Z64" s="9" t="s">
        <v>553</v>
      </c>
      <c r="AA64" s="9"/>
      <c r="AB64" s="61"/>
    </row>
    <row r="65" spans="1:28" ht="21.75" hidden="1" customHeight="1">
      <c r="A65" s="54">
        <v>3067</v>
      </c>
      <c r="B65" s="9"/>
      <c r="C65" s="9"/>
      <c r="D65" s="13" t="e">
        <f>NA()</f>
        <v>#N/A</v>
      </c>
      <c r="E65" s="9"/>
      <c r="F65" s="9"/>
      <c r="G65" s="9"/>
      <c r="H65" s="13" t="e">
        <f>NA()</f>
        <v>#N/A</v>
      </c>
      <c r="I65" s="9"/>
      <c r="J65" s="9" t="e">
        <f>NA()</f>
        <v>#N/A</v>
      </c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61"/>
    </row>
    <row r="66" spans="1:28" ht="21.75" hidden="1" customHeight="1">
      <c r="A66" s="54">
        <v>3068</v>
      </c>
      <c r="B66" s="9" t="s">
        <v>736</v>
      </c>
      <c r="C66" s="9" t="s">
        <v>737</v>
      </c>
      <c r="D66" s="13" t="e">
        <f>NA()</f>
        <v>#N/A</v>
      </c>
      <c r="E66" s="9" t="s">
        <v>738</v>
      </c>
      <c r="F66" s="9" t="s">
        <v>739</v>
      </c>
      <c r="G66" s="9" t="s">
        <v>740</v>
      </c>
      <c r="H66" s="13" t="e">
        <f>NA()</f>
        <v>#N/A</v>
      </c>
      <c r="I66" s="9" t="s">
        <v>741</v>
      </c>
      <c r="J66" s="9" t="e">
        <f>NA()</f>
        <v>#N/A</v>
      </c>
      <c r="K66" s="9" t="s">
        <v>934</v>
      </c>
      <c r="L66" s="9" t="s">
        <v>742</v>
      </c>
      <c r="M66" s="9"/>
      <c r="N66" s="9"/>
      <c r="O66" s="9" t="s">
        <v>743</v>
      </c>
      <c r="P66" s="9" t="s">
        <v>744</v>
      </c>
      <c r="Q66" s="9" t="s">
        <v>745</v>
      </c>
      <c r="R66" s="9" t="s">
        <v>746</v>
      </c>
      <c r="S66" s="9" t="s">
        <v>747</v>
      </c>
      <c r="T66" s="9" t="s">
        <v>748</v>
      </c>
      <c r="U66" s="9" t="s">
        <v>749</v>
      </c>
      <c r="V66" s="9" t="s">
        <v>750</v>
      </c>
      <c r="W66" s="9" t="s">
        <v>751</v>
      </c>
      <c r="X66" s="9" t="s">
        <v>752</v>
      </c>
      <c r="Y66" s="9" t="s">
        <v>753</v>
      </c>
      <c r="Z66" s="9" t="s">
        <v>754</v>
      </c>
      <c r="AA66" s="9"/>
      <c r="AB66" s="61"/>
    </row>
    <row r="67" spans="1:28" ht="21.75" hidden="1" customHeight="1">
      <c r="A67" s="54">
        <v>3069</v>
      </c>
      <c r="B67" s="9"/>
      <c r="C67" s="9"/>
      <c r="D67" s="13" t="e">
        <f>NA()</f>
        <v>#N/A</v>
      </c>
      <c r="E67" s="9"/>
      <c r="F67" s="9"/>
      <c r="G67" s="9"/>
      <c r="H67" s="13" t="e">
        <f>NA()</f>
        <v>#N/A</v>
      </c>
      <c r="I67" s="9"/>
      <c r="J67" s="9" t="e">
        <f>NA()</f>
        <v>#N/A</v>
      </c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61"/>
    </row>
    <row r="68" spans="1:28" ht="21.75" hidden="1" customHeight="1">
      <c r="A68" s="55">
        <v>3070</v>
      </c>
      <c r="B68" s="9" t="s">
        <v>755</v>
      </c>
      <c r="C68" s="9" t="s">
        <v>756</v>
      </c>
      <c r="D68" s="13" t="e">
        <f>NA()</f>
        <v>#N/A</v>
      </c>
      <c r="E68" s="9" t="s">
        <v>757</v>
      </c>
      <c r="F68" s="9" t="s">
        <v>758</v>
      </c>
      <c r="G68" s="9" t="s">
        <v>759</v>
      </c>
      <c r="H68" s="13" t="e">
        <f>NA()</f>
        <v>#N/A</v>
      </c>
      <c r="I68" s="9" t="s">
        <v>760</v>
      </c>
      <c r="J68" s="9" t="e">
        <f>NA()</f>
        <v>#N/A</v>
      </c>
      <c r="K68" s="9" t="s">
        <v>935</v>
      </c>
      <c r="L68" s="9" t="s">
        <v>761</v>
      </c>
      <c r="M68" s="9"/>
      <c r="N68" s="9"/>
      <c r="O68" s="9" t="s">
        <v>762</v>
      </c>
      <c r="P68" s="9" t="s">
        <v>763</v>
      </c>
      <c r="Q68" s="9" t="s">
        <v>764</v>
      </c>
      <c r="R68" s="9" t="s">
        <v>765</v>
      </c>
      <c r="S68" s="9" t="s">
        <v>766</v>
      </c>
      <c r="T68" s="9" t="s">
        <v>767</v>
      </c>
      <c r="U68" s="9" t="s">
        <v>768</v>
      </c>
      <c r="V68" s="9" t="s">
        <v>769</v>
      </c>
      <c r="W68" s="9" t="s">
        <v>770</v>
      </c>
      <c r="X68" s="9" t="s">
        <v>114</v>
      </c>
      <c r="Y68" s="9" t="s">
        <v>115</v>
      </c>
      <c r="Z68" s="9" t="s">
        <v>116</v>
      </c>
      <c r="AA68" s="9"/>
      <c r="AB68" s="61"/>
    </row>
    <row r="69" spans="1:28" ht="21.75" hidden="1" customHeight="1">
      <c r="A69" s="54">
        <v>3071</v>
      </c>
      <c r="B69" s="9"/>
      <c r="C69" s="9"/>
      <c r="D69" s="13" t="e">
        <f>NA()</f>
        <v>#N/A</v>
      </c>
      <c r="E69" s="9"/>
      <c r="F69" s="9"/>
      <c r="G69" s="9"/>
      <c r="H69" s="13" t="e">
        <f>NA()</f>
        <v>#N/A</v>
      </c>
      <c r="I69" s="9"/>
      <c r="J69" s="9" t="e">
        <f>NA()</f>
        <v>#N/A</v>
      </c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61"/>
    </row>
    <row r="70" spans="1:28" ht="21.75" hidden="1" customHeight="1">
      <c r="A70" s="54">
        <v>3072</v>
      </c>
      <c r="B70" s="9" t="s">
        <v>771</v>
      </c>
      <c r="C70" s="9" t="s">
        <v>772</v>
      </c>
      <c r="D70" s="13" t="e">
        <f>NA()</f>
        <v>#N/A</v>
      </c>
      <c r="E70" s="9" t="s">
        <v>773</v>
      </c>
      <c r="F70" s="9" t="s">
        <v>774</v>
      </c>
      <c r="G70" s="9" t="s">
        <v>775</v>
      </c>
      <c r="H70" s="13" t="e">
        <f>NA()</f>
        <v>#N/A</v>
      </c>
      <c r="I70" s="9" t="s">
        <v>776</v>
      </c>
      <c r="J70" s="9" t="e">
        <f>NA()</f>
        <v>#N/A</v>
      </c>
      <c r="K70" s="9" t="s">
        <v>936</v>
      </c>
      <c r="L70" s="9" t="s">
        <v>892</v>
      </c>
      <c r="M70" s="9"/>
      <c r="N70" s="9"/>
      <c r="O70" s="9" t="s">
        <v>777</v>
      </c>
      <c r="P70" s="9" t="s">
        <v>778</v>
      </c>
      <c r="Q70" s="9" t="s">
        <v>779</v>
      </c>
      <c r="R70" s="9" t="s">
        <v>780</v>
      </c>
      <c r="S70" s="9" t="s">
        <v>781</v>
      </c>
      <c r="T70" s="9" t="s">
        <v>782</v>
      </c>
      <c r="U70" s="9" t="s">
        <v>783</v>
      </c>
      <c r="V70" s="9" t="s">
        <v>784</v>
      </c>
      <c r="W70" s="9" t="s">
        <v>785</v>
      </c>
      <c r="X70" s="9" t="s">
        <v>786</v>
      </c>
      <c r="Y70" s="9" t="s">
        <v>787</v>
      </c>
      <c r="Z70" s="9" t="s">
        <v>788</v>
      </c>
      <c r="AA70" s="9"/>
      <c r="AB70" s="61"/>
    </row>
    <row r="71" spans="1:28" ht="21.75" hidden="1" customHeight="1">
      <c r="A71" s="54">
        <v>3073</v>
      </c>
      <c r="B71" s="9"/>
      <c r="C71" s="9"/>
      <c r="D71" s="13" t="e">
        <f>NA()</f>
        <v>#N/A</v>
      </c>
      <c r="E71" s="9"/>
      <c r="F71" s="9"/>
      <c r="G71" s="9"/>
      <c r="H71" s="13" t="e">
        <f>NA()</f>
        <v>#N/A</v>
      </c>
      <c r="I71" s="9"/>
      <c r="J71" s="9" t="e">
        <f>NA()</f>
        <v>#N/A</v>
      </c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61"/>
    </row>
    <row r="72" spans="1:28" ht="21.75" hidden="1" customHeight="1">
      <c r="A72" s="54">
        <v>3074</v>
      </c>
      <c r="B72" s="9"/>
      <c r="C72" s="9"/>
      <c r="D72" s="13" t="e">
        <f>NA()</f>
        <v>#N/A</v>
      </c>
      <c r="E72" s="9"/>
      <c r="F72" s="9"/>
      <c r="G72" s="9"/>
      <c r="H72" s="13" t="e">
        <f>NA()</f>
        <v>#N/A</v>
      </c>
      <c r="I72" s="9"/>
      <c r="J72" s="9" t="e">
        <f>NA()</f>
        <v>#N/A</v>
      </c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61"/>
    </row>
    <row r="73" spans="1:28" ht="21.75" hidden="1" customHeight="1">
      <c r="A73" s="55">
        <v>3075</v>
      </c>
      <c r="B73" s="9" t="s">
        <v>789</v>
      </c>
      <c r="C73" s="9" t="s">
        <v>790</v>
      </c>
      <c r="D73" s="13" t="e">
        <f>NA()</f>
        <v>#N/A</v>
      </c>
      <c r="E73" s="9" t="s">
        <v>791</v>
      </c>
      <c r="F73" s="9" t="s">
        <v>792</v>
      </c>
      <c r="G73" s="9" t="s">
        <v>793</v>
      </c>
      <c r="H73" s="13" t="e">
        <f>NA()</f>
        <v>#N/A</v>
      </c>
      <c r="I73" s="9" t="s">
        <v>794</v>
      </c>
      <c r="J73" s="9" t="e">
        <f>NA()</f>
        <v>#N/A</v>
      </c>
      <c r="K73" s="9" t="s">
        <v>937</v>
      </c>
      <c r="L73" s="9" t="s">
        <v>795</v>
      </c>
      <c r="M73" s="9"/>
      <c r="N73" s="9"/>
      <c r="O73" s="9" t="s">
        <v>796</v>
      </c>
      <c r="P73" s="9" t="s">
        <v>797</v>
      </c>
      <c r="Q73" s="9" t="s">
        <v>798</v>
      </c>
      <c r="R73" s="9" t="s">
        <v>206</v>
      </c>
      <c r="S73" s="9" t="s">
        <v>208</v>
      </c>
      <c r="T73" s="9" t="s">
        <v>207</v>
      </c>
      <c r="U73" s="9" t="s">
        <v>799</v>
      </c>
      <c r="V73" s="9" t="s">
        <v>800</v>
      </c>
      <c r="W73" s="9" t="s">
        <v>801</v>
      </c>
      <c r="X73" s="9" t="s">
        <v>393</v>
      </c>
      <c r="Y73" s="9" t="s">
        <v>394</v>
      </c>
      <c r="Z73" s="9" t="s">
        <v>395</v>
      </c>
      <c r="AA73" s="9"/>
      <c r="AB73" s="61"/>
    </row>
    <row r="74" spans="1:28" ht="21.75" hidden="1" customHeight="1">
      <c r="A74" s="54">
        <v>3076</v>
      </c>
      <c r="B74" s="9" t="s">
        <v>802</v>
      </c>
      <c r="C74" s="9" t="s">
        <v>803</v>
      </c>
      <c r="D74" s="13" t="e">
        <f>NA()</f>
        <v>#N/A</v>
      </c>
      <c r="E74" s="9" t="s">
        <v>804</v>
      </c>
      <c r="F74" s="9" t="s">
        <v>805</v>
      </c>
      <c r="G74" s="9" t="s">
        <v>806</v>
      </c>
      <c r="H74" s="13" t="e">
        <f>NA()</f>
        <v>#N/A</v>
      </c>
      <c r="I74" s="9" t="s">
        <v>807</v>
      </c>
      <c r="J74" s="9" t="e">
        <f>NA()</f>
        <v>#N/A</v>
      </c>
      <c r="K74" s="9" t="s">
        <v>938</v>
      </c>
      <c r="L74" s="9" t="s">
        <v>808</v>
      </c>
      <c r="M74" s="9"/>
      <c r="N74" s="9"/>
      <c r="O74" s="9" t="s">
        <v>809</v>
      </c>
      <c r="P74" s="9" t="s">
        <v>810</v>
      </c>
      <c r="Q74" s="9" t="s">
        <v>811</v>
      </c>
      <c r="R74" s="9" t="s">
        <v>812</v>
      </c>
      <c r="S74" s="9" t="s">
        <v>813</v>
      </c>
      <c r="T74" s="9" t="s">
        <v>814</v>
      </c>
      <c r="U74" s="9" t="s">
        <v>815</v>
      </c>
      <c r="V74" s="9" t="s">
        <v>816</v>
      </c>
      <c r="W74" s="9" t="s">
        <v>817</v>
      </c>
      <c r="X74" s="9" t="s">
        <v>818</v>
      </c>
      <c r="Y74" s="9" t="s">
        <v>819</v>
      </c>
      <c r="Z74" s="9" t="s">
        <v>819</v>
      </c>
      <c r="AA74" s="9"/>
      <c r="AB74" s="61"/>
    </row>
    <row r="75" spans="1:28" ht="21.75" hidden="1" customHeight="1">
      <c r="A75" s="54">
        <v>3077</v>
      </c>
      <c r="B75" s="9"/>
      <c r="C75" s="9"/>
      <c r="D75" s="13" t="e">
        <f>NA()</f>
        <v>#N/A</v>
      </c>
      <c r="E75" s="9"/>
      <c r="F75" s="9"/>
      <c r="G75" s="9"/>
      <c r="H75" s="13" t="e">
        <f>NA()</f>
        <v>#N/A</v>
      </c>
      <c r="I75" s="9"/>
      <c r="J75" s="9" t="e">
        <f>NA()</f>
        <v>#N/A</v>
      </c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61"/>
    </row>
    <row r="76" spans="1:28" ht="21.75" hidden="1" customHeight="1">
      <c r="A76" s="55">
        <v>3078</v>
      </c>
      <c r="B76" s="9" t="s">
        <v>820</v>
      </c>
      <c r="C76" s="9" t="s">
        <v>821</v>
      </c>
      <c r="D76" s="13" t="e">
        <f>NA()</f>
        <v>#N/A</v>
      </c>
      <c r="E76" s="9" t="s">
        <v>822</v>
      </c>
      <c r="F76" s="9" t="s">
        <v>823</v>
      </c>
      <c r="G76" s="9" t="s">
        <v>824</v>
      </c>
      <c r="H76" s="13" t="e">
        <f>NA()</f>
        <v>#N/A</v>
      </c>
      <c r="I76" s="9" t="s">
        <v>825</v>
      </c>
      <c r="J76" s="9" t="e">
        <f>NA()</f>
        <v>#N/A</v>
      </c>
      <c r="K76" s="9" t="s">
        <v>939</v>
      </c>
      <c r="L76" s="9" t="s">
        <v>826</v>
      </c>
      <c r="M76" s="9"/>
      <c r="N76" s="9"/>
      <c r="O76" s="9" t="s">
        <v>827</v>
      </c>
      <c r="P76" s="9" t="s">
        <v>828</v>
      </c>
      <c r="Q76" s="9" t="s">
        <v>829</v>
      </c>
      <c r="R76" s="9" t="s">
        <v>830</v>
      </c>
      <c r="S76" s="9" t="s">
        <v>831</v>
      </c>
      <c r="T76" s="9" t="s">
        <v>832</v>
      </c>
      <c r="U76" s="9" t="s">
        <v>833</v>
      </c>
      <c r="V76" s="9" t="s">
        <v>834</v>
      </c>
      <c r="W76" s="9" t="s">
        <v>835</v>
      </c>
      <c r="X76" s="9" t="s">
        <v>450</v>
      </c>
      <c r="Y76" s="9" t="s">
        <v>452</v>
      </c>
      <c r="Z76" s="9" t="s">
        <v>451</v>
      </c>
      <c r="AA76" s="9"/>
      <c r="AB76" s="61"/>
    </row>
    <row r="77" spans="1:28" ht="21.75" hidden="1" customHeight="1">
      <c r="A77" s="54">
        <v>3079</v>
      </c>
      <c r="B77" s="9"/>
      <c r="C77" s="9"/>
      <c r="D77" s="13" t="e">
        <f>NA()</f>
        <v>#N/A</v>
      </c>
      <c r="E77" s="9"/>
      <c r="F77" s="9"/>
      <c r="G77" s="9"/>
      <c r="H77" s="13" t="e">
        <f>NA()</f>
        <v>#N/A</v>
      </c>
      <c r="I77" s="9"/>
      <c r="J77" s="9" t="e">
        <f>NA()</f>
        <v>#N/A</v>
      </c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61"/>
    </row>
    <row r="78" spans="1:28" ht="21.75" hidden="1" customHeight="1">
      <c r="A78" s="54">
        <v>3080</v>
      </c>
      <c r="B78" s="9" t="s">
        <v>836</v>
      </c>
      <c r="C78" s="9" t="s">
        <v>837</v>
      </c>
      <c r="D78" s="13" t="e">
        <f>NA()</f>
        <v>#N/A</v>
      </c>
      <c r="E78" s="9" t="s">
        <v>838</v>
      </c>
      <c r="F78" s="9" t="s">
        <v>839</v>
      </c>
      <c r="G78" s="9" t="s">
        <v>840</v>
      </c>
      <c r="H78" s="13" t="e">
        <f>NA()</f>
        <v>#N/A</v>
      </c>
      <c r="I78" s="9" t="s">
        <v>841</v>
      </c>
      <c r="J78" s="9" t="e">
        <f>NA()</f>
        <v>#N/A</v>
      </c>
      <c r="K78" s="9" t="s">
        <v>940</v>
      </c>
      <c r="L78" s="9" t="s">
        <v>842</v>
      </c>
      <c r="M78" s="9"/>
      <c r="N78" s="9"/>
      <c r="O78" s="9" t="s">
        <v>843</v>
      </c>
      <c r="P78" s="9" t="s">
        <v>844</v>
      </c>
      <c r="Q78" s="9" t="s">
        <v>845</v>
      </c>
      <c r="R78" s="9" t="s">
        <v>846</v>
      </c>
      <c r="S78" s="9" t="s">
        <v>847</v>
      </c>
      <c r="T78" s="9" t="s">
        <v>848</v>
      </c>
      <c r="U78" s="9" t="s">
        <v>849</v>
      </c>
      <c r="V78" s="9" t="s">
        <v>850</v>
      </c>
      <c r="W78" s="9" t="s">
        <v>851</v>
      </c>
      <c r="X78" s="9" t="s">
        <v>852</v>
      </c>
      <c r="Y78" s="9" t="s">
        <v>853</v>
      </c>
      <c r="Z78" s="9" t="s">
        <v>854</v>
      </c>
      <c r="AA78" s="9"/>
      <c r="AB78" s="61"/>
    </row>
    <row r="79" spans="1:28" ht="21.75" hidden="1" customHeight="1">
      <c r="A79" s="54">
        <v>3081</v>
      </c>
      <c r="B79" s="9"/>
      <c r="C79" s="9"/>
      <c r="D79" s="13" t="e">
        <f>NA()</f>
        <v>#N/A</v>
      </c>
      <c r="E79" s="9"/>
      <c r="F79" s="9"/>
      <c r="G79" s="9"/>
      <c r="H79" s="13" t="e">
        <f>NA()</f>
        <v>#N/A</v>
      </c>
      <c r="I79" s="9"/>
      <c r="J79" s="9" t="e">
        <f>NA()</f>
        <v>#N/A</v>
      </c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61"/>
    </row>
    <row r="80" spans="1:28" ht="21.75" hidden="1" customHeight="1">
      <c r="A80" s="54">
        <v>3082</v>
      </c>
      <c r="B80" s="9"/>
      <c r="C80" s="9"/>
      <c r="D80" s="13" t="e">
        <f>NA()</f>
        <v>#N/A</v>
      </c>
      <c r="E80" s="9"/>
      <c r="F80" s="9"/>
      <c r="G80" s="9"/>
      <c r="H80" s="13" t="e">
        <f>NA()</f>
        <v>#N/A</v>
      </c>
      <c r="I80" s="9"/>
      <c r="J80" s="9" t="e">
        <f>NA()</f>
        <v>#N/A</v>
      </c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61"/>
    </row>
    <row r="81" spans="1:28" ht="21.75" hidden="1" customHeight="1">
      <c r="A81" s="54">
        <v>3083</v>
      </c>
      <c r="B81" s="9" t="s">
        <v>855</v>
      </c>
      <c r="C81" s="9" t="s">
        <v>856</v>
      </c>
      <c r="D81" s="13" t="e">
        <f>NA()</f>
        <v>#N/A</v>
      </c>
      <c r="E81" s="9" t="s">
        <v>857</v>
      </c>
      <c r="F81" s="9" t="s">
        <v>858</v>
      </c>
      <c r="G81" s="9" t="s">
        <v>859</v>
      </c>
      <c r="H81" s="13" t="e">
        <f>NA()</f>
        <v>#N/A</v>
      </c>
      <c r="I81" s="9" t="s">
        <v>860</v>
      </c>
      <c r="J81" s="9" t="e">
        <f>NA()</f>
        <v>#N/A</v>
      </c>
      <c r="K81" s="9" t="s">
        <v>941</v>
      </c>
      <c r="L81" s="9" t="s">
        <v>861</v>
      </c>
      <c r="M81" s="9"/>
      <c r="N81" s="9"/>
      <c r="O81" s="9" t="s">
        <v>862</v>
      </c>
      <c r="P81" s="9" t="s">
        <v>863</v>
      </c>
      <c r="Q81" s="9" t="s">
        <v>864</v>
      </c>
      <c r="R81" s="9" t="s">
        <v>865</v>
      </c>
      <c r="S81" s="9" t="s">
        <v>866</v>
      </c>
      <c r="T81" s="9" t="s">
        <v>867</v>
      </c>
      <c r="U81" s="9" t="s">
        <v>868</v>
      </c>
      <c r="V81" s="9" t="s">
        <v>869</v>
      </c>
      <c r="W81" s="9" t="s">
        <v>870</v>
      </c>
      <c r="X81" s="9" t="s">
        <v>871</v>
      </c>
      <c r="Y81" s="9" t="s">
        <v>872</v>
      </c>
      <c r="Z81" s="9" t="s">
        <v>873</v>
      </c>
      <c r="AA81" s="9"/>
      <c r="AB81" s="61"/>
    </row>
    <row r="82" spans="1:28" ht="21.75" hidden="1" customHeight="1">
      <c r="A82" s="54">
        <v>3084</v>
      </c>
      <c r="B82" s="9"/>
      <c r="C82" s="9"/>
      <c r="D82" s="13" t="e">
        <f>NA()</f>
        <v>#N/A</v>
      </c>
      <c r="E82" s="9"/>
      <c r="F82" s="9"/>
      <c r="G82" s="9"/>
      <c r="H82" s="13" t="e">
        <f>NA()</f>
        <v>#N/A</v>
      </c>
      <c r="I82" s="9"/>
      <c r="J82" s="9" t="e">
        <f>NA()</f>
        <v>#N/A</v>
      </c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61"/>
    </row>
    <row r="83" spans="1:28" ht="21.75" hidden="1" customHeight="1">
      <c r="A83" s="55">
        <v>3085</v>
      </c>
      <c r="B83" s="9" t="s">
        <v>874</v>
      </c>
      <c r="C83" s="9" t="s">
        <v>875</v>
      </c>
      <c r="D83" s="13" t="e">
        <f>NA()</f>
        <v>#N/A</v>
      </c>
      <c r="E83" s="9" t="s">
        <v>876</v>
      </c>
      <c r="F83" s="9" t="s">
        <v>877</v>
      </c>
      <c r="G83" s="9" t="s">
        <v>878</v>
      </c>
      <c r="H83" s="13" t="e">
        <f>NA()</f>
        <v>#N/A</v>
      </c>
      <c r="I83" s="9" t="s">
        <v>879</v>
      </c>
      <c r="J83" s="9" t="e">
        <f>NA()</f>
        <v>#N/A</v>
      </c>
      <c r="K83" s="9" t="s">
        <v>942</v>
      </c>
      <c r="L83" s="9" t="s">
        <v>880</v>
      </c>
      <c r="M83" s="9"/>
      <c r="N83" s="9"/>
      <c r="O83" s="9" t="s">
        <v>881</v>
      </c>
      <c r="P83" s="9" t="s">
        <v>882</v>
      </c>
      <c r="Q83" s="9" t="s">
        <v>883</v>
      </c>
      <c r="R83" s="9" t="s">
        <v>98</v>
      </c>
      <c r="S83" s="9" t="s">
        <v>99</v>
      </c>
      <c r="T83" s="9" t="s">
        <v>100</v>
      </c>
      <c r="U83" s="9" t="s">
        <v>884</v>
      </c>
      <c r="V83" s="9" t="s">
        <v>885</v>
      </c>
      <c r="W83" s="9" t="s">
        <v>886</v>
      </c>
      <c r="X83" s="9" t="s">
        <v>887</v>
      </c>
      <c r="Y83" s="9" t="s">
        <v>888</v>
      </c>
      <c r="Z83" s="9" t="s">
        <v>889</v>
      </c>
      <c r="AA83" s="9"/>
      <c r="AB83" s="61"/>
    </row>
    <row r="84" spans="1:28" ht="21.75" hidden="1" customHeight="1">
      <c r="A84" s="54">
        <v>3086</v>
      </c>
      <c r="B84" s="9" t="s">
        <v>968</v>
      </c>
      <c r="C84" s="9" t="s">
        <v>969</v>
      </c>
      <c r="D84" s="13" t="e">
        <f>NA()</f>
        <v>#N/A</v>
      </c>
      <c r="E84" s="9" t="s">
        <v>970</v>
      </c>
      <c r="F84" s="9" t="s">
        <v>972</v>
      </c>
      <c r="G84" s="9" t="s">
        <v>973</v>
      </c>
      <c r="H84" s="13" t="e">
        <f>NA()</f>
        <v>#N/A</v>
      </c>
      <c r="I84" s="9" t="s">
        <v>974</v>
      </c>
      <c r="J84" s="9" t="e">
        <f>NA()</f>
        <v>#N/A</v>
      </c>
      <c r="K84" s="9" t="s">
        <v>971</v>
      </c>
      <c r="L84" s="9" t="s">
        <v>975</v>
      </c>
      <c r="M84" s="9"/>
      <c r="N84" s="9"/>
      <c r="O84" s="9" t="s">
        <v>976</v>
      </c>
      <c r="P84" s="9" t="s">
        <v>977</v>
      </c>
      <c r="Q84" s="9" t="s">
        <v>978</v>
      </c>
      <c r="R84" s="9" t="s">
        <v>979</v>
      </c>
      <c r="S84" s="9" t="s">
        <v>980</v>
      </c>
      <c r="T84" s="9" t="s">
        <v>981</v>
      </c>
      <c r="U84" s="9" t="s">
        <v>982</v>
      </c>
      <c r="V84" s="9" t="s">
        <v>983</v>
      </c>
      <c r="W84" s="9" t="s">
        <v>984</v>
      </c>
      <c r="X84" s="9" t="s">
        <v>985</v>
      </c>
      <c r="Y84" s="9" t="s">
        <v>986</v>
      </c>
      <c r="Z84" s="9" t="s">
        <v>987</v>
      </c>
      <c r="AA84" s="9"/>
      <c r="AB84" s="61"/>
    </row>
    <row r="85" spans="1:28" ht="21.75" hidden="1" customHeight="1">
      <c r="A85" s="54">
        <v>3087</v>
      </c>
      <c r="B85" s="9"/>
      <c r="C85" s="9"/>
      <c r="D85" s="13" t="e">
        <f>NA()</f>
        <v>#N/A</v>
      </c>
      <c r="E85" s="9"/>
      <c r="F85" s="9"/>
      <c r="G85" s="9"/>
      <c r="H85" s="13" t="e">
        <f>NA()</f>
        <v>#N/A</v>
      </c>
      <c r="I85" s="9"/>
      <c r="J85" s="9" t="e">
        <f>NA()</f>
        <v>#N/A</v>
      </c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61"/>
    </row>
    <row r="86" spans="1:28" ht="21.75" hidden="1" customHeight="1">
      <c r="A86" s="54">
        <v>3088</v>
      </c>
      <c r="B86" s="9" t="s">
        <v>988</v>
      </c>
      <c r="C86" s="9" t="s">
        <v>989</v>
      </c>
      <c r="D86" s="13" t="e">
        <f>NA()</f>
        <v>#N/A</v>
      </c>
      <c r="E86" s="9" t="s">
        <v>990</v>
      </c>
      <c r="F86" s="9" t="s">
        <v>991</v>
      </c>
      <c r="G86" s="9" t="s">
        <v>992</v>
      </c>
      <c r="H86" s="13" t="e">
        <f>NA()</f>
        <v>#N/A</v>
      </c>
      <c r="I86" s="9" t="s">
        <v>993</v>
      </c>
      <c r="J86" s="9" t="e">
        <f>NA()</f>
        <v>#N/A</v>
      </c>
      <c r="K86" s="9" t="s">
        <v>994</v>
      </c>
      <c r="L86" s="9" t="s">
        <v>995</v>
      </c>
      <c r="M86" s="9"/>
      <c r="N86" s="9"/>
      <c r="O86" s="9" t="s">
        <v>996</v>
      </c>
      <c r="P86" s="9" t="s">
        <v>997</v>
      </c>
      <c r="Q86" s="9" t="s">
        <v>998</v>
      </c>
      <c r="R86" s="9" t="s">
        <v>999</v>
      </c>
      <c r="S86" s="9" t="s">
        <v>1000</v>
      </c>
      <c r="T86" s="9" t="s">
        <v>1001</v>
      </c>
      <c r="U86" s="9" t="s">
        <v>1002</v>
      </c>
      <c r="V86" s="9" t="s">
        <v>1003</v>
      </c>
      <c r="W86" s="9" t="s">
        <v>1004</v>
      </c>
      <c r="X86" s="9" t="s">
        <v>1005</v>
      </c>
      <c r="Y86" s="9" t="s">
        <v>1006</v>
      </c>
      <c r="Z86" s="9" t="s">
        <v>1007</v>
      </c>
      <c r="AA86" s="9"/>
      <c r="AB86" s="61"/>
    </row>
    <row r="87" spans="1:28" ht="21.75" hidden="1" customHeight="1">
      <c r="A87" s="54">
        <v>3089</v>
      </c>
      <c r="B87" s="9"/>
      <c r="C87" s="9"/>
      <c r="D87" s="13" t="e">
        <f>NA()</f>
        <v>#N/A</v>
      </c>
      <c r="E87" s="9"/>
      <c r="F87" s="9"/>
      <c r="G87" s="9"/>
      <c r="H87" s="13" t="e">
        <f>NA()</f>
        <v>#N/A</v>
      </c>
      <c r="I87" s="9"/>
      <c r="J87" s="9" t="e">
        <f>NA()</f>
        <v>#N/A</v>
      </c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61"/>
    </row>
    <row r="88" spans="1:28" ht="21.75" hidden="1" customHeight="1">
      <c r="A88" s="54">
        <v>3090</v>
      </c>
      <c r="B88" s="9" t="s">
        <v>1008</v>
      </c>
      <c r="C88" s="9" t="s">
        <v>1009</v>
      </c>
      <c r="D88" s="13" t="e">
        <f>NA()</f>
        <v>#N/A</v>
      </c>
      <c r="E88" s="9" t="s">
        <v>1010</v>
      </c>
      <c r="F88" s="9" t="s">
        <v>1011</v>
      </c>
      <c r="G88" s="9" t="s">
        <v>1012</v>
      </c>
      <c r="H88" s="13" t="e">
        <f>NA()</f>
        <v>#N/A</v>
      </c>
      <c r="I88" s="9" t="s">
        <v>1013</v>
      </c>
      <c r="J88" s="9" t="e">
        <f>NA()</f>
        <v>#N/A</v>
      </c>
      <c r="K88" s="9" t="s">
        <v>1014</v>
      </c>
      <c r="L88" s="9" t="s">
        <v>1015</v>
      </c>
      <c r="M88" s="9"/>
      <c r="N88" s="9"/>
      <c r="O88" s="9" t="s">
        <v>1016</v>
      </c>
      <c r="P88" s="9" t="s">
        <v>1017</v>
      </c>
      <c r="Q88" s="9" t="s">
        <v>1018</v>
      </c>
      <c r="R88" s="9" t="s">
        <v>1019</v>
      </c>
      <c r="S88" s="9" t="s">
        <v>1020</v>
      </c>
      <c r="T88" s="9" t="s">
        <v>1021</v>
      </c>
      <c r="U88" s="9" t="s">
        <v>1022</v>
      </c>
      <c r="V88" s="9" t="s">
        <v>1023</v>
      </c>
      <c r="W88" s="9" t="s">
        <v>1024</v>
      </c>
      <c r="X88" s="9" t="s">
        <v>1025</v>
      </c>
      <c r="Y88" s="9" t="s">
        <v>1026</v>
      </c>
      <c r="Z88" s="9" t="s">
        <v>1027</v>
      </c>
      <c r="AA88" s="9"/>
      <c r="AB88" s="61"/>
    </row>
    <row r="89" spans="1:28" ht="21.75" hidden="1" customHeight="1">
      <c r="A89" s="54">
        <v>3091</v>
      </c>
      <c r="B89" s="9"/>
      <c r="C89" s="9"/>
      <c r="D89" s="13" t="e">
        <f>NA()</f>
        <v>#N/A</v>
      </c>
      <c r="E89" s="9"/>
      <c r="F89" s="9"/>
      <c r="G89" s="9"/>
      <c r="H89" s="13" t="e">
        <f>NA()</f>
        <v>#N/A</v>
      </c>
      <c r="I89" s="9"/>
      <c r="J89" s="9" t="e">
        <f>NA()</f>
        <v>#N/A</v>
      </c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61"/>
    </row>
    <row r="90" spans="1:28" ht="21.75" hidden="1" customHeight="1">
      <c r="A90" s="54">
        <v>3092</v>
      </c>
      <c r="B90" s="9"/>
      <c r="C90" s="9"/>
      <c r="D90" s="13" t="e">
        <f>NA()</f>
        <v>#N/A</v>
      </c>
      <c r="E90" s="9"/>
      <c r="F90" s="9"/>
      <c r="G90" s="9"/>
      <c r="H90" s="13" t="e">
        <f>NA()</f>
        <v>#N/A</v>
      </c>
      <c r="I90" s="9"/>
      <c r="J90" s="9" t="e">
        <f>NA()</f>
        <v>#N/A</v>
      </c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61"/>
    </row>
    <row r="91" spans="1:28" ht="21.75" hidden="1" customHeight="1">
      <c r="A91" s="54">
        <v>3093</v>
      </c>
      <c r="B91" s="9" t="s">
        <v>1028</v>
      </c>
      <c r="C91" s="9" t="s">
        <v>1029</v>
      </c>
      <c r="D91" s="13" t="e">
        <f>NA()</f>
        <v>#N/A</v>
      </c>
      <c r="E91" s="9" t="s">
        <v>1030</v>
      </c>
      <c r="F91" s="9" t="s">
        <v>1031</v>
      </c>
      <c r="G91" s="9" t="s">
        <v>1032</v>
      </c>
      <c r="H91" s="13" t="e">
        <f>NA()</f>
        <v>#N/A</v>
      </c>
      <c r="I91" s="9" t="s">
        <v>1033</v>
      </c>
      <c r="J91" s="9" t="e">
        <f>NA()</f>
        <v>#N/A</v>
      </c>
      <c r="K91" s="9" t="s">
        <v>1035</v>
      </c>
      <c r="L91" s="9" t="s">
        <v>1034</v>
      </c>
      <c r="M91" s="9"/>
      <c r="N91" s="9"/>
      <c r="O91" s="9" t="s">
        <v>1036</v>
      </c>
      <c r="P91" s="9" t="s">
        <v>1037</v>
      </c>
      <c r="Q91" s="9" t="s">
        <v>1038</v>
      </c>
      <c r="R91" s="9" t="s">
        <v>1039</v>
      </c>
      <c r="S91" s="9" t="s">
        <v>1040</v>
      </c>
      <c r="T91" s="9" t="s">
        <v>1041</v>
      </c>
      <c r="U91" s="9" t="s">
        <v>1042</v>
      </c>
      <c r="V91" s="9" t="s">
        <v>1043</v>
      </c>
      <c r="W91" s="9" t="s">
        <v>1044</v>
      </c>
      <c r="X91" s="9" t="s">
        <v>1045</v>
      </c>
      <c r="Y91" s="9" t="s">
        <v>1046</v>
      </c>
      <c r="Z91" s="9" t="s">
        <v>1047</v>
      </c>
      <c r="AA91" s="9"/>
      <c r="AB91" s="61"/>
    </row>
    <row r="92" spans="1:28" ht="21.75" hidden="1" customHeight="1">
      <c r="A92" s="54">
        <v>3094</v>
      </c>
      <c r="B92" s="9"/>
      <c r="C92" s="9"/>
      <c r="D92" s="13" t="e">
        <f>NA()</f>
        <v>#N/A</v>
      </c>
      <c r="E92" s="9"/>
      <c r="F92" s="9"/>
      <c r="G92" s="9"/>
      <c r="H92" s="13" t="e">
        <f>NA()</f>
        <v>#N/A</v>
      </c>
      <c r="I92" s="9"/>
      <c r="J92" s="9" t="e">
        <f>NA()</f>
        <v>#N/A</v>
      </c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61"/>
    </row>
    <row r="93" spans="1:28" ht="21.75" hidden="1" customHeight="1">
      <c r="A93" s="54">
        <v>3095</v>
      </c>
      <c r="B93" s="9" t="s">
        <v>1048</v>
      </c>
      <c r="C93" s="9" t="s">
        <v>1049</v>
      </c>
      <c r="D93" s="13" t="e">
        <f>NA()</f>
        <v>#N/A</v>
      </c>
      <c r="E93" s="9" t="s">
        <v>1050</v>
      </c>
      <c r="F93" s="9" t="s">
        <v>1051</v>
      </c>
      <c r="G93" s="9" t="s">
        <v>1052</v>
      </c>
      <c r="H93" s="13" t="e">
        <f>NA()</f>
        <v>#N/A</v>
      </c>
      <c r="I93" s="9" t="s">
        <v>1053</v>
      </c>
      <c r="J93" s="9" t="e">
        <f>NA()</f>
        <v>#N/A</v>
      </c>
      <c r="K93" s="9" t="s">
        <v>1055</v>
      </c>
      <c r="L93" s="9" t="s">
        <v>1054</v>
      </c>
      <c r="M93" s="9"/>
      <c r="N93" s="9"/>
      <c r="O93" s="9" t="s">
        <v>1056</v>
      </c>
      <c r="P93" s="9" t="s">
        <v>1057</v>
      </c>
      <c r="Q93" s="9" t="s">
        <v>1058</v>
      </c>
      <c r="R93" s="9" t="s">
        <v>1059</v>
      </c>
      <c r="S93" s="9" t="s">
        <v>1060</v>
      </c>
      <c r="T93" s="9" t="s">
        <v>1061</v>
      </c>
      <c r="U93" s="9" t="s">
        <v>1062</v>
      </c>
      <c r="V93" s="9" t="s">
        <v>1063</v>
      </c>
      <c r="W93" s="9" t="s">
        <v>1064</v>
      </c>
      <c r="X93" s="9" t="s">
        <v>1065</v>
      </c>
      <c r="Y93" s="9" t="s">
        <v>1066</v>
      </c>
      <c r="Z93" s="9" t="s">
        <v>1067</v>
      </c>
      <c r="AA93" s="9"/>
      <c r="AB93" s="61"/>
    </row>
    <row r="94" spans="1:28" ht="21.75" hidden="1" customHeight="1">
      <c r="A94" s="54">
        <v>3096</v>
      </c>
      <c r="B94" s="9" t="s">
        <v>1068</v>
      </c>
      <c r="C94" s="9" t="s">
        <v>1069</v>
      </c>
      <c r="D94" s="13" t="e">
        <f>NA()</f>
        <v>#N/A</v>
      </c>
      <c r="E94" s="9" t="s">
        <v>1070</v>
      </c>
      <c r="F94" s="9" t="s">
        <v>1071</v>
      </c>
      <c r="G94" s="9" t="s">
        <v>1072</v>
      </c>
      <c r="H94" s="13" t="e">
        <f>NA()</f>
        <v>#N/A</v>
      </c>
      <c r="I94" s="9" t="s">
        <v>1073</v>
      </c>
      <c r="J94" s="9" t="e">
        <f>NA()</f>
        <v>#N/A</v>
      </c>
      <c r="K94" s="9" t="s">
        <v>1075</v>
      </c>
      <c r="L94" s="9" t="s">
        <v>1074</v>
      </c>
      <c r="M94" s="9"/>
      <c r="N94" s="9"/>
      <c r="O94" s="9" t="s">
        <v>1076</v>
      </c>
      <c r="P94" s="9" t="s">
        <v>1077</v>
      </c>
      <c r="Q94" s="9" t="s">
        <v>1078</v>
      </c>
      <c r="R94" s="9" t="s">
        <v>1079</v>
      </c>
      <c r="S94" s="9" t="s">
        <v>1080</v>
      </c>
      <c r="T94" s="9" t="s">
        <v>1081</v>
      </c>
      <c r="U94" s="9" t="s">
        <v>1082</v>
      </c>
      <c r="V94" s="9" t="s">
        <v>1083</v>
      </c>
      <c r="W94" s="9" t="s">
        <v>1084</v>
      </c>
      <c r="X94" s="9" t="s">
        <v>1085</v>
      </c>
      <c r="Y94" s="9" t="s">
        <v>1086</v>
      </c>
      <c r="Z94" s="9" t="s">
        <v>1087</v>
      </c>
      <c r="AA94" s="9"/>
      <c r="AB94" s="61"/>
    </row>
    <row r="95" spans="1:28" ht="21.75" hidden="1" customHeight="1">
      <c r="A95" s="54">
        <v>3097</v>
      </c>
      <c r="B95" s="9"/>
      <c r="C95" s="9"/>
      <c r="D95" s="13" t="e">
        <f>NA()</f>
        <v>#N/A</v>
      </c>
      <c r="E95" s="9"/>
      <c r="F95" s="9"/>
      <c r="G95" s="9"/>
      <c r="H95" s="13" t="e">
        <f>NA()</f>
        <v>#N/A</v>
      </c>
      <c r="I95" s="9"/>
      <c r="J95" s="9" t="e">
        <f>NA()</f>
        <v>#N/A</v>
      </c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61"/>
    </row>
    <row r="96" spans="1:28" ht="21.75" hidden="1" customHeight="1">
      <c r="A96" s="52">
        <v>3098</v>
      </c>
      <c r="B96" s="56" t="s">
        <v>1155</v>
      </c>
      <c r="C96" s="56" t="s">
        <v>1156</v>
      </c>
      <c r="D96" s="52" t="e">
        <f>NA()</f>
        <v>#N/A</v>
      </c>
      <c r="E96" s="56" t="s">
        <v>1157</v>
      </c>
      <c r="F96" s="56" t="s">
        <v>1159</v>
      </c>
      <c r="G96" s="56" t="s">
        <v>1160</v>
      </c>
      <c r="H96" s="52" t="e">
        <f>NA()</f>
        <v>#N/A</v>
      </c>
      <c r="I96" s="56" t="s">
        <v>1161</v>
      </c>
      <c r="J96" s="53" t="e">
        <f>NA()</f>
        <v>#N/A</v>
      </c>
      <c r="K96" s="56" t="s">
        <v>1158</v>
      </c>
      <c r="L96" s="56" t="s">
        <v>1162</v>
      </c>
      <c r="M96" s="56"/>
      <c r="N96" s="56"/>
      <c r="O96" s="56" t="s">
        <v>1163</v>
      </c>
      <c r="P96" s="56" t="s">
        <v>1164</v>
      </c>
      <c r="Q96" s="56" t="s">
        <v>1165</v>
      </c>
      <c r="R96" s="56" t="s">
        <v>1166</v>
      </c>
      <c r="S96" s="56" t="s">
        <v>1167</v>
      </c>
      <c r="T96" s="56" t="s">
        <v>1168</v>
      </c>
      <c r="U96" s="56" t="s">
        <v>1169</v>
      </c>
      <c r="V96" s="56" t="s">
        <v>1170</v>
      </c>
      <c r="W96" s="56" t="s">
        <v>1171</v>
      </c>
      <c r="X96" s="56" t="s">
        <v>1172</v>
      </c>
      <c r="Y96" s="56" t="s">
        <v>1173</v>
      </c>
      <c r="Z96" s="56" t="s">
        <v>1174</v>
      </c>
      <c r="AA96" s="49" t="s">
        <v>1328</v>
      </c>
      <c r="AB96" s="61"/>
    </row>
    <row r="97" spans="1:28" ht="21.75" hidden="1" customHeight="1">
      <c r="A97" s="54">
        <v>3099</v>
      </c>
      <c r="B97" s="9"/>
      <c r="C97" s="9"/>
      <c r="D97" s="13" t="e">
        <f>NA()</f>
        <v>#N/A</v>
      </c>
      <c r="E97" s="9"/>
      <c r="F97" s="9"/>
      <c r="G97" s="9"/>
      <c r="H97" s="13" t="e">
        <f>NA()</f>
        <v>#N/A</v>
      </c>
      <c r="I97" s="9"/>
      <c r="J97" s="9" t="e">
        <f>NA()</f>
        <v>#N/A</v>
      </c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61"/>
    </row>
    <row r="98" spans="1:28" ht="21.75" hidden="1" customHeight="1">
      <c r="A98" s="54">
        <v>3100</v>
      </c>
      <c r="B98" s="9"/>
      <c r="C98" s="9"/>
      <c r="D98" s="13" t="e">
        <f>NA()</f>
        <v>#N/A</v>
      </c>
      <c r="E98" s="9"/>
      <c r="F98" s="9"/>
      <c r="G98" s="9"/>
      <c r="H98" s="13" t="e">
        <f>NA()</f>
        <v>#N/A</v>
      </c>
      <c r="I98" s="9"/>
      <c r="J98" s="9" t="e">
        <f>NA()</f>
        <v>#N/A</v>
      </c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61"/>
    </row>
    <row r="99" spans="1:28" ht="21.75" hidden="1" customHeight="1">
      <c r="A99" s="54">
        <v>3101</v>
      </c>
      <c r="B99" s="9"/>
      <c r="C99" s="9"/>
      <c r="D99" s="13" t="e">
        <f>NA()</f>
        <v>#N/A</v>
      </c>
      <c r="E99" s="9"/>
      <c r="F99" s="9"/>
      <c r="G99" s="9"/>
      <c r="H99" s="13" t="e">
        <f>NA()</f>
        <v>#N/A</v>
      </c>
      <c r="I99" s="9"/>
      <c r="J99" s="9" t="e">
        <f>NA()</f>
        <v>#N/A</v>
      </c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61"/>
    </row>
    <row r="100" spans="1:28" ht="21.75" hidden="1" customHeight="1">
      <c r="A100" s="54">
        <v>3102</v>
      </c>
      <c r="B100" s="9"/>
      <c r="C100" s="9"/>
      <c r="D100" s="13" t="e">
        <f>NA()</f>
        <v>#N/A</v>
      </c>
      <c r="E100" s="9"/>
      <c r="F100" s="9"/>
      <c r="G100" s="9"/>
      <c r="H100" s="13" t="e">
        <f>NA()</f>
        <v>#N/A</v>
      </c>
      <c r="I100" s="9"/>
      <c r="J100" s="9" t="e">
        <f>NA()</f>
        <v>#N/A</v>
      </c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61"/>
    </row>
    <row r="101" spans="1:28" ht="21.75" hidden="1" customHeight="1">
      <c r="A101" s="54">
        <v>3103</v>
      </c>
      <c r="B101" s="9"/>
      <c r="C101" s="9"/>
      <c r="D101" s="13" t="e">
        <f>NA()</f>
        <v>#N/A</v>
      </c>
      <c r="E101" s="9"/>
      <c r="F101" s="9"/>
      <c r="G101" s="9"/>
      <c r="H101" s="13" t="e">
        <f>NA()</f>
        <v>#N/A</v>
      </c>
      <c r="I101" s="9"/>
      <c r="J101" s="9" t="e">
        <f>NA()</f>
        <v>#N/A</v>
      </c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61"/>
    </row>
    <row r="102" spans="1:28" ht="21.75" hidden="1" customHeight="1">
      <c r="A102" s="54">
        <v>3104</v>
      </c>
      <c r="B102" s="9"/>
      <c r="C102" s="9"/>
      <c r="D102" s="13" t="e">
        <f>NA()</f>
        <v>#N/A</v>
      </c>
      <c r="E102" s="9"/>
      <c r="F102" s="9"/>
      <c r="G102" s="9"/>
      <c r="H102" s="13" t="e">
        <f>NA()</f>
        <v>#N/A</v>
      </c>
      <c r="I102" s="9"/>
      <c r="J102" s="9" t="e">
        <f>NA()</f>
        <v>#N/A</v>
      </c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61"/>
    </row>
    <row r="103" spans="1:28" ht="21.75" hidden="1" customHeight="1">
      <c r="A103" s="52">
        <v>3105</v>
      </c>
      <c r="B103" s="56" t="s">
        <v>1175</v>
      </c>
      <c r="C103" s="56" t="s">
        <v>1176</v>
      </c>
      <c r="D103" s="52" t="e">
        <f>NA()</f>
        <v>#N/A</v>
      </c>
      <c r="E103" s="56" t="s">
        <v>1177</v>
      </c>
      <c r="F103" s="56" t="s">
        <v>1179</v>
      </c>
      <c r="G103" s="56" t="s">
        <v>1180</v>
      </c>
      <c r="H103" s="52" t="e">
        <f>NA()</f>
        <v>#N/A</v>
      </c>
      <c r="I103" s="56" t="s">
        <v>1181</v>
      </c>
      <c r="J103" s="53" t="e">
        <f>NA()</f>
        <v>#N/A</v>
      </c>
      <c r="K103" s="56" t="s">
        <v>1178</v>
      </c>
      <c r="L103" s="56" t="s">
        <v>1182</v>
      </c>
      <c r="M103" s="56"/>
      <c r="N103" s="56"/>
      <c r="O103" s="56" t="s">
        <v>1183</v>
      </c>
      <c r="P103" s="56" t="s">
        <v>1184</v>
      </c>
      <c r="Q103" s="56" t="s">
        <v>1185</v>
      </c>
      <c r="R103" s="56" t="s">
        <v>1186</v>
      </c>
      <c r="S103" s="56" t="s">
        <v>1187</v>
      </c>
      <c r="T103" s="56" t="s">
        <v>1188</v>
      </c>
      <c r="U103" s="56" t="s">
        <v>1189</v>
      </c>
      <c r="V103" s="56" t="s">
        <v>1190</v>
      </c>
      <c r="W103" s="56" t="s">
        <v>1191</v>
      </c>
      <c r="X103" s="56" t="s">
        <v>1192</v>
      </c>
      <c r="Y103" s="56" t="s">
        <v>1193</v>
      </c>
      <c r="Z103" s="56" t="s">
        <v>1194</v>
      </c>
      <c r="AA103" s="49" t="s">
        <v>1328</v>
      </c>
      <c r="AB103" s="61"/>
    </row>
    <row r="104" spans="1:28" ht="21.75" hidden="1" customHeight="1">
      <c r="A104" s="54">
        <v>3106</v>
      </c>
      <c r="B104" s="9" t="s">
        <v>1088</v>
      </c>
      <c r="C104" s="9" t="s">
        <v>1089</v>
      </c>
      <c r="D104" s="13" t="e">
        <f>NA()</f>
        <v>#N/A</v>
      </c>
      <c r="E104" s="9" t="s">
        <v>1090</v>
      </c>
      <c r="F104" s="9" t="s">
        <v>1091</v>
      </c>
      <c r="G104" s="9" t="s">
        <v>1092</v>
      </c>
      <c r="H104" s="13" t="e">
        <f>NA()</f>
        <v>#N/A</v>
      </c>
      <c r="I104" s="9" t="s">
        <v>1093</v>
      </c>
      <c r="J104" s="9" t="e">
        <f>NA()</f>
        <v>#N/A</v>
      </c>
      <c r="K104" s="9" t="s">
        <v>1095</v>
      </c>
      <c r="L104" s="9" t="s">
        <v>1094</v>
      </c>
      <c r="M104" s="9"/>
      <c r="N104" s="9"/>
      <c r="O104" s="9" t="s">
        <v>1096</v>
      </c>
      <c r="P104" s="9" t="s">
        <v>1097</v>
      </c>
      <c r="Q104" s="9" t="s">
        <v>1098</v>
      </c>
      <c r="R104" s="9" t="s">
        <v>1099</v>
      </c>
      <c r="S104" s="9" t="s">
        <v>1100</v>
      </c>
      <c r="T104" s="9" t="s">
        <v>1101</v>
      </c>
      <c r="U104" s="9" t="s">
        <v>1102</v>
      </c>
      <c r="V104" s="9" t="s">
        <v>1103</v>
      </c>
      <c r="W104" s="9" t="s">
        <v>1104</v>
      </c>
      <c r="X104" s="9" t="s">
        <v>1105</v>
      </c>
      <c r="Y104" s="9" t="s">
        <v>1106</v>
      </c>
      <c r="Z104" s="9" t="s">
        <v>1107</v>
      </c>
      <c r="AA104" s="9"/>
      <c r="AB104" s="61"/>
    </row>
    <row r="105" spans="1:28" ht="21.75" hidden="1" customHeight="1">
      <c r="A105" s="52">
        <v>3107</v>
      </c>
      <c r="B105" s="56" t="s">
        <v>1195</v>
      </c>
      <c r="C105" s="56" t="s">
        <v>1196</v>
      </c>
      <c r="D105" s="52" t="e">
        <f>NA()</f>
        <v>#N/A</v>
      </c>
      <c r="E105" s="56" t="s">
        <v>1197</v>
      </c>
      <c r="F105" s="56" t="s">
        <v>1199</v>
      </c>
      <c r="G105" s="56" t="s">
        <v>1200</v>
      </c>
      <c r="H105" s="52" t="e">
        <f>NA()</f>
        <v>#N/A</v>
      </c>
      <c r="I105" s="56" t="s">
        <v>1201</v>
      </c>
      <c r="J105" s="53" t="e">
        <f>NA()</f>
        <v>#N/A</v>
      </c>
      <c r="K105" s="56" t="s">
        <v>1198</v>
      </c>
      <c r="L105" s="56" t="s">
        <v>1202</v>
      </c>
      <c r="M105" s="56"/>
      <c r="N105" s="56"/>
      <c r="O105" s="56" t="s">
        <v>1203</v>
      </c>
      <c r="P105" s="56" t="s">
        <v>1204</v>
      </c>
      <c r="Q105" s="56" t="s">
        <v>1205</v>
      </c>
      <c r="R105" s="56" t="s">
        <v>1206</v>
      </c>
      <c r="S105" s="56" t="s">
        <v>1207</v>
      </c>
      <c r="T105" s="56" t="s">
        <v>1208</v>
      </c>
      <c r="U105" s="56" t="s">
        <v>1209</v>
      </c>
      <c r="V105" s="56" t="s">
        <v>1210</v>
      </c>
      <c r="W105" s="56" t="s">
        <v>1211</v>
      </c>
      <c r="X105" s="56" t="s">
        <v>1212</v>
      </c>
      <c r="Y105" s="56" t="s">
        <v>1213</v>
      </c>
      <c r="Z105" s="56" t="s">
        <v>1214</v>
      </c>
      <c r="AA105" s="49" t="s">
        <v>1328</v>
      </c>
      <c r="AB105" s="61"/>
    </row>
    <row r="106" spans="1:28" ht="21.75" hidden="1" customHeight="1">
      <c r="A106" s="52">
        <v>3108</v>
      </c>
      <c r="B106" s="56" t="s">
        <v>1215</v>
      </c>
      <c r="C106" s="56" t="s">
        <v>1216</v>
      </c>
      <c r="D106" s="52" t="e">
        <f>NA()</f>
        <v>#N/A</v>
      </c>
      <c r="E106" s="56" t="s">
        <v>1217</v>
      </c>
      <c r="F106" s="56" t="s">
        <v>1219</v>
      </c>
      <c r="G106" s="56" t="s">
        <v>1220</v>
      </c>
      <c r="H106" s="52" t="e">
        <f>NA()</f>
        <v>#N/A</v>
      </c>
      <c r="I106" s="56" t="s">
        <v>1221</v>
      </c>
      <c r="J106" s="53" t="e">
        <f>NA()</f>
        <v>#N/A</v>
      </c>
      <c r="K106" s="56" t="s">
        <v>1218</v>
      </c>
      <c r="L106" s="56" t="s">
        <v>1222</v>
      </c>
      <c r="M106" s="56"/>
      <c r="N106" s="56"/>
      <c r="O106" s="56" t="s">
        <v>1223</v>
      </c>
      <c r="P106" s="56" t="s">
        <v>1224</v>
      </c>
      <c r="Q106" s="56" t="s">
        <v>1225</v>
      </c>
      <c r="R106" s="56" t="s">
        <v>1226</v>
      </c>
      <c r="S106" s="56" t="s">
        <v>1227</v>
      </c>
      <c r="T106" s="56" t="s">
        <v>1228</v>
      </c>
      <c r="U106" s="56" t="s">
        <v>1229</v>
      </c>
      <c r="V106" s="56" t="s">
        <v>1230</v>
      </c>
      <c r="W106" s="56" t="s">
        <v>1231</v>
      </c>
      <c r="X106" s="56" t="s">
        <v>1232</v>
      </c>
      <c r="Y106" s="56" t="s">
        <v>1233</v>
      </c>
      <c r="Z106" s="56" t="s">
        <v>1234</v>
      </c>
      <c r="AA106" s="49" t="s">
        <v>1328</v>
      </c>
      <c r="AB106" s="61"/>
    </row>
    <row r="107" spans="1:28" ht="21.75" hidden="1" customHeight="1">
      <c r="A107" s="52">
        <v>3109</v>
      </c>
      <c r="B107" s="56" t="s">
        <v>1235</v>
      </c>
      <c r="C107" s="56" t="s">
        <v>1236</v>
      </c>
      <c r="D107" s="52" t="e">
        <f>NA()</f>
        <v>#N/A</v>
      </c>
      <c r="E107" s="56" t="s">
        <v>1237</v>
      </c>
      <c r="F107" s="56" t="s">
        <v>1239</v>
      </c>
      <c r="G107" s="56" t="s">
        <v>1240</v>
      </c>
      <c r="H107" s="52" t="e">
        <f>NA()</f>
        <v>#N/A</v>
      </c>
      <c r="I107" s="56" t="s">
        <v>1241</v>
      </c>
      <c r="J107" s="53" t="e">
        <f>NA()</f>
        <v>#N/A</v>
      </c>
      <c r="K107" s="56" t="s">
        <v>1238</v>
      </c>
      <c r="L107" s="56" t="s">
        <v>1242</v>
      </c>
      <c r="M107" s="56"/>
      <c r="N107" s="56"/>
      <c r="O107" s="56" t="s">
        <v>1243</v>
      </c>
      <c r="P107" s="56" t="s">
        <v>1244</v>
      </c>
      <c r="Q107" s="56" t="s">
        <v>1245</v>
      </c>
      <c r="R107" s="56" t="s">
        <v>1246</v>
      </c>
      <c r="S107" s="56" t="s">
        <v>1247</v>
      </c>
      <c r="T107" s="56" t="s">
        <v>1248</v>
      </c>
      <c r="U107" s="56" t="s">
        <v>1249</v>
      </c>
      <c r="V107" s="56" t="s">
        <v>1250</v>
      </c>
      <c r="W107" s="56" t="s">
        <v>1251</v>
      </c>
      <c r="X107" s="56" t="s">
        <v>1252</v>
      </c>
      <c r="Y107" s="56" t="s">
        <v>1253</v>
      </c>
      <c r="Z107" s="56" t="s">
        <v>1254</v>
      </c>
      <c r="AA107" s="49" t="s">
        <v>1328</v>
      </c>
      <c r="AB107" s="61"/>
    </row>
    <row r="108" spans="1:28" ht="21.75" hidden="1" customHeight="1">
      <c r="A108" s="52">
        <v>3110</v>
      </c>
      <c r="B108" s="56" t="s">
        <v>1255</v>
      </c>
      <c r="C108" s="56" t="s">
        <v>1256</v>
      </c>
      <c r="D108" s="52" t="e">
        <f>NA()</f>
        <v>#N/A</v>
      </c>
      <c r="E108" s="56" t="s">
        <v>1257</v>
      </c>
      <c r="F108" s="56" t="s">
        <v>1259</v>
      </c>
      <c r="G108" s="56" t="s">
        <v>1260</v>
      </c>
      <c r="H108" s="52" t="e">
        <f>NA()</f>
        <v>#N/A</v>
      </c>
      <c r="I108" s="56" t="s">
        <v>1261</v>
      </c>
      <c r="J108" s="53" t="e">
        <f>NA()</f>
        <v>#N/A</v>
      </c>
      <c r="K108" s="56" t="s">
        <v>1258</v>
      </c>
      <c r="L108" s="56" t="s">
        <v>1262</v>
      </c>
      <c r="M108" s="56"/>
      <c r="N108" s="56"/>
      <c r="O108" s="56" t="s">
        <v>1263</v>
      </c>
      <c r="P108" s="56" t="s">
        <v>1264</v>
      </c>
      <c r="Q108" s="56" t="s">
        <v>1265</v>
      </c>
      <c r="R108" s="56" t="s">
        <v>1266</v>
      </c>
      <c r="S108" s="56" t="s">
        <v>1267</v>
      </c>
      <c r="T108" s="56" t="s">
        <v>1268</v>
      </c>
      <c r="U108" s="56" t="s">
        <v>1269</v>
      </c>
      <c r="V108" s="56" t="s">
        <v>1270</v>
      </c>
      <c r="W108" s="56" t="s">
        <v>1271</v>
      </c>
      <c r="X108" s="56" t="s">
        <v>1272</v>
      </c>
      <c r="Y108" s="56" t="s">
        <v>1273</v>
      </c>
      <c r="Z108" s="56" t="s">
        <v>1274</v>
      </c>
      <c r="AA108" s="49" t="s">
        <v>1328</v>
      </c>
      <c r="AB108" s="61"/>
    </row>
    <row r="109" spans="1:28" ht="21.75" customHeight="1">
      <c r="A109" s="54">
        <v>3111</v>
      </c>
      <c r="B109" s="9" t="s">
        <v>1374</v>
      </c>
      <c r="C109" s="9" t="s">
        <v>1375</v>
      </c>
      <c r="D109" s="13" t="e">
        <f>NA()</f>
        <v>#N/A</v>
      </c>
      <c r="E109" s="9" t="s">
        <v>1376</v>
      </c>
      <c r="F109" s="9" t="s">
        <v>1377</v>
      </c>
      <c r="G109" s="9" t="s">
        <v>1378</v>
      </c>
      <c r="H109" s="13" t="e">
        <f>NA()</f>
        <v>#N/A</v>
      </c>
      <c r="I109" s="9" t="s">
        <v>1379</v>
      </c>
      <c r="J109" s="9" t="e">
        <f>NA()</f>
        <v>#N/A</v>
      </c>
      <c r="K109" s="9" t="s">
        <v>1381</v>
      </c>
      <c r="L109" s="9" t="s">
        <v>1380</v>
      </c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61" t="s">
        <v>1331</v>
      </c>
    </row>
    <row r="110" spans="1:28" ht="21.75" customHeight="1">
      <c r="A110" s="54">
        <v>3112</v>
      </c>
      <c r="B110" s="9" t="s">
        <v>1382</v>
      </c>
      <c r="C110" s="9" t="s">
        <v>1383</v>
      </c>
      <c r="D110" s="13" t="e">
        <f>NA()</f>
        <v>#N/A</v>
      </c>
      <c r="E110" s="9" t="s">
        <v>1384</v>
      </c>
      <c r="F110" s="9" t="s">
        <v>1385</v>
      </c>
      <c r="G110" s="9" t="s">
        <v>1386</v>
      </c>
      <c r="H110" s="13" t="e">
        <f>NA()</f>
        <v>#N/A</v>
      </c>
      <c r="I110" s="9" t="s">
        <v>1387</v>
      </c>
      <c r="J110" s="9" t="e">
        <f>NA()</f>
        <v>#N/A</v>
      </c>
      <c r="K110" s="9" t="s">
        <v>1388</v>
      </c>
      <c r="L110" s="9" t="s">
        <v>1389</v>
      </c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61" t="s">
        <v>1331</v>
      </c>
    </row>
    <row r="111" spans="1:28" ht="21.75" customHeight="1">
      <c r="A111" s="54">
        <v>3113</v>
      </c>
      <c r="B111" s="9" t="s">
        <v>1390</v>
      </c>
      <c r="C111" s="9" t="s">
        <v>1391</v>
      </c>
      <c r="D111" s="13" t="e">
        <f>NA()</f>
        <v>#N/A</v>
      </c>
      <c r="E111" s="9" t="s">
        <v>1392</v>
      </c>
      <c r="F111" s="9" t="s">
        <v>1393</v>
      </c>
      <c r="G111" s="9" t="s">
        <v>1394</v>
      </c>
      <c r="H111" s="13" t="e">
        <f>NA()</f>
        <v>#N/A</v>
      </c>
      <c r="I111" s="9" t="s">
        <v>1395</v>
      </c>
      <c r="J111" s="9" t="e">
        <f>NA()</f>
        <v>#N/A</v>
      </c>
      <c r="K111" s="9" t="s">
        <v>1396</v>
      </c>
      <c r="L111" s="9" t="s">
        <v>1397</v>
      </c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61" t="s">
        <v>1331</v>
      </c>
    </row>
    <row r="112" spans="1:28" ht="21.75" customHeight="1">
      <c r="A112" s="54">
        <v>3114</v>
      </c>
      <c r="B112" s="9" t="s">
        <v>1398</v>
      </c>
      <c r="C112" s="9" t="s">
        <v>1399</v>
      </c>
      <c r="D112" s="13" t="e">
        <f>NA()</f>
        <v>#N/A</v>
      </c>
      <c r="E112" s="9" t="s">
        <v>1400</v>
      </c>
      <c r="F112" s="9" t="s">
        <v>1401</v>
      </c>
      <c r="G112" s="9" t="s">
        <v>1402</v>
      </c>
      <c r="H112" s="13" t="e">
        <f>NA()</f>
        <v>#N/A</v>
      </c>
      <c r="I112" s="9" t="s">
        <v>1403</v>
      </c>
      <c r="J112" s="9" t="e">
        <f>NA()</f>
        <v>#N/A</v>
      </c>
      <c r="K112" s="9" t="s">
        <v>1404</v>
      </c>
      <c r="L112" s="9" t="s">
        <v>1405</v>
      </c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61" t="s">
        <v>1331</v>
      </c>
    </row>
    <row r="113" spans="1:28" ht="21.75" customHeight="1">
      <c r="A113" s="54">
        <v>3115</v>
      </c>
      <c r="B113" s="9" t="s">
        <v>1406</v>
      </c>
      <c r="C113" s="9" t="s">
        <v>1407</v>
      </c>
      <c r="D113" s="13" t="e">
        <f>NA()</f>
        <v>#N/A</v>
      </c>
      <c r="E113" s="9" t="s">
        <v>1408</v>
      </c>
      <c r="F113" s="9" t="s">
        <v>1409</v>
      </c>
      <c r="G113" s="9" t="s">
        <v>1410</v>
      </c>
      <c r="H113" s="13" t="e">
        <f>NA()</f>
        <v>#N/A</v>
      </c>
      <c r="I113" s="9" t="s">
        <v>1411</v>
      </c>
      <c r="J113" s="9" t="e">
        <f>NA()</f>
        <v>#N/A</v>
      </c>
      <c r="K113" s="9" t="s">
        <v>1412</v>
      </c>
      <c r="L113" s="9" t="s">
        <v>1413</v>
      </c>
      <c r="M113" s="9"/>
      <c r="N113" s="9"/>
      <c r="O113" s="9"/>
      <c r="P113" s="9"/>
      <c r="Q113" s="9"/>
      <c r="R113" s="13"/>
      <c r="S113" s="9"/>
      <c r="T113" s="9"/>
      <c r="U113" s="9"/>
      <c r="V113" s="9"/>
      <c r="W113" s="9"/>
      <c r="X113" s="9"/>
      <c r="Y113" s="9"/>
      <c r="Z113" s="9"/>
      <c r="AA113" s="9"/>
      <c r="AB113" s="61" t="s">
        <v>1331</v>
      </c>
    </row>
    <row r="114" spans="1:28" ht="21.75" customHeight="1">
      <c r="A114" s="54">
        <v>3116</v>
      </c>
      <c r="B114" s="9" t="s">
        <v>1414</v>
      </c>
      <c r="C114" s="9" t="s">
        <v>1415</v>
      </c>
      <c r="D114" s="13" t="e">
        <f>NA()</f>
        <v>#N/A</v>
      </c>
      <c r="E114" s="9" t="s">
        <v>1416</v>
      </c>
      <c r="F114" s="9" t="s">
        <v>1417</v>
      </c>
      <c r="G114" s="9" t="s">
        <v>1418</v>
      </c>
      <c r="H114" s="13" t="e">
        <f>NA()</f>
        <v>#N/A</v>
      </c>
      <c r="I114" s="9" t="s">
        <v>1419</v>
      </c>
      <c r="J114" s="9" t="e">
        <f>NA()</f>
        <v>#N/A</v>
      </c>
      <c r="K114" s="9" t="s">
        <v>1420</v>
      </c>
      <c r="L114" s="9" t="s">
        <v>1421</v>
      </c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61" t="s">
        <v>1331</v>
      </c>
    </row>
    <row r="115" spans="1:28" ht="21.75" customHeight="1">
      <c r="A115" s="54">
        <v>3117</v>
      </c>
      <c r="B115" s="9" t="s">
        <v>1422</v>
      </c>
      <c r="C115" s="9" t="s">
        <v>1423</v>
      </c>
      <c r="D115" s="13" t="e">
        <f>NA()</f>
        <v>#N/A</v>
      </c>
      <c r="E115" s="9" t="s">
        <v>1424</v>
      </c>
      <c r="F115" s="9" t="s">
        <v>1425</v>
      </c>
      <c r="G115" s="9" t="s">
        <v>1426</v>
      </c>
      <c r="H115" s="13" t="e">
        <f>NA()</f>
        <v>#N/A</v>
      </c>
      <c r="I115" s="9" t="s">
        <v>1427</v>
      </c>
      <c r="J115" s="9" t="e">
        <f>NA()</f>
        <v>#N/A</v>
      </c>
      <c r="K115" s="9" t="s">
        <v>1428</v>
      </c>
      <c r="L115" s="9" t="s">
        <v>1429</v>
      </c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61" t="s">
        <v>1331</v>
      </c>
    </row>
    <row r="116" spans="1:28" ht="21.75" customHeight="1">
      <c r="A116" s="54">
        <v>3118</v>
      </c>
      <c r="B116" s="9" t="s">
        <v>1430</v>
      </c>
      <c r="C116" s="9" t="s">
        <v>1431</v>
      </c>
      <c r="D116" s="13" t="e">
        <f>NA()</f>
        <v>#N/A</v>
      </c>
      <c r="E116" s="9" t="s">
        <v>1432</v>
      </c>
      <c r="F116" s="9" t="s">
        <v>1433</v>
      </c>
      <c r="G116" s="9" t="s">
        <v>1434</v>
      </c>
      <c r="H116" s="13" t="e">
        <f>NA()</f>
        <v>#N/A</v>
      </c>
      <c r="I116" s="9" t="s">
        <v>1435</v>
      </c>
      <c r="J116" s="9" t="e">
        <f>NA()</f>
        <v>#N/A</v>
      </c>
      <c r="K116" s="9" t="s">
        <v>1436</v>
      </c>
      <c r="L116" s="9" t="s">
        <v>1437</v>
      </c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61" t="s">
        <v>1331</v>
      </c>
    </row>
    <row r="117" spans="1:28" ht="21.75" customHeight="1">
      <c r="A117" s="54">
        <v>3119</v>
      </c>
      <c r="B117" s="9" t="s">
        <v>1438</v>
      </c>
      <c r="C117" s="9" t="s">
        <v>1439</v>
      </c>
      <c r="D117" s="13" t="e">
        <f>NA()</f>
        <v>#N/A</v>
      </c>
      <c r="E117" s="9" t="s">
        <v>1440</v>
      </c>
      <c r="F117" s="9" t="s">
        <v>1441</v>
      </c>
      <c r="G117" s="9" t="s">
        <v>1442</v>
      </c>
      <c r="H117" s="13" t="e">
        <f>NA()</f>
        <v>#N/A</v>
      </c>
      <c r="I117" s="9" t="s">
        <v>1443</v>
      </c>
      <c r="J117" s="9" t="e">
        <f>NA()</f>
        <v>#N/A</v>
      </c>
      <c r="K117" s="9" t="s">
        <v>1444</v>
      </c>
      <c r="L117" s="9" t="s">
        <v>1445</v>
      </c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61" t="s">
        <v>1331</v>
      </c>
    </row>
    <row r="118" spans="1:28" ht="21.75" customHeight="1">
      <c r="A118" s="54">
        <v>3120</v>
      </c>
      <c r="B118" s="9" t="s">
        <v>1446</v>
      </c>
      <c r="C118" s="9" t="s">
        <v>1447</v>
      </c>
      <c r="D118" s="13" t="e">
        <f>NA()</f>
        <v>#N/A</v>
      </c>
      <c r="E118" s="9" t="s">
        <v>1448</v>
      </c>
      <c r="F118" s="9" t="s">
        <v>1449</v>
      </c>
      <c r="G118" s="9"/>
      <c r="H118" s="13" t="e">
        <f>NA()</f>
        <v>#N/A</v>
      </c>
      <c r="I118" s="9" t="s">
        <v>1450</v>
      </c>
      <c r="J118" s="9" t="e">
        <f>NA()</f>
        <v>#N/A</v>
      </c>
      <c r="K118" s="9" t="s">
        <v>1451</v>
      </c>
      <c r="L118" s="9" t="s">
        <v>1452</v>
      </c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61" t="s">
        <v>1331</v>
      </c>
    </row>
    <row r="119" spans="1:28" ht="21.75" customHeight="1">
      <c r="A119" s="54">
        <v>3121</v>
      </c>
      <c r="B119" s="9" t="s">
        <v>1453</v>
      </c>
      <c r="C119" s="9" t="s">
        <v>1454</v>
      </c>
      <c r="D119" s="13" t="e">
        <f>NA()</f>
        <v>#N/A</v>
      </c>
      <c r="E119" s="9" t="s">
        <v>1455</v>
      </c>
      <c r="F119" s="9" t="s">
        <v>1456</v>
      </c>
      <c r="G119" s="9" t="s">
        <v>1457</v>
      </c>
      <c r="H119" s="13" t="e">
        <f>NA()</f>
        <v>#N/A</v>
      </c>
      <c r="I119" s="9" t="s">
        <v>1458</v>
      </c>
      <c r="J119" s="9" t="e">
        <f>NA()</f>
        <v>#N/A</v>
      </c>
      <c r="K119" s="9" t="s">
        <v>1459</v>
      </c>
      <c r="L119" s="9" t="s">
        <v>1460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61" t="s">
        <v>1331</v>
      </c>
    </row>
    <row r="120" spans="1:28" ht="21.75" hidden="1" customHeight="1">
      <c r="A120" s="52">
        <v>3122</v>
      </c>
      <c r="B120" s="9" t="s">
        <v>1275</v>
      </c>
      <c r="C120" s="9" t="s">
        <v>1276</v>
      </c>
      <c r="D120" s="52" t="e">
        <f>NA()</f>
        <v>#N/A</v>
      </c>
      <c r="E120" s="9" t="s">
        <v>1277</v>
      </c>
      <c r="F120" s="9" t="s">
        <v>1279</v>
      </c>
      <c r="G120" s="9" t="s">
        <v>1280</v>
      </c>
      <c r="H120" s="13" t="e">
        <f>NA()</f>
        <v>#N/A</v>
      </c>
      <c r="I120" s="9" t="s">
        <v>1281</v>
      </c>
      <c r="J120" s="9" t="e">
        <f>NA()</f>
        <v>#N/A</v>
      </c>
      <c r="K120" s="9" t="s">
        <v>1278</v>
      </c>
      <c r="L120" s="9" t="s">
        <v>1282</v>
      </c>
      <c r="M120" s="9"/>
      <c r="N120" s="9"/>
      <c r="O120" s="56" t="s">
        <v>1283</v>
      </c>
      <c r="P120" s="56" t="s">
        <v>1284</v>
      </c>
      <c r="Q120" s="56" t="s">
        <v>1285</v>
      </c>
      <c r="R120" s="56" t="s">
        <v>1286</v>
      </c>
      <c r="S120" s="56" t="s">
        <v>1287</v>
      </c>
      <c r="T120" s="56" t="s">
        <v>1288</v>
      </c>
      <c r="U120" s="56" t="s">
        <v>1289</v>
      </c>
      <c r="V120" s="56" t="s">
        <v>1290</v>
      </c>
      <c r="W120" s="56" t="s">
        <v>1291</v>
      </c>
      <c r="X120" s="56" t="s">
        <v>1292</v>
      </c>
      <c r="Y120" s="56" t="s">
        <v>1293</v>
      </c>
      <c r="Z120" s="56" t="s">
        <v>1294</v>
      </c>
      <c r="AA120" s="49" t="s">
        <v>1328</v>
      </c>
      <c r="AB120" s="61"/>
    </row>
    <row r="121" spans="1:28" ht="21.75" customHeight="1">
      <c r="A121" s="47">
        <v>3123</v>
      </c>
      <c r="B121" s="9" t="s">
        <v>1461</v>
      </c>
      <c r="C121" s="9" t="s">
        <v>1462</v>
      </c>
      <c r="D121" s="13" t="e">
        <f>NA()</f>
        <v>#N/A</v>
      </c>
      <c r="E121" s="9" t="s">
        <v>1463</v>
      </c>
      <c r="F121" s="9" t="s">
        <v>1464</v>
      </c>
      <c r="G121" s="9" t="s">
        <v>1465</v>
      </c>
      <c r="H121" s="13" t="e">
        <f>NA()</f>
        <v>#N/A</v>
      </c>
      <c r="I121" s="9" t="s">
        <v>1466</v>
      </c>
      <c r="J121" s="9" t="e">
        <f>NA()</f>
        <v>#N/A</v>
      </c>
      <c r="K121" s="9" t="s">
        <v>1467</v>
      </c>
      <c r="L121" s="9" t="s">
        <v>1468</v>
      </c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10"/>
      <c r="AA121" s="9"/>
      <c r="AB121" s="61" t="s">
        <v>1331</v>
      </c>
    </row>
    <row r="122" spans="1:28" ht="21.75" customHeight="1">
      <c r="A122" s="47">
        <v>3124</v>
      </c>
      <c r="B122" s="9" t="s">
        <v>945</v>
      </c>
      <c r="C122" s="9" t="s">
        <v>1469</v>
      </c>
      <c r="D122" s="13" t="e">
        <f>NA()</f>
        <v>#N/A</v>
      </c>
      <c r="E122" s="9" t="s">
        <v>1470</v>
      </c>
      <c r="F122" s="9" t="s">
        <v>1471</v>
      </c>
      <c r="G122" s="9" t="s">
        <v>1472</v>
      </c>
      <c r="H122" s="13" t="e">
        <f>NA()</f>
        <v>#N/A</v>
      </c>
      <c r="I122" s="9" t="s">
        <v>1473</v>
      </c>
      <c r="J122" s="9" t="e">
        <f>NA()</f>
        <v>#N/A</v>
      </c>
      <c r="K122" s="9" t="s">
        <v>1474</v>
      </c>
      <c r="L122" s="9" t="s">
        <v>1475</v>
      </c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10"/>
      <c r="AA122" s="9"/>
      <c r="AB122" s="61" t="s">
        <v>1331</v>
      </c>
    </row>
    <row r="123" spans="1:28" ht="21.75" customHeight="1">
      <c r="A123" s="47">
        <v>3125</v>
      </c>
      <c r="B123" s="9" t="s">
        <v>1476</v>
      </c>
      <c r="C123" s="9" t="s">
        <v>1477</v>
      </c>
      <c r="D123" s="13" t="e">
        <f>NA()</f>
        <v>#N/A</v>
      </c>
      <c r="E123" s="9" t="s">
        <v>1478</v>
      </c>
      <c r="F123" s="9" t="s">
        <v>1479</v>
      </c>
      <c r="G123" s="9" t="s">
        <v>1480</v>
      </c>
      <c r="H123" s="13" t="e">
        <f>NA()</f>
        <v>#N/A</v>
      </c>
      <c r="I123" s="9" t="s">
        <v>1481</v>
      </c>
      <c r="J123" s="9" t="e">
        <f>NA()</f>
        <v>#N/A</v>
      </c>
      <c r="K123" s="9" t="s">
        <v>1482</v>
      </c>
      <c r="L123" s="9" t="s">
        <v>1483</v>
      </c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10"/>
      <c r="AA123" s="9"/>
      <c r="AB123" s="61" t="s">
        <v>1331</v>
      </c>
    </row>
    <row r="124" spans="1:28" ht="21.75" customHeight="1">
      <c r="A124" s="47">
        <v>3126</v>
      </c>
      <c r="B124" s="9" t="s">
        <v>1484</v>
      </c>
      <c r="C124" s="9" t="s">
        <v>1485</v>
      </c>
      <c r="D124" s="13" t="e">
        <f>NA()</f>
        <v>#N/A</v>
      </c>
      <c r="E124" s="9" t="s">
        <v>1486</v>
      </c>
      <c r="F124" s="9" t="s">
        <v>1488</v>
      </c>
      <c r="G124" s="9" t="s">
        <v>1489</v>
      </c>
      <c r="H124" s="13" t="e">
        <f>NA()</f>
        <v>#N/A</v>
      </c>
      <c r="I124" s="9" t="s">
        <v>1490</v>
      </c>
      <c r="J124" s="9" t="e">
        <f>NA()</f>
        <v>#N/A</v>
      </c>
      <c r="K124" s="9" t="s">
        <v>1487</v>
      </c>
      <c r="L124" s="9" t="s">
        <v>1491</v>
      </c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10"/>
      <c r="AA124" s="9"/>
      <c r="AB124" s="61" t="s">
        <v>1331</v>
      </c>
    </row>
    <row r="125" spans="1:28" ht="21.75" customHeight="1">
      <c r="A125" s="47">
        <v>3127</v>
      </c>
      <c r="B125" s="9" t="s">
        <v>1492</v>
      </c>
      <c r="C125" s="9" t="s">
        <v>1493</v>
      </c>
      <c r="D125" s="13" t="e">
        <f>NA()</f>
        <v>#N/A</v>
      </c>
      <c r="E125" s="9" t="s">
        <v>1494</v>
      </c>
      <c r="F125" s="9" t="s">
        <v>1495</v>
      </c>
      <c r="G125" s="9" t="s">
        <v>1496</v>
      </c>
      <c r="H125" s="13" t="e">
        <f>NA()</f>
        <v>#N/A</v>
      </c>
      <c r="I125" s="9" t="s">
        <v>1497</v>
      </c>
      <c r="J125" s="9" t="e">
        <f>NA()</f>
        <v>#N/A</v>
      </c>
      <c r="K125" s="9" t="s">
        <v>1498</v>
      </c>
      <c r="L125" s="9" t="s">
        <v>1499</v>
      </c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10"/>
      <c r="AA125" s="9"/>
      <c r="AB125" s="61" t="s">
        <v>1331</v>
      </c>
    </row>
    <row r="126" spans="1:28" ht="21.75" customHeight="1">
      <c r="A126" s="47">
        <v>3128</v>
      </c>
      <c r="B126" s="9" t="s">
        <v>1500</v>
      </c>
      <c r="C126" s="9" t="s">
        <v>1501</v>
      </c>
      <c r="D126" s="13" t="e">
        <f>NA()</f>
        <v>#N/A</v>
      </c>
      <c r="E126" s="9" t="s">
        <v>1502</v>
      </c>
      <c r="F126" s="9" t="s">
        <v>1503</v>
      </c>
      <c r="G126" s="9" t="s">
        <v>1504</v>
      </c>
      <c r="H126" s="13" t="e">
        <f>NA()</f>
        <v>#N/A</v>
      </c>
      <c r="I126" s="9" t="s">
        <v>1505</v>
      </c>
      <c r="J126" s="9" t="e">
        <f>NA()</f>
        <v>#N/A</v>
      </c>
      <c r="K126" s="9" t="s">
        <v>1506</v>
      </c>
      <c r="L126" s="9" t="s">
        <v>1507</v>
      </c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10"/>
      <c r="AA126" s="9"/>
      <c r="AB126" s="61" t="s">
        <v>1331</v>
      </c>
    </row>
    <row r="127" spans="1:28" ht="21.75" customHeight="1">
      <c r="A127" s="47">
        <v>3129</v>
      </c>
      <c r="B127" s="9" t="s">
        <v>1508</v>
      </c>
      <c r="C127" s="9" t="s">
        <v>1509</v>
      </c>
      <c r="D127" s="13" t="e">
        <f>NA()</f>
        <v>#N/A</v>
      </c>
      <c r="E127" s="9" t="s">
        <v>1510</v>
      </c>
      <c r="F127" s="9" t="s">
        <v>1511</v>
      </c>
      <c r="G127" s="9" t="s">
        <v>1512</v>
      </c>
      <c r="H127" s="13" t="e">
        <f>NA()</f>
        <v>#N/A</v>
      </c>
      <c r="I127" s="9" t="s">
        <v>1513</v>
      </c>
      <c r="J127" s="9" t="e">
        <f>NA()</f>
        <v>#N/A</v>
      </c>
      <c r="K127" s="9" t="s">
        <v>1514</v>
      </c>
      <c r="L127" s="9" t="s">
        <v>1515</v>
      </c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10"/>
      <c r="AA127" s="9"/>
      <c r="AB127" s="61" t="s">
        <v>1331</v>
      </c>
    </row>
    <row r="128" spans="1:28" ht="21.75" customHeight="1">
      <c r="A128" s="47">
        <v>3130</v>
      </c>
      <c r="B128" s="9" t="s">
        <v>1516</v>
      </c>
      <c r="C128" s="9" t="s">
        <v>1517</v>
      </c>
      <c r="D128" s="13" t="e">
        <f>NA()</f>
        <v>#N/A</v>
      </c>
      <c r="E128" s="9" t="s">
        <v>1518</v>
      </c>
      <c r="F128" s="9" t="s">
        <v>1519</v>
      </c>
      <c r="G128" s="9" t="s">
        <v>1520</v>
      </c>
      <c r="H128" s="13" t="e">
        <f>NA()</f>
        <v>#N/A</v>
      </c>
      <c r="I128" s="9" t="s">
        <v>1521</v>
      </c>
      <c r="J128" s="9" t="e">
        <f>NA()</f>
        <v>#N/A</v>
      </c>
      <c r="K128" s="9" t="s">
        <v>1522</v>
      </c>
      <c r="L128" s="9" t="s">
        <v>1523</v>
      </c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10"/>
      <c r="AA128" s="9"/>
      <c r="AB128" s="61" t="s">
        <v>1331</v>
      </c>
    </row>
    <row r="129" spans="1:28" ht="21.75" customHeight="1">
      <c r="A129" s="47">
        <v>3131</v>
      </c>
      <c r="B129" s="9" t="s">
        <v>1524</v>
      </c>
      <c r="C129" s="9" t="s">
        <v>1525</v>
      </c>
      <c r="D129" s="13" t="e">
        <f>NA()</f>
        <v>#N/A</v>
      </c>
      <c r="E129" s="9" t="s">
        <v>1528</v>
      </c>
      <c r="F129" s="9" t="s">
        <v>1529</v>
      </c>
      <c r="G129" s="9" t="s">
        <v>1526</v>
      </c>
      <c r="H129" s="13" t="e">
        <f>NA()</f>
        <v>#N/A</v>
      </c>
      <c r="I129" s="9" t="s">
        <v>1527</v>
      </c>
      <c r="J129" s="9" t="e">
        <f>NA()</f>
        <v>#N/A</v>
      </c>
      <c r="K129" s="9" t="s">
        <v>1530</v>
      </c>
      <c r="L129" s="9" t="s">
        <v>1531</v>
      </c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10"/>
      <c r="AA129" s="9"/>
      <c r="AB129" s="61" t="s">
        <v>1331</v>
      </c>
    </row>
    <row r="130" spans="1:28" ht="21.75" customHeight="1">
      <c r="A130" s="47">
        <v>3132</v>
      </c>
      <c r="B130" s="9" t="s">
        <v>1532</v>
      </c>
      <c r="C130" s="9" t="s">
        <v>1533</v>
      </c>
      <c r="D130" s="13" t="e">
        <f>NA()</f>
        <v>#N/A</v>
      </c>
      <c r="E130" s="9" t="s">
        <v>1534</v>
      </c>
      <c r="F130" s="9" t="s">
        <v>1535</v>
      </c>
      <c r="G130" s="9" t="s">
        <v>1536</v>
      </c>
      <c r="H130" s="13" t="e">
        <f>NA()</f>
        <v>#N/A</v>
      </c>
      <c r="I130" s="9" t="s">
        <v>1537</v>
      </c>
      <c r="J130" s="9" t="e">
        <f>NA()</f>
        <v>#N/A</v>
      </c>
      <c r="K130" s="9" t="s">
        <v>1538</v>
      </c>
      <c r="L130" s="9" t="s">
        <v>1539</v>
      </c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10"/>
      <c r="AA130" s="9"/>
      <c r="AB130" s="61" t="s">
        <v>1331</v>
      </c>
    </row>
    <row r="131" spans="1:28" ht="21.75" customHeight="1">
      <c r="A131" s="47">
        <v>3133</v>
      </c>
      <c r="B131" s="9" t="s">
        <v>1540</v>
      </c>
      <c r="C131" s="9" t="s">
        <v>1541</v>
      </c>
      <c r="D131" s="13" t="e">
        <f>NA()</f>
        <v>#N/A</v>
      </c>
      <c r="E131" s="9" t="s">
        <v>1542</v>
      </c>
      <c r="F131" s="9" t="s">
        <v>1543</v>
      </c>
      <c r="G131" s="9" t="s">
        <v>1544</v>
      </c>
      <c r="H131" s="13" t="e">
        <f>NA()</f>
        <v>#N/A</v>
      </c>
      <c r="I131" s="9" t="s">
        <v>1545</v>
      </c>
      <c r="J131" s="9" t="e">
        <f>NA()</f>
        <v>#N/A</v>
      </c>
      <c r="K131" s="9" t="s">
        <v>1546</v>
      </c>
      <c r="L131" s="9" t="s">
        <v>1547</v>
      </c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10"/>
      <c r="AA131" s="9"/>
      <c r="AB131" s="61" t="s">
        <v>1331</v>
      </c>
    </row>
    <row r="132" spans="1:28" ht="21.75" customHeight="1">
      <c r="A132" s="47">
        <v>3134</v>
      </c>
      <c r="B132" s="9" t="s">
        <v>1548</v>
      </c>
      <c r="C132" s="9" t="s">
        <v>1549</v>
      </c>
      <c r="D132" s="13" t="e">
        <f>NA()</f>
        <v>#N/A</v>
      </c>
      <c r="E132" s="9" t="s">
        <v>1550</v>
      </c>
      <c r="F132" s="9" t="s">
        <v>1551</v>
      </c>
      <c r="G132" s="9" t="s">
        <v>1552</v>
      </c>
      <c r="H132" s="13" t="e">
        <f>NA()</f>
        <v>#N/A</v>
      </c>
      <c r="I132" s="9" t="s">
        <v>1553</v>
      </c>
      <c r="J132" s="9" t="e">
        <f>NA()</f>
        <v>#N/A</v>
      </c>
      <c r="K132" s="9" t="s">
        <v>1554</v>
      </c>
      <c r="L132" s="9" t="s">
        <v>1555</v>
      </c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10"/>
      <c r="AA132" s="9"/>
      <c r="AB132" s="61" t="s">
        <v>1331</v>
      </c>
    </row>
    <row r="133" spans="1:28" ht="21.75" hidden="1" customHeight="1">
      <c r="A133" s="47">
        <v>3135</v>
      </c>
      <c r="B133" s="9"/>
      <c r="C133" s="9"/>
      <c r="D133" s="13" t="e">
        <f>NA()</f>
        <v>#N/A</v>
      </c>
      <c r="E133" s="9"/>
      <c r="F133" s="9"/>
      <c r="G133" s="9"/>
      <c r="H133" s="13" t="e">
        <f>NA()</f>
        <v>#N/A</v>
      </c>
      <c r="I133" s="9"/>
      <c r="J133" s="9" t="e">
        <f>NA()</f>
        <v>#N/A</v>
      </c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10"/>
      <c r="AA133" s="9"/>
      <c r="AB133" s="61"/>
    </row>
    <row r="134" spans="1:28" ht="21.75" hidden="1" customHeight="1">
      <c r="A134" s="47">
        <v>3136</v>
      </c>
      <c r="B134" s="9"/>
      <c r="C134" s="9"/>
      <c r="D134" s="13" t="e">
        <f>NA()</f>
        <v>#N/A</v>
      </c>
      <c r="E134" s="9"/>
      <c r="F134" s="9"/>
      <c r="G134" s="9"/>
      <c r="H134" s="13" t="e">
        <f>NA()</f>
        <v>#N/A</v>
      </c>
      <c r="I134" s="9"/>
      <c r="J134" s="9" t="e">
        <f>NA()</f>
        <v>#N/A</v>
      </c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10"/>
      <c r="AA134" s="9"/>
      <c r="AB134" s="61"/>
    </row>
    <row r="135" spans="1:28" ht="21.75" customHeight="1">
      <c r="A135" s="47">
        <v>3137</v>
      </c>
      <c r="B135" s="9" t="s">
        <v>1556</v>
      </c>
      <c r="C135" s="9" t="s">
        <v>1557</v>
      </c>
      <c r="D135" s="13" t="e">
        <f>NA()</f>
        <v>#N/A</v>
      </c>
      <c r="E135" s="9" t="s">
        <v>1558</v>
      </c>
      <c r="F135" s="9" t="s">
        <v>1559</v>
      </c>
      <c r="G135" s="9" t="s">
        <v>1560</v>
      </c>
      <c r="H135" s="13" t="e">
        <f>NA()</f>
        <v>#N/A</v>
      </c>
      <c r="I135" s="9" t="s">
        <v>1561</v>
      </c>
      <c r="J135" s="9" t="e">
        <f>NA()</f>
        <v>#N/A</v>
      </c>
      <c r="K135" s="9" t="s">
        <v>1562</v>
      </c>
      <c r="L135" s="9" t="s">
        <v>1563</v>
      </c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10"/>
      <c r="AA135" s="9"/>
      <c r="AB135" s="61" t="s">
        <v>1331</v>
      </c>
    </row>
    <row r="136" spans="1:28" ht="21.75" hidden="1" customHeight="1">
      <c r="A136" s="47">
        <v>3138</v>
      </c>
      <c r="B136" s="9"/>
      <c r="C136" s="9"/>
      <c r="D136" s="13" t="e">
        <f>NA()</f>
        <v>#N/A</v>
      </c>
      <c r="E136" s="9"/>
      <c r="F136" s="9"/>
      <c r="G136" s="9"/>
      <c r="H136" s="13" t="e">
        <f>NA()</f>
        <v>#N/A</v>
      </c>
      <c r="I136" s="9"/>
      <c r="J136" s="9" t="e">
        <f>NA()</f>
        <v>#N/A</v>
      </c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10"/>
      <c r="AA136" s="9"/>
      <c r="AB136" s="61"/>
    </row>
    <row r="137" spans="1:28" ht="21.75" hidden="1" customHeight="1">
      <c r="A137" s="47">
        <v>3139</v>
      </c>
      <c r="B137" s="9"/>
      <c r="C137" s="9"/>
      <c r="D137" s="13" t="e">
        <f>NA()</f>
        <v>#N/A</v>
      </c>
      <c r="E137" s="9"/>
      <c r="F137" s="9"/>
      <c r="G137" s="9"/>
      <c r="H137" s="13" t="e">
        <f>NA()</f>
        <v>#N/A</v>
      </c>
      <c r="I137" s="9"/>
      <c r="J137" s="9" t="e">
        <f>NA()</f>
        <v>#N/A</v>
      </c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10"/>
      <c r="AA137" s="9"/>
      <c r="AB137" s="61"/>
    </row>
    <row r="138" spans="1:28" ht="21.75" hidden="1" customHeight="1">
      <c r="A138" s="47">
        <v>3140</v>
      </c>
      <c r="B138" s="9"/>
      <c r="C138" s="9"/>
      <c r="D138" s="13" t="e">
        <f>NA()</f>
        <v>#N/A</v>
      </c>
      <c r="E138" s="9"/>
      <c r="F138" s="9"/>
      <c r="G138" s="9"/>
      <c r="H138" s="13" t="e">
        <f>NA()</f>
        <v>#N/A</v>
      </c>
      <c r="I138" s="9"/>
      <c r="J138" s="9" t="e">
        <f>NA()</f>
        <v>#N/A</v>
      </c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10"/>
      <c r="AA138" s="9"/>
      <c r="AB138" s="61"/>
    </row>
    <row r="139" spans="1:28" ht="21.75" hidden="1" customHeight="1">
      <c r="A139" s="47">
        <v>3141</v>
      </c>
      <c r="B139" s="9"/>
      <c r="C139" s="9"/>
      <c r="D139" s="13" t="e">
        <f>NA()</f>
        <v>#N/A</v>
      </c>
      <c r="E139" s="9"/>
      <c r="F139" s="9"/>
      <c r="G139" s="9"/>
      <c r="H139" s="13" t="e">
        <f>NA()</f>
        <v>#N/A</v>
      </c>
      <c r="I139" s="9"/>
      <c r="J139" s="9" t="e">
        <f>NA()</f>
        <v>#N/A</v>
      </c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10"/>
      <c r="AA139" s="9"/>
      <c r="AB139" s="61"/>
    </row>
    <row r="140" spans="1:28" ht="21.75" hidden="1" customHeight="1">
      <c r="A140" s="47">
        <v>3142</v>
      </c>
      <c r="B140" s="9"/>
      <c r="C140" s="9"/>
      <c r="D140" s="13" t="e">
        <f>NA()</f>
        <v>#N/A</v>
      </c>
      <c r="E140" s="9"/>
      <c r="F140" s="9"/>
      <c r="G140" s="9"/>
      <c r="H140" s="13" t="e">
        <f>NA()</f>
        <v>#N/A</v>
      </c>
      <c r="I140" s="9"/>
      <c r="J140" s="9" t="e">
        <f>NA()</f>
        <v>#N/A</v>
      </c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10"/>
      <c r="AA140" s="9"/>
      <c r="AB140" s="61"/>
    </row>
    <row r="141" spans="1:28" ht="21.75" hidden="1" customHeight="1">
      <c r="A141" s="47">
        <v>3143</v>
      </c>
      <c r="B141" s="9"/>
      <c r="C141" s="9"/>
      <c r="D141" s="13" t="e">
        <f>NA()</f>
        <v>#N/A</v>
      </c>
      <c r="E141" s="9"/>
      <c r="F141" s="9"/>
      <c r="G141" s="9"/>
      <c r="H141" s="13" t="e">
        <f>NA()</f>
        <v>#N/A</v>
      </c>
      <c r="I141" s="9"/>
      <c r="J141" s="9" t="e">
        <f>NA()</f>
        <v>#N/A</v>
      </c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10"/>
      <c r="AA141" s="9"/>
      <c r="AB141" s="61"/>
    </row>
    <row r="142" spans="1:28" ht="21.75" hidden="1" customHeight="1">
      <c r="A142" s="47">
        <v>3144</v>
      </c>
      <c r="B142" s="9"/>
      <c r="C142" s="9"/>
      <c r="D142" s="13" t="e">
        <f>NA()</f>
        <v>#N/A</v>
      </c>
      <c r="E142" s="9"/>
      <c r="F142" s="9"/>
      <c r="G142" s="9"/>
      <c r="H142" s="13" t="e">
        <f>NA()</f>
        <v>#N/A</v>
      </c>
      <c r="I142" s="9"/>
      <c r="J142" s="9" t="e">
        <f>NA()</f>
        <v>#N/A</v>
      </c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10"/>
      <c r="AA142" s="9"/>
      <c r="AB142" s="61"/>
    </row>
    <row r="143" spans="1:28" ht="21.75" hidden="1" customHeight="1">
      <c r="A143" s="47">
        <v>3145</v>
      </c>
      <c r="B143" s="9"/>
      <c r="C143" s="9"/>
      <c r="D143" s="13" t="e">
        <f>NA()</f>
        <v>#N/A</v>
      </c>
      <c r="E143" s="9"/>
      <c r="F143" s="9"/>
      <c r="G143" s="9"/>
      <c r="H143" s="13" t="e">
        <f>NA()</f>
        <v>#N/A</v>
      </c>
      <c r="I143" s="9"/>
      <c r="J143" s="9" t="e">
        <f>NA()</f>
        <v>#N/A</v>
      </c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10"/>
      <c r="AA143" s="9"/>
      <c r="AB143" s="61"/>
    </row>
    <row r="144" spans="1:28" ht="21.75" hidden="1" customHeight="1">
      <c r="A144" s="47">
        <v>3146</v>
      </c>
      <c r="B144" s="9"/>
      <c r="C144" s="9"/>
      <c r="D144" s="13" t="e">
        <f>NA()</f>
        <v>#N/A</v>
      </c>
      <c r="E144" s="9"/>
      <c r="F144" s="9"/>
      <c r="G144" s="9"/>
      <c r="H144" s="13" t="e">
        <f>NA()</f>
        <v>#N/A</v>
      </c>
      <c r="I144" s="9"/>
      <c r="J144" s="9" t="e">
        <f>NA()</f>
        <v>#N/A</v>
      </c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10"/>
      <c r="AA144" s="9"/>
      <c r="AB144" s="61"/>
    </row>
    <row r="145" spans="1:28" ht="21.75" hidden="1" customHeight="1">
      <c r="A145" s="47">
        <v>3147</v>
      </c>
      <c r="B145" s="9"/>
      <c r="C145" s="9"/>
      <c r="D145" s="13" t="e">
        <f>NA()</f>
        <v>#N/A</v>
      </c>
      <c r="E145" s="9"/>
      <c r="F145" s="9"/>
      <c r="G145" s="9"/>
      <c r="H145" s="13" t="e">
        <f>NA()</f>
        <v>#N/A</v>
      </c>
      <c r="I145" s="9"/>
      <c r="J145" s="9" t="e">
        <f>NA()</f>
        <v>#N/A</v>
      </c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10"/>
      <c r="AA145" s="9"/>
      <c r="AB145" s="61"/>
    </row>
    <row r="146" spans="1:28" ht="21.75" hidden="1" customHeight="1">
      <c r="A146" s="47">
        <v>3148</v>
      </c>
      <c r="B146" s="9"/>
      <c r="C146" s="9"/>
      <c r="D146" s="13" t="e">
        <f>NA()</f>
        <v>#N/A</v>
      </c>
      <c r="E146" s="9"/>
      <c r="F146" s="9"/>
      <c r="G146" s="9"/>
      <c r="H146" s="13" t="e">
        <f>NA()</f>
        <v>#N/A</v>
      </c>
      <c r="I146" s="9"/>
      <c r="J146" s="9" t="e">
        <f>NA()</f>
        <v>#N/A</v>
      </c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10"/>
      <c r="AA146" s="9"/>
      <c r="AB146" s="61"/>
    </row>
    <row r="147" spans="1:28" ht="21.75" hidden="1" customHeight="1">
      <c r="A147" s="47">
        <v>3149</v>
      </c>
      <c r="B147" s="9"/>
      <c r="C147" s="9"/>
      <c r="D147" s="13" t="e">
        <f>NA()</f>
        <v>#N/A</v>
      </c>
      <c r="E147" s="9"/>
      <c r="F147" s="9"/>
      <c r="G147" s="9"/>
      <c r="H147" s="13" t="e">
        <f>NA()</f>
        <v>#N/A</v>
      </c>
      <c r="I147" s="9"/>
      <c r="J147" s="9" t="e">
        <f>NA()</f>
        <v>#N/A</v>
      </c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10"/>
      <c r="AA147" s="9"/>
      <c r="AB147" s="61"/>
    </row>
    <row r="148" spans="1:28" ht="21.75" hidden="1" customHeight="1">
      <c r="A148" s="47">
        <v>3150</v>
      </c>
      <c r="B148" s="9"/>
      <c r="C148" s="9"/>
      <c r="D148" s="13" t="e">
        <f>NA()</f>
        <v>#N/A</v>
      </c>
      <c r="E148" s="9"/>
      <c r="F148" s="9"/>
      <c r="G148" s="9"/>
      <c r="H148" s="13" t="e">
        <f>NA()</f>
        <v>#N/A</v>
      </c>
      <c r="I148" s="9"/>
      <c r="J148" s="9" t="e">
        <f>NA()</f>
        <v>#N/A</v>
      </c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10"/>
      <c r="AA148" s="9"/>
      <c r="AB148" s="61"/>
    </row>
    <row r="149" spans="1:28" ht="21.75" hidden="1" customHeight="1">
      <c r="A149" s="47">
        <v>3151</v>
      </c>
      <c r="B149" s="9"/>
      <c r="C149" s="9"/>
      <c r="D149" s="13" t="e">
        <f>NA()</f>
        <v>#N/A</v>
      </c>
      <c r="E149" s="9"/>
      <c r="F149" s="9"/>
      <c r="G149" s="9"/>
      <c r="H149" s="13" t="e">
        <f>NA()</f>
        <v>#N/A</v>
      </c>
      <c r="I149" s="9"/>
      <c r="J149" s="9" t="e">
        <f>NA()</f>
        <v>#N/A</v>
      </c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10"/>
      <c r="AA149" s="9"/>
      <c r="AB149" s="61"/>
    </row>
    <row r="150" spans="1:28" ht="21.75" hidden="1" customHeight="1">
      <c r="A150" s="47">
        <v>3152</v>
      </c>
      <c r="B150" s="9"/>
      <c r="C150" s="9"/>
      <c r="D150" s="13" t="e">
        <f>NA()</f>
        <v>#N/A</v>
      </c>
      <c r="E150" s="9"/>
      <c r="F150" s="9"/>
      <c r="G150" s="9"/>
      <c r="H150" s="13" t="e">
        <f>NA()</f>
        <v>#N/A</v>
      </c>
      <c r="I150" s="9"/>
      <c r="J150" s="9" t="e">
        <f>NA()</f>
        <v>#N/A</v>
      </c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10"/>
      <c r="AA150" s="9"/>
      <c r="AB150" s="61"/>
    </row>
    <row r="151" spans="1:28" ht="21.75" hidden="1" customHeight="1">
      <c r="A151" s="47">
        <v>3153</v>
      </c>
      <c r="B151" s="9"/>
      <c r="C151" s="9"/>
      <c r="D151" s="13" t="e">
        <f>NA()</f>
        <v>#N/A</v>
      </c>
      <c r="E151" s="9"/>
      <c r="F151" s="9"/>
      <c r="G151" s="9"/>
      <c r="H151" s="13" t="e">
        <f>NA()</f>
        <v>#N/A</v>
      </c>
      <c r="I151" s="9"/>
      <c r="J151" s="9" t="e">
        <f>NA()</f>
        <v>#N/A</v>
      </c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10"/>
      <c r="AA151" s="9"/>
      <c r="AB151" s="61"/>
    </row>
    <row r="152" spans="1:28" ht="21.75" hidden="1" customHeight="1">
      <c r="A152" s="47">
        <v>3154</v>
      </c>
      <c r="B152" s="9"/>
      <c r="C152" s="9"/>
      <c r="D152" s="13" t="e">
        <f>NA()</f>
        <v>#N/A</v>
      </c>
      <c r="E152" s="9"/>
      <c r="F152" s="9"/>
      <c r="G152" s="9"/>
      <c r="H152" s="13" t="e">
        <f>NA()</f>
        <v>#N/A</v>
      </c>
      <c r="I152" s="9"/>
      <c r="J152" s="9" t="e">
        <f>NA()</f>
        <v>#N/A</v>
      </c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10"/>
      <c r="AA152" s="9"/>
      <c r="AB152" s="61"/>
    </row>
    <row r="153" spans="1:28" ht="21.75" hidden="1" customHeight="1">
      <c r="A153" s="47">
        <v>3155</v>
      </c>
      <c r="B153" s="9"/>
      <c r="C153" s="9"/>
      <c r="D153" s="13" t="e">
        <f>NA()</f>
        <v>#N/A</v>
      </c>
      <c r="E153" s="9"/>
      <c r="F153" s="9"/>
      <c r="G153" s="9"/>
      <c r="H153" s="13" t="e">
        <f>NA()</f>
        <v>#N/A</v>
      </c>
      <c r="I153" s="9"/>
      <c r="J153" s="9" t="e">
        <f>NA()</f>
        <v>#N/A</v>
      </c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10"/>
      <c r="AA153" s="9"/>
      <c r="AB153" s="61"/>
    </row>
    <row r="154" spans="1:28" ht="21.75" hidden="1" customHeight="1">
      <c r="A154" s="47">
        <v>3156</v>
      </c>
      <c r="B154" s="9"/>
      <c r="C154" s="9"/>
      <c r="D154" s="13" t="e">
        <f>NA()</f>
        <v>#N/A</v>
      </c>
      <c r="E154" s="9"/>
      <c r="F154" s="9"/>
      <c r="G154" s="9"/>
      <c r="H154" s="13" t="e">
        <f>NA()</f>
        <v>#N/A</v>
      </c>
      <c r="I154" s="9"/>
      <c r="J154" s="9" t="e">
        <f>NA()</f>
        <v>#N/A</v>
      </c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10"/>
      <c r="AA154" s="9"/>
      <c r="AB154" s="61"/>
    </row>
    <row r="155" spans="1:28" ht="21.75" hidden="1" customHeight="1">
      <c r="A155" s="47">
        <v>3157</v>
      </c>
      <c r="B155" s="9"/>
      <c r="C155" s="9"/>
      <c r="D155" s="13" t="e">
        <f>NA()</f>
        <v>#N/A</v>
      </c>
      <c r="E155" s="9"/>
      <c r="F155" s="9"/>
      <c r="G155" s="9"/>
      <c r="H155" s="13" t="e">
        <f>NA()</f>
        <v>#N/A</v>
      </c>
      <c r="I155" s="9"/>
      <c r="J155" s="9" t="e">
        <f>NA()</f>
        <v>#N/A</v>
      </c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10"/>
      <c r="AA155" s="9"/>
      <c r="AB155" s="61"/>
    </row>
    <row r="156" spans="1:28" ht="21.75" hidden="1" customHeight="1">
      <c r="A156" s="47">
        <v>3158</v>
      </c>
      <c r="B156" s="9"/>
      <c r="C156" s="9"/>
      <c r="D156" s="13" t="e">
        <f>NA()</f>
        <v>#N/A</v>
      </c>
      <c r="E156" s="9"/>
      <c r="F156" s="9"/>
      <c r="G156" s="9"/>
      <c r="H156" s="13" t="e">
        <f>NA()</f>
        <v>#N/A</v>
      </c>
      <c r="I156" s="9"/>
      <c r="J156" s="9" t="e">
        <f>NA()</f>
        <v>#N/A</v>
      </c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10"/>
      <c r="AA156" s="9"/>
      <c r="AB156" s="61"/>
    </row>
    <row r="157" spans="1:28" ht="21.75" hidden="1" customHeight="1">
      <c r="A157" s="47">
        <v>3159</v>
      </c>
      <c r="B157" s="9"/>
      <c r="C157" s="9"/>
      <c r="D157" s="13" t="e">
        <f>NA()</f>
        <v>#N/A</v>
      </c>
      <c r="E157" s="9"/>
      <c r="F157" s="9"/>
      <c r="G157" s="9"/>
      <c r="H157" s="13" t="e">
        <f>NA()</f>
        <v>#N/A</v>
      </c>
      <c r="I157" s="9"/>
      <c r="J157" s="9" t="e">
        <f>NA()</f>
        <v>#N/A</v>
      </c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10"/>
      <c r="AA157" s="9"/>
      <c r="AB157" s="61"/>
    </row>
    <row r="158" spans="1:28" ht="21.75" hidden="1" customHeight="1">
      <c r="A158" s="47">
        <v>3160</v>
      </c>
      <c r="B158" s="9"/>
      <c r="C158" s="9"/>
      <c r="D158" s="13" t="e">
        <f>NA()</f>
        <v>#N/A</v>
      </c>
      <c r="E158" s="9"/>
      <c r="F158" s="9"/>
      <c r="G158" s="9"/>
      <c r="H158" s="13" t="e">
        <f>NA()</f>
        <v>#N/A</v>
      </c>
      <c r="I158" s="9"/>
      <c r="J158" s="9" t="e">
        <f>NA()</f>
        <v>#N/A</v>
      </c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10"/>
      <c r="AA158" s="9"/>
      <c r="AB158" s="61"/>
    </row>
    <row r="159" spans="1:28" ht="21.75" hidden="1" customHeight="1">
      <c r="A159" s="47">
        <v>3161</v>
      </c>
      <c r="B159" s="9"/>
      <c r="C159" s="9"/>
      <c r="D159" s="13" t="e">
        <f>NA()</f>
        <v>#N/A</v>
      </c>
      <c r="E159" s="9"/>
      <c r="F159" s="9"/>
      <c r="G159" s="9"/>
      <c r="H159" s="13" t="e">
        <f>NA()</f>
        <v>#N/A</v>
      </c>
      <c r="I159" s="9"/>
      <c r="J159" s="9" t="e">
        <f>NA()</f>
        <v>#N/A</v>
      </c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10"/>
      <c r="AA159" s="9"/>
      <c r="AB159" s="61"/>
    </row>
    <row r="160" spans="1:28" ht="21.75" hidden="1" customHeight="1">
      <c r="A160" s="47">
        <v>3162</v>
      </c>
      <c r="B160" s="9"/>
      <c r="C160" s="9"/>
      <c r="D160" s="13" t="e">
        <f>NA()</f>
        <v>#N/A</v>
      </c>
      <c r="E160" s="9"/>
      <c r="F160" s="9"/>
      <c r="G160" s="9"/>
      <c r="H160" s="13" t="e">
        <f>NA()</f>
        <v>#N/A</v>
      </c>
      <c r="I160" s="9"/>
      <c r="J160" s="9" t="e">
        <f>NA()</f>
        <v>#N/A</v>
      </c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10"/>
      <c r="AA160" s="9"/>
      <c r="AB160" s="61"/>
    </row>
    <row r="161" spans="1:28" ht="21.75" hidden="1" customHeight="1">
      <c r="A161" s="47">
        <v>3163</v>
      </c>
      <c r="B161" s="9"/>
      <c r="C161" s="9"/>
      <c r="D161" s="13" t="e">
        <f>NA()</f>
        <v>#N/A</v>
      </c>
      <c r="E161" s="9"/>
      <c r="F161" s="9"/>
      <c r="G161" s="9"/>
      <c r="H161" s="13" t="e">
        <f>NA()</f>
        <v>#N/A</v>
      </c>
      <c r="I161" s="9"/>
      <c r="J161" s="9" t="e">
        <f>NA()</f>
        <v>#N/A</v>
      </c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10"/>
      <c r="AA161" s="60"/>
      <c r="AB161" s="63"/>
    </row>
    <row r="164" spans="1:28" ht="11.25" customHeight="1"/>
    <row r="165" spans="1:28" ht="11.25" customHeight="1"/>
    <row r="166" spans="1:28" ht="11.25" customHeight="1"/>
    <row r="167" spans="1:28" ht="11.25" customHeight="1"/>
    <row r="168" spans="1:28" ht="11.25" customHeight="1"/>
    <row r="169" spans="1:28" ht="11.25" customHeight="1"/>
    <row r="170" spans="1:28" ht="11.25" customHeight="1"/>
    <row r="171" spans="1:28" ht="11.25" customHeight="1"/>
    <row r="172" spans="1:28" ht="11.25" customHeight="1"/>
  </sheetData>
  <dataConsolidate/>
  <conditionalFormatting sqref="B1:B17 B19 B22:B27">
    <cfRule type="duplicateValues" dxfId="19" priority="20" stopIfTrue="1"/>
  </conditionalFormatting>
  <conditionalFormatting sqref="B28:B108 B136:B161">
    <cfRule type="duplicateValues" dxfId="18" priority="19" stopIfTrue="1"/>
  </conditionalFormatting>
  <conditionalFormatting sqref="B18">
    <cfRule type="duplicateValues" dxfId="17" priority="17"/>
  </conditionalFormatting>
  <conditionalFormatting sqref="K18:N18">
    <cfRule type="duplicateValues" dxfId="16" priority="16"/>
  </conditionalFormatting>
  <conditionalFormatting sqref="C19:Z19 C18:J18 O18:Z18 C23:Z108 J20:Z20 B20:E20 C22:I22 O21:Z22 C162:Z1048576 W113:Z113 O109:Z112 C136:D161 O114:Z161 D110:D135 C1:Z17">
    <cfRule type="duplicateValues" dxfId="15" priority="26"/>
  </conditionalFormatting>
  <conditionalFormatting sqref="B21:E21">
    <cfRule type="duplicateValues" dxfId="14" priority="15"/>
  </conditionalFormatting>
  <conditionalFormatting sqref="J21:N21">
    <cfRule type="duplicateValues" dxfId="13" priority="14"/>
  </conditionalFormatting>
  <conditionalFormatting sqref="J22:N22">
    <cfRule type="duplicateValues" dxfId="12" priority="13"/>
  </conditionalFormatting>
  <conditionalFormatting sqref="B109">
    <cfRule type="duplicateValues" dxfId="11" priority="11" stopIfTrue="1"/>
  </conditionalFormatting>
  <conditionalFormatting sqref="C109:I109">
    <cfRule type="duplicateValues" dxfId="10" priority="12"/>
  </conditionalFormatting>
  <conditionalFormatting sqref="J109:N109">
    <cfRule type="duplicateValues" dxfId="9" priority="10"/>
  </conditionalFormatting>
  <conditionalFormatting sqref="O113:S113">
    <cfRule type="duplicateValues" dxfId="8" priority="9"/>
  </conditionalFormatting>
  <conditionalFormatting sqref="T113:V113">
    <cfRule type="duplicateValues" dxfId="7" priority="7"/>
  </conditionalFormatting>
  <conditionalFormatting sqref="E160:I160 E158:I158 E156:I156 E154:I154 E152:I152 E150:I150 E148:I148 E146:I146 E144:I144 E142:I142 E140:I140 E138:I138 E136:I136 E134:I134 E132:I132 E130:I130 E128:I128 E126:I126 E124:I124 E122:I122 E120:I120 E118:I118 E116:I116 E114:I114 E112:I112 E110:I110">
    <cfRule type="duplicateValues" dxfId="6" priority="6"/>
  </conditionalFormatting>
  <conditionalFormatting sqref="J160:N160 J158:N158 J156:N156 J154:N154 J152:N152 J150:N150 J148:N148 J146:N146 J144:N144 J142:N142 J140:N140 J138:N138 J136:N136 J134:N134 J132:N132 J130:N130 J128:N128 J126:N126 J124:N124 J122:N122 J120:N120 J118:N118 J116:N116 J114:N114 J112:N112 J110:N110">
    <cfRule type="duplicateValues" dxfId="5" priority="5"/>
  </conditionalFormatting>
  <conditionalFormatting sqref="E161:I161 E159:I159 E157:I157 E155:I155 E153:I153 E151:I151 E149:I149 E147:I147 E145:I145 E143:I143 E141:I141 E139:I139 E137:I137 E135:I135 E133:I133 E131:I131 E129:I129 E127:I127 E125:I125 E123:I123 E121:I121 E119:I119 E117:I117 E115:I115 E113:I113 E111:I111">
    <cfRule type="duplicateValues" dxfId="4" priority="4"/>
  </conditionalFormatting>
  <conditionalFormatting sqref="J161:N161 J159:N159 J157:N157 J155:N155 J153:N153 J151:N151 J149:N149 J147:N147 J145:N145 J143:N143 J141:N141 J139:N139 J137:N137 J135:N135 J133:N133 J131:N131 J129:N129 J127:N127 J125:N125 J123:N123 J121:N121 J119:N119 J117:N117 J115:N115 J113:N113 J111:N111">
    <cfRule type="duplicateValues" dxfId="3" priority="3"/>
  </conditionalFormatting>
  <conditionalFormatting sqref="B110:B135">
    <cfRule type="duplicateValues" dxfId="2" priority="1" stopIfTrue="1"/>
  </conditionalFormatting>
  <conditionalFormatting sqref="C110:C135">
    <cfRule type="duplicateValues" dxfId="1" priority="2"/>
  </conditionalFormatting>
  <pageMargins left="0.70866141732283472" right="0.70866141732283472" top="0.74803149606299213" bottom="0.74803149606299213" header="0.31496062992125984" footer="0.31496062992125984"/>
  <pageSetup paperSize="256" scale="7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30"/>
  <sheetViews>
    <sheetView topLeftCell="A16" workbookViewId="0">
      <selection activeCell="C16" sqref="C16"/>
    </sheetView>
  </sheetViews>
  <sheetFormatPr baseColWidth="10" defaultRowHeight="15"/>
  <cols>
    <col min="1" max="1" width="12.28515625" bestFit="1" customWidth="1"/>
    <col min="2" max="5" width="23.85546875" bestFit="1" customWidth="1"/>
  </cols>
  <sheetData>
    <row r="2" spans="1:7">
      <c r="A2" s="1" t="s">
        <v>554</v>
      </c>
      <c r="B2" s="1" t="s">
        <v>583</v>
      </c>
      <c r="C2" s="1" t="s">
        <v>584</v>
      </c>
      <c r="D2" s="1" t="s">
        <v>585</v>
      </c>
      <c r="E2" s="1" t="s">
        <v>586</v>
      </c>
    </row>
    <row r="3" spans="1:7">
      <c r="A3" s="1" t="s">
        <v>555</v>
      </c>
      <c r="B3" s="1" t="s">
        <v>694</v>
      </c>
      <c r="C3" s="1" t="s">
        <v>589</v>
      </c>
      <c r="D3" s="1" t="s">
        <v>890</v>
      </c>
      <c r="E3" s="1" t="s">
        <v>587</v>
      </c>
    </row>
    <row r="4" spans="1:7">
      <c r="A4" s="1" t="s">
        <v>556</v>
      </c>
      <c r="B4" s="1" t="s">
        <v>594</v>
      </c>
      <c r="C4" s="1" t="s">
        <v>593</v>
      </c>
      <c r="D4" s="1" t="s">
        <v>592</v>
      </c>
      <c r="E4" s="1" t="s">
        <v>591</v>
      </c>
    </row>
    <row r="5" spans="1:7">
      <c r="A5" s="1" t="s">
        <v>557</v>
      </c>
      <c r="B5" s="1" t="s">
        <v>595</v>
      </c>
      <c r="C5" s="1" t="s">
        <v>596</v>
      </c>
      <c r="D5" s="1" t="s">
        <v>597</v>
      </c>
      <c r="E5" s="1" t="s">
        <v>598</v>
      </c>
    </row>
    <row r="6" spans="1:7">
      <c r="A6" s="1" t="s">
        <v>558</v>
      </c>
      <c r="B6" s="1" t="s">
        <v>599</v>
      </c>
      <c r="C6" s="1" t="s">
        <v>600</v>
      </c>
      <c r="D6" s="1" t="s">
        <v>601</v>
      </c>
      <c r="E6" s="1" t="s">
        <v>602</v>
      </c>
    </row>
    <row r="7" spans="1:7">
      <c r="A7" s="1" t="s">
        <v>559</v>
      </c>
      <c r="B7" s="1" t="s">
        <v>606</v>
      </c>
      <c r="C7" s="1" t="s">
        <v>690</v>
      </c>
      <c r="D7" s="1" t="s">
        <v>607</v>
      </c>
      <c r="E7" s="1" t="s">
        <v>608</v>
      </c>
    </row>
    <row r="8" spans="1:7">
      <c r="A8" s="1" t="s">
        <v>560</v>
      </c>
      <c r="B8" s="1" t="s">
        <v>691</v>
      </c>
      <c r="C8" s="1" t="s">
        <v>603</v>
      </c>
      <c r="D8" s="1" t="s">
        <v>604</v>
      </c>
      <c r="E8" s="1" t="s">
        <v>605</v>
      </c>
    </row>
    <row r="9" spans="1:7">
      <c r="A9" s="1" t="s">
        <v>561</v>
      </c>
      <c r="B9" s="1" t="s">
        <v>609</v>
      </c>
      <c r="C9" s="1" t="s">
        <v>610</v>
      </c>
      <c r="D9" s="1" t="s">
        <v>611</v>
      </c>
      <c r="E9" s="1" t="s">
        <v>612</v>
      </c>
    </row>
    <row r="10" spans="1:7">
      <c r="A10" s="1" t="s">
        <v>562</v>
      </c>
      <c r="B10" s="1" t="s">
        <v>613</v>
      </c>
      <c r="C10" s="1" t="s">
        <v>614</v>
      </c>
      <c r="D10" s="1" t="s">
        <v>615</v>
      </c>
      <c r="E10" s="1" t="s">
        <v>616</v>
      </c>
    </row>
    <row r="11" spans="1:7">
      <c r="A11" s="1" t="s">
        <v>563</v>
      </c>
      <c r="B11" s="1" t="s">
        <v>617</v>
      </c>
      <c r="C11" s="1" t="s">
        <v>618</v>
      </c>
      <c r="D11" s="1" t="s">
        <v>619</v>
      </c>
      <c r="E11" s="1" t="s">
        <v>620</v>
      </c>
    </row>
    <row r="12" spans="1:7">
      <c r="A12" s="1" t="s">
        <v>564</v>
      </c>
      <c r="B12" s="1" t="s">
        <v>621</v>
      </c>
      <c r="C12" s="1" t="s">
        <v>622</v>
      </c>
      <c r="D12" s="1" t="s">
        <v>623</v>
      </c>
      <c r="E12" s="1" t="s">
        <v>624</v>
      </c>
      <c r="G12" s="2"/>
    </row>
    <row r="13" spans="1:7">
      <c r="A13" s="1" t="s">
        <v>565</v>
      </c>
      <c r="B13" s="1" t="s">
        <v>625</v>
      </c>
      <c r="C13" s="1" t="s">
        <v>626</v>
      </c>
      <c r="D13" s="1" t="s">
        <v>627</v>
      </c>
      <c r="E13" s="1" t="s">
        <v>628</v>
      </c>
    </row>
    <row r="14" spans="1:7">
      <c r="A14" s="1" t="s">
        <v>566</v>
      </c>
      <c r="B14" s="1" t="s">
        <v>629</v>
      </c>
      <c r="C14" s="1" t="s">
        <v>630</v>
      </c>
      <c r="D14" s="1" t="s">
        <v>631</v>
      </c>
      <c r="E14" s="1" t="s">
        <v>632</v>
      </c>
    </row>
    <row r="15" spans="1:7">
      <c r="A15" s="1" t="s">
        <v>567</v>
      </c>
      <c r="B15" s="1" t="s">
        <v>633</v>
      </c>
      <c r="C15" s="1" t="s">
        <v>634</v>
      </c>
      <c r="D15" s="1" t="s">
        <v>635</v>
      </c>
      <c r="E15" s="1" t="s">
        <v>636</v>
      </c>
    </row>
    <row r="16" spans="1:7">
      <c r="A16" s="1" t="s">
        <v>568</v>
      </c>
      <c r="B16" s="1" t="s">
        <v>637</v>
      </c>
      <c r="C16" s="1" t="s">
        <v>638</v>
      </c>
      <c r="D16" s="1" t="s">
        <v>590</v>
      </c>
      <c r="E16" s="1" t="s">
        <v>693</v>
      </c>
    </row>
    <row r="17" spans="1:5">
      <c r="A17" s="1" t="s">
        <v>569</v>
      </c>
      <c r="B17" s="1" t="s">
        <v>639</v>
      </c>
      <c r="C17" s="1" t="s">
        <v>640</v>
      </c>
      <c r="D17" s="1" t="s">
        <v>641</v>
      </c>
      <c r="E17" s="1" t="s">
        <v>642</v>
      </c>
    </row>
    <row r="18" spans="1:5">
      <c r="A18" s="1" t="s">
        <v>570</v>
      </c>
      <c r="B18" s="1" t="s">
        <v>646</v>
      </c>
      <c r="C18" s="1" t="s">
        <v>643</v>
      </c>
      <c r="D18" s="1" t="s">
        <v>645</v>
      </c>
      <c r="E18" s="1" t="s">
        <v>644</v>
      </c>
    </row>
    <row r="19" spans="1:5">
      <c r="A19" s="1" t="s">
        <v>571</v>
      </c>
      <c r="B19" s="1" t="s">
        <v>647</v>
      </c>
      <c r="C19" s="1" t="s">
        <v>648</v>
      </c>
      <c r="D19" s="1" t="s">
        <v>649</v>
      </c>
      <c r="E19" s="1" t="s">
        <v>650</v>
      </c>
    </row>
    <row r="20" spans="1:5">
      <c r="A20" s="1" t="s">
        <v>572</v>
      </c>
      <c r="B20" s="1" t="s">
        <v>651</v>
      </c>
      <c r="C20" s="1" t="s">
        <v>652</v>
      </c>
      <c r="D20" s="1" t="s">
        <v>653</v>
      </c>
      <c r="E20" s="1" t="s">
        <v>654</v>
      </c>
    </row>
    <row r="21" spans="1:5">
      <c r="A21" s="1" t="s">
        <v>573</v>
      </c>
      <c r="B21" s="1" t="s">
        <v>655</v>
      </c>
      <c r="C21" s="1" t="s">
        <v>656</v>
      </c>
      <c r="D21" s="1" t="s">
        <v>657</v>
      </c>
      <c r="E21" s="1" t="s">
        <v>658</v>
      </c>
    </row>
    <row r="22" spans="1:5">
      <c r="A22" s="1" t="s">
        <v>574</v>
      </c>
      <c r="B22" s="1" t="s">
        <v>659</v>
      </c>
      <c r="C22" s="1" t="s">
        <v>660</v>
      </c>
      <c r="D22" s="1" t="s">
        <v>661</v>
      </c>
      <c r="E22" s="1" t="s">
        <v>662</v>
      </c>
    </row>
    <row r="23" spans="1:5">
      <c r="A23" s="1" t="s">
        <v>575</v>
      </c>
      <c r="B23" s="1" t="s">
        <v>663</v>
      </c>
      <c r="C23" s="1" t="s">
        <v>664</v>
      </c>
      <c r="D23" s="1" t="s">
        <v>665</v>
      </c>
      <c r="E23" s="1" t="s">
        <v>666</v>
      </c>
    </row>
    <row r="24" spans="1:5">
      <c r="A24" s="1" t="s">
        <v>576</v>
      </c>
      <c r="B24" s="1" t="s">
        <v>667</v>
      </c>
      <c r="C24" s="1" t="s">
        <v>668</v>
      </c>
      <c r="D24" s="1" t="s">
        <v>669</v>
      </c>
      <c r="E24" s="1" t="s">
        <v>670</v>
      </c>
    </row>
    <row r="25" spans="1:5">
      <c r="A25" s="1" t="s">
        <v>577</v>
      </c>
      <c r="B25" s="1" t="s">
        <v>671</v>
      </c>
      <c r="C25" s="1" t="s">
        <v>672</v>
      </c>
      <c r="D25" s="1" t="s">
        <v>673</v>
      </c>
      <c r="E25" s="1" t="s">
        <v>674</v>
      </c>
    </row>
    <row r="26" spans="1:5">
      <c r="A26" s="1" t="s">
        <v>578</v>
      </c>
      <c r="B26" s="1" t="s">
        <v>675</v>
      </c>
      <c r="C26" s="1" t="s">
        <v>588</v>
      </c>
      <c r="D26" s="1" t="s">
        <v>676</v>
      </c>
      <c r="E26" s="1" t="s">
        <v>677</v>
      </c>
    </row>
    <row r="27" spans="1:5">
      <c r="A27" s="1" t="s">
        <v>579</v>
      </c>
      <c r="B27" s="1" t="s">
        <v>678</v>
      </c>
      <c r="C27" s="1" t="s">
        <v>692</v>
      </c>
      <c r="D27" s="1" t="s">
        <v>679</v>
      </c>
      <c r="E27" s="1" t="s">
        <v>680</v>
      </c>
    </row>
    <row r="28" spans="1:5">
      <c r="A28" s="1" t="s">
        <v>580</v>
      </c>
      <c r="B28" s="1" t="s">
        <v>681</v>
      </c>
      <c r="C28" s="1" t="s">
        <v>682</v>
      </c>
      <c r="D28" s="1" t="s">
        <v>683</v>
      </c>
      <c r="E28" s="1" t="s">
        <v>684</v>
      </c>
    </row>
    <row r="29" spans="1:5">
      <c r="A29" s="1" t="s">
        <v>581</v>
      </c>
      <c r="B29" s="1" t="s">
        <v>685</v>
      </c>
      <c r="C29" s="1" t="s">
        <v>686</v>
      </c>
      <c r="D29" s="1" t="s">
        <v>687</v>
      </c>
      <c r="E29" s="1" t="s">
        <v>688</v>
      </c>
    </row>
    <row r="30" spans="1:5">
      <c r="A30" s="1" t="s">
        <v>582</v>
      </c>
      <c r="B30" s="1" t="s">
        <v>689</v>
      </c>
      <c r="C30" s="1" t="s">
        <v>689</v>
      </c>
      <c r="D30" s="1" t="s">
        <v>689</v>
      </c>
      <c r="E30" s="1" t="s">
        <v>689</v>
      </c>
    </row>
  </sheetData>
  <conditionalFormatting sqref="A2:E30">
    <cfRule type="iconSet" priority="6">
      <iconSet>
        <cfvo type="percent" val="0"/>
        <cfvo type="percent" val="33"/>
        <cfvo type="percent" val="67"/>
      </iconSet>
    </cfRule>
    <cfRule type="dataBar" priority="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{FDBC8D9E-F409-4BEB-A4DD-5330F902D995}</x14:id>
        </ext>
      </extLst>
    </cfRule>
  </conditionalFormatting>
  <conditionalFormatting sqref="G12">
    <cfRule type="iconSet" priority="1">
      <iconSet>
        <cfvo type="percent" val="0"/>
        <cfvo type="percent" val="33"/>
        <cfvo type="percent" val="67"/>
      </iconSet>
    </cfRule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{D1BF6B2B-D6CA-438B-9EFB-EF5A84CB159A}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BC8D9E-F409-4BEB-A4DD-5330F902D99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A2:E30</xm:sqref>
        </x14:conditionalFormatting>
        <x14:conditionalFormatting xmlns:xm="http://schemas.microsoft.com/office/excel/2006/main">
          <x14:cfRule type="dataBar" id="{D1BF6B2B-D6CA-438B-9EFB-EF5A84CB159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zoomScale="130" zoomScaleNormal="130" workbookViewId="0">
      <selection activeCell="B13" sqref="B13"/>
    </sheetView>
  </sheetViews>
  <sheetFormatPr baseColWidth="10" defaultRowHeight="15"/>
  <cols>
    <col min="2" max="2" width="12.42578125" customWidth="1"/>
    <col min="3" max="3" width="16.7109375" style="1" customWidth="1"/>
    <col min="4" max="4" width="65.140625" style="68" customWidth="1"/>
  </cols>
  <sheetData>
    <row r="1" spans="1:4">
      <c r="A1" s="72" t="s">
        <v>1610</v>
      </c>
      <c r="B1" s="73" t="s">
        <v>1611</v>
      </c>
      <c r="C1" s="78" t="s">
        <v>1613</v>
      </c>
      <c r="D1" s="74" t="s">
        <v>1612</v>
      </c>
    </row>
    <row r="2" spans="1:4" ht="45">
      <c r="A2" s="70">
        <v>40555</v>
      </c>
      <c r="B2" s="69">
        <v>3013</v>
      </c>
      <c r="C2" s="79" t="s">
        <v>1617</v>
      </c>
      <c r="D2" s="71" t="s">
        <v>1616</v>
      </c>
    </row>
    <row r="3" spans="1:4" ht="60">
      <c r="A3" s="70">
        <v>40575</v>
      </c>
      <c r="B3" s="69">
        <v>3025</v>
      </c>
      <c r="C3" s="79" t="s">
        <v>1615</v>
      </c>
      <c r="D3" s="71" t="s">
        <v>1614</v>
      </c>
    </row>
    <row r="4" spans="1:4" ht="30">
      <c r="A4" s="70">
        <v>40823</v>
      </c>
      <c r="B4" s="69">
        <v>3009</v>
      </c>
      <c r="C4" s="79" t="s">
        <v>1617</v>
      </c>
      <c r="D4" s="71" t="s">
        <v>1618</v>
      </c>
    </row>
    <row r="5" spans="1:4">
      <c r="A5" s="70">
        <v>41183</v>
      </c>
      <c r="B5" s="69">
        <v>3025</v>
      </c>
      <c r="C5" s="79" t="s">
        <v>1623</v>
      </c>
      <c r="D5" s="71" t="s">
        <v>1619</v>
      </c>
    </row>
    <row r="6" spans="1:4">
      <c r="A6" s="70">
        <v>41183</v>
      </c>
      <c r="B6" s="69">
        <v>3015</v>
      </c>
      <c r="C6" s="79">
        <v>209050924</v>
      </c>
      <c r="D6" s="71" t="s">
        <v>1620</v>
      </c>
    </row>
    <row r="7" spans="1:4">
      <c r="A7" s="75">
        <v>41242</v>
      </c>
      <c r="B7" s="76">
        <v>3024</v>
      </c>
      <c r="C7" s="80" t="s">
        <v>1622</v>
      </c>
      <c r="D7" s="77" t="s">
        <v>1621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M130"/>
  <sheetViews>
    <sheetView topLeftCell="A73" zoomScaleNormal="100" workbookViewId="0">
      <selection activeCell="E17" sqref="E17"/>
    </sheetView>
  </sheetViews>
  <sheetFormatPr baseColWidth="10" defaultRowHeight="15"/>
  <cols>
    <col min="12" max="12" width="22.5703125" style="27" bestFit="1" customWidth="1"/>
    <col min="13" max="13" width="17" style="48" bestFit="1" customWidth="1"/>
  </cols>
  <sheetData>
    <row r="1" spans="2:13">
      <c r="L1" s="27" t="s">
        <v>1110</v>
      </c>
      <c r="M1" s="48" t="s">
        <v>1108</v>
      </c>
    </row>
    <row r="2" spans="2:13">
      <c r="B2" s="19">
        <v>3000</v>
      </c>
      <c r="G2" s="19">
        <v>3000</v>
      </c>
      <c r="I2" s="27">
        <v>3007</v>
      </c>
      <c r="J2" s="39"/>
      <c r="K2" s="39"/>
      <c r="L2" s="27">
        <v>3000</v>
      </c>
      <c r="M2" s="48">
        <v>3005</v>
      </c>
    </row>
    <row r="3" spans="2:13">
      <c r="B3" s="19">
        <v>3001</v>
      </c>
      <c r="F3" s="18"/>
      <c r="G3" s="19">
        <v>3001</v>
      </c>
      <c r="I3" s="34">
        <v>3008</v>
      </c>
      <c r="J3" s="38"/>
      <c r="K3" s="38"/>
      <c r="L3" s="27">
        <v>3001</v>
      </c>
      <c r="M3" s="48">
        <v>3006</v>
      </c>
    </row>
    <row r="4" spans="2:13">
      <c r="B4" s="19">
        <v>3002</v>
      </c>
      <c r="F4" s="18"/>
      <c r="G4" s="19">
        <v>3002</v>
      </c>
      <c r="I4" s="22">
        <v>3010</v>
      </c>
      <c r="J4" s="40"/>
      <c r="K4" s="40"/>
      <c r="L4" s="27">
        <v>3002</v>
      </c>
      <c r="M4" s="48">
        <v>3007</v>
      </c>
    </row>
    <row r="5" spans="2:13">
      <c r="B5" s="19">
        <v>3003</v>
      </c>
      <c r="F5" s="18"/>
      <c r="G5" s="19">
        <v>3003</v>
      </c>
      <c r="I5" s="22">
        <v>3011</v>
      </c>
      <c r="J5" s="40"/>
      <c r="K5" s="40"/>
      <c r="L5" s="27">
        <v>3003</v>
      </c>
      <c r="M5" s="48">
        <v>3008</v>
      </c>
    </row>
    <row r="6" spans="2:13">
      <c r="B6" s="19">
        <v>3004</v>
      </c>
      <c r="G6" s="19">
        <v>3004</v>
      </c>
      <c r="I6" s="22">
        <v>3014</v>
      </c>
      <c r="J6" s="40"/>
      <c r="K6" s="40"/>
      <c r="L6" s="27">
        <v>3004</v>
      </c>
      <c r="M6" s="48">
        <v>3009</v>
      </c>
    </row>
    <row r="7" spans="2:13">
      <c r="B7" s="27">
        <v>3007</v>
      </c>
      <c r="G7" s="19">
        <v>3013</v>
      </c>
      <c r="I7" s="22">
        <v>3015</v>
      </c>
      <c r="J7" s="40"/>
      <c r="K7" s="40"/>
      <c r="L7" s="27">
        <v>3013</v>
      </c>
      <c r="M7" s="48">
        <v>3010</v>
      </c>
    </row>
    <row r="8" spans="2:13">
      <c r="B8" s="34">
        <v>3008</v>
      </c>
      <c r="G8" s="19">
        <v>3031</v>
      </c>
      <c r="I8" s="22">
        <v>3016</v>
      </c>
      <c r="J8" s="40"/>
      <c r="K8" s="40"/>
      <c r="L8" s="27">
        <v>3030</v>
      </c>
      <c r="M8" s="48">
        <v>3011</v>
      </c>
    </row>
    <row r="9" spans="2:13">
      <c r="B9" s="22">
        <v>3010</v>
      </c>
      <c r="G9" s="19">
        <v>3032</v>
      </c>
      <c r="I9" s="22">
        <v>3018</v>
      </c>
      <c r="J9" s="40"/>
      <c r="K9" s="40"/>
      <c r="L9" s="27">
        <v>3031</v>
      </c>
      <c r="M9" s="48">
        <v>3012</v>
      </c>
    </row>
    <row r="10" spans="2:13">
      <c r="B10" s="22">
        <v>3011</v>
      </c>
      <c r="G10" s="19">
        <v>3033</v>
      </c>
      <c r="I10" s="22">
        <v>3019</v>
      </c>
      <c r="J10" s="40"/>
      <c r="K10" s="40"/>
      <c r="L10" s="27">
        <v>3032</v>
      </c>
      <c r="M10" s="48">
        <v>3014</v>
      </c>
    </row>
    <row r="11" spans="2:13">
      <c r="B11" s="19">
        <v>3013</v>
      </c>
      <c r="G11" s="19">
        <v>3034</v>
      </c>
      <c r="I11" s="22">
        <v>3020</v>
      </c>
      <c r="J11" s="40"/>
      <c r="K11" s="40"/>
      <c r="L11" s="27">
        <v>3033</v>
      </c>
      <c r="M11" s="48">
        <v>3015</v>
      </c>
    </row>
    <row r="12" spans="2:13">
      <c r="B12" s="22">
        <v>3014</v>
      </c>
      <c r="G12" s="19">
        <v>3035</v>
      </c>
      <c r="I12" s="22">
        <v>3021</v>
      </c>
      <c r="J12" s="40"/>
      <c r="K12" s="40"/>
      <c r="L12" s="27">
        <v>3034</v>
      </c>
      <c r="M12" s="48">
        <v>3016</v>
      </c>
    </row>
    <row r="13" spans="2:13">
      <c r="B13" s="22">
        <v>3015</v>
      </c>
      <c r="G13" s="19">
        <v>3037</v>
      </c>
      <c r="I13" s="22">
        <v>3022</v>
      </c>
      <c r="J13" s="40"/>
      <c r="K13" s="40"/>
      <c r="L13" s="27">
        <v>3035</v>
      </c>
      <c r="M13" s="48">
        <v>3017</v>
      </c>
    </row>
    <row r="14" spans="2:13">
      <c r="B14" s="22">
        <v>3016</v>
      </c>
      <c r="G14" s="19">
        <v>3038</v>
      </c>
      <c r="I14" s="22">
        <v>3023</v>
      </c>
      <c r="J14" s="40"/>
      <c r="K14" s="40"/>
      <c r="L14" s="27">
        <v>3036</v>
      </c>
      <c r="M14" s="48">
        <v>3018</v>
      </c>
    </row>
    <row r="15" spans="2:13">
      <c r="B15" s="22">
        <v>3018</v>
      </c>
      <c r="G15" s="19">
        <v>3039</v>
      </c>
      <c r="I15" s="22">
        <v>3024</v>
      </c>
      <c r="J15" s="40"/>
      <c r="K15" s="40"/>
      <c r="L15" s="27">
        <v>3037</v>
      </c>
      <c r="M15" s="48">
        <v>3019</v>
      </c>
    </row>
    <row r="16" spans="2:13">
      <c r="B16" s="22">
        <v>3019</v>
      </c>
      <c r="G16" s="19">
        <v>3040</v>
      </c>
      <c r="I16" s="27">
        <v>3030</v>
      </c>
      <c r="J16" s="39"/>
      <c r="K16" s="39"/>
      <c r="L16" s="27">
        <v>3038</v>
      </c>
      <c r="M16" s="48">
        <v>3020</v>
      </c>
    </row>
    <row r="17" spans="2:13">
      <c r="B17" s="22">
        <v>3020</v>
      </c>
      <c r="G17" s="19">
        <v>3041</v>
      </c>
      <c r="I17" s="27">
        <v>3036</v>
      </c>
      <c r="J17" s="39"/>
      <c r="K17" s="39"/>
      <c r="L17" s="27">
        <v>3039</v>
      </c>
      <c r="M17" s="48">
        <v>3021</v>
      </c>
    </row>
    <row r="18" spans="2:13">
      <c r="B18" s="22">
        <v>3021</v>
      </c>
      <c r="G18" s="19">
        <v>3042</v>
      </c>
      <c r="I18" s="20">
        <v>3055</v>
      </c>
      <c r="J18" s="40"/>
      <c r="K18" s="40"/>
      <c r="L18" s="27">
        <v>3040</v>
      </c>
      <c r="M18" s="48">
        <v>3022</v>
      </c>
    </row>
    <row r="19" spans="2:13">
      <c r="B19" s="22">
        <v>3022</v>
      </c>
      <c r="G19" s="19">
        <v>3043</v>
      </c>
      <c r="I19" s="20">
        <v>3056</v>
      </c>
      <c r="J19" s="40"/>
      <c r="K19" s="40"/>
      <c r="L19" s="27">
        <v>3041</v>
      </c>
      <c r="M19" s="48">
        <v>3023</v>
      </c>
    </row>
    <row r="20" spans="2:13">
      <c r="B20" s="22">
        <v>3023</v>
      </c>
      <c r="G20" s="19">
        <v>3044</v>
      </c>
      <c r="I20" s="30">
        <v>3057</v>
      </c>
      <c r="J20" s="37"/>
      <c r="K20" s="37"/>
      <c r="L20" s="27">
        <v>3042</v>
      </c>
      <c r="M20" s="48">
        <v>3024</v>
      </c>
    </row>
    <row r="21" spans="2:13">
      <c r="B21" s="22">
        <v>3024</v>
      </c>
      <c r="G21" s="19">
        <v>3045</v>
      </c>
      <c r="I21" s="28">
        <v>3064</v>
      </c>
      <c r="J21" s="41"/>
      <c r="K21" s="41"/>
      <c r="L21" s="27">
        <v>3043</v>
      </c>
      <c r="M21" s="48">
        <v>3025</v>
      </c>
    </row>
    <row r="22" spans="2:13">
      <c r="B22" s="27">
        <v>3030</v>
      </c>
      <c r="G22" s="19">
        <v>3046</v>
      </c>
      <c r="I22" s="30">
        <v>3071</v>
      </c>
      <c r="J22" s="37"/>
      <c r="K22" s="37"/>
      <c r="L22" s="27">
        <v>3044</v>
      </c>
      <c r="M22" s="48">
        <v>3055</v>
      </c>
    </row>
    <row r="23" spans="2:13">
      <c r="B23" s="19">
        <v>3031</v>
      </c>
      <c r="G23" s="19">
        <v>3047</v>
      </c>
      <c r="I23" s="35">
        <v>3072</v>
      </c>
      <c r="J23" s="38"/>
      <c r="K23" s="38"/>
      <c r="L23" s="27">
        <v>3045</v>
      </c>
      <c r="M23" s="48">
        <v>3056</v>
      </c>
    </row>
    <row r="24" spans="2:13">
      <c r="B24" s="19">
        <v>3032</v>
      </c>
      <c r="G24" s="19">
        <v>3048</v>
      </c>
      <c r="I24" s="28">
        <v>3073</v>
      </c>
      <c r="J24" s="41"/>
      <c r="K24" s="41"/>
      <c r="L24" s="27">
        <v>3046</v>
      </c>
      <c r="M24" s="48">
        <v>3057</v>
      </c>
    </row>
    <row r="25" spans="2:13">
      <c r="B25" s="19">
        <v>3033</v>
      </c>
      <c r="G25" s="19">
        <v>3049</v>
      </c>
      <c r="I25" s="30">
        <v>3074</v>
      </c>
      <c r="J25" s="37"/>
      <c r="K25" s="37"/>
      <c r="L25" s="27">
        <v>3047</v>
      </c>
      <c r="M25" s="48">
        <v>3058</v>
      </c>
    </row>
    <row r="26" spans="2:13">
      <c r="B26" s="19">
        <v>3034</v>
      </c>
      <c r="G26" s="19">
        <v>3050</v>
      </c>
      <c r="I26" s="35">
        <v>3076</v>
      </c>
      <c r="J26" s="38"/>
      <c r="K26" s="38"/>
      <c r="L26" s="27">
        <v>3048</v>
      </c>
      <c r="M26" s="48">
        <v>3059</v>
      </c>
    </row>
    <row r="27" spans="2:13">
      <c r="B27" s="19">
        <v>3035</v>
      </c>
      <c r="G27" s="19">
        <v>3051</v>
      </c>
      <c r="I27" s="28">
        <v>3077</v>
      </c>
      <c r="J27" s="41"/>
      <c r="K27" s="41"/>
      <c r="L27" s="27">
        <v>3049</v>
      </c>
      <c r="M27" s="48">
        <v>3061</v>
      </c>
    </row>
    <row r="28" spans="2:13">
      <c r="B28" s="27">
        <v>3036</v>
      </c>
      <c r="G28" s="24">
        <v>3052</v>
      </c>
      <c r="I28" s="35">
        <v>3079</v>
      </c>
      <c r="J28" s="38"/>
      <c r="K28" s="38"/>
      <c r="L28" s="27">
        <v>3050</v>
      </c>
      <c r="M28" s="48">
        <v>3062</v>
      </c>
    </row>
    <row r="29" spans="2:13">
      <c r="B29" s="19">
        <v>3037</v>
      </c>
      <c r="G29" s="23">
        <v>3054</v>
      </c>
      <c r="I29" s="35">
        <v>3080</v>
      </c>
      <c r="J29" s="38"/>
      <c r="K29" s="38"/>
      <c r="L29" s="27">
        <v>3051</v>
      </c>
      <c r="M29" s="48">
        <v>3064</v>
      </c>
    </row>
    <row r="30" spans="2:13">
      <c r="B30" s="19">
        <v>3038</v>
      </c>
      <c r="G30" s="23">
        <v>3060</v>
      </c>
      <c r="I30" s="35">
        <v>3081</v>
      </c>
      <c r="J30" s="38"/>
      <c r="K30" s="38"/>
      <c r="L30" s="27">
        <v>3052</v>
      </c>
      <c r="M30" s="48">
        <v>3067</v>
      </c>
    </row>
    <row r="31" spans="2:13">
      <c r="B31" s="19">
        <v>3039</v>
      </c>
      <c r="G31" s="23">
        <v>3063</v>
      </c>
      <c r="I31" s="35">
        <v>3082</v>
      </c>
      <c r="J31" s="38"/>
      <c r="K31" s="38"/>
      <c r="L31" s="27">
        <v>3053</v>
      </c>
      <c r="M31" s="48">
        <v>3068</v>
      </c>
    </row>
    <row r="32" spans="2:13">
      <c r="B32" s="19">
        <v>3040</v>
      </c>
      <c r="G32" s="23">
        <v>3065</v>
      </c>
      <c r="I32" s="35">
        <v>3083</v>
      </c>
      <c r="J32" s="38"/>
      <c r="K32" s="38"/>
      <c r="L32" s="27">
        <v>3054</v>
      </c>
      <c r="M32" s="48">
        <v>3069</v>
      </c>
    </row>
    <row r="33" spans="2:13">
      <c r="B33" s="19">
        <v>3041</v>
      </c>
      <c r="G33" s="23">
        <v>3066</v>
      </c>
      <c r="I33" s="30">
        <v>3087</v>
      </c>
      <c r="J33" s="37"/>
      <c r="K33" s="37"/>
      <c r="L33" s="27">
        <v>3060</v>
      </c>
      <c r="M33" s="48">
        <v>3071</v>
      </c>
    </row>
    <row r="34" spans="2:13">
      <c r="B34" s="19">
        <v>3042</v>
      </c>
      <c r="G34" s="23">
        <v>3075</v>
      </c>
      <c r="I34" s="25">
        <v>3089</v>
      </c>
      <c r="J34" s="42"/>
      <c r="K34" s="42"/>
      <c r="L34" s="27">
        <v>3063</v>
      </c>
      <c r="M34" s="48">
        <v>3072</v>
      </c>
    </row>
    <row r="35" spans="2:13">
      <c r="B35" s="19">
        <v>3043</v>
      </c>
      <c r="G35" s="23">
        <v>3099</v>
      </c>
      <c r="I35" s="25">
        <v>3091</v>
      </c>
      <c r="J35" s="42"/>
      <c r="K35" s="42"/>
      <c r="L35" s="27">
        <v>3065</v>
      </c>
      <c r="M35" s="48">
        <v>3073</v>
      </c>
    </row>
    <row r="36" spans="2:13">
      <c r="B36" s="19">
        <v>3044</v>
      </c>
      <c r="G36" s="23">
        <v>3130</v>
      </c>
      <c r="I36" s="25">
        <v>3092</v>
      </c>
      <c r="J36" s="42"/>
      <c r="K36" s="42"/>
      <c r="L36" s="27">
        <v>3066</v>
      </c>
      <c r="M36" s="48">
        <v>3074</v>
      </c>
    </row>
    <row r="37" spans="2:13">
      <c r="B37" s="19">
        <v>3045</v>
      </c>
      <c r="I37" s="25">
        <v>3094</v>
      </c>
      <c r="J37" s="42"/>
      <c r="K37" s="42"/>
      <c r="L37" s="27">
        <v>3070</v>
      </c>
      <c r="M37" s="48">
        <v>3076</v>
      </c>
    </row>
    <row r="38" spans="2:13">
      <c r="B38" s="19">
        <v>3046</v>
      </c>
      <c r="I38" s="21">
        <v>3095</v>
      </c>
      <c r="J38" s="43"/>
      <c r="K38" s="43"/>
      <c r="L38" s="27">
        <v>3075</v>
      </c>
      <c r="M38" s="48">
        <v>3077</v>
      </c>
    </row>
    <row r="39" spans="2:13">
      <c r="B39" s="19">
        <v>3047</v>
      </c>
      <c r="I39" s="20">
        <v>3100</v>
      </c>
      <c r="J39" s="40"/>
      <c r="K39" s="40"/>
      <c r="L39" s="27">
        <v>3078</v>
      </c>
      <c r="M39" s="48">
        <v>3079</v>
      </c>
    </row>
    <row r="40" spans="2:13">
      <c r="B40" s="19">
        <v>3048</v>
      </c>
      <c r="I40" s="20">
        <v>3101</v>
      </c>
      <c r="J40" s="40"/>
      <c r="K40" s="40"/>
      <c r="L40" s="27">
        <v>3085</v>
      </c>
      <c r="M40" s="48">
        <v>3080</v>
      </c>
    </row>
    <row r="41" spans="2:13">
      <c r="B41" s="19">
        <v>3049</v>
      </c>
      <c r="I41" s="20">
        <v>3102</v>
      </c>
      <c r="J41" s="40"/>
      <c r="K41" s="40"/>
      <c r="M41" s="48">
        <v>3081</v>
      </c>
    </row>
    <row r="42" spans="2:13">
      <c r="B42" s="19">
        <v>3050</v>
      </c>
      <c r="I42" s="20">
        <v>3105</v>
      </c>
      <c r="J42" s="40"/>
      <c r="K42" s="40"/>
      <c r="M42" s="48">
        <v>3082</v>
      </c>
    </row>
    <row r="43" spans="2:13">
      <c r="B43" s="19">
        <v>3051</v>
      </c>
      <c r="I43" s="20">
        <v>3106</v>
      </c>
      <c r="J43" s="40"/>
      <c r="K43" s="40"/>
      <c r="M43" s="48">
        <v>3083</v>
      </c>
    </row>
    <row r="44" spans="2:13">
      <c r="B44" s="24">
        <v>3052</v>
      </c>
      <c r="I44" s="20">
        <v>3107</v>
      </c>
      <c r="J44" s="40"/>
      <c r="K44" s="40"/>
      <c r="M44" s="48">
        <v>3084</v>
      </c>
    </row>
    <row r="45" spans="2:13">
      <c r="B45" s="23">
        <v>3054</v>
      </c>
      <c r="I45" s="20">
        <v>3108</v>
      </c>
      <c r="J45" s="40"/>
      <c r="K45" s="40"/>
      <c r="M45" s="48">
        <v>3086</v>
      </c>
    </row>
    <row r="46" spans="2:13">
      <c r="B46" s="20">
        <v>3055</v>
      </c>
      <c r="I46" s="20">
        <v>3109</v>
      </c>
      <c r="J46" s="40"/>
      <c r="K46" s="40"/>
      <c r="M46" s="48">
        <v>3087</v>
      </c>
    </row>
    <row r="47" spans="2:13">
      <c r="B47" s="20">
        <v>3056</v>
      </c>
      <c r="I47" s="20">
        <v>3110</v>
      </c>
      <c r="J47" s="40"/>
      <c r="K47" s="40"/>
      <c r="M47" s="48">
        <v>3088</v>
      </c>
    </row>
    <row r="48" spans="2:13">
      <c r="B48" s="30">
        <v>3057</v>
      </c>
      <c r="I48" s="20">
        <v>3112</v>
      </c>
      <c r="J48" s="40"/>
      <c r="K48" s="40"/>
      <c r="M48" s="48">
        <v>3089</v>
      </c>
    </row>
    <row r="49" spans="2:13">
      <c r="B49" s="23">
        <v>3060</v>
      </c>
      <c r="I49" s="20">
        <v>3113</v>
      </c>
      <c r="J49" s="40"/>
      <c r="K49" s="40"/>
      <c r="M49" s="48">
        <v>3090</v>
      </c>
    </row>
    <row r="50" spans="2:13">
      <c r="B50" s="23">
        <v>3063</v>
      </c>
      <c r="I50" s="20">
        <v>3114</v>
      </c>
      <c r="J50" s="40"/>
      <c r="K50" s="40"/>
      <c r="M50" s="48">
        <v>3091</v>
      </c>
    </row>
    <row r="51" spans="2:13">
      <c r="B51" s="28">
        <v>3064</v>
      </c>
      <c r="I51" s="20">
        <v>3115</v>
      </c>
      <c r="J51" s="40"/>
      <c r="K51" s="40"/>
      <c r="M51" s="48">
        <v>3092</v>
      </c>
    </row>
    <row r="52" spans="2:13">
      <c r="B52" s="23">
        <v>3065</v>
      </c>
      <c r="I52" s="20">
        <v>3116</v>
      </c>
      <c r="J52" s="40"/>
      <c r="K52" s="40"/>
      <c r="M52" s="48">
        <v>3093</v>
      </c>
    </row>
    <row r="53" spans="2:13">
      <c r="B53" s="23">
        <v>3066</v>
      </c>
      <c r="I53" s="20">
        <v>3117</v>
      </c>
      <c r="J53" s="40"/>
      <c r="K53" s="40"/>
      <c r="M53" s="48">
        <v>3094</v>
      </c>
    </row>
    <row r="54" spans="2:13">
      <c r="B54" s="30">
        <v>3071</v>
      </c>
      <c r="I54" s="20">
        <v>3119</v>
      </c>
      <c r="J54" s="40"/>
      <c r="K54" s="40"/>
      <c r="M54" s="48">
        <v>3095</v>
      </c>
    </row>
    <row r="55" spans="2:13">
      <c r="B55" s="35">
        <v>3072</v>
      </c>
      <c r="I55" s="20">
        <v>3120</v>
      </c>
      <c r="J55" s="40"/>
      <c r="K55" s="40"/>
      <c r="M55" s="48">
        <v>3096</v>
      </c>
    </row>
    <row r="56" spans="2:13">
      <c r="B56" s="28">
        <v>3073</v>
      </c>
      <c r="I56" s="20">
        <v>3121</v>
      </c>
      <c r="J56" s="40"/>
      <c r="K56" s="40"/>
      <c r="M56" s="48">
        <v>3097</v>
      </c>
    </row>
    <row r="57" spans="2:13">
      <c r="B57" s="30">
        <v>3074</v>
      </c>
      <c r="I57" s="20">
        <v>3122</v>
      </c>
      <c r="J57" s="40"/>
      <c r="K57" s="40"/>
      <c r="M57" s="48">
        <v>3098</v>
      </c>
    </row>
    <row r="58" spans="2:13">
      <c r="B58" s="23">
        <v>3075</v>
      </c>
      <c r="I58" s="20">
        <v>3124</v>
      </c>
      <c r="J58" s="40"/>
      <c r="K58" s="40"/>
      <c r="M58" s="48">
        <v>3099</v>
      </c>
    </row>
    <row r="59" spans="2:13">
      <c r="B59" s="35">
        <v>3076</v>
      </c>
      <c r="I59" s="20">
        <v>3125</v>
      </c>
      <c r="J59" s="40"/>
      <c r="K59" s="40"/>
      <c r="M59" s="48">
        <v>3100</v>
      </c>
    </row>
    <row r="60" spans="2:13">
      <c r="B60" s="28">
        <v>3077</v>
      </c>
      <c r="I60" s="20">
        <v>3126</v>
      </c>
      <c r="J60" s="40"/>
      <c r="K60" s="40"/>
      <c r="M60" s="48">
        <v>3101</v>
      </c>
    </row>
    <row r="61" spans="2:13">
      <c r="B61" s="35">
        <v>3079</v>
      </c>
      <c r="I61" s="20">
        <v>3127</v>
      </c>
      <c r="J61" s="40"/>
      <c r="K61" s="40"/>
      <c r="M61" s="48">
        <v>3102</v>
      </c>
    </row>
    <row r="62" spans="2:13">
      <c r="B62" s="35">
        <v>3080</v>
      </c>
      <c r="I62" s="20">
        <v>3128</v>
      </c>
      <c r="J62" s="40"/>
      <c r="K62" s="40"/>
      <c r="M62" s="48">
        <v>3103</v>
      </c>
    </row>
    <row r="63" spans="2:13">
      <c r="B63" s="35">
        <v>3081</v>
      </c>
      <c r="I63" s="20">
        <v>3129</v>
      </c>
      <c r="J63" s="40"/>
      <c r="K63" s="40"/>
      <c r="M63" s="48">
        <v>3104</v>
      </c>
    </row>
    <row r="64" spans="2:13">
      <c r="B64" s="35">
        <v>3082</v>
      </c>
      <c r="I64" s="20">
        <v>3131</v>
      </c>
      <c r="J64" s="40"/>
      <c r="K64" s="40"/>
      <c r="M64" s="48">
        <v>3105</v>
      </c>
    </row>
    <row r="65" spans="2:13">
      <c r="B65" s="35">
        <v>3083</v>
      </c>
      <c r="I65" s="20">
        <v>3132</v>
      </c>
      <c r="J65" s="40"/>
      <c r="K65" s="40"/>
      <c r="M65" s="48">
        <v>3106</v>
      </c>
    </row>
    <row r="66" spans="2:13">
      <c r="B66" s="30">
        <v>3087</v>
      </c>
      <c r="I66" s="20">
        <v>3133</v>
      </c>
      <c r="J66" s="40"/>
      <c r="K66" s="40"/>
      <c r="M66" s="48">
        <v>3107</v>
      </c>
    </row>
    <row r="67" spans="2:13">
      <c r="B67" s="25">
        <v>3089</v>
      </c>
      <c r="I67" s="20">
        <v>3134</v>
      </c>
      <c r="J67" s="40"/>
      <c r="K67" s="40"/>
      <c r="M67" s="48">
        <v>3108</v>
      </c>
    </row>
    <row r="68" spans="2:13">
      <c r="B68" s="25">
        <v>3091</v>
      </c>
      <c r="I68" s="20">
        <v>3135</v>
      </c>
      <c r="J68" s="40"/>
      <c r="K68" s="40"/>
      <c r="M68" s="48">
        <v>3109</v>
      </c>
    </row>
    <row r="69" spans="2:13">
      <c r="B69" s="25">
        <v>3092</v>
      </c>
      <c r="I69" s="20">
        <v>3136</v>
      </c>
      <c r="J69" s="40"/>
      <c r="K69" s="40"/>
      <c r="M69" s="48">
        <v>3110</v>
      </c>
    </row>
    <row r="70" spans="2:13">
      <c r="B70" s="25">
        <v>3094</v>
      </c>
      <c r="I70" s="20">
        <v>3137</v>
      </c>
      <c r="J70" s="40"/>
      <c r="K70" s="40"/>
      <c r="M70" s="48">
        <v>3111</v>
      </c>
    </row>
    <row r="71" spans="2:13">
      <c r="B71" s="21">
        <v>3095</v>
      </c>
      <c r="I71" s="20">
        <v>3138</v>
      </c>
      <c r="J71" s="40"/>
      <c r="K71" s="40"/>
      <c r="M71" s="48">
        <v>3112</v>
      </c>
    </row>
    <row r="72" spans="2:13">
      <c r="B72" s="23">
        <v>3099</v>
      </c>
      <c r="I72" s="20">
        <v>3139</v>
      </c>
      <c r="J72" s="40"/>
      <c r="K72" s="40"/>
      <c r="M72" s="48">
        <v>3113</v>
      </c>
    </row>
    <row r="73" spans="2:13">
      <c r="B73" s="20">
        <v>3100</v>
      </c>
      <c r="I73" s="20">
        <v>3140</v>
      </c>
      <c r="J73" s="40"/>
      <c r="K73" s="40"/>
      <c r="M73" s="48">
        <v>3114</v>
      </c>
    </row>
    <row r="74" spans="2:13">
      <c r="B74" s="20">
        <v>3101</v>
      </c>
      <c r="I74" s="20">
        <v>3141</v>
      </c>
      <c r="J74" s="40"/>
      <c r="K74" s="40"/>
      <c r="M74" s="48">
        <v>3115</v>
      </c>
    </row>
    <row r="75" spans="2:13">
      <c r="B75" s="20">
        <v>3102</v>
      </c>
      <c r="I75" s="20">
        <v>3142</v>
      </c>
      <c r="J75" s="40"/>
      <c r="K75" s="40"/>
      <c r="M75" s="48">
        <v>3116</v>
      </c>
    </row>
    <row r="76" spans="2:13">
      <c r="B76" s="20">
        <v>3105</v>
      </c>
      <c r="I76" s="20">
        <v>3144</v>
      </c>
      <c r="J76" s="40"/>
      <c r="K76" s="40"/>
      <c r="M76" s="48">
        <v>3117</v>
      </c>
    </row>
    <row r="77" spans="2:13">
      <c r="B77" s="20">
        <v>3106</v>
      </c>
      <c r="I77" s="20">
        <v>3145</v>
      </c>
      <c r="J77" s="40"/>
      <c r="K77" s="40"/>
      <c r="M77" s="48">
        <v>3118</v>
      </c>
    </row>
    <row r="78" spans="2:13">
      <c r="B78" s="20">
        <v>3107</v>
      </c>
      <c r="I78" s="20">
        <v>3146</v>
      </c>
      <c r="J78" s="40"/>
      <c r="K78" s="40"/>
      <c r="M78" s="48">
        <v>3119</v>
      </c>
    </row>
    <row r="79" spans="2:13">
      <c r="B79" s="20">
        <v>3108</v>
      </c>
      <c r="I79" s="20">
        <v>3147</v>
      </c>
      <c r="J79" s="40"/>
      <c r="K79" s="40"/>
      <c r="M79" s="48">
        <v>3120</v>
      </c>
    </row>
    <row r="80" spans="2:13">
      <c r="B80" s="20">
        <v>3109</v>
      </c>
      <c r="I80" s="26">
        <v>3148</v>
      </c>
      <c r="J80" s="40"/>
      <c r="K80" s="40"/>
      <c r="M80" s="48">
        <v>3121</v>
      </c>
    </row>
    <row r="81" spans="2:13">
      <c r="B81" s="20">
        <v>3110</v>
      </c>
      <c r="I81" s="26">
        <v>3149</v>
      </c>
      <c r="J81" s="40"/>
      <c r="K81" s="40"/>
      <c r="M81" s="48">
        <v>3122</v>
      </c>
    </row>
    <row r="82" spans="2:13">
      <c r="B82" s="20">
        <v>3112</v>
      </c>
      <c r="I82" s="26">
        <v>3150</v>
      </c>
      <c r="J82" s="40"/>
      <c r="K82" s="40"/>
      <c r="M82" s="48">
        <v>3123</v>
      </c>
    </row>
    <row r="83" spans="2:13">
      <c r="B83" s="20">
        <v>3113</v>
      </c>
      <c r="I83" s="26">
        <v>3151</v>
      </c>
      <c r="J83" s="40"/>
      <c r="K83" s="40"/>
      <c r="M83" s="48">
        <v>3124</v>
      </c>
    </row>
    <row r="84" spans="2:13">
      <c r="B84" s="20">
        <v>3114</v>
      </c>
      <c r="I84" s="33">
        <v>3152</v>
      </c>
      <c r="J84" s="40"/>
      <c r="K84" s="40"/>
      <c r="M84" s="48">
        <v>3125</v>
      </c>
    </row>
    <row r="85" spans="2:13">
      <c r="B85" s="20">
        <v>3115</v>
      </c>
      <c r="I85" s="33">
        <v>3153</v>
      </c>
      <c r="J85" s="40"/>
      <c r="K85" s="40"/>
      <c r="M85" s="48">
        <v>3126</v>
      </c>
    </row>
    <row r="86" spans="2:13">
      <c r="B86" s="20">
        <v>3116</v>
      </c>
      <c r="I86" s="33">
        <v>3154</v>
      </c>
      <c r="J86" s="40"/>
      <c r="K86" s="40"/>
      <c r="M86" s="48">
        <v>3127</v>
      </c>
    </row>
    <row r="87" spans="2:13">
      <c r="B87" s="20">
        <v>3117</v>
      </c>
      <c r="I87" s="33">
        <v>3155</v>
      </c>
      <c r="J87" s="40"/>
      <c r="K87" s="40"/>
      <c r="M87" s="48">
        <v>3128</v>
      </c>
    </row>
    <row r="88" spans="2:13">
      <c r="B88" s="20">
        <v>3119</v>
      </c>
      <c r="I88" s="33">
        <v>3156</v>
      </c>
      <c r="J88" s="40"/>
      <c r="K88" s="40"/>
      <c r="M88" s="48">
        <v>3129</v>
      </c>
    </row>
    <row r="89" spans="2:13">
      <c r="B89" s="20">
        <v>3120</v>
      </c>
      <c r="I89" s="29">
        <v>3157</v>
      </c>
      <c r="J89" s="37"/>
      <c r="K89" s="37"/>
      <c r="M89" s="48">
        <v>3130</v>
      </c>
    </row>
    <row r="90" spans="2:13">
      <c r="B90" s="20">
        <v>3121</v>
      </c>
      <c r="I90" s="32">
        <v>3158</v>
      </c>
      <c r="J90" s="40"/>
      <c r="K90" s="40"/>
      <c r="M90" s="48">
        <v>3131</v>
      </c>
    </row>
    <row r="91" spans="2:13">
      <c r="B91" s="20">
        <v>3122</v>
      </c>
      <c r="I91" s="32">
        <v>3159</v>
      </c>
      <c r="J91" s="40"/>
      <c r="K91" s="40"/>
      <c r="M91" s="48">
        <v>3132</v>
      </c>
    </row>
    <row r="92" spans="2:13">
      <c r="B92" s="20">
        <v>3124</v>
      </c>
      <c r="I92" s="31">
        <v>3160</v>
      </c>
      <c r="J92" s="44"/>
      <c r="K92" s="44"/>
      <c r="M92" s="48">
        <v>3133</v>
      </c>
    </row>
    <row r="93" spans="2:13">
      <c r="B93" s="20">
        <v>3125</v>
      </c>
      <c r="I93" s="31">
        <v>3161</v>
      </c>
      <c r="J93" s="44"/>
      <c r="K93" s="44"/>
      <c r="M93" s="48">
        <v>3134</v>
      </c>
    </row>
    <row r="94" spans="2:13">
      <c r="B94" s="20">
        <v>3126</v>
      </c>
      <c r="I94" s="31">
        <v>3162</v>
      </c>
      <c r="J94" s="44"/>
      <c r="K94" s="44"/>
      <c r="M94" s="48">
        <v>3135</v>
      </c>
    </row>
    <row r="95" spans="2:13">
      <c r="B95" s="20">
        <v>3127</v>
      </c>
      <c r="I95" s="36">
        <v>3163</v>
      </c>
      <c r="J95" s="44"/>
      <c r="K95" s="44"/>
      <c r="M95" s="48">
        <v>3136</v>
      </c>
    </row>
    <row r="96" spans="2:13">
      <c r="B96" s="20">
        <v>3128</v>
      </c>
      <c r="M96" s="48">
        <v>3137</v>
      </c>
    </row>
    <row r="97" spans="2:13">
      <c r="B97" s="20">
        <v>3129</v>
      </c>
      <c r="M97" s="48">
        <v>3138</v>
      </c>
    </row>
    <row r="98" spans="2:13">
      <c r="B98" s="23">
        <v>3130</v>
      </c>
      <c r="M98" s="48">
        <v>3139</v>
      </c>
    </row>
    <row r="99" spans="2:13">
      <c r="B99" s="20">
        <v>3131</v>
      </c>
      <c r="M99" s="48">
        <v>3140</v>
      </c>
    </row>
    <row r="100" spans="2:13">
      <c r="B100" s="20">
        <v>3132</v>
      </c>
      <c r="M100" s="48">
        <v>3141</v>
      </c>
    </row>
    <row r="101" spans="2:13">
      <c r="B101" s="20">
        <v>3133</v>
      </c>
      <c r="M101" s="48">
        <v>3142</v>
      </c>
    </row>
    <row r="102" spans="2:13">
      <c r="B102" s="20">
        <v>3134</v>
      </c>
      <c r="M102" s="48">
        <v>3143</v>
      </c>
    </row>
    <row r="103" spans="2:13">
      <c r="B103" s="20">
        <v>3135</v>
      </c>
      <c r="M103" s="48">
        <v>3144</v>
      </c>
    </row>
    <row r="104" spans="2:13">
      <c r="B104" s="20">
        <v>3136</v>
      </c>
      <c r="M104" s="48">
        <v>3145</v>
      </c>
    </row>
    <row r="105" spans="2:13">
      <c r="B105" s="20">
        <v>3137</v>
      </c>
      <c r="M105" s="48">
        <v>3146</v>
      </c>
    </row>
    <row r="106" spans="2:13">
      <c r="B106" s="20">
        <v>3138</v>
      </c>
      <c r="M106" s="48">
        <v>3147</v>
      </c>
    </row>
    <row r="107" spans="2:13">
      <c r="B107" s="20">
        <v>3139</v>
      </c>
      <c r="M107" s="48">
        <v>3148</v>
      </c>
    </row>
    <row r="108" spans="2:13">
      <c r="B108" s="20">
        <v>3140</v>
      </c>
      <c r="M108" s="48">
        <v>3149</v>
      </c>
    </row>
    <row r="109" spans="2:13">
      <c r="B109" s="20">
        <v>3141</v>
      </c>
      <c r="M109" s="48">
        <v>3150</v>
      </c>
    </row>
    <row r="110" spans="2:13">
      <c r="B110" s="20">
        <v>3142</v>
      </c>
      <c r="M110" s="48">
        <v>3151</v>
      </c>
    </row>
    <row r="111" spans="2:13">
      <c r="B111" s="20">
        <v>3144</v>
      </c>
      <c r="M111" s="48">
        <v>3152</v>
      </c>
    </row>
    <row r="112" spans="2:13">
      <c r="B112" s="20">
        <v>3145</v>
      </c>
      <c r="M112" s="48">
        <v>3153</v>
      </c>
    </row>
    <row r="113" spans="2:13">
      <c r="B113" s="20">
        <v>3146</v>
      </c>
      <c r="M113" s="48">
        <v>3154</v>
      </c>
    </row>
    <row r="114" spans="2:13">
      <c r="B114" s="20">
        <v>3147</v>
      </c>
      <c r="M114" s="48">
        <v>3155</v>
      </c>
    </row>
    <row r="115" spans="2:13">
      <c r="B115" s="26">
        <v>3148</v>
      </c>
      <c r="M115" s="48">
        <v>3156</v>
      </c>
    </row>
    <row r="116" spans="2:13">
      <c r="B116" s="26">
        <v>3149</v>
      </c>
      <c r="M116" s="48">
        <v>3157</v>
      </c>
    </row>
    <row r="117" spans="2:13">
      <c r="B117" s="26">
        <v>3150</v>
      </c>
      <c r="M117" s="48">
        <v>3158</v>
      </c>
    </row>
    <row r="118" spans="2:13">
      <c r="B118" s="26">
        <v>3151</v>
      </c>
      <c r="M118" s="48">
        <v>3159</v>
      </c>
    </row>
    <row r="119" spans="2:13">
      <c r="B119" s="33">
        <v>3152</v>
      </c>
      <c r="M119" s="48">
        <v>3160</v>
      </c>
    </row>
    <row r="120" spans="2:13">
      <c r="B120" s="33">
        <v>3153</v>
      </c>
      <c r="M120" s="48">
        <v>3161</v>
      </c>
    </row>
    <row r="121" spans="2:13">
      <c r="B121" s="33">
        <v>3154</v>
      </c>
      <c r="M121" s="48">
        <v>3162</v>
      </c>
    </row>
    <row r="122" spans="2:13">
      <c r="B122" s="33">
        <v>3155</v>
      </c>
      <c r="M122" s="48">
        <v>3163</v>
      </c>
    </row>
    <row r="123" spans="2:13">
      <c r="B123" s="33">
        <v>3156</v>
      </c>
      <c r="K123" t="s">
        <v>1109</v>
      </c>
      <c r="L123" s="27">
        <f>COUNT(L2:L122)</f>
        <v>39</v>
      </c>
      <c r="M123" s="48">
        <f>COUNT(M2:M122)</f>
        <v>121</v>
      </c>
    </row>
    <row r="124" spans="2:13">
      <c r="B124" s="29">
        <v>3157</v>
      </c>
      <c r="M124" s="48">
        <f>L123+M123</f>
        <v>160</v>
      </c>
    </row>
    <row r="125" spans="2:13">
      <c r="B125" s="32">
        <v>3158</v>
      </c>
    </row>
    <row r="126" spans="2:13">
      <c r="B126" s="32">
        <v>3159</v>
      </c>
    </row>
    <row r="127" spans="2:13">
      <c r="B127" s="31">
        <v>3160</v>
      </c>
    </row>
    <row r="128" spans="2:13">
      <c r="B128" s="31">
        <v>3161</v>
      </c>
    </row>
    <row r="129" spans="2:2">
      <c r="B129" s="31">
        <v>3162</v>
      </c>
    </row>
    <row r="130" spans="2:2">
      <c r="B130" s="36">
        <v>3163</v>
      </c>
    </row>
  </sheetData>
  <autoFilter ref="B1:B319"/>
  <sortState ref="B1:B320">
    <sortCondition ref="B11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27"/>
  <sheetViews>
    <sheetView workbookViewId="0">
      <selection sqref="A1:E1048576"/>
    </sheetView>
  </sheetViews>
  <sheetFormatPr baseColWidth="10" defaultRowHeight="15"/>
  <cols>
    <col min="1" max="1" width="4.85546875" customWidth="1"/>
  </cols>
  <sheetData>
    <row r="1" spans="2:4">
      <c r="B1" s="87" t="s">
        <v>1643</v>
      </c>
      <c r="C1" s="88" t="s">
        <v>1644</v>
      </c>
      <c r="D1" s="88" t="s">
        <v>1645</v>
      </c>
    </row>
    <row r="2" spans="2:4">
      <c r="B2" s="83">
        <v>3000</v>
      </c>
      <c r="C2" s="84">
        <v>40140</v>
      </c>
      <c r="D2" s="84">
        <v>40870</v>
      </c>
    </row>
    <row r="3" spans="2:4">
      <c r="B3" s="85">
        <v>3001</v>
      </c>
      <c r="C3" s="86">
        <v>40224</v>
      </c>
      <c r="D3" s="86">
        <v>40954</v>
      </c>
    </row>
    <row r="4" spans="2:4">
      <c r="B4" s="83">
        <v>3002</v>
      </c>
      <c r="C4" s="84">
        <v>40206</v>
      </c>
      <c r="D4" s="84">
        <v>40936</v>
      </c>
    </row>
    <row r="5" spans="2:4">
      <c r="B5" s="85">
        <v>3003</v>
      </c>
      <c r="C5" s="86">
        <v>40170</v>
      </c>
      <c r="D5" s="86">
        <v>40900</v>
      </c>
    </row>
    <row r="6" spans="2:4">
      <c r="B6" s="83">
        <v>3004</v>
      </c>
      <c r="C6" s="84">
        <v>40191</v>
      </c>
      <c r="D6" s="84">
        <v>40921</v>
      </c>
    </row>
    <row r="7" spans="2:4">
      <c r="B7" s="85">
        <v>3005</v>
      </c>
      <c r="C7" s="86">
        <v>40703</v>
      </c>
      <c r="D7" s="86">
        <v>41434</v>
      </c>
    </row>
    <row r="8" spans="2:4">
      <c r="B8" s="83">
        <v>3006</v>
      </c>
      <c r="C8" s="84">
        <v>40304</v>
      </c>
      <c r="D8" s="84">
        <v>41034</v>
      </c>
    </row>
    <row r="9" spans="2:4">
      <c r="B9" s="85">
        <v>3007</v>
      </c>
      <c r="C9" s="86">
        <v>40632</v>
      </c>
      <c r="D9" s="86">
        <v>41363</v>
      </c>
    </row>
    <row r="10" spans="2:4">
      <c r="B10" s="83">
        <v>3008</v>
      </c>
      <c r="C10" s="84">
        <v>40316</v>
      </c>
      <c r="D10" s="84">
        <v>41047</v>
      </c>
    </row>
    <row r="11" spans="2:4">
      <c r="B11" s="85">
        <v>3009</v>
      </c>
      <c r="C11" s="86">
        <v>40703</v>
      </c>
      <c r="D11" s="86">
        <v>41434</v>
      </c>
    </row>
    <row r="12" spans="2:4">
      <c r="B12" s="83">
        <v>3010</v>
      </c>
      <c r="C12" s="84">
        <v>40371</v>
      </c>
      <c r="D12" s="84">
        <v>41102</v>
      </c>
    </row>
    <row r="13" spans="2:4">
      <c r="B13" s="85">
        <v>3011</v>
      </c>
      <c r="C13" s="86">
        <v>40606</v>
      </c>
      <c r="D13" s="86">
        <v>41337</v>
      </c>
    </row>
    <row r="14" spans="2:4">
      <c r="B14" s="83">
        <v>3012</v>
      </c>
      <c r="C14" s="84">
        <v>40343</v>
      </c>
      <c r="D14" s="84">
        <v>41074</v>
      </c>
    </row>
    <row r="15" spans="2:4">
      <c r="B15" s="85">
        <v>3013</v>
      </c>
      <c r="C15" s="86">
        <v>40511</v>
      </c>
      <c r="D15" s="86">
        <v>41242</v>
      </c>
    </row>
    <row r="16" spans="2:4">
      <c r="B16" s="83">
        <v>3014</v>
      </c>
      <c r="C16" s="84">
        <v>40494</v>
      </c>
      <c r="D16" s="84">
        <v>41225</v>
      </c>
    </row>
    <row r="17" spans="2:4">
      <c r="B17" s="85">
        <v>3015</v>
      </c>
      <c r="C17" s="86">
        <v>40371</v>
      </c>
      <c r="D17" s="86">
        <v>41102</v>
      </c>
    </row>
    <row r="18" spans="2:4">
      <c r="B18" s="83">
        <v>3016</v>
      </c>
      <c r="C18" s="84">
        <v>40420</v>
      </c>
      <c r="D18" s="84">
        <v>41151</v>
      </c>
    </row>
    <row r="19" spans="2:4">
      <c r="B19" s="85">
        <v>3017</v>
      </c>
      <c r="C19" s="86">
        <v>40406</v>
      </c>
      <c r="D19" s="86">
        <v>41137</v>
      </c>
    </row>
    <row r="20" spans="2:4">
      <c r="B20" s="83">
        <v>3018</v>
      </c>
      <c r="C20" s="84">
        <v>40434</v>
      </c>
      <c r="D20" s="84">
        <v>41165</v>
      </c>
    </row>
    <row r="21" spans="2:4">
      <c r="B21" s="85">
        <v>3019</v>
      </c>
      <c r="C21" s="86">
        <v>40450</v>
      </c>
      <c r="D21" s="86">
        <v>41181</v>
      </c>
    </row>
    <row r="22" spans="2:4">
      <c r="B22" s="83">
        <v>3020</v>
      </c>
      <c r="C22" s="84">
        <v>40450</v>
      </c>
      <c r="D22" s="84">
        <v>41181</v>
      </c>
    </row>
    <row r="23" spans="2:4">
      <c r="B23" s="85">
        <v>3021</v>
      </c>
      <c r="C23" s="86">
        <v>40494</v>
      </c>
      <c r="D23" s="86">
        <v>41225</v>
      </c>
    </row>
    <row r="24" spans="2:4">
      <c r="B24" s="83">
        <v>3022</v>
      </c>
      <c r="C24" s="84">
        <v>40511</v>
      </c>
      <c r="D24" s="84">
        <v>41242</v>
      </c>
    </row>
    <row r="25" spans="2:4">
      <c r="B25" s="85">
        <v>3023</v>
      </c>
      <c r="C25" s="86">
        <v>40550</v>
      </c>
      <c r="D25" s="86">
        <v>41281</v>
      </c>
    </row>
    <row r="26" spans="2:4">
      <c r="B26" s="83">
        <v>3024</v>
      </c>
      <c r="C26" s="84">
        <v>40583</v>
      </c>
      <c r="D26" s="84">
        <v>41314</v>
      </c>
    </row>
    <row r="27" spans="2:4">
      <c r="B27" s="89">
        <v>3025</v>
      </c>
      <c r="C27" s="90">
        <v>40598</v>
      </c>
      <c r="D27" s="90">
        <v>41329</v>
      </c>
    </row>
  </sheetData>
  <pageMargins left="0.7" right="0.7" top="0.75" bottom="0.75" header="0.3" footer="0.3"/>
  <pageSetup paperSize="11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O27"/>
  <sheetViews>
    <sheetView topLeftCell="A8" zoomScale="115" zoomScaleNormal="115" workbookViewId="0">
      <selection activeCell="C18" sqref="C18"/>
    </sheetView>
  </sheetViews>
  <sheetFormatPr baseColWidth="10" defaultRowHeight="15"/>
  <cols>
    <col min="1" max="1" width="8" customWidth="1"/>
    <col min="2" max="2" width="9.7109375" customWidth="1"/>
    <col min="3" max="6" width="8" customWidth="1"/>
    <col min="7" max="7" width="9.7109375" customWidth="1"/>
    <col min="8" max="14" width="8" customWidth="1"/>
    <col min="15" max="15" width="13.7109375" hidden="1" customWidth="1"/>
  </cols>
  <sheetData>
    <row r="1" spans="1:15" ht="23.25" customHeight="1">
      <c r="A1" s="13" t="s">
        <v>0</v>
      </c>
      <c r="B1" s="96" t="s">
        <v>1647</v>
      </c>
      <c r="C1" s="97" t="s">
        <v>1626</v>
      </c>
      <c r="D1" s="97" t="s">
        <v>1635</v>
      </c>
      <c r="E1" s="97" t="s">
        <v>1640</v>
      </c>
      <c r="F1" s="97" t="s">
        <v>1641</v>
      </c>
      <c r="G1" s="97" t="s">
        <v>1646</v>
      </c>
      <c r="H1" s="98" t="s">
        <v>1627</v>
      </c>
      <c r="I1" s="98" t="s">
        <v>1628</v>
      </c>
      <c r="J1" s="98" t="s">
        <v>1632</v>
      </c>
      <c r="K1" s="98" t="s">
        <v>1636</v>
      </c>
      <c r="L1" s="98" t="s">
        <v>1637</v>
      </c>
      <c r="M1" s="98" t="s">
        <v>1638</v>
      </c>
      <c r="N1" s="98" t="s">
        <v>1642</v>
      </c>
      <c r="O1" s="98" t="s">
        <v>1648</v>
      </c>
    </row>
    <row r="2" spans="1:15" ht="15" customHeight="1">
      <c r="A2" s="99">
        <v>3000</v>
      </c>
      <c r="B2" s="124">
        <v>40140</v>
      </c>
      <c r="C2" s="124"/>
      <c r="D2" s="124"/>
      <c r="E2" s="124"/>
      <c r="F2" s="124"/>
      <c r="G2" s="124">
        <v>40870</v>
      </c>
      <c r="H2" s="124"/>
      <c r="I2" s="124"/>
      <c r="J2" s="124"/>
      <c r="K2" s="124"/>
      <c r="L2" s="124"/>
      <c r="M2" s="124"/>
      <c r="N2" s="124"/>
      <c r="O2" s="51" t="s">
        <v>1649</v>
      </c>
    </row>
    <row r="3" spans="1:15" ht="15" customHeight="1">
      <c r="A3" s="99">
        <v>3003</v>
      </c>
      <c r="B3" s="124">
        <v>40170</v>
      </c>
      <c r="C3" s="124"/>
      <c r="D3" s="124"/>
      <c r="E3" s="124"/>
      <c r="F3" s="124"/>
      <c r="G3" s="124">
        <v>40900</v>
      </c>
      <c r="H3" s="124"/>
      <c r="I3" s="124"/>
      <c r="J3" s="124"/>
      <c r="K3" s="124"/>
      <c r="L3" s="124"/>
      <c r="M3" s="124"/>
      <c r="N3" s="124"/>
      <c r="O3" s="51" t="s">
        <v>1649</v>
      </c>
    </row>
    <row r="4" spans="1:15" ht="15" customHeight="1">
      <c r="A4" s="99">
        <v>3004</v>
      </c>
      <c r="B4" s="124">
        <v>40191</v>
      </c>
      <c r="C4" s="124"/>
      <c r="D4" s="124"/>
      <c r="E4" s="124"/>
      <c r="F4" s="124"/>
      <c r="G4" s="124">
        <v>40921</v>
      </c>
      <c r="H4" s="124"/>
      <c r="I4" s="124"/>
      <c r="J4" s="124"/>
      <c r="K4" s="124"/>
      <c r="L4" s="124"/>
      <c r="M4" s="124"/>
      <c r="N4" s="124"/>
      <c r="O4" s="51" t="s">
        <v>1649</v>
      </c>
    </row>
    <row r="5" spans="1:15" ht="15" customHeight="1">
      <c r="A5" s="99">
        <v>3002</v>
      </c>
      <c r="B5" s="124">
        <v>40206</v>
      </c>
      <c r="C5" s="124"/>
      <c r="D5" s="124"/>
      <c r="E5" s="124"/>
      <c r="F5" s="124"/>
      <c r="G5" s="124">
        <v>40936</v>
      </c>
      <c r="H5" s="124"/>
      <c r="I5" s="124"/>
      <c r="J5" s="124"/>
      <c r="K5" s="124"/>
      <c r="L5" s="124"/>
      <c r="M5" s="124"/>
      <c r="N5" s="124"/>
      <c r="O5" s="51" t="s">
        <v>1649</v>
      </c>
    </row>
    <row r="6" spans="1:15" ht="15" customHeight="1">
      <c r="A6" s="99">
        <v>3001</v>
      </c>
      <c r="B6" s="124">
        <v>40224</v>
      </c>
      <c r="C6" s="124"/>
      <c r="D6" s="124"/>
      <c r="E6" s="124"/>
      <c r="F6" s="124"/>
      <c r="G6" s="124">
        <v>40954</v>
      </c>
      <c r="H6" s="124"/>
      <c r="I6" s="124"/>
      <c r="J6" s="124"/>
      <c r="K6" s="124"/>
      <c r="L6" s="124"/>
      <c r="M6" s="124">
        <v>42325</v>
      </c>
      <c r="N6" s="124"/>
      <c r="O6" s="51" t="s">
        <v>1649</v>
      </c>
    </row>
    <row r="7" spans="1:15" ht="15" customHeight="1">
      <c r="A7" s="99">
        <v>3006</v>
      </c>
      <c r="B7" s="124">
        <v>40304</v>
      </c>
      <c r="C7" s="124"/>
      <c r="D7" s="124"/>
      <c r="E7" s="124"/>
      <c r="F7" s="124"/>
      <c r="G7" s="124">
        <v>41034</v>
      </c>
      <c r="H7" s="124"/>
      <c r="I7" s="124"/>
      <c r="J7" s="124"/>
      <c r="K7" s="124"/>
      <c r="L7" s="124"/>
      <c r="M7" s="124"/>
      <c r="N7" s="124"/>
      <c r="O7" s="51" t="s">
        <v>1649</v>
      </c>
    </row>
    <row r="8" spans="1:15" ht="15" customHeight="1">
      <c r="A8" s="99">
        <v>3008</v>
      </c>
      <c r="B8" s="124">
        <v>40316</v>
      </c>
      <c r="C8" s="124"/>
      <c r="D8" s="124"/>
      <c r="E8" s="124"/>
      <c r="F8" s="124"/>
      <c r="G8" s="124">
        <v>41047</v>
      </c>
      <c r="H8" s="124"/>
      <c r="I8" s="124"/>
      <c r="J8" s="124"/>
      <c r="K8" s="124">
        <v>42250</v>
      </c>
      <c r="L8" s="124"/>
      <c r="M8" s="124"/>
      <c r="N8" s="124"/>
      <c r="O8" s="51" t="s">
        <v>1649</v>
      </c>
    </row>
    <row r="9" spans="1:15" ht="15" customHeight="1">
      <c r="A9" s="99">
        <v>3012</v>
      </c>
      <c r="B9" s="124">
        <v>40343</v>
      </c>
      <c r="C9" s="124"/>
      <c r="D9" s="124"/>
      <c r="E9" s="124"/>
      <c r="F9" s="124"/>
      <c r="G9" s="124">
        <v>41074</v>
      </c>
      <c r="H9" s="124"/>
      <c r="I9" s="124"/>
      <c r="J9" s="124"/>
      <c r="K9" s="124"/>
      <c r="L9" s="124"/>
      <c r="M9" s="124"/>
      <c r="N9" s="124"/>
      <c r="O9" s="51" t="s">
        <v>1649</v>
      </c>
    </row>
    <row r="10" spans="1:15" ht="15" customHeight="1">
      <c r="A10" s="99">
        <v>3010</v>
      </c>
      <c r="B10" s="124">
        <v>40371</v>
      </c>
      <c r="C10" s="124"/>
      <c r="D10" s="124"/>
      <c r="E10" s="124"/>
      <c r="F10" s="124"/>
      <c r="G10" s="124">
        <v>41102</v>
      </c>
      <c r="H10" s="124">
        <v>42330</v>
      </c>
      <c r="I10" s="124"/>
      <c r="J10" s="124"/>
      <c r="K10" s="124"/>
      <c r="L10" s="124"/>
      <c r="M10" s="124">
        <v>42384</v>
      </c>
      <c r="N10" s="124"/>
      <c r="O10" s="51" t="s">
        <v>1649</v>
      </c>
    </row>
    <row r="11" spans="1:15" ht="15" customHeight="1">
      <c r="A11" s="99">
        <v>3015</v>
      </c>
      <c r="B11" s="141">
        <v>40371</v>
      </c>
      <c r="C11" s="124">
        <v>41183</v>
      </c>
      <c r="D11" s="124"/>
      <c r="E11" s="124"/>
      <c r="F11" s="124"/>
      <c r="G11" s="124">
        <v>41102</v>
      </c>
      <c r="H11" s="124">
        <v>41512</v>
      </c>
      <c r="I11" s="124"/>
      <c r="J11" s="124">
        <v>42330</v>
      </c>
      <c r="K11" s="124">
        <v>42340</v>
      </c>
      <c r="L11" s="124"/>
      <c r="M11" s="124"/>
      <c r="N11" s="124">
        <v>42471</v>
      </c>
      <c r="O11" s="51" t="s">
        <v>1649</v>
      </c>
    </row>
    <row r="12" spans="1:15" ht="15" customHeight="1">
      <c r="A12" s="99">
        <v>3017</v>
      </c>
      <c r="B12" s="124">
        <v>40406</v>
      </c>
      <c r="C12" s="124"/>
      <c r="D12" s="124"/>
      <c r="E12" s="124"/>
      <c r="F12" s="124"/>
      <c r="G12" s="124">
        <v>41137</v>
      </c>
      <c r="H12" s="124"/>
      <c r="I12" s="124"/>
      <c r="J12" s="124"/>
      <c r="K12" s="124">
        <v>42360</v>
      </c>
      <c r="L12" s="124"/>
      <c r="M12" s="124"/>
      <c r="N12" s="124"/>
      <c r="O12" s="51" t="s">
        <v>1649</v>
      </c>
    </row>
    <row r="13" spans="1:15" ht="15" customHeight="1">
      <c r="A13" s="99">
        <v>3016</v>
      </c>
      <c r="B13" s="124">
        <v>40420</v>
      </c>
      <c r="C13" s="124"/>
      <c r="D13" s="124"/>
      <c r="E13" s="124"/>
      <c r="F13" s="124"/>
      <c r="G13" s="124">
        <v>41151</v>
      </c>
      <c r="H13" s="124"/>
      <c r="I13" s="124"/>
      <c r="J13" s="124"/>
      <c r="K13" s="124"/>
      <c r="L13" s="124"/>
      <c r="M13" s="124"/>
      <c r="N13" s="124"/>
      <c r="O13" s="51" t="s">
        <v>1649</v>
      </c>
    </row>
    <row r="14" spans="1:15" ht="15" customHeight="1">
      <c r="A14" s="99">
        <v>3018</v>
      </c>
      <c r="B14" s="124">
        <v>40434</v>
      </c>
      <c r="C14" s="124"/>
      <c r="D14" s="124"/>
      <c r="E14" s="124"/>
      <c r="F14" s="124"/>
      <c r="G14" s="124">
        <v>41165</v>
      </c>
      <c r="H14" s="124"/>
      <c r="I14" s="124"/>
      <c r="J14" s="124"/>
      <c r="K14" s="124"/>
      <c r="L14" s="124"/>
      <c r="M14" s="124"/>
      <c r="N14" s="124"/>
      <c r="O14" s="51" t="s">
        <v>1649</v>
      </c>
    </row>
    <row r="15" spans="1:15" ht="15" customHeight="1">
      <c r="A15" s="99">
        <v>3019</v>
      </c>
      <c r="B15" s="124">
        <v>40450</v>
      </c>
      <c r="C15" s="124"/>
      <c r="D15" s="124"/>
      <c r="E15" s="124" t="s">
        <v>1615</v>
      </c>
      <c r="F15" s="124"/>
      <c r="G15" s="124">
        <v>41181</v>
      </c>
      <c r="H15" s="124">
        <v>41495</v>
      </c>
      <c r="I15" s="124"/>
      <c r="J15" s="124"/>
      <c r="K15" s="124">
        <v>42166</v>
      </c>
      <c r="L15" s="124"/>
      <c r="M15" s="124"/>
      <c r="N15" s="124"/>
      <c r="O15" s="51" t="s">
        <v>1649</v>
      </c>
    </row>
    <row r="16" spans="1:15" ht="15" customHeight="1">
      <c r="A16" s="99">
        <v>3020</v>
      </c>
      <c r="B16" s="124">
        <v>40450</v>
      </c>
      <c r="C16" s="124"/>
      <c r="D16" s="124"/>
      <c r="E16" s="124"/>
      <c r="F16" s="124"/>
      <c r="G16" s="124">
        <v>41181</v>
      </c>
      <c r="H16" s="124">
        <v>41907</v>
      </c>
      <c r="I16" s="124"/>
      <c r="J16" s="124"/>
      <c r="K16" s="124"/>
      <c r="L16" s="124"/>
      <c r="M16" s="124"/>
      <c r="N16" s="124"/>
      <c r="O16" s="51" t="s">
        <v>1649</v>
      </c>
    </row>
    <row r="17" spans="1:15" ht="15" customHeight="1">
      <c r="A17" s="99">
        <v>3014</v>
      </c>
      <c r="B17" s="124">
        <v>40494</v>
      </c>
      <c r="C17" s="124"/>
      <c r="D17" s="124"/>
      <c r="E17" s="124"/>
      <c r="F17" s="124"/>
      <c r="G17" s="124">
        <v>41225</v>
      </c>
      <c r="H17" s="124"/>
      <c r="I17" s="124">
        <v>42200</v>
      </c>
      <c r="J17" s="124"/>
      <c r="K17" s="124"/>
      <c r="L17" s="124"/>
      <c r="M17" s="124"/>
      <c r="N17" s="124"/>
      <c r="O17" s="51" t="s">
        <v>1649</v>
      </c>
    </row>
    <row r="18" spans="1:15" ht="15" customHeight="1">
      <c r="A18" s="99">
        <v>3021</v>
      </c>
      <c r="B18" s="124">
        <v>40494</v>
      </c>
      <c r="C18" s="124"/>
      <c r="D18" s="124"/>
      <c r="E18" s="124" t="s">
        <v>1589</v>
      </c>
      <c r="F18" s="124"/>
      <c r="G18" s="124">
        <v>41225</v>
      </c>
      <c r="H18" s="124">
        <v>41415</v>
      </c>
      <c r="I18" s="124"/>
      <c r="J18" s="124">
        <v>41774</v>
      </c>
      <c r="K18" s="124"/>
      <c r="L18" s="124"/>
      <c r="M18" s="124"/>
      <c r="N18" s="124"/>
      <c r="O18" s="51" t="s">
        <v>1649</v>
      </c>
    </row>
    <row r="19" spans="1:15">
      <c r="A19" s="99">
        <v>3013</v>
      </c>
      <c r="B19" s="124">
        <v>40511</v>
      </c>
      <c r="C19" s="124">
        <v>40555</v>
      </c>
      <c r="D19" s="124"/>
      <c r="E19" s="124"/>
      <c r="F19" s="124"/>
      <c r="G19" s="124">
        <v>41242</v>
      </c>
      <c r="H19" s="124"/>
      <c r="I19" s="124"/>
      <c r="J19" s="124"/>
      <c r="K19" s="124"/>
      <c r="L19" s="124"/>
      <c r="M19" s="124"/>
      <c r="N19" s="124"/>
      <c r="O19" s="51" t="s">
        <v>1649</v>
      </c>
    </row>
    <row r="20" spans="1:15" ht="15" customHeight="1">
      <c r="A20" s="99">
        <v>3022</v>
      </c>
      <c r="B20" s="124">
        <v>40511</v>
      </c>
      <c r="C20" s="124"/>
      <c r="D20" s="124"/>
      <c r="E20" s="124"/>
      <c r="F20" s="124"/>
      <c r="G20" s="124">
        <v>41242</v>
      </c>
      <c r="H20" s="124"/>
      <c r="I20" s="124"/>
      <c r="J20" s="124"/>
      <c r="K20" s="124"/>
      <c r="L20" s="124"/>
      <c r="M20" s="124"/>
      <c r="N20" s="124"/>
      <c r="O20" s="51" t="s">
        <v>1649</v>
      </c>
    </row>
    <row r="21" spans="1:15" ht="15" customHeight="1">
      <c r="A21" s="99">
        <v>3023</v>
      </c>
      <c r="B21" s="124">
        <v>40550</v>
      </c>
      <c r="C21" s="124"/>
      <c r="D21" s="124"/>
      <c r="E21" s="124"/>
      <c r="F21" s="124"/>
      <c r="G21" s="124">
        <v>41281</v>
      </c>
      <c r="H21" s="124"/>
      <c r="I21" s="124"/>
      <c r="J21" s="124"/>
      <c r="K21" s="124"/>
      <c r="L21" s="124"/>
      <c r="M21" s="124"/>
      <c r="N21" s="124"/>
      <c r="O21" s="51" t="s">
        <v>1649</v>
      </c>
    </row>
    <row r="22" spans="1:15" ht="15" customHeight="1">
      <c r="A22" s="99">
        <v>3024</v>
      </c>
      <c r="B22" s="141">
        <v>40583</v>
      </c>
      <c r="C22" s="124"/>
      <c r="D22" s="124">
        <v>41242</v>
      </c>
      <c r="E22" s="124"/>
      <c r="F22" s="124"/>
      <c r="G22" s="124">
        <v>41314</v>
      </c>
      <c r="H22" s="124"/>
      <c r="I22" s="124"/>
      <c r="J22" s="124"/>
      <c r="K22" s="124"/>
      <c r="L22" s="124"/>
      <c r="M22" s="124"/>
      <c r="N22" s="124"/>
      <c r="O22" s="51" t="s">
        <v>1649</v>
      </c>
    </row>
    <row r="23" spans="1:15" ht="15" customHeight="1">
      <c r="A23" s="99">
        <v>3025</v>
      </c>
      <c r="B23" s="124">
        <v>40598</v>
      </c>
      <c r="C23" s="124">
        <v>40575</v>
      </c>
      <c r="D23" s="124"/>
      <c r="E23" s="124">
        <v>41183</v>
      </c>
      <c r="F23" s="124"/>
      <c r="G23" s="124">
        <v>41329</v>
      </c>
      <c r="H23" s="124"/>
      <c r="I23" s="124"/>
      <c r="J23" s="124"/>
      <c r="K23" s="124"/>
      <c r="L23" s="124"/>
      <c r="M23" s="124"/>
      <c r="N23" s="124"/>
      <c r="O23" s="51" t="s">
        <v>1649</v>
      </c>
    </row>
    <row r="24" spans="1:15" ht="15" customHeight="1">
      <c r="A24" s="99">
        <v>3011</v>
      </c>
      <c r="B24" s="124">
        <v>40606</v>
      </c>
      <c r="C24" s="124"/>
      <c r="D24" s="124"/>
      <c r="E24" s="124"/>
      <c r="F24" s="124"/>
      <c r="G24" s="124">
        <v>41337</v>
      </c>
      <c r="H24" s="124"/>
      <c r="I24" s="124"/>
      <c r="J24" s="124"/>
      <c r="K24" s="124"/>
      <c r="L24" s="124"/>
      <c r="M24" s="124"/>
      <c r="N24" s="124"/>
      <c r="O24" s="51" t="s">
        <v>1649</v>
      </c>
    </row>
    <row r="25" spans="1:15" ht="15" customHeight="1">
      <c r="A25" s="99">
        <v>3007</v>
      </c>
      <c r="B25" s="124">
        <v>40632</v>
      </c>
      <c r="C25" s="124"/>
      <c r="D25" s="124"/>
      <c r="E25" s="124"/>
      <c r="F25" s="124"/>
      <c r="G25" s="124">
        <v>41363</v>
      </c>
      <c r="H25" s="124"/>
      <c r="I25" s="124"/>
      <c r="J25" s="124"/>
      <c r="K25" s="124"/>
      <c r="L25" s="124"/>
      <c r="M25" s="124"/>
      <c r="N25" s="124"/>
      <c r="O25" s="51" t="s">
        <v>1649</v>
      </c>
    </row>
    <row r="26" spans="1:15" ht="15" customHeight="1">
      <c r="A26" s="99">
        <v>3005</v>
      </c>
      <c r="B26" s="124">
        <v>40703</v>
      </c>
      <c r="C26" s="124"/>
      <c r="D26" s="124"/>
      <c r="E26" s="124"/>
      <c r="F26" s="124"/>
      <c r="G26" s="124">
        <v>41434</v>
      </c>
      <c r="H26" s="124"/>
      <c r="I26" s="124"/>
      <c r="J26" s="124">
        <v>41659</v>
      </c>
      <c r="K26" s="124">
        <v>42360</v>
      </c>
      <c r="L26" s="124">
        <v>42438</v>
      </c>
      <c r="M26" s="124"/>
      <c r="N26" s="124"/>
      <c r="O26" s="51" t="s">
        <v>1649</v>
      </c>
    </row>
    <row r="27" spans="1:15" ht="15" customHeight="1">
      <c r="A27" s="99">
        <v>3009</v>
      </c>
      <c r="B27" s="124">
        <v>40703</v>
      </c>
      <c r="C27" s="124"/>
      <c r="D27" s="124">
        <v>40823</v>
      </c>
      <c r="E27" s="124"/>
      <c r="F27" s="124"/>
      <c r="G27" s="124">
        <v>41434</v>
      </c>
      <c r="H27" s="124"/>
      <c r="I27" s="124"/>
      <c r="J27" s="124"/>
      <c r="K27" s="124"/>
      <c r="L27" s="124"/>
      <c r="M27" s="124"/>
      <c r="N27" s="124"/>
      <c r="O27" s="51" t="s">
        <v>1649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P34"/>
  <sheetViews>
    <sheetView zoomScale="130" zoomScaleNormal="130" workbookViewId="0">
      <selection activeCell="F30" sqref="F30"/>
    </sheetView>
  </sheetViews>
  <sheetFormatPr baseColWidth="10" defaultColWidth="4.5703125" defaultRowHeight="23.25"/>
  <cols>
    <col min="1" max="1" width="7.7109375" style="67" customWidth="1"/>
    <col min="2" max="2" width="10.42578125" style="66" customWidth="1"/>
    <col min="3" max="3" width="10.42578125" style="66" hidden="1" customWidth="1"/>
    <col min="4" max="14" width="10.42578125" style="6" customWidth="1"/>
    <col min="15" max="15" width="13.42578125" style="6" hidden="1" customWidth="1"/>
    <col min="16" max="16384" width="4.5703125" style="6"/>
  </cols>
  <sheetData>
    <row r="1" spans="1:16" ht="35.25" customHeight="1">
      <c r="A1" s="13" t="s">
        <v>0</v>
      </c>
      <c r="B1" s="96" t="s">
        <v>1629</v>
      </c>
      <c r="C1" s="96" t="s">
        <v>1630</v>
      </c>
      <c r="D1" s="97" t="s">
        <v>1626</v>
      </c>
      <c r="E1" s="97" t="s">
        <v>1635</v>
      </c>
      <c r="F1" s="97" t="s">
        <v>1640</v>
      </c>
      <c r="G1" s="98" t="s">
        <v>1627</v>
      </c>
      <c r="H1" s="98" t="s">
        <v>1628</v>
      </c>
      <c r="I1" s="98" t="s">
        <v>1632</v>
      </c>
      <c r="J1" s="98" t="s">
        <v>1636</v>
      </c>
      <c r="K1" s="98" t="s">
        <v>1637</v>
      </c>
      <c r="L1" s="98" t="s">
        <v>1638</v>
      </c>
      <c r="M1" s="98" t="s">
        <v>1639</v>
      </c>
      <c r="N1" s="98" t="s">
        <v>1642</v>
      </c>
      <c r="O1" s="98" t="s">
        <v>1648</v>
      </c>
      <c r="P1" s="130" t="s">
        <v>1684</v>
      </c>
    </row>
    <row r="2" spans="1:16" ht="15" hidden="1" customHeight="1">
      <c r="A2" s="99">
        <v>3000</v>
      </c>
      <c r="B2" s="120">
        <v>209040077</v>
      </c>
      <c r="C2" s="120">
        <v>209020570</v>
      </c>
      <c r="D2" s="120"/>
      <c r="E2" s="120"/>
      <c r="F2" s="120"/>
      <c r="G2" s="120"/>
      <c r="H2" s="120"/>
      <c r="I2" s="121"/>
      <c r="J2" s="121"/>
      <c r="K2" s="121"/>
      <c r="L2" s="121"/>
      <c r="M2" s="121"/>
      <c r="N2" s="120"/>
      <c r="O2" s="51" t="s">
        <v>1649</v>
      </c>
      <c r="P2" s="129">
        <f>COUNTIF(Tableau42[[AICU_PG]:[AICU_AG8]],Tableau42[[#This Row],[AICU_TQL]])</f>
        <v>1</v>
      </c>
    </row>
    <row r="3" spans="1:16" ht="15" hidden="1" customHeight="1">
      <c r="A3" s="99">
        <v>3001</v>
      </c>
      <c r="B3" s="120" t="s">
        <v>1566</v>
      </c>
      <c r="C3" s="120" t="s">
        <v>1567</v>
      </c>
      <c r="D3" s="120"/>
      <c r="E3" s="120"/>
      <c r="F3" s="120"/>
      <c r="G3" s="120"/>
      <c r="H3" s="120"/>
      <c r="I3" s="121"/>
      <c r="J3" s="121"/>
      <c r="K3" s="120"/>
      <c r="L3" s="120" t="s">
        <v>1631</v>
      </c>
      <c r="M3" s="120"/>
      <c r="N3" s="120"/>
      <c r="O3" s="51" t="s">
        <v>1649</v>
      </c>
      <c r="P3" s="129">
        <f>COUNTIF(Tableau42[[AICU_PG]:[AICU_AG8]],Tableau42[[#This Row],[AICU_TQL]])</f>
        <v>1</v>
      </c>
    </row>
    <row r="4" spans="1:16" ht="15" hidden="1" customHeight="1">
      <c r="A4" s="99">
        <v>3002</v>
      </c>
      <c r="B4" s="120" t="s">
        <v>1568</v>
      </c>
      <c r="C4" s="120" t="s">
        <v>1569</v>
      </c>
      <c r="D4" s="120"/>
      <c r="E4" s="120"/>
      <c r="F4" s="120"/>
      <c r="G4" s="120"/>
      <c r="H4" s="120"/>
      <c r="I4" s="121"/>
      <c r="J4" s="121"/>
      <c r="K4" s="120"/>
      <c r="L4" s="120"/>
      <c r="M4" s="120"/>
      <c r="N4" s="120"/>
      <c r="O4" s="51" t="s">
        <v>1649</v>
      </c>
      <c r="P4" s="129">
        <f>COUNTIF(Tableau42[[AICU_PG]:[AICU_AG8]],Tableau42[[#This Row],[AICU_TQL]])</f>
        <v>0</v>
      </c>
    </row>
    <row r="5" spans="1:16" ht="15" hidden="1" customHeight="1">
      <c r="A5" s="99">
        <v>3003</v>
      </c>
      <c r="B5" s="120" t="s">
        <v>1570</v>
      </c>
      <c r="C5" s="120" t="s">
        <v>1571</v>
      </c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51" t="s">
        <v>1649</v>
      </c>
      <c r="P5" s="129">
        <f>COUNTIF(Tableau42[[AICU_PG]:[AICU_AG8]],Tableau42[[#This Row],[AICU_TQL]])</f>
        <v>0</v>
      </c>
    </row>
    <row r="6" spans="1:16" ht="15" hidden="1" customHeight="1">
      <c r="A6" s="99">
        <v>3004</v>
      </c>
      <c r="B6" s="120" t="s">
        <v>1572</v>
      </c>
      <c r="C6" s="120" t="s">
        <v>1572</v>
      </c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51" t="s">
        <v>1649</v>
      </c>
      <c r="P6" s="129">
        <f>COUNTIF(Tableau42[[AICU_PG]:[AICU_AG8]],Tableau42[[#This Row],[AICU_TQL]])</f>
        <v>0</v>
      </c>
    </row>
    <row r="7" spans="1:16" ht="15" hidden="1" customHeight="1">
      <c r="A7" s="99">
        <v>3005</v>
      </c>
      <c r="B7" s="120" t="s">
        <v>1573</v>
      </c>
      <c r="C7" s="120" t="s">
        <v>1574</v>
      </c>
      <c r="D7" s="120"/>
      <c r="E7" s="120"/>
      <c r="F7" s="120"/>
      <c r="G7" s="120" t="s">
        <v>1624</v>
      </c>
      <c r="H7" s="122"/>
      <c r="I7" s="120" t="s">
        <v>1601</v>
      </c>
      <c r="J7" s="120" t="s">
        <v>1617</v>
      </c>
      <c r="K7" s="120">
        <v>209070062</v>
      </c>
      <c r="L7" s="120"/>
      <c r="M7" s="122"/>
      <c r="N7" s="120"/>
      <c r="O7" s="51" t="s">
        <v>1649</v>
      </c>
      <c r="P7" s="129">
        <f>COUNTIF(Tableau42[[AICU_PG]:[AICU_AG8]],Tableau42[[#This Row],[AICU_TQL]])</f>
        <v>0</v>
      </c>
    </row>
    <row r="8" spans="1:16" ht="15" hidden="1" customHeight="1">
      <c r="A8" s="99">
        <v>3006</v>
      </c>
      <c r="B8" s="120" t="s">
        <v>1624</v>
      </c>
      <c r="C8" s="120">
        <v>209110283</v>
      </c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51" t="s">
        <v>1649</v>
      </c>
      <c r="P8" s="129">
        <f>COUNTIF(Tableau42[[AICU_PG]:[AICU_AG8]],Tableau42[[#This Row],[AICU_TQL]])</f>
        <v>1</v>
      </c>
    </row>
    <row r="9" spans="1:16" ht="15" hidden="1" customHeight="1">
      <c r="A9" s="99">
        <v>3007</v>
      </c>
      <c r="B9" s="120" t="s">
        <v>1591</v>
      </c>
      <c r="C9" s="120" t="s">
        <v>1592</v>
      </c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51" t="s">
        <v>1649</v>
      </c>
      <c r="P9" s="129">
        <f>COUNTIF(Tableau42[[AICU_PG]:[AICU_AG8]],Tableau42[[#This Row],[AICU_TQL]])</f>
        <v>0</v>
      </c>
    </row>
    <row r="10" spans="1:16" ht="15" hidden="1" customHeight="1">
      <c r="A10" s="99">
        <v>3008</v>
      </c>
      <c r="B10" s="120" t="s">
        <v>1575</v>
      </c>
      <c r="C10" s="120" t="s">
        <v>1576</v>
      </c>
      <c r="D10" s="120"/>
      <c r="E10" s="120"/>
      <c r="F10" s="120"/>
      <c r="G10" s="120"/>
      <c r="H10" s="120" t="s">
        <v>1625</v>
      </c>
      <c r="I10" s="120" t="s">
        <v>1617</v>
      </c>
      <c r="J10" s="120">
        <v>209070062</v>
      </c>
      <c r="K10" s="120" t="s">
        <v>1587</v>
      </c>
      <c r="L10" s="120"/>
      <c r="M10" s="120"/>
      <c r="N10" s="120"/>
      <c r="O10" s="51" t="s">
        <v>1649</v>
      </c>
      <c r="P10" s="129">
        <f>COUNTIF(Tableau42[[AICU_PG]:[AICU_AG8]],Tableau42[[#This Row],[AICU_TQL]])</f>
        <v>2</v>
      </c>
    </row>
    <row r="11" spans="1:16" ht="15" customHeight="1">
      <c r="A11" s="99">
        <v>3009</v>
      </c>
      <c r="B11" s="120" t="s">
        <v>1593</v>
      </c>
      <c r="C11" s="120" t="s">
        <v>1594</v>
      </c>
      <c r="D11" s="120"/>
      <c r="E11" s="120" t="s">
        <v>1617</v>
      </c>
      <c r="F11" s="120"/>
      <c r="G11" s="120"/>
      <c r="H11" s="120"/>
      <c r="I11" s="120"/>
      <c r="J11" s="120"/>
      <c r="K11" s="120"/>
      <c r="L11" s="120"/>
      <c r="M11" s="120"/>
      <c r="N11" s="120"/>
      <c r="O11" s="51" t="s">
        <v>1649</v>
      </c>
      <c r="P11" s="129">
        <f>COUNTIF(Tableau42[[AICU_PG]:[AICU_AG8]],Tableau42[[#This Row],[AICU_TQL]])</f>
        <v>0</v>
      </c>
    </row>
    <row r="12" spans="1:16" ht="15" hidden="1" customHeight="1">
      <c r="A12" s="99">
        <v>3010</v>
      </c>
      <c r="B12" s="120" t="s">
        <v>1577</v>
      </c>
      <c r="C12" s="120" t="s">
        <v>1578</v>
      </c>
      <c r="D12" s="120"/>
      <c r="E12" s="120"/>
      <c r="F12" s="120"/>
      <c r="G12" s="120" t="s">
        <v>1585</v>
      </c>
      <c r="H12" s="120"/>
      <c r="I12" s="122"/>
      <c r="J12" s="120"/>
      <c r="K12" s="120" t="s">
        <v>1601</v>
      </c>
      <c r="L12" s="120"/>
      <c r="M12" s="120"/>
      <c r="N12" s="120"/>
      <c r="O12" s="51" t="s">
        <v>1649</v>
      </c>
      <c r="P12" s="129">
        <f>COUNTIF(Tableau42[[AICU_PG]:[AICU_AG8]],Tableau42[[#This Row],[AICU_TQL]])</f>
        <v>1</v>
      </c>
    </row>
    <row r="13" spans="1:16" ht="15" hidden="1" customHeight="1">
      <c r="A13" s="99">
        <v>3011</v>
      </c>
      <c r="B13" s="120" t="s">
        <v>1595</v>
      </c>
      <c r="C13" s="120" t="s">
        <v>1596</v>
      </c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51" t="s">
        <v>1649</v>
      </c>
      <c r="P13" s="129">
        <f>COUNTIF(Tableau42[[AICU_PG]:[AICU_AG8]],Tableau42[[#This Row],[AICU_TQL]])</f>
        <v>0</v>
      </c>
    </row>
    <row r="14" spans="1:16" ht="15" hidden="1" customHeight="1">
      <c r="A14" s="99">
        <v>3012</v>
      </c>
      <c r="B14" s="120" t="s">
        <v>1579</v>
      </c>
      <c r="C14" s="120" t="s">
        <v>1580</v>
      </c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51" t="s">
        <v>1649</v>
      </c>
      <c r="P14" s="129">
        <f>COUNTIF(Tableau42[[AICU_PG]:[AICU_AG8]],Tableau42[[#This Row],[AICU_TQL]])</f>
        <v>0</v>
      </c>
    </row>
    <row r="15" spans="1:16" ht="15" hidden="1" customHeight="1">
      <c r="A15" s="99">
        <v>3013</v>
      </c>
      <c r="B15" s="120" t="s">
        <v>1597</v>
      </c>
      <c r="C15" s="120" t="s">
        <v>1598</v>
      </c>
      <c r="D15" s="120" t="s">
        <v>1617</v>
      </c>
      <c r="E15" s="120"/>
      <c r="F15" s="120"/>
      <c r="G15" s="122"/>
      <c r="H15" s="122"/>
      <c r="I15" s="120">
        <v>209050924</v>
      </c>
      <c r="J15" s="120" t="s">
        <v>1633</v>
      </c>
      <c r="K15" s="120"/>
      <c r="L15" s="120"/>
      <c r="M15" s="120"/>
      <c r="N15" s="120"/>
      <c r="O15" s="51" t="s">
        <v>1649</v>
      </c>
      <c r="P15" s="129">
        <f>COUNTIF(Tableau42[[AICU_PG]:[AICU_AG8]],Tableau42[[#This Row],[AICU_TQL]])</f>
        <v>0</v>
      </c>
    </row>
    <row r="16" spans="1:16" ht="15" hidden="1" customHeight="1">
      <c r="A16" s="99">
        <v>3014</v>
      </c>
      <c r="B16" s="120" t="s">
        <v>1599</v>
      </c>
      <c r="C16" s="120" t="s">
        <v>1600</v>
      </c>
      <c r="D16" s="120"/>
      <c r="E16" s="120"/>
      <c r="F16" s="120"/>
      <c r="G16" s="120"/>
      <c r="H16" s="120" t="s">
        <v>1631</v>
      </c>
      <c r="I16" s="120"/>
      <c r="J16" s="120"/>
      <c r="K16" s="120"/>
      <c r="L16" s="120"/>
      <c r="M16" s="120"/>
      <c r="N16" s="120"/>
      <c r="O16" s="51" t="s">
        <v>1649</v>
      </c>
      <c r="P16" s="129">
        <f>COUNTIF(Tableau42[[AICU_PG]:[AICU_AG8]],Tableau42[[#This Row],[AICU_TQL]])</f>
        <v>1</v>
      </c>
    </row>
    <row r="17" spans="1:16" ht="15" hidden="1" customHeight="1">
      <c r="A17" s="99">
        <v>3015</v>
      </c>
      <c r="B17" s="120" t="s">
        <v>1581</v>
      </c>
      <c r="C17" s="120" t="s">
        <v>1582</v>
      </c>
      <c r="D17" s="120">
        <v>209050924</v>
      </c>
      <c r="E17" s="121"/>
      <c r="F17" s="120"/>
      <c r="G17" s="120" t="s">
        <v>1615</v>
      </c>
      <c r="H17" s="120" t="s">
        <v>1617</v>
      </c>
      <c r="I17" s="120" t="s">
        <v>1587</v>
      </c>
      <c r="J17" s="120" t="s">
        <v>1634</v>
      </c>
      <c r="K17" s="122"/>
      <c r="L17" s="120"/>
      <c r="M17" s="120">
        <v>209040077</v>
      </c>
      <c r="N17" s="120" t="s">
        <v>1585</v>
      </c>
      <c r="O17" s="51" t="s">
        <v>1653</v>
      </c>
      <c r="P17" s="129">
        <f>COUNTIF(Tableau42[[AICU_PG]:[AICU_AG8]],Tableau42[[#This Row],[AICU_TQL]])</f>
        <v>2</v>
      </c>
    </row>
    <row r="18" spans="1:16" ht="15" hidden="1" customHeight="1">
      <c r="A18" s="99">
        <v>3016</v>
      </c>
      <c r="B18" s="120" t="s">
        <v>1583</v>
      </c>
      <c r="C18" s="120" t="s">
        <v>1584</v>
      </c>
      <c r="D18" s="120"/>
      <c r="E18" s="120"/>
      <c r="F18" s="120"/>
      <c r="G18" s="122"/>
      <c r="H18" s="120"/>
      <c r="I18" s="120"/>
      <c r="J18" s="120"/>
      <c r="K18" s="120" t="s">
        <v>1566</v>
      </c>
      <c r="L18" s="120"/>
      <c r="M18" s="120"/>
      <c r="N18" s="120"/>
      <c r="O18" s="51" t="s">
        <v>1649</v>
      </c>
      <c r="P18" s="129">
        <f>COUNTIF(Tableau42[[AICU_PG]:[AICU_AG8]],Tableau42[[#This Row],[AICU_TQL]])</f>
        <v>2</v>
      </c>
    </row>
    <row r="19" spans="1:16" ht="15" hidden="1" customHeight="1">
      <c r="A19" s="99">
        <v>3017</v>
      </c>
      <c r="B19" s="120" t="s">
        <v>1585</v>
      </c>
      <c r="C19" s="120" t="s">
        <v>1586</v>
      </c>
      <c r="D19" s="120"/>
      <c r="E19" s="120"/>
      <c r="F19" s="120"/>
      <c r="G19" s="120" t="s">
        <v>1577</v>
      </c>
      <c r="H19" s="120"/>
      <c r="I19" s="120" t="s">
        <v>1599</v>
      </c>
      <c r="J19" s="120" t="s">
        <v>1601</v>
      </c>
      <c r="K19" s="120"/>
      <c r="L19" s="120"/>
      <c r="M19" s="120"/>
      <c r="N19" s="120"/>
      <c r="O19" s="51" t="s">
        <v>1649</v>
      </c>
      <c r="P19" s="129">
        <f>COUNTIF(Tableau42[[AICU_PG]:[AICU_AG8]],Tableau42[[#This Row],[AICU_TQL]])</f>
        <v>3</v>
      </c>
    </row>
    <row r="20" spans="1:16" ht="15" hidden="1" customHeight="1">
      <c r="A20" s="99">
        <v>3018</v>
      </c>
      <c r="B20" s="120" t="s">
        <v>1681</v>
      </c>
      <c r="C20" s="120" t="s">
        <v>1588</v>
      </c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51" t="s">
        <v>1649</v>
      </c>
      <c r="P20" s="129">
        <f>COUNTIF(Tableau42[[AICU_PG]:[AICU_AG8]],Tableau42[[#This Row],[AICU_TQL]])</f>
        <v>0</v>
      </c>
    </row>
    <row r="21" spans="1:16" ht="15" hidden="1" customHeight="1">
      <c r="A21" s="99">
        <v>3019</v>
      </c>
      <c r="B21" s="120" t="s">
        <v>1587</v>
      </c>
      <c r="C21" s="120" t="s">
        <v>1588</v>
      </c>
      <c r="D21" s="122"/>
      <c r="E21" s="120"/>
      <c r="F21" s="120" t="s">
        <v>1615</v>
      </c>
      <c r="G21" s="123" t="s">
        <v>1634</v>
      </c>
      <c r="H21" s="120"/>
      <c r="I21" s="120" t="s">
        <v>1652</v>
      </c>
      <c r="J21" s="120"/>
      <c r="K21" s="120"/>
      <c r="L21" s="120"/>
      <c r="M21" s="120"/>
      <c r="N21" s="120"/>
      <c r="O21" s="51" t="s">
        <v>1649</v>
      </c>
      <c r="P21" s="129">
        <f>COUNTIF(Tableau42[[AICU_PG]:[AICU_AG8]],Tableau42[[#This Row],[AICU_TQL]])</f>
        <v>2</v>
      </c>
    </row>
    <row r="22" spans="1:16" ht="15" hidden="1" customHeight="1">
      <c r="A22" s="99">
        <v>3020</v>
      </c>
      <c r="B22" s="120" t="s">
        <v>1589</v>
      </c>
      <c r="C22" s="120" t="s">
        <v>1590</v>
      </c>
      <c r="D22" s="120"/>
      <c r="E22" s="120"/>
      <c r="F22" s="120"/>
      <c r="G22" s="120" t="s">
        <v>1625</v>
      </c>
      <c r="H22" s="120" t="s">
        <v>1589</v>
      </c>
      <c r="I22" s="120"/>
      <c r="J22" s="120"/>
      <c r="K22" s="120"/>
      <c r="L22" s="120"/>
      <c r="M22" s="120"/>
      <c r="N22" s="120"/>
      <c r="O22" s="51" t="s">
        <v>1649</v>
      </c>
      <c r="P22" s="129">
        <f>COUNTIF(Tableau42[[AICU_PG]:[AICU_AG8]],Tableau42[[#This Row],[AICU_TQL]])</f>
        <v>2</v>
      </c>
    </row>
    <row r="23" spans="1:16" ht="15" hidden="1" customHeight="1">
      <c r="A23" s="99">
        <v>3021</v>
      </c>
      <c r="B23" s="120" t="s">
        <v>1601</v>
      </c>
      <c r="C23" s="120" t="s">
        <v>1602</v>
      </c>
      <c r="D23" s="120"/>
      <c r="E23" s="120"/>
      <c r="F23" s="120" t="s">
        <v>1589</v>
      </c>
      <c r="G23" s="120"/>
      <c r="H23" s="120">
        <v>209020807</v>
      </c>
      <c r="I23" s="122"/>
      <c r="J23" s="122"/>
      <c r="K23" s="120"/>
      <c r="L23" s="120" t="s">
        <v>1601</v>
      </c>
      <c r="M23" s="120" t="s">
        <v>1585</v>
      </c>
      <c r="N23" s="120"/>
      <c r="O23" s="51" t="s">
        <v>1649</v>
      </c>
      <c r="P23" s="129">
        <f>COUNTIF(Tableau42[[AICU_PG]:[AICU_AG8]],Tableau42[[#This Row],[AICU_TQL]])</f>
        <v>4</v>
      </c>
    </row>
    <row r="24" spans="1:16" ht="15" hidden="1" customHeight="1">
      <c r="A24" s="99">
        <v>3022</v>
      </c>
      <c r="B24" s="120" t="s">
        <v>1603</v>
      </c>
      <c r="C24" s="120" t="s">
        <v>1604</v>
      </c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51" t="s">
        <v>1649</v>
      </c>
      <c r="P24" s="129">
        <f>COUNTIF(Tableau42[[AICU_PG]:[AICU_AG8]],Tableau42[[#This Row],[AICU_TQL]])</f>
        <v>0</v>
      </c>
    </row>
    <row r="25" spans="1:16" ht="15" hidden="1" customHeight="1">
      <c r="A25" s="99">
        <v>3023</v>
      </c>
      <c r="B25" s="120" t="s">
        <v>1605</v>
      </c>
      <c r="C25" s="120" t="s">
        <v>1606</v>
      </c>
      <c r="D25" s="120"/>
      <c r="E25" s="120"/>
      <c r="F25" s="120"/>
      <c r="G25" s="120" t="s">
        <v>1631</v>
      </c>
      <c r="H25" s="120"/>
      <c r="I25" s="120">
        <v>209020807</v>
      </c>
      <c r="J25" s="120"/>
      <c r="K25" s="120"/>
      <c r="L25" s="120"/>
      <c r="M25" s="120"/>
      <c r="N25" s="120"/>
      <c r="O25" s="51" t="s">
        <v>1649</v>
      </c>
      <c r="P25" s="129">
        <f>COUNTIF(Tableau42[[AICU_PG]:[AICU_AG8]],Tableau42[[#This Row],[AICU_TQL]])</f>
        <v>0</v>
      </c>
    </row>
    <row r="26" spans="1:16" ht="15" hidden="1" customHeight="1">
      <c r="A26" s="99">
        <v>3024</v>
      </c>
      <c r="B26" s="120">
        <v>209050924</v>
      </c>
      <c r="C26" s="120" t="s">
        <v>1607</v>
      </c>
      <c r="D26" s="120"/>
      <c r="E26" s="120" t="s">
        <v>1615</v>
      </c>
      <c r="F26" s="120"/>
      <c r="G26" s="120"/>
      <c r="H26" s="120"/>
      <c r="I26" s="120"/>
      <c r="J26" s="120"/>
      <c r="K26" s="120"/>
      <c r="L26" s="120"/>
      <c r="M26" s="120"/>
      <c r="N26" s="120"/>
      <c r="O26" s="51" t="s">
        <v>1649</v>
      </c>
      <c r="P26" s="129">
        <f>COUNTIF(Tableau42[[AICU_PG]:[AICU_AG8]],Tableau42[[#This Row],[AICU_TQL]])</f>
        <v>2</v>
      </c>
    </row>
    <row r="27" spans="1:16" ht="15" hidden="1" customHeight="1">
      <c r="A27" s="99">
        <v>3025</v>
      </c>
      <c r="B27" s="120" t="s">
        <v>1608</v>
      </c>
      <c r="C27" s="120" t="s">
        <v>1609</v>
      </c>
      <c r="D27" s="120" t="s">
        <v>1615</v>
      </c>
      <c r="E27" s="120"/>
      <c r="F27" s="120" t="s">
        <v>1617</v>
      </c>
      <c r="G27" s="120"/>
      <c r="H27" s="120"/>
      <c r="I27" s="120"/>
      <c r="J27" s="120"/>
      <c r="K27" s="120"/>
      <c r="L27" s="120"/>
      <c r="M27" s="120"/>
      <c r="N27" s="122"/>
      <c r="O27" s="51" t="s">
        <v>1649</v>
      </c>
      <c r="P27" s="129">
        <f>COUNTIF(Tableau42[[AICU_PG]:[AICU_AG8]],Tableau42[[#This Row],[AICU_TQL]])</f>
        <v>0</v>
      </c>
    </row>
    <row r="28" spans="1:16">
      <c r="B28" s="142"/>
    </row>
    <row r="29" spans="1:16">
      <c r="D29" s="92"/>
      <c r="E29" s="6" t="s">
        <v>1650</v>
      </c>
      <c r="N29" s="119" t="s">
        <v>1633</v>
      </c>
      <c r="P29" s="6">
        <f>COUNTIF(Tableau42[[AICU_PG]:[AICU_AG8]],N29)</f>
        <v>1</v>
      </c>
    </row>
    <row r="30" spans="1:16">
      <c r="D30" s="94"/>
      <c r="E30" s="95" t="s">
        <v>1651</v>
      </c>
      <c r="N30" s="119" t="s">
        <v>1617</v>
      </c>
      <c r="P30" s="6">
        <f>COUNTIF(Tableau42[[AICU_PG]:[AICU_AG8]],N30)</f>
        <v>6</v>
      </c>
    </row>
    <row r="31" spans="1:16">
      <c r="N31" s="132" t="s">
        <v>1615</v>
      </c>
      <c r="P31" s="6">
        <f>COUNTIF(Tableau42[[AICU_PG]:[AICU_AG8]],N31)</f>
        <v>4</v>
      </c>
    </row>
    <row r="32" spans="1:16">
      <c r="N32" s="119" t="s">
        <v>1634</v>
      </c>
      <c r="P32" s="6">
        <f>COUNTIF(Tableau42[[AICU_PG]:[AICU_AG8]],N32)</f>
        <v>2</v>
      </c>
    </row>
    <row r="33" spans="14:16">
      <c r="N33" s="118" t="s">
        <v>1625</v>
      </c>
      <c r="P33" s="6">
        <f>COUNTIF(Tableau42[[AICU_PG]:[AICU_AG8]],N33)</f>
        <v>2</v>
      </c>
    </row>
    <row r="34" spans="14:16">
      <c r="N34" s="119" t="s">
        <v>1631</v>
      </c>
      <c r="P34" s="6">
        <f>COUNTIF(Tableau42[[AICU_PG]:[AICU_AG8]],N34)</f>
        <v>3</v>
      </c>
    </row>
  </sheetData>
  <dataConsolidate/>
  <pageMargins left="0.7" right="0.7" top="0.75" bottom="0.75" header="0.3" footer="0.3"/>
  <legacy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P86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E8" sqref="E8"/>
    </sheetView>
  </sheetViews>
  <sheetFormatPr baseColWidth="10" defaultRowHeight="15"/>
  <cols>
    <col min="1" max="1" width="20.85546875" bestFit="1" customWidth="1"/>
    <col min="2" max="2" width="10.140625" style="143" customWidth="1"/>
    <col min="3" max="3" width="10.42578125" style="1" customWidth="1"/>
    <col min="4" max="4" width="9.7109375" style="1" bestFit="1" customWidth="1"/>
    <col min="5" max="5" width="11.42578125" style="1"/>
    <col min="6" max="6" width="11.140625" style="1" customWidth="1"/>
    <col min="7" max="7" width="11.42578125" style="1"/>
    <col min="8" max="9" width="15.7109375" style="1" bestFit="1" customWidth="1"/>
    <col min="10" max="10" width="11.42578125" style="1"/>
    <col min="11" max="11" width="12" style="1" bestFit="1" customWidth="1"/>
    <col min="12" max="81" width="11.42578125" style="1"/>
    <col min="82" max="82" width="3.5703125" style="1" customWidth="1"/>
    <col min="83" max="83" width="11.42578125" style="1"/>
    <col min="84" max="84" width="16.7109375" style="1" bestFit="1" customWidth="1"/>
    <col min="85" max="94" width="11.42578125" style="1"/>
  </cols>
  <sheetData>
    <row r="1" spans="1:94">
      <c r="B1" s="143" t="str">
        <f>MONTH(B$3)&amp;"/"&amp;YEAR(B$3)</f>
        <v>11/2009</v>
      </c>
      <c r="C1" s="143" t="str">
        <f t="shared" ref="C1:BN1" si="0">MONTH(C$3)&amp;"/"&amp;YEAR(C$3)</f>
        <v>12/2009</v>
      </c>
      <c r="D1" s="143" t="str">
        <f t="shared" si="0"/>
        <v>1/2010</v>
      </c>
      <c r="E1" s="143" t="str">
        <f t="shared" si="0"/>
        <v>2/2010</v>
      </c>
      <c r="F1" s="143" t="str">
        <f t="shared" si="0"/>
        <v>3/2010</v>
      </c>
      <c r="G1" s="143" t="str">
        <f t="shared" si="0"/>
        <v>4/2010</v>
      </c>
      <c r="H1" s="143" t="str">
        <f t="shared" si="0"/>
        <v>5/2010</v>
      </c>
      <c r="I1" s="143" t="str">
        <f t="shared" si="0"/>
        <v>6/2010</v>
      </c>
      <c r="J1" s="143" t="str">
        <f t="shared" si="0"/>
        <v>7/2010</v>
      </c>
      <c r="K1" s="143" t="str">
        <f t="shared" si="0"/>
        <v>8/2010</v>
      </c>
      <c r="L1" s="143" t="str">
        <f t="shared" si="0"/>
        <v>9/2010</v>
      </c>
      <c r="M1" s="143" t="str">
        <f t="shared" si="0"/>
        <v>10/2010</v>
      </c>
      <c r="N1" s="143" t="str">
        <f t="shared" si="0"/>
        <v>11/2010</v>
      </c>
      <c r="O1" s="143" t="str">
        <f t="shared" si="0"/>
        <v>12/2010</v>
      </c>
      <c r="P1" s="143" t="str">
        <f t="shared" si="0"/>
        <v>1/2011</v>
      </c>
      <c r="Q1" s="143" t="str">
        <f t="shared" si="0"/>
        <v>2/2011</v>
      </c>
      <c r="R1" s="143" t="str">
        <f t="shared" si="0"/>
        <v>3/2011</v>
      </c>
      <c r="S1" s="143" t="str">
        <f t="shared" si="0"/>
        <v>4/2011</v>
      </c>
      <c r="T1" s="143" t="str">
        <f t="shared" si="0"/>
        <v>5/2011</v>
      </c>
      <c r="U1" s="143" t="str">
        <f t="shared" si="0"/>
        <v>6/2011</v>
      </c>
      <c r="V1" s="143" t="str">
        <f t="shared" si="0"/>
        <v>7/2011</v>
      </c>
      <c r="W1" s="143" t="str">
        <f t="shared" si="0"/>
        <v>8/2011</v>
      </c>
      <c r="X1" s="143" t="str">
        <f t="shared" si="0"/>
        <v>9/2011</v>
      </c>
      <c r="Y1" s="143" t="str">
        <f t="shared" si="0"/>
        <v>10/2011</v>
      </c>
      <c r="Z1" s="143" t="str">
        <f t="shared" si="0"/>
        <v>11/2011</v>
      </c>
      <c r="AA1" s="143" t="str">
        <f t="shared" si="0"/>
        <v>12/2011</v>
      </c>
      <c r="AB1" s="143" t="str">
        <f t="shared" si="0"/>
        <v>1/2012</v>
      </c>
      <c r="AC1" s="143" t="str">
        <f t="shared" si="0"/>
        <v>2/2012</v>
      </c>
      <c r="AD1" s="143" t="str">
        <f t="shared" si="0"/>
        <v>3/2012</v>
      </c>
      <c r="AE1" s="143" t="str">
        <f t="shared" si="0"/>
        <v>4/2012</v>
      </c>
      <c r="AF1" s="143" t="str">
        <f t="shared" si="0"/>
        <v>5/2012</v>
      </c>
      <c r="AG1" s="143" t="str">
        <f t="shared" si="0"/>
        <v>6/2012</v>
      </c>
      <c r="AH1" s="143" t="str">
        <f t="shared" si="0"/>
        <v>7/2012</v>
      </c>
      <c r="AI1" s="143" t="str">
        <f t="shared" si="0"/>
        <v>8/2012</v>
      </c>
      <c r="AJ1" s="143" t="str">
        <f t="shared" si="0"/>
        <v>9/2012</v>
      </c>
      <c r="AK1" s="143" t="str">
        <f t="shared" si="0"/>
        <v>10/2012</v>
      </c>
      <c r="AL1" s="143" t="str">
        <f t="shared" si="0"/>
        <v>11/2012</v>
      </c>
      <c r="AM1" s="143" t="str">
        <f t="shared" si="0"/>
        <v>12/2012</v>
      </c>
      <c r="AN1" s="143" t="str">
        <f t="shared" si="0"/>
        <v>1/2013</v>
      </c>
      <c r="AO1" s="143" t="str">
        <f t="shared" si="0"/>
        <v>2/2013</v>
      </c>
      <c r="AP1" s="143" t="str">
        <f t="shared" si="0"/>
        <v>3/2013</v>
      </c>
      <c r="AQ1" s="143" t="str">
        <f t="shared" si="0"/>
        <v>4/2013</v>
      </c>
      <c r="AR1" s="143" t="str">
        <f t="shared" si="0"/>
        <v>5/2013</v>
      </c>
      <c r="AS1" s="143" t="str">
        <f t="shared" si="0"/>
        <v>6/2013</v>
      </c>
      <c r="AT1" s="143" t="str">
        <f t="shared" si="0"/>
        <v>7/2013</v>
      </c>
      <c r="AU1" s="143" t="str">
        <f t="shared" si="0"/>
        <v>8/2013</v>
      </c>
      <c r="AV1" s="143" t="str">
        <f t="shared" si="0"/>
        <v>9/2013</v>
      </c>
      <c r="AW1" s="143" t="str">
        <f t="shared" si="0"/>
        <v>10/2013</v>
      </c>
      <c r="AX1" s="143" t="str">
        <f t="shared" si="0"/>
        <v>11/2013</v>
      </c>
      <c r="AY1" s="143" t="str">
        <f t="shared" si="0"/>
        <v>12/2013</v>
      </c>
      <c r="AZ1" s="143" t="str">
        <f t="shared" si="0"/>
        <v>1/2014</v>
      </c>
      <c r="BA1" s="143" t="str">
        <f t="shared" si="0"/>
        <v>2/2014</v>
      </c>
      <c r="BB1" s="143" t="str">
        <f t="shared" si="0"/>
        <v>3/2014</v>
      </c>
      <c r="BC1" s="143" t="str">
        <f t="shared" si="0"/>
        <v>4/2014</v>
      </c>
      <c r="BD1" s="143" t="str">
        <f t="shared" si="0"/>
        <v>5/2014</v>
      </c>
      <c r="BE1" s="143" t="str">
        <f t="shared" si="0"/>
        <v>6/2014</v>
      </c>
      <c r="BF1" s="143" t="str">
        <f t="shared" si="0"/>
        <v>7/2014</v>
      </c>
      <c r="BG1" s="143" t="str">
        <f t="shared" si="0"/>
        <v>8/2014</v>
      </c>
      <c r="BH1" s="143" t="str">
        <f t="shared" si="0"/>
        <v>9/2014</v>
      </c>
      <c r="BI1" s="143" t="str">
        <f t="shared" si="0"/>
        <v>10/2014</v>
      </c>
      <c r="BJ1" s="143" t="str">
        <f t="shared" si="0"/>
        <v>11/2014</v>
      </c>
      <c r="BK1" s="143" t="str">
        <f t="shared" si="0"/>
        <v>12/2014</v>
      </c>
      <c r="BL1" s="143" t="str">
        <f t="shared" si="0"/>
        <v>1/2015</v>
      </c>
      <c r="BM1" s="143" t="str">
        <f t="shared" si="0"/>
        <v>2/2015</v>
      </c>
      <c r="BN1" s="143" t="str">
        <f t="shared" si="0"/>
        <v>3/2015</v>
      </c>
      <c r="BO1" s="143" t="str">
        <f t="shared" ref="BO1:CA1" si="1">MONTH(BO$3)&amp;"/"&amp;YEAR(BO$3)</f>
        <v>4/2015</v>
      </c>
      <c r="BP1" s="143" t="str">
        <f t="shared" si="1"/>
        <v>5/2015</v>
      </c>
      <c r="BQ1" s="143" t="str">
        <f t="shared" si="1"/>
        <v>6/2015</v>
      </c>
      <c r="BR1" s="143" t="str">
        <f t="shared" si="1"/>
        <v>7/2015</v>
      </c>
      <c r="BS1" s="143" t="str">
        <f t="shared" si="1"/>
        <v>8/2015</v>
      </c>
      <c r="BT1" s="143" t="str">
        <f t="shared" si="1"/>
        <v>9/2015</v>
      </c>
      <c r="BU1" s="143" t="str">
        <f t="shared" si="1"/>
        <v>10/2015</v>
      </c>
      <c r="BV1" s="143" t="str">
        <f t="shared" si="1"/>
        <v>11/2015</v>
      </c>
      <c r="BW1" s="143" t="str">
        <f t="shared" si="1"/>
        <v>12/2015</v>
      </c>
      <c r="BX1" s="143" t="str">
        <f t="shared" si="1"/>
        <v>1/2016</v>
      </c>
      <c r="BY1" s="143" t="str">
        <f t="shared" si="1"/>
        <v>2/2016</v>
      </c>
      <c r="BZ1" s="143" t="str">
        <f t="shared" si="1"/>
        <v>3/2016</v>
      </c>
      <c r="CA1" s="143" t="str">
        <f t="shared" si="1"/>
        <v>4/2016</v>
      </c>
    </row>
    <row r="2" spans="1:94" ht="15.75" thickBot="1"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  <c r="BB2" s="143"/>
      <c r="BC2" s="143"/>
      <c r="BD2" s="143"/>
      <c r="BE2" s="143"/>
      <c r="BF2" s="143"/>
      <c r="BG2" s="143"/>
      <c r="BH2" s="143"/>
      <c r="BI2" s="143"/>
      <c r="BJ2" s="143"/>
      <c r="BK2" s="143"/>
      <c r="BL2" s="143"/>
      <c r="BM2" s="143"/>
      <c r="BN2" s="143"/>
      <c r="BO2" s="143"/>
      <c r="BP2" s="143"/>
      <c r="BQ2" s="143"/>
      <c r="BR2" s="143"/>
      <c r="BS2" s="143"/>
      <c r="BT2" s="143"/>
      <c r="BU2" s="143"/>
      <c r="BV2" s="143"/>
      <c r="BW2" s="143"/>
      <c r="BX2" s="143"/>
      <c r="BY2" s="143"/>
      <c r="BZ2" s="143"/>
      <c r="CA2" s="143"/>
    </row>
    <row r="3" spans="1:94" ht="18.75">
      <c r="A3" s="179" t="s">
        <v>1690</v>
      </c>
      <c r="B3" s="187">
        <v>40118</v>
      </c>
      <c r="C3" s="180">
        <v>40148</v>
      </c>
      <c r="D3" s="187">
        <v>40179</v>
      </c>
      <c r="E3" s="180">
        <v>40210</v>
      </c>
      <c r="F3" s="187">
        <v>40238</v>
      </c>
      <c r="G3" s="180">
        <v>40269</v>
      </c>
      <c r="H3" s="187">
        <v>40299</v>
      </c>
      <c r="I3" s="180">
        <v>40330</v>
      </c>
      <c r="J3" s="187">
        <v>40360</v>
      </c>
      <c r="K3" s="180">
        <v>40391</v>
      </c>
      <c r="L3" s="187">
        <v>40422</v>
      </c>
      <c r="M3" s="180">
        <v>40452</v>
      </c>
      <c r="N3" s="187">
        <v>40483</v>
      </c>
      <c r="O3" s="180">
        <v>40513</v>
      </c>
      <c r="P3" s="187">
        <v>40544</v>
      </c>
      <c r="Q3" s="180">
        <v>40575</v>
      </c>
      <c r="R3" s="187">
        <v>40603</v>
      </c>
      <c r="S3" s="180">
        <v>40634</v>
      </c>
      <c r="T3" s="187">
        <v>40664</v>
      </c>
      <c r="U3" s="180">
        <v>40695</v>
      </c>
      <c r="V3" s="187">
        <v>40725</v>
      </c>
      <c r="W3" s="180">
        <v>40756</v>
      </c>
      <c r="X3" s="187">
        <v>40787</v>
      </c>
      <c r="Y3" s="180">
        <v>40817</v>
      </c>
      <c r="Z3" s="187">
        <v>40848</v>
      </c>
      <c r="AA3" s="180">
        <v>40878</v>
      </c>
      <c r="AB3" s="187">
        <v>40909</v>
      </c>
      <c r="AC3" s="180">
        <v>40940</v>
      </c>
      <c r="AD3" s="187">
        <v>40969</v>
      </c>
      <c r="AE3" s="180">
        <v>41000</v>
      </c>
      <c r="AF3" s="187">
        <v>41030</v>
      </c>
      <c r="AG3" s="180">
        <v>41061</v>
      </c>
      <c r="AH3" s="187">
        <v>41091</v>
      </c>
      <c r="AI3" s="180">
        <v>41122</v>
      </c>
      <c r="AJ3" s="187">
        <v>41153</v>
      </c>
      <c r="AK3" s="180">
        <v>41183</v>
      </c>
      <c r="AL3" s="187">
        <v>41214</v>
      </c>
      <c r="AM3" s="180">
        <v>41244</v>
      </c>
      <c r="AN3" s="187">
        <v>41275</v>
      </c>
      <c r="AO3" s="180">
        <v>41306</v>
      </c>
      <c r="AP3" s="187">
        <v>41334</v>
      </c>
      <c r="AQ3" s="180">
        <v>41365</v>
      </c>
      <c r="AR3" s="187">
        <v>41395</v>
      </c>
      <c r="AS3" s="180">
        <v>41426</v>
      </c>
      <c r="AT3" s="187">
        <v>41456</v>
      </c>
      <c r="AU3" s="180">
        <v>41487</v>
      </c>
      <c r="AV3" s="187">
        <v>41518</v>
      </c>
      <c r="AW3" s="180">
        <v>41548</v>
      </c>
      <c r="AX3" s="187">
        <v>41579</v>
      </c>
      <c r="AY3" s="180">
        <v>41609</v>
      </c>
      <c r="AZ3" s="187">
        <v>41640</v>
      </c>
      <c r="BA3" s="180">
        <v>41671</v>
      </c>
      <c r="BB3" s="187">
        <v>41699</v>
      </c>
      <c r="BC3" s="180">
        <v>41730</v>
      </c>
      <c r="BD3" s="187">
        <v>41760</v>
      </c>
      <c r="BE3" s="180">
        <v>41791</v>
      </c>
      <c r="BF3" s="187">
        <v>41821</v>
      </c>
      <c r="BG3" s="180">
        <v>41852</v>
      </c>
      <c r="BH3" s="187">
        <v>41883</v>
      </c>
      <c r="BI3" s="180">
        <v>41913</v>
      </c>
      <c r="BJ3" s="187">
        <v>41944</v>
      </c>
      <c r="BK3" s="180">
        <v>41974</v>
      </c>
      <c r="BL3" s="187">
        <v>42005</v>
      </c>
      <c r="BM3" s="180">
        <v>42036</v>
      </c>
      <c r="BN3" s="187">
        <v>42064</v>
      </c>
      <c r="BO3" s="180">
        <v>42095</v>
      </c>
      <c r="BP3" s="187">
        <v>42125</v>
      </c>
      <c r="BQ3" s="180">
        <v>42156</v>
      </c>
      <c r="BR3" s="187">
        <v>42186</v>
      </c>
      <c r="BS3" s="180">
        <v>42217</v>
      </c>
      <c r="BT3" s="187">
        <v>42248</v>
      </c>
      <c r="BU3" s="180">
        <v>42278</v>
      </c>
      <c r="BV3" s="187">
        <v>42309</v>
      </c>
      <c r="BW3" s="180">
        <v>42339</v>
      </c>
      <c r="BX3" s="187">
        <v>42370</v>
      </c>
      <c r="BY3" s="180">
        <v>42401</v>
      </c>
      <c r="BZ3" s="187">
        <v>42430</v>
      </c>
      <c r="CA3" s="180">
        <v>42461</v>
      </c>
      <c r="CE3" s="167" t="s">
        <v>1700</v>
      </c>
      <c r="CF3" s="167" t="s">
        <v>1711</v>
      </c>
    </row>
    <row r="4" spans="1:94">
      <c r="A4" s="181">
        <v>209040077</v>
      </c>
      <c r="B4" s="207" t="str">
        <f ca="1">IFERROR(OFFSET(Ordre!$F$3,MATCH(Global!$A4&amp;"/"&amp;Global!B$1,SerieMois,0),-2),"")</f>
        <v/>
      </c>
      <c r="C4" s="182" t="str">
        <f ca="1">IFERROR(OFFSET(Ordre!$F$3,MATCH(Global!$A4&amp;"/"&amp;MONTH(C$3)&amp;"/"&amp;YEAR(C$3),SerieMois,0),-2),"")</f>
        <v/>
      </c>
      <c r="D4" s="182" t="str">
        <f ca="1">IFERROR(OFFSET(Ordre!$F$3,MATCH(Global!$A4&amp;"/"&amp;MONTH(D$3)&amp;"/"&amp;YEAR(D$3),SerieMois,0),-2),"")</f>
        <v/>
      </c>
      <c r="E4" s="182" t="str">
        <f ca="1">IFERROR(OFFSET(Ordre!$F$3,MATCH(Global!$A4&amp;"/"&amp;MONTH(E$3)&amp;"/"&amp;YEAR(E$3),SerieMois,0),-2),"")</f>
        <v/>
      </c>
      <c r="F4" s="182" t="str">
        <f ca="1">IFERROR(OFFSET(Ordre!$F$3,MATCH(Global!$A4&amp;"/"&amp;MONTH(F$3)&amp;"/"&amp;YEAR(F$3),SerieMois,0),-2),"")</f>
        <v/>
      </c>
      <c r="G4" s="182" t="str">
        <f ca="1">IFERROR(OFFSET(Ordre!$F$3,MATCH(Global!$A4&amp;"/"&amp;MONTH(G$3)&amp;"/"&amp;YEAR(G$3),SerieMois,0),-2),"")</f>
        <v/>
      </c>
      <c r="H4" s="182" t="str">
        <f ca="1">IFERROR(OFFSET(Ordre!$F$3,MATCH(Global!$A4&amp;"/"&amp;MONTH(H$3)&amp;"/"&amp;YEAR(H$3),SerieMois,0),-2),"")</f>
        <v/>
      </c>
      <c r="I4" s="182" t="str">
        <f ca="1">IFERROR(OFFSET(Ordre!$F$3,MATCH(Global!$A4&amp;"/"&amp;MONTH(I$3)&amp;"/"&amp;YEAR(I$3),SerieMois,0),-2),"")</f>
        <v/>
      </c>
      <c r="J4" s="182" t="str">
        <f ca="1">IFERROR(OFFSET(Ordre!$F$3,MATCH(Global!$A4&amp;"/"&amp;MONTH(J$3)&amp;"/"&amp;YEAR(J$3),SerieMois,0),-2),"")</f>
        <v/>
      </c>
      <c r="K4" s="182" t="str">
        <f ca="1">IFERROR(OFFSET(Ordre!$F$3,MATCH(Global!$A4&amp;"/"&amp;MONTH(K$3)&amp;"/"&amp;YEAR(K$3),SerieMois,0),-2),"")</f>
        <v/>
      </c>
      <c r="L4" s="182" t="str">
        <f ca="1">IFERROR(OFFSET(Ordre!$F$3,MATCH(Global!$A4&amp;"/"&amp;MONTH(L$3)&amp;"/"&amp;YEAR(L$3),SerieMois,0),-2),"")</f>
        <v/>
      </c>
      <c r="M4" s="182" t="str">
        <f ca="1">IFERROR(OFFSET(Ordre!$F$3,MATCH(Global!$A4&amp;"/"&amp;MONTH(M$3)&amp;"/"&amp;YEAR(M$3),SerieMois,0),-2),"")</f>
        <v/>
      </c>
      <c r="N4" s="182" t="str">
        <f ca="1">IFERROR(OFFSET(Ordre!$F$3,MATCH(Global!$A4&amp;"/"&amp;MONTH(N$3)&amp;"/"&amp;YEAR(N$3),SerieMois,0),-2),"")</f>
        <v/>
      </c>
      <c r="O4" s="182" t="str">
        <f ca="1">IFERROR(OFFSET(Ordre!$F$3,MATCH(Global!$A4&amp;"/"&amp;MONTH(O$3)&amp;"/"&amp;YEAR(O$3),SerieMois,0),-2),"")</f>
        <v/>
      </c>
      <c r="P4" s="182" t="str">
        <f ca="1">IFERROR(OFFSET(Ordre!$F$3,MATCH(Global!$A4&amp;"/"&amp;MONTH(P$3)&amp;"/"&amp;YEAR(P$3),SerieMois,0),-2),"")</f>
        <v/>
      </c>
      <c r="Q4" s="182" t="str">
        <f ca="1">IFERROR(OFFSET(Ordre!$F$3,MATCH(Global!$A4&amp;"/"&amp;MONTH(Q$3)&amp;"/"&amp;YEAR(Q$3),SerieMois,0),-2),"")</f>
        <v/>
      </c>
      <c r="R4" s="182" t="str">
        <f ca="1">IFERROR(OFFSET(Ordre!$F$3,MATCH(Global!$A4&amp;"/"&amp;MONTH(R$3)&amp;"/"&amp;YEAR(R$3),SerieMois,0),-2),"")</f>
        <v/>
      </c>
      <c r="S4" s="182" t="str">
        <f ca="1">IFERROR(OFFSET(Ordre!$F$3,MATCH(Global!$A4&amp;"/"&amp;MONTH(S$3)&amp;"/"&amp;YEAR(S$3),SerieMois,0),-2),"")</f>
        <v/>
      </c>
      <c r="T4" s="182" t="str">
        <f ca="1">IFERROR(OFFSET(Ordre!$F$3,MATCH(Global!$A4&amp;"/"&amp;MONTH(T$3)&amp;"/"&amp;YEAR(T$3),SerieMois,0),-2),"")</f>
        <v/>
      </c>
      <c r="U4" s="182" t="str">
        <f ca="1">IFERROR(OFFSET(Ordre!$F$3,MATCH(Global!$A4&amp;"/"&amp;MONTH(U$3)&amp;"/"&amp;YEAR(U$3),SerieMois,0),-2),"")</f>
        <v/>
      </c>
      <c r="V4" s="182" t="str">
        <f ca="1">IFERROR(OFFSET(Ordre!$F$3,MATCH(Global!$A4&amp;"/"&amp;MONTH(V$3)&amp;"/"&amp;YEAR(V$3),SerieMois,0),-2),"")</f>
        <v/>
      </c>
      <c r="W4" s="182" t="str">
        <f ca="1">IFERROR(OFFSET(Ordre!$F$3,MATCH(Global!$A4&amp;"/"&amp;MONTH(W$3)&amp;"/"&amp;YEAR(W$3),SerieMois,0),-2),"")</f>
        <v/>
      </c>
      <c r="X4" s="182" t="str">
        <f ca="1">IFERROR(OFFSET(Ordre!$F$3,MATCH(Global!$A4&amp;"/"&amp;MONTH(X$3)&amp;"/"&amp;YEAR(X$3),SerieMois,0),-2),"")</f>
        <v/>
      </c>
      <c r="Y4" s="182" t="str">
        <f ca="1">IFERROR(OFFSET(Ordre!$F$3,MATCH(Global!$A4&amp;"/"&amp;MONTH(Y$3)&amp;"/"&amp;YEAR(Y$3),SerieMois,0),-2),"")</f>
        <v/>
      </c>
      <c r="Z4" s="182" t="str">
        <f ca="1">IFERROR(OFFSET(Ordre!$F$3,MATCH(Global!$A4&amp;"/"&amp;MONTH(Z$3)&amp;"/"&amp;YEAR(Z$3),SerieMois,0),-2),"")</f>
        <v/>
      </c>
      <c r="AA4" s="182" t="str">
        <f ca="1">IFERROR(OFFSET(Ordre!$F$3,MATCH(Global!$A4&amp;"/"&amp;MONTH(AA$3)&amp;"/"&amp;YEAR(AA$3),SerieMois,0),-2),"")</f>
        <v/>
      </c>
      <c r="AB4" s="182" t="str">
        <f ca="1">IFERROR(OFFSET(Ordre!$F$3,MATCH(Global!$A4&amp;"/"&amp;MONTH(AB$3)&amp;"/"&amp;YEAR(AB$3),SerieMois,0),-2),"")</f>
        <v/>
      </c>
      <c r="AC4" s="182" t="str">
        <f ca="1">IFERROR(OFFSET(Ordre!$F$3,MATCH(Global!$A4&amp;"/"&amp;MONTH(AC$3)&amp;"/"&amp;YEAR(AC$3),SerieMois,0),-2),"")</f>
        <v/>
      </c>
      <c r="AD4" s="182" t="str">
        <f ca="1">IFERROR(OFFSET(Ordre!$F$3,MATCH(Global!$A4&amp;"/"&amp;MONTH(AD$3)&amp;"/"&amp;YEAR(AD$3),SerieMois,0),-2),"")</f>
        <v/>
      </c>
      <c r="AE4" s="182" t="str">
        <f ca="1">IFERROR(OFFSET(Ordre!$F$3,MATCH(Global!$A4&amp;"/"&amp;MONTH(AE$3)&amp;"/"&amp;YEAR(AE$3),SerieMois,0),-2),"")</f>
        <v/>
      </c>
      <c r="AF4" s="182" t="str">
        <f ca="1">IFERROR(OFFSET(Ordre!$F$3,MATCH(Global!$A4&amp;"/"&amp;MONTH(AF$3)&amp;"/"&amp;YEAR(AF$3),SerieMois,0),-2),"")</f>
        <v/>
      </c>
      <c r="AG4" s="182" t="str">
        <f ca="1">IFERROR(OFFSET(Ordre!$F$3,MATCH(Global!$A4&amp;"/"&amp;MONTH(AG$3)&amp;"/"&amp;YEAR(AG$3),SerieMois,0),-2),"")</f>
        <v/>
      </c>
      <c r="AH4" s="182" t="str">
        <f ca="1">IFERROR(OFFSET(Ordre!$F$3,MATCH(Global!$A4&amp;"/"&amp;MONTH(AH$3)&amp;"/"&amp;YEAR(AH$3),SerieMois,0),-2),"")</f>
        <v/>
      </c>
      <c r="AI4" s="182" t="str">
        <f ca="1">IFERROR(OFFSET(Ordre!$F$3,MATCH(Global!$A4&amp;"/"&amp;MONTH(AI$3)&amp;"/"&amp;YEAR(AI$3),SerieMois,0),-2),"")</f>
        <v/>
      </c>
      <c r="AJ4" s="182" t="str">
        <f ca="1">IFERROR(OFFSET(Ordre!$F$3,MATCH(Global!$A4&amp;"/"&amp;MONTH(AJ$3)&amp;"/"&amp;YEAR(AJ$3),SerieMois,0),-2),"")</f>
        <v/>
      </c>
      <c r="AK4" s="182" t="str">
        <f ca="1">IFERROR(OFFSET(Ordre!$F$3,MATCH(Global!$A4&amp;"/"&amp;MONTH(AK$3)&amp;"/"&amp;YEAR(AK$3),SerieMois,0),-2),"")</f>
        <v/>
      </c>
      <c r="AL4" s="182" t="str">
        <f ca="1">IFERROR(OFFSET(Ordre!$F$3,MATCH(Global!$A4&amp;"/"&amp;MONTH(AL$3)&amp;"/"&amp;YEAR(AL$3),SerieMois,0),-2),"")</f>
        <v/>
      </c>
      <c r="AM4" s="182" t="str">
        <f ca="1">IFERROR(OFFSET(Ordre!$F$3,MATCH(Global!$A4&amp;"/"&amp;MONTH(AM$3)&amp;"/"&amp;YEAR(AM$3),SerieMois,0),-2),"")</f>
        <v/>
      </c>
      <c r="AN4" s="182" t="str">
        <f ca="1">IFERROR(OFFSET(Ordre!$F$3,MATCH(Global!$A4&amp;"/"&amp;MONTH(AN$3)&amp;"/"&amp;YEAR(AN$3),SerieMois,0),-2),"")</f>
        <v/>
      </c>
      <c r="AO4" s="182" t="str">
        <f ca="1">IFERROR(OFFSET(Ordre!$F$3,MATCH(Global!$A4&amp;"/"&amp;MONTH(AO$3)&amp;"/"&amp;YEAR(AO$3),SerieMois,0),-2),"")</f>
        <v/>
      </c>
      <c r="AP4" s="182" t="str">
        <f ca="1">IFERROR(OFFSET(Ordre!$F$3,MATCH(Global!$A4&amp;"/"&amp;MONTH(AP$3)&amp;"/"&amp;YEAR(AP$3),SerieMois,0),-2),"")</f>
        <v/>
      </c>
      <c r="AQ4" s="182" t="str">
        <f ca="1">IFERROR(OFFSET(Ordre!$F$3,MATCH(Global!$A4&amp;"/"&amp;MONTH(AQ$3)&amp;"/"&amp;YEAR(AQ$3),SerieMois,0),-2),"")</f>
        <v/>
      </c>
      <c r="AR4" s="182" t="str">
        <f ca="1">IFERROR(OFFSET(Ordre!$F$3,MATCH(Global!$A4&amp;"/"&amp;MONTH(AR$3)&amp;"/"&amp;YEAR(AR$3),SerieMois,0),-2),"")</f>
        <v/>
      </c>
      <c r="AS4" s="182" t="str">
        <f ca="1">IFERROR(OFFSET(Ordre!$F$3,MATCH(Global!$A4&amp;"/"&amp;MONTH(AS$3)&amp;"/"&amp;YEAR(AS$3),SerieMois,0),-2),"")</f>
        <v/>
      </c>
      <c r="AT4" s="182" t="str">
        <f ca="1">IFERROR(OFFSET(Ordre!$F$3,MATCH(Global!$A4&amp;"/"&amp;MONTH(AT$3)&amp;"/"&amp;YEAR(AT$3),SerieMois,0),-2),"")</f>
        <v/>
      </c>
      <c r="AU4" s="182" t="str">
        <f ca="1">IFERROR(OFFSET(Ordre!$F$3,MATCH(Global!$A4&amp;"/"&amp;MONTH(AU$3)&amp;"/"&amp;YEAR(AU$3),SerieMois,0),-2),"")</f>
        <v/>
      </c>
      <c r="AV4" s="182" t="str">
        <f ca="1">IFERROR(OFFSET(Ordre!$F$3,MATCH(Global!$A4&amp;"/"&amp;MONTH(AV$3)&amp;"/"&amp;YEAR(AV$3),SerieMois,0),-2),"")</f>
        <v/>
      </c>
      <c r="AW4" s="182" t="str">
        <f ca="1">IFERROR(OFFSET(Ordre!$F$3,MATCH(Global!$A4&amp;"/"&amp;MONTH(AW$3)&amp;"/"&amp;YEAR(AW$3),SerieMois,0),-2),"")</f>
        <v/>
      </c>
      <c r="AX4" s="182" t="str">
        <f ca="1">IFERROR(OFFSET(Ordre!$F$3,MATCH(Global!$A4&amp;"/"&amp;MONTH(AX$3)&amp;"/"&amp;YEAR(AX$3),SerieMois,0),-2),"")</f>
        <v/>
      </c>
      <c r="AY4" s="182" t="str">
        <f ca="1">IFERROR(OFFSET(Ordre!$F$3,MATCH(Global!$A4&amp;"/"&amp;MONTH(AY$3)&amp;"/"&amp;YEAR(AY$3),SerieMois,0),-2),"")</f>
        <v/>
      </c>
      <c r="AZ4" s="182" t="str">
        <f ca="1">IFERROR(OFFSET(Ordre!$F$3,MATCH(Global!$A4&amp;"/"&amp;MONTH(AZ$3)&amp;"/"&amp;YEAR(AZ$3),SerieMois,0),-2),"")</f>
        <v/>
      </c>
      <c r="BA4" s="182" t="str">
        <f ca="1">IFERROR(OFFSET(Ordre!$F$3,MATCH(Global!$A4&amp;"/"&amp;MONTH(BA$3)&amp;"/"&amp;YEAR(BA$3),SerieMois,0),-2),"")</f>
        <v/>
      </c>
      <c r="BB4" s="182" t="str">
        <f ca="1">IFERROR(OFFSET(Ordre!$F$3,MATCH(Global!$A4&amp;"/"&amp;MONTH(BB$3)&amp;"/"&amp;YEAR(BB$3),SerieMois,0),-2),"")</f>
        <v/>
      </c>
      <c r="BC4" s="182" t="str">
        <f ca="1">IFERROR(OFFSET(Ordre!$F$3,MATCH(Global!$A4&amp;"/"&amp;MONTH(BC$3)&amp;"/"&amp;YEAR(BC$3),SerieMois,0),-2),"")</f>
        <v/>
      </c>
      <c r="BD4" s="182" t="str">
        <f ca="1">IFERROR(OFFSET(Ordre!$F$3,MATCH(Global!$A4&amp;"/"&amp;MONTH(BD$3)&amp;"/"&amp;YEAR(BD$3),SerieMois,0),-2),"")</f>
        <v/>
      </c>
      <c r="BE4" s="182" t="str">
        <f ca="1">IFERROR(OFFSET(Ordre!$F$3,MATCH(Global!$A4&amp;"/"&amp;MONTH(BE$3)&amp;"/"&amp;YEAR(BE$3),SerieMois,0),-2),"")</f>
        <v/>
      </c>
      <c r="BF4" s="182" t="str">
        <f ca="1">IFERROR(OFFSET(Ordre!$F$3,MATCH(Global!$A4&amp;"/"&amp;MONTH(BF$3)&amp;"/"&amp;YEAR(BF$3),SerieMois,0),-2),"")</f>
        <v/>
      </c>
      <c r="BG4" s="182" t="str">
        <f ca="1">IFERROR(OFFSET(Ordre!$F$3,MATCH(Global!$A4&amp;"/"&amp;MONTH(BG$3)&amp;"/"&amp;YEAR(BG$3),SerieMois,0),-2),"")</f>
        <v/>
      </c>
      <c r="BH4" s="182" t="str">
        <f ca="1">IFERROR(OFFSET(Ordre!$F$3,MATCH(Global!$A4&amp;"/"&amp;MONTH(BH$3)&amp;"/"&amp;YEAR(BH$3),SerieMois,0),-2),"")</f>
        <v/>
      </c>
      <c r="BI4" s="182" t="str">
        <f ca="1">IFERROR(OFFSET(Ordre!$F$3,MATCH(Global!$A4&amp;"/"&amp;MONTH(BI$3)&amp;"/"&amp;YEAR(BI$3),SerieMois,0),-2),"")</f>
        <v/>
      </c>
      <c r="BJ4" s="182" t="str">
        <f ca="1">IFERROR(OFFSET(Ordre!$F$3,MATCH(Global!$A4&amp;"/"&amp;MONTH(BJ$3)&amp;"/"&amp;YEAR(BJ$3),SerieMois,0),-2),"")</f>
        <v/>
      </c>
      <c r="BK4" s="182" t="str">
        <f ca="1">IFERROR(OFFSET(Ordre!$F$3,MATCH(Global!$A4&amp;"/"&amp;MONTH(BK$3)&amp;"/"&amp;YEAR(BK$3),SerieMois,0),-2),"")</f>
        <v/>
      </c>
      <c r="BL4" s="182" t="str">
        <f ca="1">IFERROR(OFFSET(Ordre!$F$3,MATCH(Global!$A4&amp;"/"&amp;MONTH(BL$3)&amp;"/"&amp;YEAR(BL$3),SerieMois,0),-2),"")</f>
        <v/>
      </c>
      <c r="BM4" s="182" t="str">
        <f ca="1">IFERROR(OFFSET(Ordre!$F$3,MATCH(Global!$A4&amp;"/"&amp;MONTH(BM$3)&amp;"/"&amp;YEAR(BM$3),SerieMois,0),-2),"")</f>
        <v/>
      </c>
      <c r="BN4" s="182" t="str">
        <f ca="1">IFERROR(OFFSET(Ordre!$F$3,MATCH(Global!$A4&amp;"/"&amp;MONTH(BN$3)&amp;"/"&amp;YEAR(BN$3),SerieMois,0),-2),"")</f>
        <v/>
      </c>
      <c r="BO4" s="182" t="str">
        <f ca="1">IFERROR(OFFSET(Ordre!$F$3,MATCH(Global!$A4&amp;"/"&amp;MONTH(BO$3)&amp;"/"&amp;YEAR(BO$3),SerieMois,0),-2),"")</f>
        <v/>
      </c>
      <c r="BP4" s="182" t="str">
        <f ca="1">IFERROR(OFFSET(Ordre!$F$3,MATCH(Global!$A4&amp;"/"&amp;MONTH(BP$3)&amp;"/"&amp;YEAR(BP$3),SerieMois,0),-2),"")</f>
        <v/>
      </c>
      <c r="BQ4" s="182" t="str">
        <f ca="1">IFERROR(OFFSET(Ordre!$F$3,MATCH(Global!$A4&amp;"/"&amp;MONTH(BQ$3)&amp;"/"&amp;YEAR(BQ$3),SerieMois,0),-2),"")</f>
        <v/>
      </c>
      <c r="BR4" s="182" t="str">
        <f ca="1">IFERROR(OFFSET(Ordre!$F$3,MATCH(Global!$A4&amp;"/"&amp;MONTH(BR$3)&amp;"/"&amp;YEAR(BR$3),SerieMois,0),-2),"")</f>
        <v/>
      </c>
      <c r="BS4" s="182" t="str">
        <f ca="1">IFERROR(OFFSET(Ordre!$F$3,MATCH(Global!$A4&amp;"/"&amp;MONTH(BS$3)&amp;"/"&amp;YEAR(BS$3),SerieMois,0),-2),"")</f>
        <v/>
      </c>
      <c r="BT4" s="182" t="str">
        <f ca="1">IFERROR(OFFSET(Ordre!$F$3,MATCH(Global!$A4&amp;"/"&amp;MONTH(BT$3)&amp;"/"&amp;YEAR(BT$3),SerieMois,0),-2),"")</f>
        <v/>
      </c>
      <c r="BU4" s="182" t="str">
        <f ca="1">IFERROR(OFFSET(Ordre!$F$3,MATCH(Global!$A4&amp;"/"&amp;MONTH(BU$3)&amp;"/"&amp;YEAR(BU$3),SerieMois,0),-2),"")</f>
        <v/>
      </c>
      <c r="BV4" s="182" t="str">
        <f ca="1">IFERROR(OFFSET(Ordre!$F$3,MATCH(Global!$A4&amp;"/"&amp;MONTH(BV$3)&amp;"/"&amp;YEAR(BV$3),SerieMois,0),-2),"")</f>
        <v/>
      </c>
      <c r="BW4" s="182" t="str">
        <f ca="1">IFERROR(OFFSET(Ordre!$F$3,MATCH(Global!$A4&amp;"/"&amp;MONTH(BW$3)&amp;"/"&amp;YEAR(BW$3),SerieMois,0),-2),"")</f>
        <v/>
      </c>
      <c r="BX4" s="182" t="str">
        <f ca="1">IFERROR(OFFSET(Ordre!$F$3,MATCH(Global!$A4&amp;"/"&amp;MONTH(BX$3)&amp;"/"&amp;YEAR(BX$3),SerieMois,0),-2),"")</f>
        <v/>
      </c>
      <c r="BY4" s="182" t="str">
        <f ca="1">IFERROR(OFFSET(Ordre!$F$3,MATCH(Global!$A4&amp;"/"&amp;MONTH(BY$3)&amp;"/"&amp;YEAR(BY$3),SerieMois,0),-2),"")</f>
        <v/>
      </c>
      <c r="BZ4" s="182" t="str">
        <f ca="1">IFERROR(OFFSET(Ordre!$F$3,MATCH(Global!$A4&amp;"/"&amp;MONTH(BZ$3)&amp;"/"&amp;YEAR(BZ$3),SerieMois,0),-2),"")</f>
        <v/>
      </c>
      <c r="CA4" s="182" t="str">
        <f ca="1">IFERROR(OFFSET(Ordre!$F$3,MATCH(Global!$A4&amp;"/"&amp;MONTH(CA$3)&amp;"/"&amp;YEAR(CA$3),SerieMois,0),-2),"")</f>
        <v/>
      </c>
      <c r="CB4" s="150"/>
      <c r="CC4" s="150"/>
      <c r="CD4"/>
      <c r="CE4" s="157" t="s">
        <v>1701</v>
      </c>
      <c r="CF4" s="157"/>
      <c r="CG4"/>
      <c r="CH4"/>
      <c r="CI4"/>
      <c r="CJ4"/>
      <c r="CK4"/>
      <c r="CL4"/>
      <c r="CM4"/>
      <c r="CN4"/>
      <c r="CO4"/>
      <c r="CP4"/>
    </row>
    <row r="5" spans="1:94">
      <c r="A5" s="181" t="s">
        <v>1573</v>
      </c>
      <c r="B5" s="208" t="str">
        <f ca="1">IFERROR(OFFSET(Ordre!$F$3,MATCH(Global!$A5&amp;"/"&amp;MONTH(B$3)&amp;"/"&amp;YEAR(B$3),SerieMois,0),-2),"")</f>
        <v/>
      </c>
      <c r="C5" s="182" t="str">
        <f ca="1">IFERROR(OFFSET(Ordre!$F$3,MATCH(Global!$A5&amp;"/"&amp;MONTH(C$3)&amp;"/"&amp;YEAR(C$3),SerieMois,0),-2),"")</f>
        <v/>
      </c>
      <c r="D5" s="182" t="str">
        <f ca="1">IFERROR(OFFSET(Ordre!$F$3,MATCH(Global!$A5&amp;"/"&amp;MONTH(D$3)&amp;"/"&amp;YEAR(D$3),SerieMois,0),-2),"")</f>
        <v/>
      </c>
      <c r="E5" s="182" t="str">
        <f ca="1">IFERROR(OFFSET(Ordre!$F$3,MATCH(Global!$A5&amp;"/"&amp;MONTH(E$3)&amp;"/"&amp;YEAR(E$3),SerieMois,0),-2),"")</f>
        <v/>
      </c>
      <c r="F5" s="182" t="str">
        <f ca="1">IFERROR(OFFSET(Ordre!$F$3,MATCH(Global!$A5&amp;"/"&amp;MONTH(F$3)&amp;"/"&amp;YEAR(F$3),SerieMois,0),-2),"")</f>
        <v/>
      </c>
      <c r="G5" s="182" t="str">
        <f ca="1">IFERROR(OFFSET(Ordre!$F$3,MATCH(Global!$A5&amp;"/"&amp;MONTH(G$3)&amp;"/"&amp;YEAR(G$3),SerieMois,0),-2),"")</f>
        <v/>
      </c>
      <c r="H5" s="182" t="str">
        <f ca="1">IFERROR(OFFSET(Ordre!$F$3,MATCH(Global!$A5&amp;"/"&amp;MONTH(H$3)&amp;"/"&amp;YEAR(H$3),SerieMois,0),-2),"")</f>
        <v/>
      </c>
      <c r="I5" s="182" t="str">
        <f ca="1">IFERROR(OFFSET(Ordre!$F$3,MATCH(Global!$A5&amp;"/"&amp;MONTH(I$3)&amp;"/"&amp;YEAR(I$3),SerieMois,0),-2),"")</f>
        <v/>
      </c>
      <c r="J5" s="182" t="str">
        <f ca="1">IFERROR(OFFSET(Ordre!$F$3,MATCH(Global!$A5&amp;"/"&amp;MONTH(J$3)&amp;"/"&amp;YEAR(J$3),SerieMois,0),-2),"")</f>
        <v/>
      </c>
      <c r="K5" s="182" t="str">
        <f ca="1">IFERROR(OFFSET(Ordre!$F$3,MATCH(Global!$A5&amp;"/"&amp;MONTH(K$3)&amp;"/"&amp;YEAR(K$3),SerieMois,0),-2),"")</f>
        <v/>
      </c>
      <c r="L5" s="182" t="str">
        <f ca="1">IFERROR(OFFSET(Ordre!$F$3,MATCH(Global!$A5&amp;"/"&amp;MONTH(L$3)&amp;"/"&amp;YEAR(L$3),SerieMois,0),-2),"")</f>
        <v/>
      </c>
      <c r="M5" s="182" t="str">
        <f ca="1">IFERROR(OFFSET(Ordre!$F$3,MATCH(Global!$A5&amp;"/"&amp;MONTH(M$3)&amp;"/"&amp;YEAR(M$3),SerieMois,0),-2),"")</f>
        <v/>
      </c>
      <c r="N5" s="182" t="str">
        <f ca="1">IFERROR(OFFSET(Ordre!$F$3,MATCH(Global!$A5&amp;"/"&amp;MONTH(N$3)&amp;"/"&amp;YEAR(N$3),SerieMois,0),-2),"")</f>
        <v/>
      </c>
      <c r="O5" s="182" t="str">
        <f ca="1">IFERROR(OFFSET(Ordre!$F$3,MATCH(Global!$A5&amp;"/"&amp;MONTH(O$3)&amp;"/"&amp;YEAR(O$3),SerieMois,0),-2),"")</f>
        <v/>
      </c>
      <c r="P5" s="182" t="str">
        <f ca="1">IFERROR(OFFSET(Ordre!$F$3,MATCH(Global!$A5&amp;"/"&amp;MONTH(P$3)&amp;"/"&amp;YEAR(P$3),SerieMois,0),-2),"")</f>
        <v/>
      </c>
      <c r="Q5" s="182" t="str">
        <f ca="1">IFERROR(OFFSET(Ordre!$F$3,MATCH(Global!$A5&amp;"/"&amp;MONTH(Q$3)&amp;"/"&amp;YEAR(Q$3),SerieMois,0),-2),"")</f>
        <v/>
      </c>
      <c r="R5" s="182" t="str">
        <f ca="1">IFERROR(OFFSET(Ordre!$F$3,MATCH(Global!$A5&amp;"/"&amp;MONTH(R$3)&amp;"/"&amp;YEAR(R$3),SerieMois,0),-2),"")</f>
        <v/>
      </c>
      <c r="S5" s="182" t="str">
        <f ca="1">IFERROR(OFFSET(Ordre!$F$3,MATCH(Global!$A5&amp;"/"&amp;MONTH(S$3)&amp;"/"&amp;YEAR(S$3),SerieMois,0),-2),"")</f>
        <v/>
      </c>
      <c r="T5" s="182" t="str">
        <f ca="1">IFERROR(OFFSET(Ordre!$F$3,MATCH(Global!$A5&amp;"/"&amp;MONTH(T$3)&amp;"/"&amp;YEAR(T$3),SerieMois,0),-2),"")</f>
        <v/>
      </c>
      <c r="U5" s="182" t="str">
        <f ca="1">IFERROR(OFFSET(Ordre!$F$3,MATCH(Global!$A5&amp;"/"&amp;MONTH(U$3)&amp;"/"&amp;YEAR(U$3),SerieMois,0),-2),"")</f>
        <v/>
      </c>
      <c r="V5" s="182" t="str">
        <f ca="1">IFERROR(OFFSET(Ordre!$F$3,MATCH(Global!$A5&amp;"/"&amp;MONTH(V$3)&amp;"/"&amp;YEAR(V$3),SerieMois,0),-2),"")</f>
        <v/>
      </c>
      <c r="W5" s="182" t="str">
        <f ca="1">IFERROR(OFFSET(Ordre!$F$3,MATCH(Global!$A5&amp;"/"&amp;MONTH(W$3)&amp;"/"&amp;YEAR(W$3),SerieMois,0),-2),"")</f>
        <v/>
      </c>
      <c r="X5" s="182" t="str">
        <f ca="1">IFERROR(OFFSET(Ordre!$F$3,MATCH(Global!$A5&amp;"/"&amp;MONTH(X$3)&amp;"/"&amp;YEAR(X$3),SerieMois,0),-2),"")</f>
        <v/>
      </c>
      <c r="Y5" s="182" t="str">
        <f ca="1">IFERROR(OFFSET(Ordre!$F$3,MATCH(Global!$A5&amp;"/"&amp;MONTH(Y$3)&amp;"/"&amp;YEAR(Y$3),SerieMois,0),-2),"")</f>
        <v/>
      </c>
      <c r="Z5" s="182" t="str">
        <f ca="1">IFERROR(OFFSET(Ordre!$F$3,MATCH(Global!$A5&amp;"/"&amp;MONTH(Z$3)&amp;"/"&amp;YEAR(Z$3),SerieMois,0),-2),"")</f>
        <v/>
      </c>
      <c r="AA5" s="182" t="str">
        <f ca="1">IFERROR(OFFSET(Ordre!$F$3,MATCH(Global!$A5&amp;"/"&amp;MONTH(AA$3)&amp;"/"&amp;YEAR(AA$3),SerieMois,0),-2),"")</f>
        <v/>
      </c>
      <c r="AB5" s="182" t="str">
        <f ca="1">IFERROR(OFFSET(Ordre!$F$3,MATCH(Global!$A5&amp;"/"&amp;MONTH(AB$3)&amp;"/"&amp;YEAR(AB$3),SerieMois,0),-2),"")</f>
        <v/>
      </c>
      <c r="AC5" s="182" t="str">
        <f ca="1">IFERROR(OFFSET(Ordre!$F$3,MATCH(Global!$A5&amp;"/"&amp;MONTH(AC$3)&amp;"/"&amp;YEAR(AC$3),SerieMois,0),-2),"")</f>
        <v/>
      </c>
      <c r="AD5" s="182" t="str">
        <f ca="1">IFERROR(OFFSET(Ordre!$F$3,MATCH(Global!$A5&amp;"/"&amp;MONTH(AD$3)&amp;"/"&amp;YEAR(AD$3),SerieMois,0),-2),"")</f>
        <v/>
      </c>
      <c r="AE5" s="182" t="str">
        <f ca="1">IFERROR(OFFSET(Ordre!$F$3,MATCH(Global!$A5&amp;"/"&amp;MONTH(AE$3)&amp;"/"&amp;YEAR(AE$3),SerieMois,0),-2),"")</f>
        <v/>
      </c>
      <c r="AF5" s="182" t="str">
        <f ca="1">IFERROR(OFFSET(Ordre!$F$3,MATCH(Global!$A5&amp;"/"&amp;MONTH(AF$3)&amp;"/"&amp;YEAR(AF$3),SerieMois,0),-2),"")</f>
        <v/>
      </c>
      <c r="AG5" s="182" t="str">
        <f ca="1">IFERROR(OFFSET(Ordre!$F$3,MATCH(Global!$A5&amp;"/"&amp;MONTH(AG$3)&amp;"/"&amp;YEAR(AG$3),SerieMois,0),-2),"")</f>
        <v/>
      </c>
      <c r="AH5" s="182" t="str">
        <f ca="1">IFERROR(OFFSET(Ordre!$F$3,MATCH(Global!$A5&amp;"/"&amp;MONTH(AH$3)&amp;"/"&amp;YEAR(AH$3),SerieMois,0),-2),"")</f>
        <v/>
      </c>
      <c r="AI5" s="182" t="str">
        <f ca="1">IFERROR(OFFSET(Ordre!$F$3,MATCH(Global!$A5&amp;"/"&amp;MONTH(AI$3)&amp;"/"&amp;YEAR(AI$3),SerieMois,0),-2),"")</f>
        <v/>
      </c>
      <c r="AJ5" s="182" t="str">
        <f ca="1">IFERROR(OFFSET(Ordre!$F$3,MATCH(Global!$A5&amp;"/"&amp;MONTH(AJ$3)&amp;"/"&amp;YEAR(AJ$3),SerieMois,0),-2),"")</f>
        <v/>
      </c>
      <c r="AK5" s="182" t="str">
        <f ca="1">IFERROR(OFFSET(Ordre!$F$3,MATCH(Global!$A5&amp;"/"&amp;MONTH(AK$3)&amp;"/"&amp;YEAR(AK$3),SerieMois,0),-2),"")</f>
        <v/>
      </c>
      <c r="AL5" s="182" t="str">
        <f ca="1">IFERROR(OFFSET(Ordre!$F$3,MATCH(Global!$A5&amp;"/"&amp;MONTH(AL$3)&amp;"/"&amp;YEAR(AL$3),SerieMois,0),-2),"")</f>
        <v/>
      </c>
      <c r="AM5" s="182" t="str">
        <f ca="1">IFERROR(OFFSET(Ordre!$F$3,MATCH(Global!$A5&amp;"/"&amp;MONTH(AM$3)&amp;"/"&amp;YEAR(AM$3),SerieMois,0),-2),"")</f>
        <v/>
      </c>
      <c r="AN5" s="182" t="str">
        <f ca="1">IFERROR(OFFSET(Ordre!$F$3,MATCH(Global!$A5&amp;"/"&amp;MONTH(AN$3)&amp;"/"&amp;YEAR(AN$3),SerieMois,0),-2),"")</f>
        <v/>
      </c>
      <c r="AO5" s="182" t="str">
        <f ca="1">IFERROR(OFFSET(Ordre!$F$3,MATCH(Global!$A5&amp;"/"&amp;MONTH(AO$3)&amp;"/"&amp;YEAR(AO$3),SerieMois,0),-2),"")</f>
        <v/>
      </c>
      <c r="AP5" s="182" t="str">
        <f ca="1">IFERROR(OFFSET(Ordre!$F$3,MATCH(Global!$A5&amp;"/"&amp;MONTH(AP$3)&amp;"/"&amp;YEAR(AP$3),SerieMois,0),-2),"")</f>
        <v/>
      </c>
      <c r="AQ5" s="182" t="str">
        <f ca="1">IFERROR(OFFSET(Ordre!$F$3,MATCH(Global!$A5&amp;"/"&amp;MONTH(AQ$3)&amp;"/"&amp;YEAR(AQ$3),SerieMois,0),-2),"")</f>
        <v/>
      </c>
      <c r="AR5" s="182" t="str">
        <f ca="1">IFERROR(OFFSET(Ordre!$F$3,MATCH(Global!$A5&amp;"/"&amp;MONTH(AR$3)&amp;"/"&amp;YEAR(AR$3),SerieMois,0),-2),"")</f>
        <v/>
      </c>
      <c r="AS5" s="182" t="str">
        <f ca="1">IFERROR(OFFSET(Ordre!$F$3,MATCH(Global!$A5&amp;"/"&amp;MONTH(AS$3)&amp;"/"&amp;YEAR(AS$3),SerieMois,0),-2),"")</f>
        <v/>
      </c>
      <c r="AT5" s="182" t="str">
        <f ca="1">IFERROR(OFFSET(Ordre!$F$3,MATCH(Global!$A5&amp;"/"&amp;MONTH(AT$3)&amp;"/"&amp;YEAR(AT$3),SerieMois,0),-2),"")</f>
        <v/>
      </c>
      <c r="AU5" s="182" t="str">
        <f ca="1">IFERROR(OFFSET(Ordre!$F$3,MATCH(Global!$A5&amp;"/"&amp;MONTH(AU$3)&amp;"/"&amp;YEAR(AU$3),SerieMois,0),-2),"")</f>
        <v/>
      </c>
      <c r="AV5" s="182" t="str">
        <f ca="1">IFERROR(OFFSET(Ordre!$F$3,MATCH(Global!$A5&amp;"/"&amp;MONTH(AV$3)&amp;"/"&amp;YEAR(AV$3),SerieMois,0),-2),"")</f>
        <v/>
      </c>
      <c r="AW5" s="182" t="str">
        <f ca="1">IFERROR(OFFSET(Ordre!$F$3,MATCH(Global!$A5&amp;"/"&amp;MONTH(AW$3)&amp;"/"&amp;YEAR(AW$3),SerieMois,0),-2),"")</f>
        <v/>
      </c>
      <c r="AX5" s="182" t="str">
        <f ca="1">IFERROR(OFFSET(Ordre!$F$3,MATCH(Global!$A5&amp;"/"&amp;MONTH(AX$3)&amp;"/"&amp;YEAR(AX$3),SerieMois,0),-2),"")</f>
        <v/>
      </c>
      <c r="AY5" s="182" t="str">
        <f ca="1">IFERROR(OFFSET(Ordre!$F$3,MATCH(Global!$A5&amp;"/"&amp;MONTH(AY$3)&amp;"/"&amp;YEAR(AY$3),SerieMois,0),-2),"")</f>
        <v/>
      </c>
      <c r="AZ5" s="182" t="str">
        <f ca="1">IFERROR(OFFSET(Ordre!$F$3,MATCH(Global!$A5&amp;"/"&amp;MONTH(AZ$3)&amp;"/"&amp;YEAR(AZ$3),SerieMois,0),-2),"")</f>
        <v/>
      </c>
      <c r="BA5" s="182" t="str">
        <f ca="1">IFERROR(OFFSET(Ordre!$F$3,MATCH(Global!$A5&amp;"/"&amp;MONTH(BA$3)&amp;"/"&amp;YEAR(BA$3),SerieMois,0),-2),"")</f>
        <v/>
      </c>
      <c r="BB5" s="182" t="str">
        <f ca="1">IFERROR(OFFSET(Ordre!$F$3,MATCH(Global!$A5&amp;"/"&amp;MONTH(BB$3)&amp;"/"&amp;YEAR(BB$3),SerieMois,0),-2),"")</f>
        <v/>
      </c>
      <c r="BC5" s="182" t="str">
        <f ca="1">IFERROR(OFFSET(Ordre!$F$3,MATCH(Global!$A5&amp;"/"&amp;MONTH(BC$3)&amp;"/"&amp;YEAR(BC$3),SerieMois,0),-2),"")</f>
        <v/>
      </c>
      <c r="BD5" s="182" t="str">
        <f ca="1">IFERROR(OFFSET(Ordre!$F$3,MATCH(Global!$A5&amp;"/"&amp;MONTH(BD$3)&amp;"/"&amp;YEAR(BD$3),SerieMois,0),-2),"")</f>
        <v/>
      </c>
      <c r="BE5" s="182" t="str">
        <f ca="1">IFERROR(OFFSET(Ordre!$F$3,MATCH(Global!$A5&amp;"/"&amp;MONTH(BE$3)&amp;"/"&amp;YEAR(BE$3),SerieMois,0),-2),"")</f>
        <v/>
      </c>
      <c r="BF5" s="182" t="str">
        <f ca="1">IFERROR(OFFSET(Ordre!$F$3,MATCH(Global!$A5&amp;"/"&amp;MONTH(BF$3)&amp;"/"&amp;YEAR(BF$3),SerieMois,0),-2),"")</f>
        <v/>
      </c>
      <c r="BG5" s="182" t="str">
        <f ca="1">IFERROR(OFFSET(Ordre!$F$3,MATCH(Global!$A5&amp;"/"&amp;MONTH(BG$3)&amp;"/"&amp;YEAR(BG$3),SerieMois,0),-2),"")</f>
        <v/>
      </c>
      <c r="BH5" s="182" t="str">
        <f ca="1">IFERROR(OFFSET(Ordre!$F$3,MATCH(Global!$A5&amp;"/"&amp;MONTH(BH$3)&amp;"/"&amp;YEAR(BH$3),SerieMois,0),-2),"")</f>
        <v/>
      </c>
      <c r="BI5" s="182" t="str">
        <f ca="1">IFERROR(OFFSET(Ordre!$F$3,MATCH(Global!$A5&amp;"/"&amp;MONTH(BI$3)&amp;"/"&amp;YEAR(BI$3),SerieMois,0),-2),"")</f>
        <v/>
      </c>
      <c r="BJ5" s="182" t="str">
        <f ca="1">IFERROR(OFFSET(Ordre!$F$3,MATCH(Global!$A5&amp;"/"&amp;MONTH(BJ$3)&amp;"/"&amp;YEAR(BJ$3),SerieMois,0),-2),"")</f>
        <v/>
      </c>
      <c r="BK5" s="182" t="str">
        <f ca="1">IFERROR(OFFSET(Ordre!$F$3,MATCH(Global!$A5&amp;"/"&amp;MONTH(BK$3)&amp;"/"&amp;YEAR(BK$3),SerieMois,0),-2),"")</f>
        <v/>
      </c>
      <c r="BL5" s="182" t="str">
        <f ca="1">IFERROR(OFFSET(Ordre!$F$3,MATCH(Global!$A5&amp;"/"&amp;MONTH(BL$3)&amp;"/"&amp;YEAR(BL$3),SerieMois,0),-2),"")</f>
        <v/>
      </c>
      <c r="BM5" s="182" t="str">
        <f ca="1">IFERROR(OFFSET(Ordre!$F$3,MATCH(Global!$A5&amp;"/"&amp;MONTH(BM$3)&amp;"/"&amp;YEAR(BM$3),SerieMois,0),-2),"")</f>
        <v/>
      </c>
      <c r="BN5" s="182" t="str">
        <f ca="1">IFERROR(OFFSET(Ordre!$F$3,MATCH(Global!$A5&amp;"/"&amp;MONTH(BN$3)&amp;"/"&amp;YEAR(BN$3),SerieMois,0),-2),"")</f>
        <v/>
      </c>
      <c r="BO5" s="182" t="str">
        <f ca="1">IFERROR(OFFSET(Ordre!$F$3,MATCH(Global!$A5&amp;"/"&amp;MONTH(BO$3)&amp;"/"&amp;YEAR(BO$3),SerieMois,0),-2),"")</f>
        <v/>
      </c>
      <c r="BP5" s="182" t="str">
        <f ca="1">IFERROR(OFFSET(Ordre!$F$3,MATCH(Global!$A5&amp;"/"&amp;MONTH(BP$3)&amp;"/"&amp;YEAR(BP$3),SerieMois,0),-2),"")</f>
        <v/>
      </c>
      <c r="BQ5" s="182" t="str">
        <f ca="1">IFERROR(OFFSET(Ordre!$F$3,MATCH(Global!$A5&amp;"/"&amp;MONTH(BQ$3)&amp;"/"&amp;YEAR(BQ$3),SerieMois,0),-2),"")</f>
        <v/>
      </c>
      <c r="BR5" s="182" t="str">
        <f ca="1">IFERROR(OFFSET(Ordre!$F$3,MATCH(Global!$A5&amp;"/"&amp;MONTH(BR$3)&amp;"/"&amp;YEAR(BR$3),SerieMois,0),-2),"")</f>
        <v/>
      </c>
      <c r="BS5" s="182" t="str">
        <f ca="1">IFERROR(OFFSET(Ordre!$F$3,MATCH(Global!$A5&amp;"/"&amp;MONTH(BS$3)&amp;"/"&amp;YEAR(BS$3),SerieMois,0),-2),"")</f>
        <v/>
      </c>
      <c r="BT5" s="182" t="str">
        <f ca="1">IFERROR(OFFSET(Ordre!$F$3,MATCH(Global!$A5&amp;"/"&amp;MONTH(BT$3)&amp;"/"&amp;YEAR(BT$3),SerieMois,0),-2),"")</f>
        <v/>
      </c>
      <c r="BU5" s="182" t="str">
        <f ca="1">IFERROR(OFFSET(Ordre!$F$3,MATCH(Global!$A5&amp;"/"&amp;MONTH(BU$3)&amp;"/"&amp;YEAR(BU$3),SerieMois,0),-2),"")</f>
        <v/>
      </c>
      <c r="BV5" s="182" t="str">
        <f ca="1">IFERROR(OFFSET(Ordre!$F$3,MATCH(Global!$A5&amp;"/"&amp;MONTH(BV$3)&amp;"/"&amp;YEAR(BV$3),SerieMois,0),-2),"")</f>
        <v/>
      </c>
      <c r="BW5" s="182" t="str">
        <f ca="1">IFERROR(OFFSET(Ordre!$F$3,MATCH(Global!$A5&amp;"/"&amp;MONTH(BW$3)&amp;"/"&amp;YEAR(BW$3),SerieMois,0),-2),"")</f>
        <v/>
      </c>
      <c r="BX5" s="182" t="str">
        <f ca="1">IFERROR(OFFSET(Ordre!$F$3,MATCH(Global!$A5&amp;"/"&amp;MONTH(BX$3)&amp;"/"&amp;YEAR(BX$3),SerieMois,0),-2),"")</f>
        <v/>
      </c>
      <c r="BY5" s="182" t="str">
        <f ca="1">IFERROR(OFFSET(Ordre!$F$3,MATCH(Global!$A5&amp;"/"&amp;MONTH(BY$3)&amp;"/"&amp;YEAR(BY$3),SerieMois,0),-2),"")</f>
        <v/>
      </c>
      <c r="BZ5" s="182" t="str">
        <f ca="1">IFERROR(OFFSET(Ordre!$F$3,MATCH(Global!$A5&amp;"/"&amp;MONTH(BZ$3)&amp;"/"&amp;YEAR(BZ$3),SerieMois,0),-2),"")</f>
        <v/>
      </c>
      <c r="CA5" s="182" t="str">
        <f ca="1">IFERROR(OFFSET(Ordre!$F$3,MATCH(Global!$A5&amp;"/"&amp;MONTH(CA$3)&amp;"/"&amp;YEAR(CA$3),SerieMois,0),-2),"")</f>
        <v/>
      </c>
      <c r="CB5" s="150"/>
      <c r="CC5" s="150"/>
      <c r="CE5" s="157"/>
      <c r="CF5" s="157"/>
    </row>
    <row r="6" spans="1:94">
      <c r="A6" s="181" t="s">
        <v>1575</v>
      </c>
      <c r="B6" s="182" t="str">
        <f ca="1">IFERROR(OFFSET(Ordre!$F$3,MATCH(Global!$A6&amp;"/"&amp;MONTH(B$3)&amp;"/"&amp;YEAR(B$3),SerieMois,0),-2),"")</f>
        <v/>
      </c>
      <c r="C6" s="182" t="str">
        <f ca="1">IFERROR(OFFSET(Ordre!$F$3,MATCH(Global!$A6&amp;"/"&amp;MONTH(C$3)&amp;"/"&amp;YEAR(C$3),SerieMois,0),-2),"")</f>
        <v/>
      </c>
      <c r="D6" s="182" t="str">
        <f ca="1">IFERROR(OFFSET(Ordre!$F$3,MATCH(Global!$A6&amp;"/"&amp;MONTH(D$3)&amp;"/"&amp;YEAR(D$3),SerieMois,0),-2),"")</f>
        <v/>
      </c>
      <c r="E6" s="182" t="str">
        <f ca="1">IFERROR(OFFSET(Ordre!$F$3,MATCH(Global!$A6&amp;"/"&amp;MONTH(E$3)&amp;"/"&amp;YEAR(E$3),SerieMois,0),-2),"")</f>
        <v/>
      </c>
      <c r="F6" s="182" t="str">
        <f ca="1">IFERROR(OFFSET(Ordre!$F$3,MATCH(Global!$A6&amp;"/"&amp;MONTH(F$3)&amp;"/"&amp;YEAR(F$3),SerieMois,0),-2),"")</f>
        <v/>
      </c>
      <c r="G6" s="182" t="str">
        <f ca="1">IFERROR(OFFSET(Ordre!$F$3,MATCH(Global!$A6&amp;"/"&amp;MONTH(G$3)&amp;"/"&amp;YEAR(G$3),SerieMois,0),-2),"")</f>
        <v/>
      </c>
      <c r="H6" s="182" t="str">
        <f ca="1">IFERROR(OFFSET(Ordre!$F$3,MATCH(Global!$A6&amp;"/"&amp;MONTH(H$3)&amp;"/"&amp;YEAR(H$3),SerieMois,0),-2),"")</f>
        <v/>
      </c>
      <c r="I6" s="182" t="str">
        <f ca="1">IFERROR(OFFSET(Ordre!$F$3,MATCH(Global!$A6&amp;"/"&amp;MONTH(I$3)&amp;"/"&amp;YEAR(I$3),SerieMois,0),-2),"")</f>
        <v/>
      </c>
      <c r="J6" s="182" t="str">
        <f ca="1">IFERROR(OFFSET(Ordre!$F$3,MATCH(Global!$A6&amp;"/"&amp;MONTH(J$3)&amp;"/"&amp;YEAR(J$3),SerieMois,0),-2),"")</f>
        <v/>
      </c>
      <c r="K6" s="182" t="str">
        <f ca="1">IFERROR(OFFSET(Ordre!$F$3,MATCH(Global!$A6&amp;"/"&amp;MONTH(K$3)&amp;"/"&amp;YEAR(K$3),SerieMois,0),-2),"")</f>
        <v/>
      </c>
      <c r="L6" s="182" t="str">
        <f ca="1">IFERROR(OFFSET(Ordre!$F$3,MATCH(Global!$A6&amp;"/"&amp;MONTH(L$3)&amp;"/"&amp;YEAR(L$3),SerieMois,0),-2),"")</f>
        <v/>
      </c>
      <c r="M6" s="182" t="str">
        <f ca="1">IFERROR(OFFSET(Ordre!$F$3,MATCH(Global!$A6&amp;"/"&amp;MONTH(M$3)&amp;"/"&amp;YEAR(M$3),SerieMois,0),-2),"")</f>
        <v/>
      </c>
      <c r="N6" s="182" t="str">
        <f ca="1">IFERROR(OFFSET(Ordre!$F$3,MATCH(Global!$A6&amp;"/"&amp;MONTH(N$3)&amp;"/"&amp;YEAR(N$3),SerieMois,0),-2),"")</f>
        <v/>
      </c>
      <c r="O6" s="182" t="str">
        <f ca="1">IFERROR(OFFSET(Ordre!$F$3,MATCH(Global!$A6&amp;"/"&amp;MONTH(O$3)&amp;"/"&amp;YEAR(O$3),SerieMois,0),-2),"")</f>
        <v/>
      </c>
      <c r="P6" s="182" t="str">
        <f ca="1">IFERROR(OFFSET(Ordre!$F$3,MATCH(Global!$A6&amp;"/"&amp;MONTH(P$3)&amp;"/"&amp;YEAR(P$3),SerieMois,0),-2),"")</f>
        <v/>
      </c>
      <c r="Q6" s="182" t="str">
        <f ca="1">IFERROR(OFFSET(Ordre!$F$3,MATCH(Global!$A6&amp;"/"&amp;MONTH(Q$3)&amp;"/"&amp;YEAR(Q$3),SerieMois,0),-2),"")</f>
        <v/>
      </c>
      <c r="R6" s="182" t="str">
        <f ca="1">IFERROR(OFFSET(Ordre!$F$3,MATCH(Global!$A6&amp;"/"&amp;MONTH(R$3)&amp;"/"&amp;YEAR(R$3),SerieMois,0),-2),"")</f>
        <v/>
      </c>
      <c r="S6" s="182" t="str">
        <f ca="1">IFERROR(OFFSET(Ordre!$F$3,MATCH(Global!$A6&amp;"/"&amp;MONTH(S$3)&amp;"/"&amp;YEAR(S$3),SerieMois,0),-2),"")</f>
        <v/>
      </c>
      <c r="T6" s="182" t="str">
        <f ca="1">IFERROR(OFFSET(Ordre!$F$3,MATCH(Global!$A6&amp;"/"&amp;MONTH(T$3)&amp;"/"&amp;YEAR(T$3),SerieMois,0),-2),"")</f>
        <v/>
      </c>
      <c r="U6" s="182" t="str">
        <f ca="1">IFERROR(OFFSET(Ordre!$F$3,MATCH(Global!$A6&amp;"/"&amp;MONTH(U$3)&amp;"/"&amp;YEAR(U$3),SerieMois,0),-2),"")</f>
        <v/>
      </c>
      <c r="V6" s="182" t="str">
        <f ca="1">IFERROR(OFFSET(Ordre!$F$3,MATCH(Global!$A6&amp;"/"&amp;MONTH(V$3)&amp;"/"&amp;YEAR(V$3),SerieMois,0),-2),"")</f>
        <v/>
      </c>
      <c r="W6" s="182" t="str">
        <f ca="1">IFERROR(OFFSET(Ordre!$F$3,MATCH(Global!$A6&amp;"/"&amp;MONTH(W$3)&amp;"/"&amp;YEAR(W$3),SerieMois,0),-2),"")</f>
        <v/>
      </c>
      <c r="X6" s="182" t="str">
        <f ca="1">IFERROR(OFFSET(Ordre!$F$3,MATCH(Global!$A6&amp;"/"&amp;MONTH(X$3)&amp;"/"&amp;YEAR(X$3),SerieMois,0),-2),"")</f>
        <v/>
      </c>
      <c r="Y6" s="182" t="str">
        <f ca="1">IFERROR(OFFSET(Ordre!$F$3,MATCH(Global!$A6&amp;"/"&amp;MONTH(Y$3)&amp;"/"&amp;YEAR(Y$3),SerieMois,0),-2),"")</f>
        <v/>
      </c>
      <c r="Z6" s="182" t="str">
        <f ca="1">IFERROR(OFFSET(Ordre!$F$3,MATCH(Global!$A6&amp;"/"&amp;MONTH(Z$3)&amp;"/"&amp;YEAR(Z$3),SerieMois,0),-2),"")</f>
        <v/>
      </c>
      <c r="AA6" s="182" t="str">
        <f ca="1">IFERROR(OFFSET(Ordre!$F$3,MATCH(Global!$A6&amp;"/"&amp;MONTH(AA$3)&amp;"/"&amp;YEAR(AA$3),SerieMois,0),-2),"")</f>
        <v/>
      </c>
      <c r="AB6" s="182" t="str">
        <f ca="1">IFERROR(OFFSET(Ordre!$F$3,MATCH(Global!$A6&amp;"/"&amp;MONTH(AB$3)&amp;"/"&amp;YEAR(AB$3),SerieMois,0),-2),"")</f>
        <v/>
      </c>
      <c r="AC6" s="182" t="str">
        <f ca="1">IFERROR(OFFSET(Ordre!$F$3,MATCH(Global!$A6&amp;"/"&amp;MONTH(AC$3)&amp;"/"&amp;YEAR(AC$3),SerieMois,0),-2),"")</f>
        <v/>
      </c>
      <c r="AD6" s="182" t="str">
        <f ca="1">IFERROR(OFFSET(Ordre!$F$3,MATCH(Global!$A6&amp;"/"&amp;MONTH(AD$3)&amp;"/"&amp;YEAR(AD$3),SerieMois,0),-2),"")</f>
        <v/>
      </c>
      <c r="AE6" s="182" t="str">
        <f ca="1">IFERROR(OFFSET(Ordre!$F$3,MATCH(Global!$A6&amp;"/"&amp;MONTH(AE$3)&amp;"/"&amp;YEAR(AE$3),SerieMois,0),-2),"")</f>
        <v/>
      </c>
      <c r="AF6" s="182" t="str">
        <f ca="1">IFERROR(OFFSET(Ordre!$F$3,MATCH(Global!$A6&amp;"/"&amp;MONTH(AF$3)&amp;"/"&amp;YEAR(AF$3),SerieMois,0),-2),"")</f>
        <v/>
      </c>
      <c r="AG6" s="182" t="str">
        <f ca="1">IFERROR(OFFSET(Ordre!$F$3,MATCH(Global!$A6&amp;"/"&amp;MONTH(AG$3)&amp;"/"&amp;YEAR(AG$3),SerieMois,0),-2),"")</f>
        <v/>
      </c>
      <c r="AH6" s="182" t="str">
        <f ca="1">IFERROR(OFFSET(Ordre!$F$3,MATCH(Global!$A6&amp;"/"&amp;MONTH(AH$3)&amp;"/"&amp;YEAR(AH$3),SerieMois,0),-2),"")</f>
        <v/>
      </c>
      <c r="AI6" s="182" t="str">
        <f ca="1">IFERROR(OFFSET(Ordre!$F$3,MATCH(Global!$A6&amp;"/"&amp;MONTH(AI$3)&amp;"/"&amp;YEAR(AI$3),SerieMois,0),-2),"")</f>
        <v/>
      </c>
      <c r="AJ6" s="182" t="str">
        <f ca="1">IFERROR(OFFSET(Ordre!$F$3,MATCH(Global!$A6&amp;"/"&amp;MONTH(AJ$3)&amp;"/"&amp;YEAR(AJ$3),SerieMois,0),-2),"")</f>
        <v/>
      </c>
      <c r="AK6" s="182" t="str">
        <f ca="1">IFERROR(OFFSET(Ordre!$F$3,MATCH(Global!$A6&amp;"/"&amp;MONTH(AK$3)&amp;"/"&amp;YEAR(AK$3),SerieMois,0),-2),"")</f>
        <v/>
      </c>
      <c r="AL6" s="182" t="str">
        <f ca="1">IFERROR(OFFSET(Ordre!$F$3,MATCH(Global!$A6&amp;"/"&amp;MONTH(AL$3)&amp;"/"&amp;YEAR(AL$3),SerieMois,0),-2),"")</f>
        <v/>
      </c>
      <c r="AM6" s="182" t="str">
        <f ca="1">IFERROR(OFFSET(Ordre!$F$3,MATCH(Global!$A6&amp;"/"&amp;MONTH(AM$3)&amp;"/"&amp;YEAR(AM$3),SerieMois,0),-2),"")</f>
        <v/>
      </c>
      <c r="AN6" s="182" t="str">
        <f ca="1">IFERROR(OFFSET(Ordre!$F$3,MATCH(Global!$A6&amp;"/"&amp;MONTH(AN$3)&amp;"/"&amp;YEAR(AN$3),SerieMois,0),-2),"")</f>
        <v/>
      </c>
      <c r="AO6" s="182" t="str">
        <f ca="1">IFERROR(OFFSET(Ordre!$F$3,MATCH(Global!$A6&amp;"/"&amp;MONTH(AO$3)&amp;"/"&amp;YEAR(AO$3),SerieMois,0),-2),"")</f>
        <v/>
      </c>
      <c r="AP6" s="182" t="str">
        <f ca="1">IFERROR(OFFSET(Ordre!$F$3,MATCH(Global!$A6&amp;"/"&amp;MONTH(AP$3)&amp;"/"&amp;YEAR(AP$3),SerieMois,0),-2),"")</f>
        <v/>
      </c>
      <c r="AQ6" s="182" t="str">
        <f ca="1">IFERROR(OFFSET(Ordre!$F$3,MATCH(Global!$A6&amp;"/"&amp;MONTH(AQ$3)&amp;"/"&amp;YEAR(AQ$3),SerieMois,0),-2),"")</f>
        <v/>
      </c>
      <c r="AR6" s="182" t="str">
        <f ca="1">IFERROR(OFFSET(Ordre!$F$3,MATCH(Global!$A6&amp;"/"&amp;MONTH(AR$3)&amp;"/"&amp;YEAR(AR$3),SerieMois,0),-2),"")</f>
        <v/>
      </c>
      <c r="AS6" s="182" t="str">
        <f ca="1">IFERROR(OFFSET(Ordre!$F$3,MATCH(Global!$A6&amp;"/"&amp;MONTH(AS$3)&amp;"/"&amp;YEAR(AS$3),SerieMois,0),-2),"")</f>
        <v/>
      </c>
      <c r="AT6" s="182" t="str">
        <f ca="1">IFERROR(OFFSET(Ordre!$F$3,MATCH(Global!$A6&amp;"/"&amp;MONTH(AT$3)&amp;"/"&amp;YEAR(AT$3),SerieMois,0),-2),"")</f>
        <v/>
      </c>
      <c r="AU6" s="182" t="str">
        <f ca="1">IFERROR(OFFSET(Ordre!$F$3,MATCH(Global!$A6&amp;"/"&amp;MONTH(AU$3)&amp;"/"&amp;YEAR(AU$3),SerieMois,0),-2),"")</f>
        <v/>
      </c>
      <c r="AV6" s="182" t="str">
        <f ca="1">IFERROR(OFFSET(Ordre!$F$3,MATCH(Global!$A6&amp;"/"&amp;MONTH(AV$3)&amp;"/"&amp;YEAR(AV$3),SerieMois,0),-2),"")</f>
        <v/>
      </c>
      <c r="AW6" s="182" t="str">
        <f ca="1">IFERROR(OFFSET(Ordre!$F$3,MATCH(Global!$A6&amp;"/"&amp;MONTH(AW$3)&amp;"/"&amp;YEAR(AW$3),SerieMois,0),-2),"")</f>
        <v/>
      </c>
      <c r="AX6" s="182" t="str">
        <f ca="1">IFERROR(OFFSET(Ordre!$F$3,MATCH(Global!$A6&amp;"/"&amp;MONTH(AX$3)&amp;"/"&amp;YEAR(AX$3),SerieMois,0),-2),"")</f>
        <v/>
      </c>
      <c r="AY6" s="182" t="str">
        <f ca="1">IFERROR(OFFSET(Ordre!$F$3,MATCH(Global!$A6&amp;"/"&amp;MONTH(AY$3)&amp;"/"&amp;YEAR(AY$3),SerieMois,0),-2),"")</f>
        <v/>
      </c>
      <c r="AZ6" s="182" t="str">
        <f ca="1">IFERROR(OFFSET(Ordre!$F$3,MATCH(Global!$A6&amp;"/"&amp;MONTH(AZ$3)&amp;"/"&amp;YEAR(AZ$3),SerieMois,0),-2),"")</f>
        <v/>
      </c>
      <c r="BA6" s="182" t="str">
        <f ca="1">IFERROR(OFFSET(Ordre!$F$3,MATCH(Global!$A6&amp;"/"&amp;MONTH(BA$3)&amp;"/"&amp;YEAR(BA$3),SerieMois,0),-2),"")</f>
        <v/>
      </c>
      <c r="BB6" s="182" t="str">
        <f ca="1">IFERROR(OFFSET(Ordre!$F$3,MATCH(Global!$A6&amp;"/"&amp;MONTH(BB$3)&amp;"/"&amp;YEAR(BB$3),SerieMois,0),-2),"")</f>
        <v/>
      </c>
      <c r="BC6" s="182" t="str">
        <f ca="1">IFERROR(OFFSET(Ordre!$F$3,MATCH(Global!$A6&amp;"/"&amp;MONTH(BC$3)&amp;"/"&amp;YEAR(BC$3),SerieMois,0),-2),"")</f>
        <v/>
      </c>
      <c r="BD6" s="182" t="str">
        <f ca="1">IFERROR(OFFSET(Ordre!$F$3,MATCH(Global!$A6&amp;"/"&amp;MONTH(BD$3)&amp;"/"&amp;YEAR(BD$3),SerieMois,0),-2),"")</f>
        <v/>
      </c>
      <c r="BE6" s="182" t="str">
        <f ca="1">IFERROR(OFFSET(Ordre!$F$3,MATCH(Global!$A6&amp;"/"&amp;MONTH(BE$3)&amp;"/"&amp;YEAR(BE$3),SerieMois,0),-2),"")</f>
        <v/>
      </c>
      <c r="BF6" s="182" t="str">
        <f ca="1">IFERROR(OFFSET(Ordre!$F$3,MATCH(Global!$A6&amp;"/"&amp;MONTH(BF$3)&amp;"/"&amp;YEAR(BF$3),SerieMois,0),-2),"")</f>
        <v/>
      </c>
      <c r="BG6" s="182" t="str">
        <f ca="1">IFERROR(OFFSET(Ordre!$F$3,MATCH(Global!$A6&amp;"/"&amp;MONTH(BG$3)&amp;"/"&amp;YEAR(BG$3),SerieMois,0),-2),"")</f>
        <v/>
      </c>
      <c r="BH6" s="182" t="str">
        <f ca="1">IFERROR(OFFSET(Ordre!$F$3,MATCH(Global!$A6&amp;"/"&amp;MONTH(BH$3)&amp;"/"&amp;YEAR(BH$3),SerieMois,0),-2),"")</f>
        <v/>
      </c>
      <c r="BI6" s="182" t="str">
        <f ca="1">IFERROR(OFFSET(Ordre!$F$3,MATCH(Global!$A6&amp;"/"&amp;MONTH(BI$3)&amp;"/"&amp;YEAR(BI$3),SerieMois,0),-2),"")</f>
        <v/>
      </c>
      <c r="BJ6" s="182" t="str">
        <f ca="1">IFERROR(OFFSET(Ordre!$F$3,MATCH(Global!$A6&amp;"/"&amp;MONTH(BJ$3)&amp;"/"&amp;YEAR(BJ$3),SerieMois,0),-2),"")</f>
        <v/>
      </c>
      <c r="BK6" s="182" t="str">
        <f ca="1">IFERROR(OFFSET(Ordre!$F$3,MATCH(Global!$A6&amp;"/"&amp;MONTH(BK$3)&amp;"/"&amp;YEAR(BK$3),SerieMois,0),-2),"")</f>
        <v/>
      </c>
      <c r="BL6" s="182" t="str">
        <f ca="1">IFERROR(OFFSET(Ordre!$F$3,MATCH(Global!$A6&amp;"/"&amp;MONTH(BL$3)&amp;"/"&amp;YEAR(BL$3),SerieMois,0),-2),"")</f>
        <v/>
      </c>
      <c r="BM6" s="182" t="str">
        <f ca="1">IFERROR(OFFSET(Ordre!$F$3,MATCH(Global!$A6&amp;"/"&amp;MONTH(BM$3)&amp;"/"&amp;YEAR(BM$3),SerieMois,0),-2),"")</f>
        <v/>
      </c>
      <c r="BN6" s="182" t="str">
        <f ca="1">IFERROR(OFFSET(Ordre!$F$3,MATCH(Global!$A6&amp;"/"&amp;MONTH(BN$3)&amp;"/"&amp;YEAR(BN$3),SerieMois,0),-2),"")</f>
        <v/>
      </c>
      <c r="BO6" s="182" t="str">
        <f ca="1">IFERROR(OFFSET(Ordre!$F$3,MATCH(Global!$A6&amp;"/"&amp;MONTH(BO$3)&amp;"/"&amp;YEAR(BO$3),SerieMois,0),-2),"")</f>
        <v/>
      </c>
      <c r="BP6" s="182" t="str">
        <f ca="1">IFERROR(OFFSET(Ordre!$F$3,MATCH(Global!$A6&amp;"/"&amp;MONTH(BP$3)&amp;"/"&amp;YEAR(BP$3),SerieMois,0),-2),"")</f>
        <v/>
      </c>
      <c r="BQ6" s="182" t="str">
        <f ca="1">IFERROR(OFFSET(Ordre!$F$3,MATCH(Global!$A6&amp;"/"&amp;MONTH(BQ$3)&amp;"/"&amp;YEAR(BQ$3),SerieMois,0),-2),"")</f>
        <v/>
      </c>
      <c r="BR6" s="182" t="str">
        <f ca="1">IFERROR(OFFSET(Ordre!$F$3,MATCH(Global!$A6&amp;"/"&amp;MONTH(BR$3)&amp;"/"&amp;YEAR(BR$3),SerieMois,0),-2),"")</f>
        <v/>
      </c>
      <c r="BS6" s="182" t="str">
        <f ca="1">IFERROR(OFFSET(Ordre!$F$3,MATCH(Global!$A6&amp;"/"&amp;MONTH(BS$3)&amp;"/"&amp;YEAR(BS$3),SerieMois,0),-2),"")</f>
        <v/>
      </c>
      <c r="BT6" s="182" t="str">
        <f ca="1">IFERROR(OFFSET(Ordre!$F$3,MATCH(Global!$A6&amp;"/"&amp;MONTH(BT$3)&amp;"/"&amp;YEAR(BT$3),SerieMois,0),-2),"")</f>
        <v/>
      </c>
      <c r="BU6" s="182" t="str">
        <f ca="1">IFERROR(OFFSET(Ordre!$F$3,MATCH(Global!$A6&amp;"/"&amp;MONTH(BU$3)&amp;"/"&amp;YEAR(BU$3),SerieMois,0),-2),"")</f>
        <v/>
      </c>
      <c r="BV6" s="182" t="str">
        <f ca="1">IFERROR(OFFSET(Ordre!$F$3,MATCH(Global!$A6&amp;"/"&amp;MONTH(BV$3)&amp;"/"&amp;YEAR(BV$3),SerieMois,0),-2),"")</f>
        <v/>
      </c>
      <c r="BW6" s="182" t="str">
        <f ca="1">IFERROR(OFFSET(Ordre!$F$3,MATCH(Global!$A6&amp;"/"&amp;MONTH(BW$3)&amp;"/"&amp;YEAR(BW$3),SerieMois,0),-2),"")</f>
        <v/>
      </c>
      <c r="BX6" s="182" t="str">
        <f ca="1">IFERROR(OFFSET(Ordre!$F$3,MATCH(Global!$A6&amp;"/"&amp;MONTH(BX$3)&amp;"/"&amp;YEAR(BX$3),SerieMois,0),-2),"")</f>
        <v/>
      </c>
      <c r="BY6" s="182" t="str">
        <f ca="1">IFERROR(OFFSET(Ordre!$F$3,MATCH(Global!$A6&amp;"/"&amp;MONTH(BY$3)&amp;"/"&amp;YEAR(BY$3),SerieMois,0),-2),"")</f>
        <v/>
      </c>
      <c r="BZ6" s="182" t="str">
        <f ca="1">IFERROR(OFFSET(Ordre!$F$3,MATCH(Global!$A6&amp;"/"&amp;MONTH(BZ$3)&amp;"/"&amp;YEAR(BZ$3),SerieMois,0),-2),"")</f>
        <v/>
      </c>
      <c r="CA6" s="182" t="str">
        <f ca="1">IFERROR(OFFSET(Ordre!$F$3,MATCH(Global!$A6&amp;"/"&amp;MONTH(CA$3)&amp;"/"&amp;YEAR(CA$3),SerieMois,0),-2),"")</f>
        <v/>
      </c>
      <c r="CB6" s="150"/>
      <c r="CC6" s="150"/>
      <c r="CD6"/>
      <c r="CE6" s="157"/>
      <c r="CF6" s="157"/>
      <c r="CG6"/>
      <c r="CH6"/>
      <c r="CI6"/>
      <c r="CJ6"/>
      <c r="CK6"/>
      <c r="CL6"/>
      <c r="CM6"/>
      <c r="CN6"/>
      <c r="CO6"/>
      <c r="CP6"/>
    </row>
    <row r="7" spans="1:94">
      <c r="A7" s="181" t="s">
        <v>1593</v>
      </c>
      <c r="B7" s="182" t="str">
        <f ca="1">IFERROR(OFFSET(Ordre!$F$3,MATCH(Global!$A7&amp;"/"&amp;MONTH(B$3)&amp;"/"&amp;YEAR(B$3),SerieMois,0),-2),"")</f>
        <v/>
      </c>
      <c r="C7" s="182" t="str">
        <f ca="1">IFERROR(OFFSET(Ordre!$F$3,MATCH(Global!$A7&amp;"/"&amp;MONTH(C$3)&amp;"/"&amp;YEAR(C$3),SerieMois,0),-2),"")</f>
        <v/>
      </c>
      <c r="D7" s="182" t="str">
        <f ca="1">IFERROR(OFFSET(Ordre!$F$3,MATCH(Global!$A7&amp;"/"&amp;MONTH(D$3)&amp;"/"&amp;YEAR(D$3),SerieMois,0),-2),"")</f>
        <v/>
      </c>
      <c r="E7" s="182" t="str">
        <f ca="1">IFERROR(OFFSET(Ordre!$F$3,MATCH(Global!$A7&amp;"/"&amp;MONTH(E$3)&amp;"/"&amp;YEAR(E$3),SerieMois,0),-2),"")</f>
        <v/>
      </c>
      <c r="F7" s="182" t="str">
        <f ca="1">IFERROR(OFFSET(Ordre!$F$3,MATCH(Global!$A7&amp;"/"&amp;MONTH(F$3)&amp;"/"&amp;YEAR(F$3),SerieMois,0),-2),"")</f>
        <v/>
      </c>
      <c r="G7" s="182" t="str">
        <f ca="1">IFERROR(OFFSET(Ordre!$F$3,MATCH(Global!$A7&amp;"/"&amp;MONTH(G$3)&amp;"/"&amp;YEAR(G$3),SerieMois,0),-2),"")</f>
        <v/>
      </c>
      <c r="H7" s="182" t="str">
        <f ca="1">IFERROR(OFFSET(Ordre!$F$3,MATCH(Global!$A7&amp;"/"&amp;MONTH(H$3)&amp;"/"&amp;YEAR(H$3),SerieMois,0),-2),"")</f>
        <v/>
      </c>
      <c r="I7" s="182" t="str">
        <f ca="1">IFERROR(OFFSET(Ordre!$F$3,MATCH(Global!$A7&amp;"/"&amp;MONTH(I$3)&amp;"/"&amp;YEAR(I$3),SerieMois,0),-2),"")</f>
        <v/>
      </c>
      <c r="J7" s="182" t="str">
        <f ca="1">IFERROR(OFFSET(Ordre!$F$3,MATCH(Global!$A7&amp;"/"&amp;MONTH(J$3)&amp;"/"&amp;YEAR(J$3),SerieMois,0),-2),"")</f>
        <v/>
      </c>
      <c r="K7" s="182" t="str">
        <f ca="1">IFERROR(OFFSET(Ordre!$F$3,MATCH(Global!$A7&amp;"/"&amp;MONTH(K$3)&amp;"/"&amp;YEAR(K$3),SerieMois,0),-2),"")</f>
        <v/>
      </c>
      <c r="L7" s="182" t="str">
        <f ca="1">IFERROR(OFFSET(Ordre!$F$3,MATCH(Global!$A7&amp;"/"&amp;MONTH(L$3)&amp;"/"&amp;YEAR(L$3),SerieMois,0),-2),"")</f>
        <v/>
      </c>
      <c r="M7" s="182" t="str">
        <f ca="1">IFERROR(OFFSET(Ordre!$F$3,MATCH(Global!$A7&amp;"/"&amp;MONTH(M$3)&amp;"/"&amp;YEAR(M$3),SerieMois,0),-2),"")</f>
        <v/>
      </c>
      <c r="N7" s="182" t="str">
        <f ca="1">IFERROR(OFFSET(Ordre!$F$3,MATCH(Global!$A7&amp;"/"&amp;MONTH(N$3)&amp;"/"&amp;YEAR(N$3),SerieMois,0),-2),"")</f>
        <v/>
      </c>
      <c r="O7" s="182" t="str">
        <f ca="1">IFERROR(OFFSET(Ordre!$F$3,MATCH(Global!$A7&amp;"/"&amp;MONTH(O$3)&amp;"/"&amp;YEAR(O$3),SerieMois,0),-2),"")</f>
        <v/>
      </c>
      <c r="P7" s="182" t="str">
        <f ca="1">IFERROR(OFFSET(Ordre!$F$3,MATCH(Global!$A7&amp;"/"&amp;MONTH(P$3)&amp;"/"&amp;YEAR(P$3),SerieMois,0),-2),"")</f>
        <v/>
      </c>
      <c r="Q7" s="182" t="str">
        <f ca="1">IFERROR(OFFSET(Ordre!$F$3,MATCH(Global!$A7&amp;"/"&amp;MONTH(Q$3)&amp;"/"&amp;YEAR(Q$3),SerieMois,0),-2),"")</f>
        <v/>
      </c>
      <c r="R7" s="182" t="str">
        <f ca="1">IFERROR(OFFSET(Ordre!$F$3,MATCH(Global!$A7&amp;"/"&amp;MONTH(R$3)&amp;"/"&amp;YEAR(R$3),SerieMois,0),-2),"")</f>
        <v/>
      </c>
      <c r="S7" s="182" t="str">
        <f ca="1">IFERROR(OFFSET(Ordre!$F$3,MATCH(Global!$A7&amp;"/"&amp;MONTH(S$3)&amp;"/"&amp;YEAR(S$3),SerieMois,0),-2),"")</f>
        <v/>
      </c>
      <c r="T7" s="182" t="str">
        <f ca="1">IFERROR(OFFSET(Ordre!$F$3,MATCH(Global!$A7&amp;"/"&amp;MONTH(T$3)&amp;"/"&amp;YEAR(T$3),SerieMois,0),-2),"")</f>
        <v/>
      </c>
      <c r="U7" s="182" t="str">
        <f ca="1">IFERROR(OFFSET(Ordre!$F$3,MATCH(Global!$A7&amp;"/"&amp;MONTH(U$3)&amp;"/"&amp;YEAR(U$3),SerieMois,0),-2),"")</f>
        <v/>
      </c>
      <c r="V7" s="182" t="str">
        <f ca="1">IFERROR(OFFSET(Ordre!$F$3,MATCH(Global!$A7&amp;"/"&amp;MONTH(V$3)&amp;"/"&amp;YEAR(V$3),SerieMois,0),-2),"")</f>
        <v/>
      </c>
      <c r="W7" s="182" t="str">
        <f ca="1">IFERROR(OFFSET(Ordre!$F$3,MATCH(Global!$A7&amp;"/"&amp;MONTH(W$3)&amp;"/"&amp;YEAR(W$3),SerieMois,0),-2),"")</f>
        <v/>
      </c>
      <c r="X7" s="182" t="str">
        <f ca="1">IFERROR(OFFSET(Ordre!$F$3,MATCH(Global!$A7&amp;"/"&amp;MONTH(X$3)&amp;"/"&amp;YEAR(X$3),SerieMois,0),-2),"")</f>
        <v/>
      </c>
      <c r="Y7" s="182" t="str">
        <f ca="1">IFERROR(OFFSET(Ordre!$F$3,MATCH(Global!$A7&amp;"/"&amp;MONTH(Y$3)&amp;"/"&amp;YEAR(Y$3),SerieMois,0),-2),"")</f>
        <v/>
      </c>
      <c r="Z7" s="182" t="str">
        <f ca="1">IFERROR(OFFSET(Ordre!$F$3,MATCH(Global!$A7&amp;"/"&amp;MONTH(Z$3)&amp;"/"&amp;YEAR(Z$3),SerieMois,0),-2),"")</f>
        <v/>
      </c>
      <c r="AA7" s="182" t="str">
        <f ca="1">IFERROR(OFFSET(Ordre!$F$3,MATCH(Global!$A7&amp;"/"&amp;MONTH(AA$3)&amp;"/"&amp;YEAR(AA$3),SerieMois,0),-2),"")</f>
        <v/>
      </c>
      <c r="AB7" s="182" t="str">
        <f ca="1">IFERROR(OFFSET(Ordre!$F$3,MATCH(Global!$A7&amp;"/"&amp;MONTH(AB$3)&amp;"/"&amp;YEAR(AB$3),SerieMois,0),-2),"")</f>
        <v/>
      </c>
      <c r="AC7" s="182" t="str">
        <f ca="1">IFERROR(OFFSET(Ordre!$F$3,MATCH(Global!$A7&amp;"/"&amp;MONTH(AC$3)&amp;"/"&amp;YEAR(AC$3),SerieMois,0),-2),"")</f>
        <v/>
      </c>
      <c r="AD7" s="182" t="str">
        <f ca="1">IFERROR(OFFSET(Ordre!$F$3,MATCH(Global!$A7&amp;"/"&amp;MONTH(AD$3)&amp;"/"&amp;YEAR(AD$3),SerieMois,0),-2),"")</f>
        <v/>
      </c>
      <c r="AE7" s="182" t="str">
        <f ca="1">IFERROR(OFFSET(Ordre!$F$3,MATCH(Global!$A7&amp;"/"&amp;MONTH(AE$3)&amp;"/"&amp;YEAR(AE$3),SerieMois,0),-2),"")</f>
        <v/>
      </c>
      <c r="AF7" s="182" t="str">
        <f ca="1">IFERROR(OFFSET(Ordre!$F$3,MATCH(Global!$A7&amp;"/"&amp;MONTH(AF$3)&amp;"/"&amp;YEAR(AF$3),SerieMois,0),-2),"")</f>
        <v/>
      </c>
      <c r="AG7" s="182" t="str">
        <f ca="1">IFERROR(OFFSET(Ordre!$F$3,MATCH(Global!$A7&amp;"/"&amp;MONTH(AG$3)&amp;"/"&amp;YEAR(AG$3),SerieMois,0),-2),"")</f>
        <v/>
      </c>
      <c r="AH7" s="182" t="str">
        <f ca="1">IFERROR(OFFSET(Ordre!$F$3,MATCH(Global!$A7&amp;"/"&amp;MONTH(AH$3)&amp;"/"&amp;YEAR(AH$3),SerieMois,0),-2),"")</f>
        <v/>
      </c>
      <c r="AI7" s="182" t="str">
        <f ca="1">IFERROR(OFFSET(Ordre!$F$3,MATCH(Global!$A7&amp;"/"&amp;MONTH(AI$3)&amp;"/"&amp;YEAR(AI$3),SerieMois,0),-2),"")</f>
        <v/>
      </c>
      <c r="AJ7" s="182" t="str">
        <f ca="1">IFERROR(OFFSET(Ordre!$F$3,MATCH(Global!$A7&amp;"/"&amp;MONTH(AJ$3)&amp;"/"&amp;YEAR(AJ$3),SerieMois,0),-2),"")</f>
        <v/>
      </c>
      <c r="AK7" s="182" t="str">
        <f ca="1">IFERROR(OFFSET(Ordre!$F$3,MATCH(Global!$A7&amp;"/"&amp;MONTH(AK$3)&amp;"/"&amp;YEAR(AK$3),SerieMois,0),-2),"")</f>
        <v/>
      </c>
      <c r="AL7" s="182" t="str">
        <f ca="1">IFERROR(OFFSET(Ordre!$F$3,MATCH(Global!$A7&amp;"/"&amp;MONTH(AL$3)&amp;"/"&amp;YEAR(AL$3),SerieMois,0),-2),"")</f>
        <v/>
      </c>
      <c r="AM7" s="182" t="str">
        <f ca="1">IFERROR(OFFSET(Ordre!$F$3,MATCH(Global!$A7&amp;"/"&amp;MONTH(AM$3)&amp;"/"&amp;YEAR(AM$3),SerieMois,0),-2),"")</f>
        <v/>
      </c>
      <c r="AN7" s="182" t="str">
        <f ca="1">IFERROR(OFFSET(Ordre!$F$3,MATCH(Global!$A7&amp;"/"&amp;MONTH(AN$3)&amp;"/"&amp;YEAR(AN$3),SerieMois,0),-2),"")</f>
        <v/>
      </c>
      <c r="AO7" s="182" t="str">
        <f ca="1">IFERROR(OFFSET(Ordre!$F$3,MATCH(Global!$A7&amp;"/"&amp;MONTH(AO$3)&amp;"/"&amp;YEAR(AO$3),SerieMois,0),-2),"")</f>
        <v/>
      </c>
      <c r="AP7" s="182" t="str">
        <f ca="1">IFERROR(OFFSET(Ordre!$F$3,MATCH(Global!$A7&amp;"/"&amp;MONTH(AP$3)&amp;"/"&amp;YEAR(AP$3),SerieMois,0),-2),"")</f>
        <v/>
      </c>
      <c r="AQ7" s="182" t="str">
        <f ca="1">IFERROR(OFFSET(Ordre!$F$3,MATCH(Global!$A7&amp;"/"&amp;MONTH(AQ$3)&amp;"/"&amp;YEAR(AQ$3),SerieMois,0),-2),"")</f>
        <v/>
      </c>
      <c r="AR7" s="182" t="str">
        <f ca="1">IFERROR(OFFSET(Ordre!$F$3,MATCH(Global!$A7&amp;"/"&amp;MONTH(AR$3)&amp;"/"&amp;YEAR(AR$3),SerieMois,0),-2),"")</f>
        <v/>
      </c>
      <c r="AS7" s="182" t="str">
        <f ca="1">IFERROR(OFFSET(Ordre!$F$3,MATCH(Global!$A7&amp;"/"&amp;MONTH(AS$3)&amp;"/"&amp;YEAR(AS$3),SerieMois,0),-2),"")</f>
        <v/>
      </c>
      <c r="AT7" s="182" t="str">
        <f ca="1">IFERROR(OFFSET(Ordre!$F$3,MATCH(Global!$A7&amp;"/"&amp;MONTH(AT$3)&amp;"/"&amp;YEAR(AT$3),SerieMois,0),-2),"")</f>
        <v/>
      </c>
      <c r="AU7" s="182" t="str">
        <f ca="1">IFERROR(OFFSET(Ordre!$F$3,MATCH(Global!$A7&amp;"/"&amp;MONTH(AU$3)&amp;"/"&amp;YEAR(AU$3),SerieMois,0),-2),"")</f>
        <v/>
      </c>
      <c r="AV7" s="182" t="str">
        <f ca="1">IFERROR(OFFSET(Ordre!$F$3,MATCH(Global!$A7&amp;"/"&amp;MONTH(AV$3)&amp;"/"&amp;YEAR(AV$3),SerieMois,0),-2),"")</f>
        <v/>
      </c>
      <c r="AW7" s="182" t="str">
        <f ca="1">IFERROR(OFFSET(Ordre!$F$3,MATCH(Global!$A7&amp;"/"&amp;MONTH(AW$3)&amp;"/"&amp;YEAR(AW$3),SerieMois,0),-2),"")</f>
        <v/>
      </c>
      <c r="AX7" s="182" t="str">
        <f ca="1">IFERROR(OFFSET(Ordre!$F$3,MATCH(Global!$A7&amp;"/"&amp;MONTH(AX$3)&amp;"/"&amp;YEAR(AX$3),SerieMois,0),-2),"")</f>
        <v/>
      </c>
      <c r="AY7" s="182" t="str">
        <f ca="1">IFERROR(OFFSET(Ordre!$F$3,MATCH(Global!$A7&amp;"/"&amp;MONTH(AY$3)&amp;"/"&amp;YEAR(AY$3),SerieMois,0),-2),"")</f>
        <v/>
      </c>
      <c r="AZ7" s="182" t="str">
        <f ca="1">IFERROR(OFFSET(Ordre!$F$3,MATCH(Global!$A7&amp;"/"&amp;MONTH(AZ$3)&amp;"/"&amp;YEAR(AZ$3),SerieMois,0),-2),"")</f>
        <v/>
      </c>
      <c r="BA7" s="182" t="str">
        <f ca="1">IFERROR(OFFSET(Ordre!$F$3,MATCH(Global!$A7&amp;"/"&amp;MONTH(BA$3)&amp;"/"&amp;YEAR(BA$3),SerieMois,0),-2),"")</f>
        <v/>
      </c>
      <c r="BB7" s="182" t="str">
        <f ca="1">IFERROR(OFFSET(Ordre!$F$3,MATCH(Global!$A7&amp;"/"&amp;MONTH(BB$3)&amp;"/"&amp;YEAR(BB$3),SerieMois,0),-2),"")</f>
        <v/>
      </c>
      <c r="BC7" s="182" t="str">
        <f ca="1">IFERROR(OFFSET(Ordre!$F$3,MATCH(Global!$A7&amp;"/"&amp;MONTH(BC$3)&amp;"/"&amp;YEAR(BC$3),SerieMois,0),-2),"")</f>
        <v/>
      </c>
      <c r="BD7" s="182" t="str">
        <f ca="1">IFERROR(OFFSET(Ordre!$F$3,MATCH(Global!$A7&amp;"/"&amp;MONTH(BD$3)&amp;"/"&amp;YEAR(BD$3),SerieMois,0),-2),"")</f>
        <v/>
      </c>
      <c r="BE7" s="182" t="str">
        <f ca="1">IFERROR(OFFSET(Ordre!$F$3,MATCH(Global!$A7&amp;"/"&amp;MONTH(BE$3)&amp;"/"&amp;YEAR(BE$3),SerieMois,0),-2),"")</f>
        <v/>
      </c>
      <c r="BF7" s="182" t="str">
        <f ca="1">IFERROR(OFFSET(Ordre!$F$3,MATCH(Global!$A7&amp;"/"&amp;MONTH(BF$3)&amp;"/"&amp;YEAR(BF$3),SerieMois,0),-2),"")</f>
        <v/>
      </c>
      <c r="BG7" s="182" t="str">
        <f ca="1">IFERROR(OFFSET(Ordre!$F$3,MATCH(Global!$A7&amp;"/"&amp;MONTH(BG$3)&amp;"/"&amp;YEAR(BG$3),SerieMois,0),-2),"")</f>
        <v/>
      </c>
      <c r="BH7" s="182" t="str">
        <f ca="1">IFERROR(OFFSET(Ordre!$F$3,MATCH(Global!$A7&amp;"/"&amp;MONTH(BH$3)&amp;"/"&amp;YEAR(BH$3),SerieMois,0),-2),"")</f>
        <v/>
      </c>
      <c r="BI7" s="182" t="str">
        <f ca="1">IFERROR(OFFSET(Ordre!$F$3,MATCH(Global!$A7&amp;"/"&amp;MONTH(BI$3)&amp;"/"&amp;YEAR(BI$3),SerieMois,0),-2),"")</f>
        <v/>
      </c>
      <c r="BJ7" s="182" t="str">
        <f ca="1">IFERROR(OFFSET(Ordre!$F$3,MATCH(Global!$A7&amp;"/"&amp;MONTH(BJ$3)&amp;"/"&amp;YEAR(BJ$3),SerieMois,0),-2),"")</f>
        <v/>
      </c>
      <c r="BK7" s="182" t="str">
        <f ca="1">IFERROR(OFFSET(Ordre!$F$3,MATCH(Global!$A7&amp;"/"&amp;MONTH(BK$3)&amp;"/"&amp;YEAR(BK$3),SerieMois,0),-2),"")</f>
        <v/>
      </c>
      <c r="BL7" s="182" t="str">
        <f ca="1">IFERROR(OFFSET(Ordre!$F$3,MATCH(Global!$A7&amp;"/"&amp;MONTH(BL$3)&amp;"/"&amp;YEAR(BL$3),SerieMois,0),-2),"")</f>
        <v/>
      </c>
      <c r="BM7" s="182" t="str">
        <f ca="1">IFERROR(OFFSET(Ordre!$F$3,MATCH(Global!$A7&amp;"/"&amp;MONTH(BM$3)&amp;"/"&amp;YEAR(BM$3),SerieMois,0),-2),"")</f>
        <v/>
      </c>
      <c r="BN7" s="182" t="str">
        <f ca="1">IFERROR(OFFSET(Ordre!$F$3,MATCH(Global!$A7&amp;"/"&amp;MONTH(BN$3)&amp;"/"&amp;YEAR(BN$3),SerieMois,0),-2),"")</f>
        <v/>
      </c>
      <c r="BO7" s="182" t="str">
        <f ca="1">IFERROR(OFFSET(Ordre!$F$3,MATCH(Global!$A7&amp;"/"&amp;MONTH(BO$3)&amp;"/"&amp;YEAR(BO$3),SerieMois,0),-2),"")</f>
        <v/>
      </c>
      <c r="BP7" s="182" t="str">
        <f ca="1">IFERROR(OFFSET(Ordre!$F$3,MATCH(Global!$A7&amp;"/"&amp;MONTH(BP$3)&amp;"/"&amp;YEAR(BP$3),SerieMois,0),-2),"")</f>
        <v/>
      </c>
      <c r="BQ7" s="182" t="str">
        <f ca="1">IFERROR(OFFSET(Ordre!$F$3,MATCH(Global!$A7&amp;"/"&amp;MONTH(BQ$3)&amp;"/"&amp;YEAR(BQ$3),SerieMois,0),-2),"")</f>
        <v/>
      </c>
      <c r="BR7" s="182" t="str">
        <f ca="1">IFERROR(OFFSET(Ordre!$F$3,MATCH(Global!$A7&amp;"/"&amp;MONTH(BR$3)&amp;"/"&amp;YEAR(BR$3),SerieMois,0),-2),"")</f>
        <v/>
      </c>
      <c r="BS7" s="182" t="str">
        <f ca="1">IFERROR(OFFSET(Ordre!$F$3,MATCH(Global!$A7&amp;"/"&amp;MONTH(BS$3)&amp;"/"&amp;YEAR(BS$3),SerieMois,0),-2),"")</f>
        <v/>
      </c>
      <c r="BT7" s="182" t="str">
        <f ca="1">IFERROR(OFFSET(Ordre!$F$3,MATCH(Global!$A7&amp;"/"&amp;MONTH(BT$3)&amp;"/"&amp;YEAR(BT$3),SerieMois,0),-2),"")</f>
        <v/>
      </c>
      <c r="BU7" s="182" t="str">
        <f ca="1">IFERROR(OFFSET(Ordre!$F$3,MATCH(Global!$A7&amp;"/"&amp;MONTH(BU$3)&amp;"/"&amp;YEAR(BU$3),SerieMois,0),-2),"")</f>
        <v/>
      </c>
      <c r="BV7" s="182" t="str">
        <f ca="1">IFERROR(OFFSET(Ordre!$F$3,MATCH(Global!$A7&amp;"/"&amp;MONTH(BV$3)&amp;"/"&amp;YEAR(BV$3),SerieMois,0),-2),"")</f>
        <v/>
      </c>
      <c r="BW7" s="182" t="str">
        <f ca="1">IFERROR(OFFSET(Ordre!$F$3,MATCH(Global!$A7&amp;"/"&amp;MONTH(BW$3)&amp;"/"&amp;YEAR(BW$3),SerieMois,0),-2),"")</f>
        <v/>
      </c>
      <c r="BX7" s="182" t="str">
        <f ca="1">IFERROR(OFFSET(Ordre!$F$3,MATCH(Global!$A7&amp;"/"&amp;MONTH(BX$3)&amp;"/"&amp;YEAR(BX$3),SerieMois,0),-2),"")</f>
        <v/>
      </c>
      <c r="BY7" s="182" t="str">
        <f ca="1">IFERROR(OFFSET(Ordre!$F$3,MATCH(Global!$A7&amp;"/"&amp;MONTH(BY$3)&amp;"/"&amp;YEAR(BY$3),SerieMois,0),-2),"")</f>
        <v/>
      </c>
      <c r="BZ7" s="182" t="str">
        <f ca="1">IFERROR(OFFSET(Ordre!$F$3,MATCH(Global!$A7&amp;"/"&amp;MONTH(BZ$3)&amp;"/"&amp;YEAR(BZ$3),SerieMois,0),-2),"")</f>
        <v/>
      </c>
      <c r="CA7" s="182" t="str">
        <f ca="1">IFERROR(OFFSET(Ordre!$F$3,MATCH(Global!$A7&amp;"/"&amp;MONTH(CA$3)&amp;"/"&amp;YEAR(CA$3),SerieMois,0),-2),"")</f>
        <v/>
      </c>
      <c r="CB7" s="150"/>
      <c r="CC7" s="150"/>
      <c r="CD7"/>
      <c r="CE7" s="157"/>
      <c r="CF7" s="157"/>
      <c r="CG7"/>
      <c r="CH7"/>
      <c r="CI7"/>
      <c r="CJ7"/>
      <c r="CK7"/>
      <c r="CL7"/>
      <c r="CM7"/>
      <c r="CN7"/>
      <c r="CO7"/>
      <c r="CP7"/>
    </row>
    <row r="8" spans="1:94">
      <c r="A8" s="181" t="s">
        <v>1570</v>
      </c>
      <c r="B8" s="182" t="str">
        <f ca="1">IFERROR(OFFSET(Ordre!$F$3,MATCH(Global!$A8&amp;"/"&amp;MONTH(B$3)&amp;"/"&amp;YEAR(B$3),SerieMois,0),-2),"")</f>
        <v/>
      </c>
      <c r="C8" s="182" t="str">
        <f ca="1">IFERROR(OFFSET(Ordre!$F$3,MATCH(Global!$A8&amp;"/"&amp;MONTH(C$3)&amp;"/"&amp;YEAR(C$3),SerieMois,0),-2),"")</f>
        <v/>
      </c>
      <c r="D8" s="182" t="str">
        <f ca="1">IFERROR(OFFSET(Ordre!$F$3,MATCH(Global!$A8&amp;"/"&amp;MONTH(D$3)&amp;"/"&amp;YEAR(D$3),SerieMois,0),-2),"")</f>
        <v/>
      </c>
      <c r="E8" s="182" t="str">
        <f ca="1">IFERROR(OFFSET(Ordre!$F$3,MATCH(Global!$A8&amp;"/"&amp;MONTH(E$3)&amp;"/"&amp;YEAR(E$3),SerieMois,0),-2),"")</f>
        <v/>
      </c>
      <c r="F8" s="182" t="str">
        <f ca="1">IFERROR(OFFSET(Ordre!$F$3,MATCH(Global!$A8&amp;"/"&amp;MONTH(F$3)&amp;"/"&amp;YEAR(F$3),SerieMois,0),-2),"")</f>
        <v/>
      </c>
      <c r="G8" s="182" t="str">
        <f ca="1">IFERROR(OFFSET(Ordre!$F$3,MATCH(Global!$A8&amp;"/"&amp;MONTH(G$3)&amp;"/"&amp;YEAR(G$3),SerieMois,0),-2),"")</f>
        <v/>
      </c>
      <c r="H8" s="182" t="str">
        <f ca="1">IFERROR(OFFSET(Ordre!$F$3,MATCH(Global!$A8&amp;"/"&amp;MONTH(H$3)&amp;"/"&amp;YEAR(H$3),SerieMois,0),-2),"")</f>
        <v/>
      </c>
      <c r="I8" s="182" t="str">
        <f ca="1">IFERROR(OFFSET(Ordre!$F$3,MATCH(Global!$A8&amp;"/"&amp;MONTH(I$3)&amp;"/"&amp;YEAR(I$3),SerieMois,0),-2),"")</f>
        <v/>
      </c>
      <c r="J8" s="182" t="str">
        <f ca="1">IFERROR(OFFSET(Ordre!$F$3,MATCH(Global!$A8&amp;"/"&amp;MONTH(J$3)&amp;"/"&amp;YEAR(J$3),SerieMois,0),-2),"")</f>
        <v/>
      </c>
      <c r="K8" s="182" t="str">
        <f ca="1">IFERROR(OFFSET(Ordre!$F$3,MATCH(Global!$A8&amp;"/"&amp;MONTH(K$3)&amp;"/"&amp;YEAR(K$3),SerieMois,0),-2),"")</f>
        <v/>
      </c>
      <c r="L8" s="182" t="str">
        <f ca="1">IFERROR(OFFSET(Ordre!$F$3,MATCH(Global!$A8&amp;"/"&amp;MONTH(L$3)&amp;"/"&amp;YEAR(L$3),SerieMois,0),-2),"")</f>
        <v/>
      </c>
      <c r="M8" s="182" t="str">
        <f ca="1">IFERROR(OFFSET(Ordre!$F$3,MATCH(Global!$A8&amp;"/"&amp;MONTH(M$3)&amp;"/"&amp;YEAR(M$3),SerieMois,0),-2),"")</f>
        <v/>
      </c>
      <c r="N8" s="182" t="str">
        <f ca="1">IFERROR(OFFSET(Ordre!$F$3,MATCH(Global!$A8&amp;"/"&amp;MONTH(N$3)&amp;"/"&amp;YEAR(N$3),SerieMois,0),-2),"")</f>
        <v/>
      </c>
      <c r="O8" s="182" t="str">
        <f ca="1">IFERROR(OFFSET(Ordre!$F$3,MATCH(Global!$A8&amp;"/"&amp;MONTH(O$3)&amp;"/"&amp;YEAR(O$3),SerieMois,0),-2),"")</f>
        <v/>
      </c>
      <c r="P8" s="182" t="str">
        <f ca="1">IFERROR(OFFSET(Ordre!$F$3,MATCH(Global!$A8&amp;"/"&amp;MONTH(P$3)&amp;"/"&amp;YEAR(P$3),SerieMois,0),-2),"")</f>
        <v/>
      </c>
      <c r="Q8" s="182" t="str">
        <f ca="1">IFERROR(OFFSET(Ordre!$F$3,MATCH(Global!$A8&amp;"/"&amp;MONTH(Q$3)&amp;"/"&amp;YEAR(Q$3),SerieMois,0),-2),"")</f>
        <v/>
      </c>
      <c r="R8" s="182" t="str">
        <f ca="1">IFERROR(OFFSET(Ordre!$F$3,MATCH(Global!$A8&amp;"/"&amp;MONTH(R$3)&amp;"/"&amp;YEAR(R$3),SerieMois,0),-2),"")</f>
        <v/>
      </c>
      <c r="S8" s="182" t="str">
        <f ca="1">IFERROR(OFFSET(Ordre!$F$3,MATCH(Global!$A8&amp;"/"&amp;MONTH(S$3)&amp;"/"&amp;YEAR(S$3),SerieMois,0),-2),"")</f>
        <v/>
      </c>
      <c r="T8" s="182" t="str">
        <f ca="1">IFERROR(OFFSET(Ordre!$F$3,MATCH(Global!$A8&amp;"/"&amp;MONTH(T$3)&amp;"/"&amp;YEAR(T$3),SerieMois,0),-2),"")</f>
        <v/>
      </c>
      <c r="U8" s="182" t="str">
        <f ca="1">IFERROR(OFFSET(Ordre!$F$3,MATCH(Global!$A8&amp;"/"&amp;MONTH(U$3)&amp;"/"&amp;YEAR(U$3),SerieMois,0),-2),"")</f>
        <v/>
      </c>
      <c r="V8" s="182" t="str">
        <f ca="1">IFERROR(OFFSET(Ordre!$F$3,MATCH(Global!$A8&amp;"/"&amp;MONTH(V$3)&amp;"/"&amp;YEAR(V$3),SerieMois,0),-2),"")</f>
        <v/>
      </c>
      <c r="W8" s="182" t="str">
        <f ca="1">IFERROR(OFFSET(Ordre!$F$3,MATCH(Global!$A8&amp;"/"&amp;MONTH(W$3)&amp;"/"&amp;YEAR(W$3),SerieMois,0),-2),"")</f>
        <v/>
      </c>
      <c r="X8" s="182" t="str">
        <f ca="1">IFERROR(OFFSET(Ordre!$F$3,MATCH(Global!$A8&amp;"/"&amp;MONTH(X$3)&amp;"/"&amp;YEAR(X$3),SerieMois,0),-2),"")</f>
        <v/>
      </c>
      <c r="Y8" s="182" t="str">
        <f ca="1">IFERROR(OFFSET(Ordre!$F$3,MATCH(Global!$A8&amp;"/"&amp;MONTH(Y$3)&amp;"/"&amp;YEAR(Y$3),SerieMois,0),-2),"")</f>
        <v/>
      </c>
      <c r="Z8" s="182" t="str">
        <f ca="1">IFERROR(OFFSET(Ordre!$F$3,MATCH(Global!$A8&amp;"/"&amp;MONTH(Z$3)&amp;"/"&amp;YEAR(Z$3),SerieMois,0),-2),"")</f>
        <v/>
      </c>
      <c r="AA8" s="182" t="str">
        <f ca="1">IFERROR(OFFSET(Ordre!$F$3,MATCH(Global!$A8&amp;"/"&amp;MONTH(AA$3)&amp;"/"&amp;YEAR(AA$3),SerieMois,0),-2),"")</f>
        <v/>
      </c>
      <c r="AB8" s="182" t="str">
        <f ca="1">IFERROR(OFFSET(Ordre!$F$3,MATCH(Global!$A8&amp;"/"&amp;MONTH(AB$3)&amp;"/"&amp;YEAR(AB$3),SerieMois,0),-2),"")</f>
        <v/>
      </c>
      <c r="AC8" s="182" t="str">
        <f ca="1">IFERROR(OFFSET(Ordre!$F$3,MATCH(Global!$A8&amp;"/"&amp;MONTH(AC$3)&amp;"/"&amp;YEAR(AC$3),SerieMois,0),-2),"")</f>
        <v/>
      </c>
      <c r="AD8" s="182" t="str">
        <f ca="1">IFERROR(OFFSET(Ordre!$F$3,MATCH(Global!$A8&amp;"/"&amp;MONTH(AD$3)&amp;"/"&amp;YEAR(AD$3),SerieMois,0),-2),"")</f>
        <v/>
      </c>
      <c r="AE8" s="182" t="str">
        <f ca="1">IFERROR(OFFSET(Ordre!$F$3,MATCH(Global!$A8&amp;"/"&amp;MONTH(AE$3)&amp;"/"&amp;YEAR(AE$3),SerieMois,0),-2),"")</f>
        <v/>
      </c>
      <c r="AF8" s="182" t="str">
        <f ca="1">IFERROR(OFFSET(Ordre!$F$3,MATCH(Global!$A8&amp;"/"&amp;MONTH(AF$3)&amp;"/"&amp;YEAR(AF$3),SerieMois,0),-2),"")</f>
        <v/>
      </c>
      <c r="AG8" s="182" t="str">
        <f ca="1">IFERROR(OFFSET(Ordre!$F$3,MATCH(Global!$A8&amp;"/"&amp;MONTH(AG$3)&amp;"/"&amp;YEAR(AG$3),SerieMois,0),-2),"")</f>
        <v/>
      </c>
      <c r="AH8" s="182" t="str">
        <f ca="1">IFERROR(OFFSET(Ordre!$F$3,MATCH(Global!$A8&amp;"/"&amp;MONTH(AH$3)&amp;"/"&amp;YEAR(AH$3),SerieMois,0),-2),"")</f>
        <v/>
      </c>
      <c r="AI8" s="182" t="str">
        <f ca="1">IFERROR(OFFSET(Ordre!$F$3,MATCH(Global!$A8&amp;"/"&amp;MONTH(AI$3)&amp;"/"&amp;YEAR(AI$3),SerieMois,0),-2),"")</f>
        <v/>
      </c>
      <c r="AJ8" s="182" t="str">
        <f ca="1">IFERROR(OFFSET(Ordre!$F$3,MATCH(Global!$A8&amp;"/"&amp;MONTH(AJ$3)&amp;"/"&amp;YEAR(AJ$3),SerieMois,0),-2),"")</f>
        <v/>
      </c>
      <c r="AK8" s="182" t="str">
        <f ca="1">IFERROR(OFFSET(Ordre!$F$3,MATCH(Global!$A8&amp;"/"&amp;MONTH(AK$3)&amp;"/"&amp;YEAR(AK$3),SerieMois,0),-2),"")</f>
        <v/>
      </c>
      <c r="AL8" s="182" t="str">
        <f ca="1">IFERROR(OFFSET(Ordre!$F$3,MATCH(Global!$A8&amp;"/"&amp;MONTH(AL$3)&amp;"/"&amp;YEAR(AL$3),SerieMois,0),-2),"")</f>
        <v/>
      </c>
      <c r="AM8" s="182" t="str">
        <f ca="1">IFERROR(OFFSET(Ordre!$F$3,MATCH(Global!$A8&amp;"/"&amp;MONTH(AM$3)&amp;"/"&amp;YEAR(AM$3),SerieMois,0),-2),"")</f>
        <v/>
      </c>
      <c r="AN8" s="182" t="str">
        <f ca="1">IFERROR(OFFSET(Ordre!$F$3,MATCH(Global!$A8&amp;"/"&amp;MONTH(AN$3)&amp;"/"&amp;YEAR(AN$3),SerieMois,0),-2),"")</f>
        <v/>
      </c>
      <c r="AO8" s="182" t="str">
        <f ca="1">IFERROR(OFFSET(Ordre!$F$3,MATCH(Global!$A8&amp;"/"&amp;MONTH(AO$3)&amp;"/"&amp;YEAR(AO$3),SerieMois,0),-2),"")</f>
        <v/>
      </c>
      <c r="AP8" s="182" t="str">
        <f ca="1">IFERROR(OFFSET(Ordre!$F$3,MATCH(Global!$A8&amp;"/"&amp;MONTH(AP$3)&amp;"/"&amp;YEAR(AP$3),SerieMois,0),-2),"")</f>
        <v/>
      </c>
      <c r="AQ8" s="182" t="str">
        <f ca="1">IFERROR(OFFSET(Ordre!$F$3,MATCH(Global!$A8&amp;"/"&amp;MONTH(AQ$3)&amp;"/"&amp;YEAR(AQ$3),SerieMois,0),-2),"")</f>
        <v/>
      </c>
      <c r="AR8" s="182" t="str">
        <f ca="1">IFERROR(OFFSET(Ordre!$F$3,MATCH(Global!$A8&amp;"/"&amp;MONTH(AR$3)&amp;"/"&amp;YEAR(AR$3),SerieMois,0),-2),"")</f>
        <v/>
      </c>
      <c r="AS8" s="182" t="str">
        <f ca="1">IFERROR(OFFSET(Ordre!$F$3,MATCH(Global!$A8&amp;"/"&amp;MONTH(AS$3)&amp;"/"&amp;YEAR(AS$3),SerieMois,0),-2),"")</f>
        <v/>
      </c>
      <c r="AT8" s="182" t="str">
        <f ca="1">IFERROR(OFFSET(Ordre!$F$3,MATCH(Global!$A8&amp;"/"&amp;MONTH(AT$3)&amp;"/"&amp;YEAR(AT$3),SerieMois,0),-2),"")</f>
        <v/>
      </c>
      <c r="AU8" s="182" t="str">
        <f ca="1">IFERROR(OFFSET(Ordre!$F$3,MATCH(Global!$A8&amp;"/"&amp;MONTH(AU$3)&amp;"/"&amp;YEAR(AU$3),SerieMois,0),-2),"")</f>
        <v/>
      </c>
      <c r="AV8" s="182" t="str">
        <f ca="1">IFERROR(OFFSET(Ordre!$F$3,MATCH(Global!$A8&amp;"/"&amp;MONTH(AV$3)&amp;"/"&amp;YEAR(AV$3),SerieMois,0),-2),"")</f>
        <v/>
      </c>
      <c r="AW8" s="182" t="str">
        <f ca="1">IFERROR(OFFSET(Ordre!$F$3,MATCH(Global!$A8&amp;"/"&amp;MONTH(AW$3)&amp;"/"&amp;YEAR(AW$3),SerieMois,0),-2),"")</f>
        <v/>
      </c>
      <c r="AX8" s="182" t="str">
        <f ca="1">IFERROR(OFFSET(Ordre!$F$3,MATCH(Global!$A8&amp;"/"&amp;MONTH(AX$3)&amp;"/"&amp;YEAR(AX$3),SerieMois,0),-2),"")</f>
        <v/>
      </c>
      <c r="AY8" s="182" t="str">
        <f ca="1">IFERROR(OFFSET(Ordre!$F$3,MATCH(Global!$A8&amp;"/"&amp;MONTH(AY$3)&amp;"/"&amp;YEAR(AY$3),SerieMois,0),-2),"")</f>
        <v/>
      </c>
      <c r="AZ8" s="182" t="str">
        <f ca="1">IFERROR(OFFSET(Ordre!$F$3,MATCH(Global!$A8&amp;"/"&amp;MONTH(AZ$3)&amp;"/"&amp;YEAR(AZ$3),SerieMois,0),-2),"")</f>
        <v/>
      </c>
      <c r="BA8" s="182" t="str">
        <f ca="1">IFERROR(OFFSET(Ordre!$F$3,MATCH(Global!$A8&amp;"/"&amp;MONTH(BA$3)&amp;"/"&amp;YEAR(BA$3),SerieMois,0),-2),"")</f>
        <v/>
      </c>
      <c r="BB8" s="182" t="str">
        <f ca="1">IFERROR(OFFSET(Ordre!$F$3,MATCH(Global!$A8&amp;"/"&amp;MONTH(BB$3)&amp;"/"&amp;YEAR(BB$3),SerieMois,0),-2),"")</f>
        <v/>
      </c>
      <c r="BC8" s="182" t="str">
        <f ca="1">IFERROR(OFFSET(Ordre!$F$3,MATCH(Global!$A8&amp;"/"&amp;MONTH(BC$3)&amp;"/"&amp;YEAR(BC$3),SerieMois,0),-2),"")</f>
        <v/>
      </c>
      <c r="BD8" s="182" t="str">
        <f ca="1">IFERROR(OFFSET(Ordre!$F$3,MATCH(Global!$A8&amp;"/"&amp;MONTH(BD$3)&amp;"/"&amp;YEAR(BD$3),SerieMois,0),-2),"")</f>
        <v/>
      </c>
      <c r="BE8" s="182" t="str">
        <f ca="1">IFERROR(OFFSET(Ordre!$F$3,MATCH(Global!$A8&amp;"/"&amp;MONTH(BE$3)&amp;"/"&amp;YEAR(BE$3),SerieMois,0),-2),"")</f>
        <v/>
      </c>
      <c r="BF8" s="182" t="str">
        <f ca="1">IFERROR(OFFSET(Ordre!$F$3,MATCH(Global!$A8&amp;"/"&amp;MONTH(BF$3)&amp;"/"&amp;YEAR(BF$3),SerieMois,0),-2),"")</f>
        <v/>
      </c>
      <c r="BG8" s="182" t="str">
        <f ca="1">IFERROR(OFFSET(Ordre!$F$3,MATCH(Global!$A8&amp;"/"&amp;MONTH(BG$3)&amp;"/"&amp;YEAR(BG$3),SerieMois,0),-2),"")</f>
        <v/>
      </c>
      <c r="BH8" s="182" t="str">
        <f ca="1">IFERROR(OFFSET(Ordre!$F$3,MATCH(Global!$A8&amp;"/"&amp;MONTH(BH$3)&amp;"/"&amp;YEAR(BH$3),SerieMois,0),-2),"")</f>
        <v/>
      </c>
      <c r="BI8" s="182" t="str">
        <f ca="1">IFERROR(OFFSET(Ordre!$F$3,MATCH(Global!$A8&amp;"/"&amp;MONTH(BI$3)&amp;"/"&amp;YEAR(BI$3),SerieMois,0),-2),"")</f>
        <v/>
      </c>
      <c r="BJ8" s="182" t="str">
        <f ca="1">IFERROR(OFFSET(Ordre!$F$3,MATCH(Global!$A8&amp;"/"&amp;MONTH(BJ$3)&amp;"/"&amp;YEAR(BJ$3),SerieMois,0),-2),"")</f>
        <v/>
      </c>
      <c r="BK8" s="182" t="str">
        <f ca="1">IFERROR(OFFSET(Ordre!$F$3,MATCH(Global!$A8&amp;"/"&amp;MONTH(BK$3)&amp;"/"&amp;YEAR(BK$3),SerieMois,0),-2),"")</f>
        <v/>
      </c>
      <c r="BL8" s="182" t="str">
        <f ca="1">IFERROR(OFFSET(Ordre!$F$3,MATCH(Global!$A8&amp;"/"&amp;MONTH(BL$3)&amp;"/"&amp;YEAR(BL$3),SerieMois,0),-2),"")</f>
        <v/>
      </c>
      <c r="BM8" s="182" t="str">
        <f ca="1">IFERROR(OFFSET(Ordre!$F$3,MATCH(Global!$A8&amp;"/"&amp;MONTH(BM$3)&amp;"/"&amp;YEAR(BM$3),SerieMois,0),-2),"")</f>
        <v/>
      </c>
      <c r="BN8" s="182" t="str">
        <f ca="1">IFERROR(OFFSET(Ordre!$F$3,MATCH(Global!$A8&amp;"/"&amp;MONTH(BN$3)&amp;"/"&amp;YEAR(BN$3),SerieMois,0),-2),"")</f>
        <v/>
      </c>
      <c r="BO8" s="182" t="str">
        <f ca="1">IFERROR(OFFSET(Ordre!$F$3,MATCH(Global!$A8&amp;"/"&amp;MONTH(BO$3)&amp;"/"&amp;YEAR(BO$3),SerieMois,0),-2),"")</f>
        <v/>
      </c>
      <c r="BP8" s="182" t="str">
        <f ca="1">IFERROR(OFFSET(Ordre!$F$3,MATCH(Global!$A8&amp;"/"&amp;MONTH(BP$3)&amp;"/"&amp;YEAR(BP$3),SerieMois,0),-2),"")</f>
        <v/>
      </c>
      <c r="BQ8" s="182" t="str">
        <f ca="1">IFERROR(OFFSET(Ordre!$F$3,MATCH(Global!$A8&amp;"/"&amp;MONTH(BQ$3)&amp;"/"&amp;YEAR(BQ$3),SerieMois,0),-2),"")</f>
        <v/>
      </c>
      <c r="BR8" s="182" t="str">
        <f ca="1">IFERROR(OFFSET(Ordre!$F$3,MATCH(Global!$A8&amp;"/"&amp;MONTH(BR$3)&amp;"/"&amp;YEAR(BR$3),SerieMois,0),-2),"")</f>
        <v/>
      </c>
      <c r="BS8" s="182" t="str">
        <f ca="1">IFERROR(OFFSET(Ordre!$F$3,MATCH(Global!$A8&amp;"/"&amp;MONTH(BS$3)&amp;"/"&amp;YEAR(BS$3),SerieMois,0),-2),"")</f>
        <v/>
      </c>
      <c r="BT8" s="182" t="str">
        <f ca="1">IFERROR(OFFSET(Ordre!$F$3,MATCH(Global!$A8&amp;"/"&amp;MONTH(BT$3)&amp;"/"&amp;YEAR(BT$3),SerieMois,0),-2),"")</f>
        <v/>
      </c>
      <c r="BU8" s="182" t="str">
        <f ca="1">IFERROR(OFFSET(Ordre!$F$3,MATCH(Global!$A8&amp;"/"&amp;MONTH(BU$3)&amp;"/"&amp;YEAR(BU$3),SerieMois,0),-2),"")</f>
        <v/>
      </c>
      <c r="BV8" s="182" t="str">
        <f ca="1">IFERROR(OFFSET(Ordre!$F$3,MATCH(Global!$A8&amp;"/"&amp;MONTH(BV$3)&amp;"/"&amp;YEAR(BV$3),SerieMois,0),-2),"")</f>
        <v/>
      </c>
      <c r="BW8" s="182" t="str">
        <f ca="1">IFERROR(OFFSET(Ordre!$F$3,MATCH(Global!$A8&amp;"/"&amp;MONTH(BW$3)&amp;"/"&amp;YEAR(BW$3),SerieMois,0),-2),"")</f>
        <v/>
      </c>
      <c r="BX8" s="182" t="str">
        <f ca="1">IFERROR(OFFSET(Ordre!$F$3,MATCH(Global!$A8&amp;"/"&amp;MONTH(BX$3)&amp;"/"&amp;YEAR(BX$3),SerieMois,0),-2),"")</f>
        <v/>
      </c>
      <c r="BY8" s="182" t="str">
        <f ca="1">IFERROR(OFFSET(Ordre!$F$3,MATCH(Global!$A8&amp;"/"&amp;MONTH(BY$3)&amp;"/"&amp;YEAR(BY$3),SerieMois,0),-2),"")</f>
        <v/>
      </c>
      <c r="BZ8" s="182" t="str">
        <f ca="1">IFERROR(OFFSET(Ordre!$F$3,MATCH(Global!$A8&amp;"/"&amp;MONTH(BZ$3)&amp;"/"&amp;YEAR(BZ$3),SerieMois,0),-2),"")</f>
        <v/>
      </c>
      <c r="CA8" s="182" t="str">
        <f ca="1">IFERROR(OFFSET(Ordre!$F$3,MATCH(Global!$A8&amp;"/"&amp;MONTH(CA$3)&amp;"/"&amp;YEAR(CA$3),SerieMois,0),-2),"")</f>
        <v/>
      </c>
      <c r="CB8" s="150"/>
      <c r="CC8" s="150"/>
      <c r="CD8"/>
      <c r="CE8" s="157"/>
      <c r="CF8" s="157"/>
      <c r="CG8"/>
      <c r="CH8"/>
      <c r="CI8"/>
      <c r="CJ8"/>
      <c r="CK8"/>
      <c r="CL8"/>
      <c r="CM8"/>
      <c r="CN8"/>
      <c r="CO8"/>
      <c r="CP8"/>
    </row>
    <row r="9" spans="1:94">
      <c r="A9" s="181" t="s">
        <v>1581</v>
      </c>
      <c r="B9" s="182" t="str">
        <f ca="1">IFERROR(OFFSET(Ordre!$F$3,MATCH(Global!$A9&amp;"/"&amp;MONTH(B$3)&amp;"/"&amp;YEAR(B$3),SerieMois,0),-2),"")</f>
        <v/>
      </c>
      <c r="C9" s="182" t="str">
        <f ca="1">IFERROR(OFFSET(Ordre!$F$3,MATCH(Global!$A9&amp;"/"&amp;MONTH(C$3)&amp;"/"&amp;YEAR(C$3),SerieMois,0),-2),"")</f>
        <v/>
      </c>
      <c r="D9" s="182" t="str">
        <f ca="1">IFERROR(OFFSET(Ordre!$F$3,MATCH(Global!$A9&amp;"/"&amp;MONTH(D$3)&amp;"/"&amp;YEAR(D$3),SerieMois,0),-2),"")</f>
        <v/>
      </c>
      <c r="E9" s="182" t="str">
        <f ca="1">IFERROR(OFFSET(Ordre!$F$3,MATCH(Global!$A9&amp;"/"&amp;MONTH(E$3)&amp;"/"&amp;YEAR(E$3),SerieMois,0),-2),"")</f>
        <v/>
      </c>
      <c r="F9" s="182" t="str">
        <f ca="1">IFERROR(OFFSET(Ordre!$F$3,MATCH(Global!$A9&amp;"/"&amp;MONTH(F$3)&amp;"/"&amp;YEAR(F$3),SerieMois,0),-2),"")</f>
        <v/>
      </c>
      <c r="G9" s="182" t="str">
        <f ca="1">IFERROR(OFFSET(Ordre!$F$3,MATCH(Global!$A9&amp;"/"&amp;MONTH(G$3)&amp;"/"&amp;YEAR(G$3),SerieMois,0),-2),"")</f>
        <v/>
      </c>
      <c r="H9" s="182" t="str">
        <f ca="1">IFERROR(OFFSET(Ordre!$F$3,MATCH(Global!$A9&amp;"/"&amp;MONTH(H$3)&amp;"/"&amp;YEAR(H$3),SerieMois,0),-2),"")</f>
        <v/>
      </c>
      <c r="I9" s="182" t="str">
        <f ca="1">IFERROR(OFFSET(Ordre!$F$3,MATCH(Global!$A9&amp;"/"&amp;MONTH(I$3)&amp;"/"&amp;YEAR(I$3),SerieMois,0),-2),"")</f>
        <v/>
      </c>
      <c r="J9" s="182" t="str">
        <f ca="1">IFERROR(OFFSET(Ordre!$F$3,MATCH(Global!$A9&amp;"/"&amp;MONTH(J$3)&amp;"/"&amp;YEAR(J$3),SerieMois,0),-2),"")</f>
        <v/>
      </c>
      <c r="K9" s="182" t="str">
        <f ca="1">IFERROR(OFFSET(Ordre!$F$3,MATCH(Global!$A9&amp;"/"&amp;MONTH(K$3)&amp;"/"&amp;YEAR(K$3),SerieMois,0),-2),"")</f>
        <v/>
      </c>
      <c r="L9" s="182" t="str">
        <f ca="1">IFERROR(OFFSET(Ordre!$F$3,MATCH(Global!$A9&amp;"/"&amp;MONTH(L$3)&amp;"/"&amp;YEAR(L$3),SerieMois,0),-2),"")</f>
        <v/>
      </c>
      <c r="M9" s="182" t="str">
        <f ca="1">IFERROR(OFFSET(Ordre!$F$3,MATCH(Global!$A9&amp;"/"&amp;MONTH(M$3)&amp;"/"&amp;YEAR(M$3),SerieMois,0),-2),"")</f>
        <v/>
      </c>
      <c r="N9" s="182" t="str">
        <f ca="1">IFERROR(OFFSET(Ordre!$F$3,MATCH(Global!$A9&amp;"/"&amp;MONTH(N$3)&amp;"/"&amp;YEAR(N$3),SerieMois,0),-2),"")</f>
        <v/>
      </c>
      <c r="O9" s="182" t="str">
        <f ca="1">IFERROR(OFFSET(Ordre!$F$3,MATCH(Global!$A9&amp;"/"&amp;MONTH(O$3)&amp;"/"&amp;YEAR(O$3),SerieMois,0),-2),"")</f>
        <v/>
      </c>
      <c r="P9" s="182" t="str">
        <f ca="1">IFERROR(OFFSET(Ordre!$F$3,MATCH(Global!$A9&amp;"/"&amp;MONTH(P$3)&amp;"/"&amp;YEAR(P$3),SerieMois,0),-2),"")</f>
        <v/>
      </c>
      <c r="Q9" s="182" t="str">
        <f ca="1">IFERROR(OFFSET(Ordre!$F$3,MATCH(Global!$A9&amp;"/"&amp;MONTH(Q$3)&amp;"/"&amp;YEAR(Q$3),SerieMois,0),-2),"")</f>
        <v/>
      </c>
      <c r="R9" s="182" t="str">
        <f ca="1">IFERROR(OFFSET(Ordre!$F$3,MATCH(Global!$A9&amp;"/"&amp;MONTH(R$3)&amp;"/"&amp;YEAR(R$3),SerieMois,0),-2),"")</f>
        <v/>
      </c>
      <c r="S9" s="182" t="str">
        <f ca="1">IFERROR(OFFSET(Ordre!$F$3,MATCH(Global!$A9&amp;"/"&amp;MONTH(S$3)&amp;"/"&amp;YEAR(S$3),SerieMois,0),-2),"")</f>
        <v/>
      </c>
      <c r="T9" s="182" t="str">
        <f ca="1">IFERROR(OFFSET(Ordre!$F$3,MATCH(Global!$A9&amp;"/"&amp;MONTH(T$3)&amp;"/"&amp;YEAR(T$3),SerieMois,0),-2),"")</f>
        <v/>
      </c>
      <c r="U9" s="182" t="str">
        <f ca="1">IFERROR(OFFSET(Ordre!$F$3,MATCH(Global!$A9&amp;"/"&amp;MONTH(U$3)&amp;"/"&amp;YEAR(U$3),SerieMois,0),-2),"")</f>
        <v/>
      </c>
      <c r="V9" s="182" t="str">
        <f ca="1">IFERROR(OFFSET(Ordre!$F$3,MATCH(Global!$A9&amp;"/"&amp;MONTH(V$3)&amp;"/"&amp;YEAR(V$3),SerieMois,0),-2),"")</f>
        <v/>
      </c>
      <c r="W9" s="182" t="str">
        <f ca="1">IFERROR(OFFSET(Ordre!$F$3,MATCH(Global!$A9&amp;"/"&amp;MONTH(W$3)&amp;"/"&amp;YEAR(W$3),SerieMois,0),-2),"")</f>
        <v/>
      </c>
      <c r="X9" s="182" t="str">
        <f ca="1">IFERROR(OFFSET(Ordre!$F$3,MATCH(Global!$A9&amp;"/"&amp;MONTH(X$3)&amp;"/"&amp;YEAR(X$3),SerieMois,0),-2),"")</f>
        <v/>
      </c>
      <c r="Y9" s="182" t="str">
        <f ca="1">IFERROR(OFFSET(Ordre!$F$3,MATCH(Global!$A9&amp;"/"&amp;MONTH(Y$3)&amp;"/"&amp;YEAR(Y$3),SerieMois,0),-2),"")</f>
        <v/>
      </c>
      <c r="Z9" s="182" t="str">
        <f ca="1">IFERROR(OFFSET(Ordre!$F$3,MATCH(Global!$A9&amp;"/"&amp;MONTH(Z$3)&amp;"/"&amp;YEAR(Z$3),SerieMois,0),-2),"")</f>
        <v/>
      </c>
      <c r="AA9" s="182" t="str">
        <f ca="1">IFERROR(OFFSET(Ordre!$F$3,MATCH(Global!$A9&amp;"/"&amp;MONTH(AA$3)&amp;"/"&amp;YEAR(AA$3),SerieMois,0),-2),"")</f>
        <v/>
      </c>
      <c r="AB9" s="182" t="str">
        <f ca="1">IFERROR(OFFSET(Ordre!$F$3,MATCH(Global!$A9&amp;"/"&amp;MONTH(AB$3)&amp;"/"&amp;YEAR(AB$3),SerieMois,0),-2),"")</f>
        <v/>
      </c>
      <c r="AC9" s="182" t="str">
        <f ca="1">IFERROR(OFFSET(Ordre!$F$3,MATCH(Global!$A9&amp;"/"&amp;MONTH(AC$3)&amp;"/"&amp;YEAR(AC$3),SerieMois,0),-2),"")</f>
        <v/>
      </c>
      <c r="AD9" s="182" t="str">
        <f ca="1">IFERROR(OFFSET(Ordre!$F$3,MATCH(Global!$A9&amp;"/"&amp;MONTH(AD$3)&amp;"/"&amp;YEAR(AD$3),SerieMois,0),-2),"")</f>
        <v/>
      </c>
      <c r="AE9" s="182" t="str">
        <f ca="1">IFERROR(OFFSET(Ordre!$F$3,MATCH(Global!$A9&amp;"/"&amp;MONTH(AE$3)&amp;"/"&amp;YEAR(AE$3),SerieMois,0),-2),"")</f>
        <v/>
      </c>
      <c r="AF9" s="182" t="str">
        <f ca="1">IFERROR(OFFSET(Ordre!$F$3,MATCH(Global!$A9&amp;"/"&amp;MONTH(AF$3)&amp;"/"&amp;YEAR(AF$3),SerieMois,0),-2),"")</f>
        <v/>
      </c>
      <c r="AG9" s="182" t="str">
        <f ca="1">IFERROR(OFFSET(Ordre!$F$3,MATCH(Global!$A9&amp;"/"&amp;MONTH(AG$3)&amp;"/"&amp;YEAR(AG$3),SerieMois,0),-2),"")</f>
        <v/>
      </c>
      <c r="AH9" s="182" t="str">
        <f ca="1">IFERROR(OFFSET(Ordre!$F$3,MATCH(Global!$A9&amp;"/"&amp;MONTH(AH$3)&amp;"/"&amp;YEAR(AH$3),SerieMois,0),-2),"")</f>
        <v/>
      </c>
      <c r="AI9" s="182" t="str">
        <f ca="1">IFERROR(OFFSET(Ordre!$F$3,MATCH(Global!$A9&amp;"/"&amp;MONTH(AI$3)&amp;"/"&amp;YEAR(AI$3),SerieMois,0),-2),"")</f>
        <v/>
      </c>
      <c r="AJ9" s="182" t="str">
        <f ca="1">IFERROR(OFFSET(Ordre!$F$3,MATCH(Global!$A9&amp;"/"&amp;MONTH(AJ$3)&amp;"/"&amp;YEAR(AJ$3),SerieMois,0),-2),"")</f>
        <v/>
      </c>
      <c r="AK9" s="182" t="str">
        <f ca="1">IFERROR(OFFSET(Ordre!$F$3,MATCH(Global!$A9&amp;"/"&amp;MONTH(AK$3)&amp;"/"&amp;YEAR(AK$3),SerieMois,0),-2),"")</f>
        <v/>
      </c>
      <c r="AL9" s="182" t="str">
        <f ca="1">IFERROR(OFFSET(Ordre!$F$3,MATCH(Global!$A9&amp;"/"&amp;MONTH(AL$3)&amp;"/"&amp;YEAR(AL$3),SerieMois,0),-2),"")</f>
        <v/>
      </c>
      <c r="AM9" s="182" t="str">
        <f ca="1">IFERROR(OFFSET(Ordre!$F$3,MATCH(Global!$A9&amp;"/"&amp;MONTH(AM$3)&amp;"/"&amp;YEAR(AM$3),SerieMois,0),-2),"")</f>
        <v/>
      </c>
      <c r="AN9" s="182" t="str">
        <f ca="1">IFERROR(OFFSET(Ordre!$F$3,MATCH(Global!$A9&amp;"/"&amp;MONTH(AN$3)&amp;"/"&amp;YEAR(AN$3),SerieMois,0),-2),"")</f>
        <v/>
      </c>
      <c r="AO9" s="182" t="str">
        <f ca="1">IFERROR(OFFSET(Ordre!$F$3,MATCH(Global!$A9&amp;"/"&amp;MONTH(AO$3)&amp;"/"&amp;YEAR(AO$3),SerieMois,0),-2),"")</f>
        <v/>
      </c>
      <c r="AP9" s="182" t="str">
        <f ca="1">IFERROR(OFFSET(Ordre!$F$3,MATCH(Global!$A9&amp;"/"&amp;MONTH(AP$3)&amp;"/"&amp;YEAR(AP$3),SerieMois,0),-2),"")</f>
        <v/>
      </c>
      <c r="AQ9" s="182" t="str">
        <f ca="1">IFERROR(OFFSET(Ordre!$F$3,MATCH(Global!$A9&amp;"/"&amp;MONTH(AQ$3)&amp;"/"&amp;YEAR(AQ$3),SerieMois,0),-2),"")</f>
        <v/>
      </c>
      <c r="AR9" s="182" t="str">
        <f ca="1">IFERROR(OFFSET(Ordre!$F$3,MATCH(Global!$A9&amp;"/"&amp;MONTH(AR$3)&amp;"/"&amp;YEAR(AR$3),SerieMois,0),-2),"")</f>
        <v/>
      </c>
      <c r="AS9" s="182" t="str">
        <f ca="1">IFERROR(OFFSET(Ordre!$F$3,MATCH(Global!$A9&amp;"/"&amp;MONTH(AS$3)&amp;"/"&amp;YEAR(AS$3),SerieMois,0),-2),"")</f>
        <v/>
      </c>
      <c r="AT9" s="182" t="str">
        <f ca="1">IFERROR(OFFSET(Ordre!$F$3,MATCH(Global!$A9&amp;"/"&amp;MONTH(AT$3)&amp;"/"&amp;YEAR(AT$3),SerieMois,0),-2),"")</f>
        <v/>
      </c>
      <c r="AU9" s="182" t="str">
        <f ca="1">IFERROR(OFFSET(Ordre!$F$3,MATCH(Global!$A9&amp;"/"&amp;MONTH(AU$3)&amp;"/"&amp;YEAR(AU$3),SerieMois,0),-2),"")</f>
        <v/>
      </c>
      <c r="AV9" s="182" t="str">
        <f ca="1">IFERROR(OFFSET(Ordre!$F$3,MATCH(Global!$A9&amp;"/"&amp;MONTH(AV$3)&amp;"/"&amp;YEAR(AV$3),SerieMois,0),-2),"")</f>
        <v/>
      </c>
      <c r="AW9" s="182" t="str">
        <f ca="1">IFERROR(OFFSET(Ordre!$F$3,MATCH(Global!$A9&amp;"/"&amp;MONTH(AW$3)&amp;"/"&amp;YEAR(AW$3),SerieMois,0),-2),"")</f>
        <v/>
      </c>
      <c r="AX9" s="182" t="str">
        <f ca="1">IFERROR(OFFSET(Ordre!$F$3,MATCH(Global!$A9&amp;"/"&amp;MONTH(AX$3)&amp;"/"&amp;YEAR(AX$3),SerieMois,0),-2),"")</f>
        <v/>
      </c>
      <c r="AY9" s="182" t="str">
        <f ca="1">IFERROR(OFFSET(Ordre!$F$3,MATCH(Global!$A9&amp;"/"&amp;MONTH(AY$3)&amp;"/"&amp;YEAR(AY$3),SerieMois,0),-2),"")</f>
        <v/>
      </c>
      <c r="AZ9" s="182" t="str">
        <f ca="1">IFERROR(OFFSET(Ordre!$F$3,MATCH(Global!$A9&amp;"/"&amp;MONTH(AZ$3)&amp;"/"&amp;YEAR(AZ$3),SerieMois,0),-2),"")</f>
        <v/>
      </c>
      <c r="BA9" s="182" t="str">
        <f ca="1">IFERROR(OFFSET(Ordre!$F$3,MATCH(Global!$A9&amp;"/"&amp;MONTH(BA$3)&amp;"/"&amp;YEAR(BA$3),SerieMois,0),-2),"")</f>
        <v/>
      </c>
      <c r="BB9" s="182" t="str">
        <f ca="1">IFERROR(OFFSET(Ordre!$F$3,MATCH(Global!$A9&amp;"/"&amp;MONTH(BB$3)&amp;"/"&amp;YEAR(BB$3),SerieMois,0),-2),"")</f>
        <v/>
      </c>
      <c r="BC9" s="182" t="str">
        <f ca="1">IFERROR(OFFSET(Ordre!$F$3,MATCH(Global!$A9&amp;"/"&amp;MONTH(BC$3)&amp;"/"&amp;YEAR(BC$3),SerieMois,0),-2),"")</f>
        <v/>
      </c>
      <c r="BD9" s="182" t="str">
        <f ca="1">IFERROR(OFFSET(Ordre!$F$3,MATCH(Global!$A9&amp;"/"&amp;MONTH(BD$3)&amp;"/"&amp;YEAR(BD$3),SerieMois,0),-2),"")</f>
        <v/>
      </c>
      <c r="BE9" s="182" t="str">
        <f ca="1">IFERROR(OFFSET(Ordre!$F$3,MATCH(Global!$A9&amp;"/"&amp;MONTH(BE$3)&amp;"/"&amp;YEAR(BE$3),SerieMois,0),-2),"")</f>
        <v/>
      </c>
      <c r="BF9" s="182" t="str">
        <f ca="1">IFERROR(OFFSET(Ordre!$F$3,MATCH(Global!$A9&amp;"/"&amp;MONTH(BF$3)&amp;"/"&amp;YEAR(BF$3),SerieMois,0),-2),"")</f>
        <v/>
      </c>
      <c r="BG9" s="182" t="str">
        <f ca="1">IFERROR(OFFSET(Ordre!$F$3,MATCH(Global!$A9&amp;"/"&amp;MONTH(BG$3)&amp;"/"&amp;YEAR(BG$3),SerieMois,0),-2),"")</f>
        <v/>
      </c>
      <c r="BH9" s="182" t="str">
        <f ca="1">IFERROR(OFFSET(Ordre!$F$3,MATCH(Global!$A9&amp;"/"&amp;MONTH(BH$3)&amp;"/"&amp;YEAR(BH$3),SerieMois,0),-2),"")</f>
        <v/>
      </c>
      <c r="BI9" s="182" t="str">
        <f ca="1">IFERROR(OFFSET(Ordre!$F$3,MATCH(Global!$A9&amp;"/"&amp;MONTH(BI$3)&amp;"/"&amp;YEAR(BI$3),SerieMois,0),-2),"")</f>
        <v/>
      </c>
      <c r="BJ9" s="182" t="str">
        <f ca="1">IFERROR(OFFSET(Ordre!$F$3,MATCH(Global!$A9&amp;"/"&amp;MONTH(BJ$3)&amp;"/"&amp;YEAR(BJ$3),SerieMois,0),-2),"")</f>
        <v/>
      </c>
      <c r="BK9" s="182" t="str">
        <f ca="1">IFERROR(OFFSET(Ordre!$F$3,MATCH(Global!$A9&amp;"/"&amp;MONTH(BK$3)&amp;"/"&amp;YEAR(BK$3),SerieMois,0),-2),"")</f>
        <v/>
      </c>
      <c r="BL9" s="182" t="str">
        <f ca="1">IFERROR(OFFSET(Ordre!$F$3,MATCH(Global!$A9&amp;"/"&amp;MONTH(BL$3)&amp;"/"&amp;YEAR(BL$3),SerieMois,0),-2),"")</f>
        <v/>
      </c>
      <c r="BM9" s="182" t="str">
        <f ca="1">IFERROR(OFFSET(Ordre!$F$3,MATCH(Global!$A9&amp;"/"&amp;MONTH(BM$3)&amp;"/"&amp;YEAR(BM$3),SerieMois,0),-2),"")</f>
        <v/>
      </c>
      <c r="BN9" s="182" t="str">
        <f ca="1">IFERROR(OFFSET(Ordre!$F$3,MATCH(Global!$A9&amp;"/"&amp;MONTH(BN$3)&amp;"/"&amp;YEAR(BN$3),SerieMois,0),-2),"")</f>
        <v/>
      </c>
      <c r="BO9" s="182" t="str">
        <f ca="1">IFERROR(OFFSET(Ordre!$F$3,MATCH(Global!$A9&amp;"/"&amp;MONTH(BO$3)&amp;"/"&amp;YEAR(BO$3),SerieMois,0),-2),"")</f>
        <v/>
      </c>
      <c r="BP9" s="182" t="str">
        <f ca="1">IFERROR(OFFSET(Ordre!$F$3,MATCH(Global!$A9&amp;"/"&amp;MONTH(BP$3)&amp;"/"&amp;YEAR(BP$3),SerieMois,0),-2),"")</f>
        <v/>
      </c>
      <c r="BQ9" s="182" t="str">
        <f ca="1">IFERROR(OFFSET(Ordre!$F$3,MATCH(Global!$A9&amp;"/"&amp;MONTH(BQ$3)&amp;"/"&amp;YEAR(BQ$3),SerieMois,0),-2),"")</f>
        <v/>
      </c>
      <c r="BR9" s="182" t="str">
        <f ca="1">IFERROR(OFFSET(Ordre!$F$3,MATCH(Global!$A9&amp;"/"&amp;MONTH(BR$3)&amp;"/"&amp;YEAR(BR$3),SerieMois,0),-2),"")</f>
        <v/>
      </c>
      <c r="BS9" s="182" t="str">
        <f ca="1">IFERROR(OFFSET(Ordre!$F$3,MATCH(Global!$A9&amp;"/"&amp;MONTH(BS$3)&amp;"/"&amp;YEAR(BS$3),SerieMois,0),-2),"")</f>
        <v/>
      </c>
      <c r="BT9" s="182" t="str">
        <f ca="1">IFERROR(OFFSET(Ordre!$F$3,MATCH(Global!$A9&amp;"/"&amp;MONTH(BT$3)&amp;"/"&amp;YEAR(BT$3),SerieMois,0),-2),"")</f>
        <v/>
      </c>
      <c r="BU9" s="182" t="str">
        <f ca="1">IFERROR(OFFSET(Ordre!$F$3,MATCH(Global!$A9&amp;"/"&amp;MONTH(BU$3)&amp;"/"&amp;YEAR(BU$3),SerieMois,0),-2),"")</f>
        <v/>
      </c>
      <c r="BV9" s="182" t="str">
        <f ca="1">IFERROR(OFFSET(Ordre!$F$3,MATCH(Global!$A9&amp;"/"&amp;MONTH(BV$3)&amp;"/"&amp;YEAR(BV$3),SerieMois,0),-2),"")</f>
        <v/>
      </c>
      <c r="BW9" s="182" t="str">
        <f ca="1">IFERROR(OFFSET(Ordre!$F$3,MATCH(Global!$A9&amp;"/"&amp;MONTH(BW$3)&amp;"/"&amp;YEAR(BW$3),SerieMois,0),-2),"")</f>
        <v/>
      </c>
      <c r="BX9" s="182" t="str">
        <f ca="1">IFERROR(OFFSET(Ordre!$F$3,MATCH(Global!$A9&amp;"/"&amp;MONTH(BX$3)&amp;"/"&amp;YEAR(BX$3),SerieMois,0),-2),"")</f>
        <v/>
      </c>
      <c r="BY9" s="182" t="str">
        <f ca="1">IFERROR(OFFSET(Ordre!$F$3,MATCH(Global!$A9&amp;"/"&amp;MONTH(BY$3)&amp;"/"&amp;YEAR(BY$3),SerieMois,0),-2),"")</f>
        <v/>
      </c>
      <c r="BZ9" s="182" t="str">
        <f ca="1">IFERROR(OFFSET(Ordre!$F$3,MATCH(Global!$A9&amp;"/"&amp;MONTH(BZ$3)&amp;"/"&amp;YEAR(BZ$3),SerieMois,0),-2),"")</f>
        <v/>
      </c>
      <c r="CA9" s="182" t="str">
        <f ca="1">IFERROR(OFFSET(Ordre!$F$3,MATCH(Global!$A9&amp;"/"&amp;MONTH(CA$3)&amp;"/"&amp;YEAR(CA$3),SerieMois,0),-2),"")</f>
        <v/>
      </c>
      <c r="CB9" s="150"/>
      <c r="CC9" s="150"/>
      <c r="CD9"/>
      <c r="CE9" s="157"/>
      <c r="CF9" s="157"/>
      <c r="CG9"/>
      <c r="CH9"/>
      <c r="CI9"/>
      <c r="CJ9"/>
      <c r="CK9"/>
      <c r="CL9"/>
      <c r="CM9"/>
      <c r="CN9"/>
      <c r="CO9"/>
      <c r="CP9"/>
    </row>
    <row r="10" spans="1:94">
      <c r="A10" s="181" t="s">
        <v>1572</v>
      </c>
      <c r="B10" s="182" t="str">
        <f ca="1">IFERROR(OFFSET(Ordre!$F$3,MATCH(Global!$A10&amp;"/"&amp;MONTH(B$3)&amp;"/"&amp;YEAR(B$3),SerieMois,0),-2),"")</f>
        <v/>
      </c>
      <c r="C10" s="182" t="str">
        <f ca="1">IFERROR(OFFSET(Ordre!$F$3,MATCH(Global!$A10&amp;"/"&amp;MONTH(C$3)&amp;"/"&amp;YEAR(C$3),SerieMois,0),-2),"")</f>
        <v/>
      </c>
      <c r="D10" s="182" t="str">
        <f ca="1">IFERROR(OFFSET(Ordre!$F$3,MATCH(Global!$A10&amp;"/"&amp;MONTH(D$3)&amp;"/"&amp;YEAR(D$3),SerieMois,0),-2),"")</f>
        <v/>
      </c>
      <c r="E10" s="182" t="str">
        <f ca="1">IFERROR(OFFSET(Ordre!$F$3,MATCH(Global!$A10&amp;"/"&amp;MONTH(E$3)&amp;"/"&amp;YEAR(E$3),SerieMois,0),-2),"")</f>
        <v/>
      </c>
      <c r="F10" s="182" t="str">
        <f ca="1">IFERROR(OFFSET(Ordre!$F$3,MATCH(Global!$A10&amp;"/"&amp;MONTH(F$3)&amp;"/"&amp;YEAR(F$3),SerieMois,0),-2),"")</f>
        <v/>
      </c>
      <c r="G10" s="182" t="str">
        <f ca="1">IFERROR(OFFSET(Ordre!$F$3,MATCH(Global!$A10&amp;"/"&amp;MONTH(G$3)&amp;"/"&amp;YEAR(G$3),SerieMois,0),-2),"")</f>
        <v/>
      </c>
      <c r="H10" s="182" t="str">
        <f ca="1">IFERROR(OFFSET(Ordre!$F$3,MATCH(Global!$A10&amp;"/"&amp;MONTH(H$3)&amp;"/"&amp;YEAR(H$3),SerieMois,0),-2),"")</f>
        <v/>
      </c>
      <c r="I10" s="182" t="str">
        <f ca="1">IFERROR(OFFSET(Ordre!$F$3,MATCH(Global!$A10&amp;"/"&amp;MONTH(I$3)&amp;"/"&amp;YEAR(I$3),SerieMois,0),-2),"")</f>
        <v/>
      </c>
      <c r="J10" s="182" t="str">
        <f ca="1">IFERROR(OFFSET(Ordre!$F$3,MATCH(Global!$A10&amp;"/"&amp;MONTH(J$3)&amp;"/"&amp;YEAR(J$3),SerieMois,0),-2),"")</f>
        <v/>
      </c>
      <c r="K10" s="182" t="str">
        <f ca="1">IFERROR(OFFSET(Ordre!$F$3,MATCH(Global!$A10&amp;"/"&amp;MONTH(K$3)&amp;"/"&amp;YEAR(K$3),SerieMois,0),-2),"")</f>
        <v/>
      </c>
      <c r="L10" s="182" t="str">
        <f ca="1">IFERROR(OFFSET(Ordre!$F$3,MATCH(Global!$A10&amp;"/"&amp;MONTH(L$3)&amp;"/"&amp;YEAR(L$3),SerieMois,0),-2),"")</f>
        <v/>
      </c>
      <c r="M10" s="182" t="str">
        <f ca="1">IFERROR(OFFSET(Ordre!$F$3,MATCH(Global!$A10&amp;"/"&amp;MONTH(M$3)&amp;"/"&amp;YEAR(M$3),SerieMois,0),-2),"")</f>
        <v/>
      </c>
      <c r="N10" s="182" t="str">
        <f ca="1">IFERROR(OFFSET(Ordre!$F$3,MATCH(Global!$A10&amp;"/"&amp;MONTH(N$3)&amp;"/"&amp;YEAR(N$3),SerieMois,0),-2),"")</f>
        <v/>
      </c>
      <c r="O10" s="182" t="str">
        <f ca="1">IFERROR(OFFSET(Ordre!$F$3,MATCH(Global!$A10&amp;"/"&amp;MONTH(O$3)&amp;"/"&amp;YEAR(O$3),SerieMois,0),-2),"")</f>
        <v/>
      </c>
      <c r="P10" s="182" t="str">
        <f ca="1">IFERROR(OFFSET(Ordre!$F$3,MATCH(Global!$A10&amp;"/"&amp;MONTH(P$3)&amp;"/"&amp;YEAR(P$3),SerieMois,0),-2),"")</f>
        <v/>
      </c>
      <c r="Q10" s="182" t="str">
        <f ca="1">IFERROR(OFFSET(Ordre!$F$3,MATCH(Global!$A10&amp;"/"&amp;MONTH(Q$3)&amp;"/"&amp;YEAR(Q$3),SerieMois,0),-2),"")</f>
        <v/>
      </c>
      <c r="R10" s="182" t="str">
        <f ca="1">IFERROR(OFFSET(Ordre!$F$3,MATCH(Global!$A10&amp;"/"&amp;MONTH(R$3)&amp;"/"&amp;YEAR(R$3),SerieMois,0),-2),"")</f>
        <v/>
      </c>
      <c r="S10" s="182" t="str">
        <f ca="1">IFERROR(OFFSET(Ordre!$F$3,MATCH(Global!$A10&amp;"/"&amp;MONTH(S$3)&amp;"/"&amp;YEAR(S$3),SerieMois,0),-2),"")</f>
        <v/>
      </c>
      <c r="T10" s="182" t="str">
        <f ca="1">IFERROR(OFFSET(Ordre!$F$3,MATCH(Global!$A10&amp;"/"&amp;MONTH(T$3)&amp;"/"&amp;YEAR(T$3),SerieMois,0),-2),"")</f>
        <v/>
      </c>
      <c r="U10" s="182" t="str">
        <f ca="1">IFERROR(OFFSET(Ordre!$F$3,MATCH(Global!$A10&amp;"/"&amp;MONTH(U$3)&amp;"/"&amp;YEAR(U$3),SerieMois,0),-2),"")</f>
        <v/>
      </c>
      <c r="V10" s="182" t="str">
        <f ca="1">IFERROR(OFFSET(Ordre!$F$3,MATCH(Global!$A10&amp;"/"&amp;MONTH(V$3)&amp;"/"&amp;YEAR(V$3),SerieMois,0),-2),"")</f>
        <v/>
      </c>
      <c r="W10" s="182" t="str">
        <f ca="1">IFERROR(OFFSET(Ordre!$F$3,MATCH(Global!$A10&amp;"/"&amp;MONTH(W$3)&amp;"/"&amp;YEAR(W$3),SerieMois,0),-2),"")</f>
        <v/>
      </c>
      <c r="X10" s="182" t="str">
        <f ca="1">IFERROR(OFFSET(Ordre!$F$3,MATCH(Global!$A10&amp;"/"&amp;MONTH(X$3)&amp;"/"&amp;YEAR(X$3),SerieMois,0),-2),"")</f>
        <v/>
      </c>
      <c r="Y10" s="182" t="str">
        <f ca="1">IFERROR(OFFSET(Ordre!$F$3,MATCH(Global!$A10&amp;"/"&amp;MONTH(Y$3)&amp;"/"&amp;YEAR(Y$3),SerieMois,0),-2),"")</f>
        <v/>
      </c>
      <c r="Z10" s="182" t="str">
        <f ca="1">IFERROR(OFFSET(Ordre!$F$3,MATCH(Global!$A10&amp;"/"&amp;MONTH(Z$3)&amp;"/"&amp;YEAR(Z$3),SerieMois,0),-2),"")</f>
        <v/>
      </c>
      <c r="AA10" s="182" t="str">
        <f ca="1">IFERROR(OFFSET(Ordre!$F$3,MATCH(Global!$A10&amp;"/"&amp;MONTH(AA$3)&amp;"/"&amp;YEAR(AA$3),SerieMois,0),-2),"")</f>
        <v/>
      </c>
      <c r="AB10" s="182" t="str">
        <f ca="1">IFERROR(OFFSET(Ordre!$F$3,MATCH(Global!$A10&amp;"/"&amp;MONTH(AB$3)&amp;"/"&amp;YEAR(AB$3),SerieMois,0),-2),"")</f>
        <v/>
      </c>
      <c r="AC10" s="182" t="str">
        <f ca="1">IFERROR(OFFSET(Ordre!$F$3,MATCH(Global!$A10&amp;"/"&amp;MONTH(AC$3)&amp;"/"&amp;YEAR(AC$3),SerieMois,0),-2),"")</f>
        <v/>
      </c>
      <c r="AD10" s="182" t="str">
        <f ca="1">IFERROR(OFFSET(Ordre!$F$3,MATCH(Global!$A10&amp;"/"&amp;MONTH(AD$3)&amp;"/"&amp;YEAR(AD$3),SerieMois,0),-2),"")</f>
        <v/>
      </c>
      <c r="AE10" s="182" t="str">
        <f ca="1">IFERROR(OFFSET(Ordre!$F$3,MATCH(Global!$A10&amp;"/"&amp;MONTH(AE$3)&amp;"/"&amp;YEAR(AE$3),SerieMois,0),-2),"")</f>
        <v/>
      </c>
      <c r="AF10" s="182" t="str">
        <f ca="1">IFERROR(OFFSET(Ordre!$F$3,MATCH(Global!$A10&amp;"/"&amp;MONTH(AF$3)&amp;"/"&amp;YEAR(AF$3),SerieMois,0),-2),"")</f>
        <v/>
      </c>
      <c r="AG10" s="182" t="str">
        <f ca="1">IFERROR(OFFSET(Ordre!$F$3,MATCH(Global!$A10&amp;"/"&amp;MONTH(AG$3)&amp;"/"&amp;YEAR(AG$3),SerieMois,0),-2),"")</f>
        <v/>
      </c>
      <c r="AH10" s="182" t="str">
        <f ca="1">IFERROR(OFFSET(Ordre!$F$3,MATCH(Global!$A10&amp;"/"&amp;MONTH(AH$3)&amp;"/"&amp;YEAR(AH$3),SerieMois,0),-2),"")</f>
        <v/>
      </c>
      <c r="AI10" s="182" t="str">
        <f ca="1">IFERROR(OFFSET(Ordre!$F$3,MATCH(Global!$A10&amp;"/"&amp;MONTH(AI$3)&amp;"/"&amp;YEAR(AI$3),SerieMois,0),-2),"")</f>
        <v/>
      </c>
      <c r="AJ10" s="182" t="str">
        <f ca="1">IFERROR(OFFSET(Ordre!$F$3,MATCH(Global!$A10&amp;"/"&amp;MONTH(AJ$3)&amp;"/"&amp;YEAR(AJ$3),SerieMois,0),-2),"")</f>
        <v/>
      </c>
      <c r="AK10" s="182" t="str">
        <f ca="1">IFERROR(OFFSET(Ordre!$F$3,MATCH(Global!$A10&amp;"/"&amp;MONTH(AK$3)&amp;"/"&amp;YEAR(AK$3),SerieMois,0),-2),"")</f>
        <v/>
      </c>
      <c r="AL10" s="182" t="str">
        <f ca="1">IFERROR(OFFSET(Ordre!$F$3,MATCH(Global!$A10&amp;"/"&amp;MONTH(AL$3)&amp;"/"&amp;YEAR(AL$3),SerieMois,0),-2),"")</f>
        <v/>
      </c>
      <c r="AM10" s="182" t="str">
        <f ca="1">IFERROR(OFFSET(Ordre!$F$3,MATCH(Global!$A10&amp;"/"&amp;MONTH(AM$3)&amp;"/"&amp;YEAR(AM$3),SerieMois,0),-2),"")</f>
        <v/>
      </c>
      <c r="AN10" s="182" t="str">
        <f ca="1">IFERROR(OFFSET(Ordre!$F$3,MATCH(Global!$A10&amp;"/"&amp;MONTH(AN$3)&amp;"/"&amp;YEAR(AN$3),SerieMois,0),-2),"")</f>
        <v/>
      </c>
      <c r="AO10" s="182" t="str">
        <f ca="1">IFERROR(OFFSET(Ordre!$F$3,MATCH(Global!$A10&amp;"/"&amp;MONTH(AO$3)&amp;"/"&amp;YEAR(AO$3),SerieMois,0),-2),"")</f>
        <v/>
      </c>
      <c r="AP10" s="182" t="str">
        <f ca="1">IFERROR(OFFSET(Ordre!$F$3,MATCH(Global!$A10&amp;"/"&amp;MONTH(AP$3)&amp;"/"&amp;YEAR(AP$3),SerieMois,0),-2),"")</f>
        <v/>
      </c>
      <c r="AQ10" s="182" t="str">
        <f ca="1">IFERROR(OFFSET(Ordre!$F$3,MATCH(Global!$A10&amp;"/"&amp;MONTH(AQ$3)&amp;"/"&amp;YEAR(AQ$3),SerieMois,0),-2),"")</f>
        <v/>
      </c>
      <c r="AR10" s="182" t="str">
        <f ca="1">IFERROR(OFFSET(Ordre!$F$3,MATCH(Global!$A10&amp;"/"&amp;MONTH(AR$3)&amp;"/"&amp;YEAR(AR$3),SerieMois,0),-2),"")</f>
        <v/>
      </c>
      <c r="AS10" s="182" t="str">
        <f ca="1">IFERROR(OFFSET(Ordre!$F$3,MATCH(Global!$A10&amp;"/"&amp;MONTH(AS$3)&amp;"/"&amp;YEAR(AS$3),SerieMois,0),-2),"")</f>
        <v/>
      </c>
      <c r="AT10" s="182" t="str">
        <f ca="1">IFERROR(OFFSET(Ordre!$F$3,MATCH(Global!$A10&amp;"/"&amp;MONTH(AT$3)&amp;"/"&amp;YEAR(AT$3),SerieMois,0),-2),"")</f>
        <v/>
      </c>
      <c r="AU10" s="182" t="str">
        <f ca="1">IFERROR(OFFSET(Ordre!$F$3,MATCH(Global!$A10&amp;"/"&amp;MONTH(AU$3)&amp;"/"&amp;YEAR(AU$3),SerieMois,0),-2),"")</f>
        <v/>
      </c>
      <c r="AV10" s="182" t="str">
        <f ca="1">IFERROR(OFFSET(Ordre!$F$3,MATCH(Global!$A10&amp;"/"&amp;MONTH(AV$3)&amp;"/"&amp;YEAR(AV$3),SerieMois,0),-2),"")</f>
        <v/>
      </c>
      <c r="AW10" s="182" t="str">
        <f ca="1">IFERROR(OFFSET(Ordre!$F$3,MATCH(Global!$A10&amp;"/"&amp;MONTH(AW$3)&amp;"/"&amp;YEAR(AW$3),SerieMois,0),-2),"")</f>
        <v/>
      </c>
      <c r="AX10" s="182" t="str">
        <f ca="1">IFERROR(OFFSET(Ordre!$F$3,MATCH(Global!$A10&amp;"/"&amp;MONTH(AX$3)&amp;"/"&amp;YEAR(AX$3),SerieMois,0),-2),"")</f>
        <v/>
      </c>
      <c r="AY10" s="182" t="str">
        <f ca="1">IFERROR(OFFSET(Ordre!$F$3,MATCH(Global!$A10&amp;"/"&amp;MONTH(AY$3)&amp;"/"&amp;YEAR(AY$3),SerieMois,0),-2),"")</f>
        <v/>
      </c>
      <c r="AZ10" s="182" t="str">
        <f ca="1">IFERROR(OFFSET(Ordre!$F$3,MATCH(Global!$A10&amp;"/"&amp;MONTH(AZ$3)&amp;"/"&amp;YEAR(AZ$3),SerieMois,0),-2),"")</f>
        <v/>
      </c>
      <c r="BA10" s="182" t="str">
        <f ca="1">IFERROR(OFFSET(Ordre!$F$3,MATCH(Global!$A10&amp;"/"&amp;MONTH(BA$3)&amp;"/"&amp;YEAR(BA$3),SerieMois,0),-2),"")</f>
        <v/>
      </c>
      <c r="BB10" s="182" t="str">
        <f ca="1">IFERROR(OFFSET(Ordre!$F$3,MATCH(Global!$A10&amp;"/"&amp;MONTH(BB$3)&amp;"/"&amp;YEAR(BB$3),SerieMois,0),-2),"")</f>
        <v/>
      </c>
      <c r="BC10" s="182" t="str">
        <f ca="1">IFERROR(OFFSET(Ordre!$F$3,MATCH(Global!$A10&amp;"/"&amp;MONTH(BC$3)&amp;"/"&amp;YEAR(BC$3),SerieMois,0),-2),"")</f>
        <v/>
      </c>
      <c r="BD10" s="182" t="str">
        <f ca="1">IFERROR(OFFSET(Ordre!$F$3,MATCH(Global!$A10&amp;"/"&amp;MONTH(BD$3)&amp;"/"&amp;YEAR(BD$3),SerieMois,0),-2),"")</f>
        <v/>
      </c>
      <c r="BE10" s="182" t="str">
        <f ca="1">IFERROR(OFFSET(Ordre!$F$3,MATCH(Global!$A10&amp;"/"&amp;MONTH(BE$3)&amp;"/"&amp;YEAR(BE$3),SerieMois,0),-2),"")</f>
        <v/>
      </c>
      <c r="BF10" s="182" t="str">
        <f ca="1">IFERROR(OFFSET(Ordre!$F$3,MATCH(Global!$A10&amp;"/"&amp;MONTH(BF$3)&amp;"/"&amp;YEAR(BF$3),SerieMois,0),-2),"")</f>
        <v/>
      </c>
      <c r="BG10" s="182" t="str">
        <f ca="1">IFERROR(OFFSET(Ordre!$F$3,MATCH(Global!$A10&amp;"/"&amp;MONTH(BG$3)&amp;"/"&amp;YEAR(BG$3),SerieMois,0),-2),"")</f>
        <v/>
      </c>
      <c r="BH10" s="182" t="str">
        <f ca="1">IFERROR(OFFSET(Ordre!$F$3,MATCH(Global!$A10&amp;"/"&amp;MONTH(BH$3)&amp;"/"&amp;YEAR(BH$3),SerieMois,0),-2),"")</f>
        <v/>
      </c>
      <c r="BI10" s="182" t="str">
        <f ca="1">IFERROR(OFFSET(Ordre!$F$3,MATCH(Global!$A10&amp;"/"&amp;MONTH(BI$3)&amp;"/"&amp;YEAR(BI$3),SerieMois,0),-2),"")</f>
        <v/>
      </c>
      <c r="BJ10" s="182" t="str">
        <f ca="1">IFERROR(OFFSET(Ordre!$F$3,MATCH(Global!$A10&amp;"/"&amp;MONTH(BJ$3)&amp;"/"&amp;YEAR(BJ$3),SerieMois,0),-2),"")</f>
        <v/>
      </c>
      <c r="BK10" s="182" t="str">
        <f ca="1">IFERROR(OFFSET(Ordre!$F$3,MATCH(Global!$A10&amp;"/"&amp;MONTH(BK$3)&amp;"/"&amp;YEAR(BK$3),SerieMois,0),-2),"")</f>
        <v/>
      </c>
      <c r="BL10" s="182" t="str">
        <f ca="1">IFERROR(OFFSET(Ordre!$F$3,MATCH(Global!$A10&amp;"/"&amp;MONTH(BL$3)&amp;"/"&amp;YEAR(BL$3),SerieMois,0),-2),"")</f>
        <v/>
      </c>
      <c r="BM10" s="182" t="str">
        <f ca="1">IFERROR(OFFSET(Ordre!$F$3,MATCH(Global!$A10&amp;"/"&amp;MONTH(BM$3)&amp;"/"&amp;YEAR(BM$3),SerieMois,0),-2),"")</f>
        <v/>
      </c>
      <c r="BN10" s="182" t="str">
        <f ca="1">IFERROR(OFFSET(Ordre!$F$3,MATCH(Global!$A10&amp;"/"&amp;MONTH(BN$3)&amp;"/"&amp;YEAR(BN$3),SerieMois,0),-2),"")</f>
        <v/>
      </c>
      <c r="BO10" s="182" t="str">
        <f ca="1">IFERROR(OFFSET(Ordre!$F$3,MATCH(Global!$A10&amp;"/"&amp;MONTH(BO$3)&amp;"/"&amp;YEAR(BO$3),SerieMois,0),-2),"")</f>
        <v/>
      </c>
      <c r="BP10" s="182" t="str">
        <f ca="1">IFERROR(OFFSET(Ordre!$F$3,MATCH(Global!$A10&amp;"/"&amp;MONTH(BP$3)&amp;"/"&amp;YEAR(BP$3),SerieMois,0),-2),"")</f>
        <v/>
      </c>
      <c r="BQ10" s="182" t="str">
        <f ca="1">IFERROR(OFFSET(Ordre!$F$3,MATCH(Global!$A10&amp;"/"&amp;MONTH(BQ$3)&amp;"/"&amp;YEAR(BQ$3),SerieMois,0),-2),"")</f>
        <v/>
      </c>
      <c r="BR10" s="182" t="str">
        <f ca="1">IFERROR(OFFSET(Ordre!$F$3,MATCH(Global!$A10&amp;"/"&amp;MONTH(BR$3)&amp;"/"&amp;YEAR(BR$3),SerieMois,0),-2),"")</f>
        <v/>
      </c>
      <c r="BS10" s="182" t="str">
        <f ca="1">IFERROR(OFFSET(Ordre!$F$3,MATCH(Global!$A10&amp;"/"&amp;MONTH(BS$3)&amp;"/"&amp;YEAR(BS$3),SerieMois,0),-2),"")</f>
        <v/>
      </c>
      <c r="BT10" s="182" t="str">
        <f ca="1">IFERROR(OFFSET(Ordre!$F$3,MATCH(Global!$A10&amp;"/"&amp;MONTH(BT$3)&amp;"/"&amp;YEAR(BT$3),SerieMois,0),-2),"")</f>
        <v/>
      </c>
      <c r="BU10" s="182" t="str">
        <f ca="1">IFERROR(OFFSET(Ordre!$F$3,MATCH(Global!$A10&amp;"/"&amp;MONTH(BU$3)&amp;"/"&amp;YEAR(BU$3),SerieMois,0),-2),"")</f>
        <v/>
      </c>
      <c r="BV10" s="182" t="str">
        <f ca="1">IFERROR(OFFSET(Ordre!$F$3,MATCH(Global!$A10&amp;"/"&amp;MONTH(BV$3)&amp;"/"&amp;YEAR(BV$3),SerieMois,0),-2),"")</f>
        <v/>
      </c>
      <c r="BW10" s="182" t="str">
        <f ca="1">IFERROR(OFFSET(Ordre!$F$3,MATCH(Global!$A10&amp;"/"&amp;MONTH(BW$3)&amp;"/"&amp;YEAR(BW$3),SerieMois,0),-2),"")</f>
        <v/>
      </c>
      <c r="BX10" s="182" t="str">
        <f ca="1">IFERROR(OFFSET(Ordre!$F$3,MATCH(Global!$A10&amp;"/"&amp;MONTH(BX$3)&amp;"/"&amp;YEAR(BX$3),SerieMois,0),-2),"")</f>
        <v/>
      </c>
      <c r="BY10" s="182" t="str">
        <f ca="1">IFERROR(OFFSET(Ordre!$F$3,MATCH(Global!$A10&amp;"/"&amp;MONTH(BY$3)&amp;"/"&amp;YEAR(BY$3),SerieMois,0),-2),"")</f>
        <v/>
      </c>
      <c r="BZ10" s="182" t="str">
        <f ca="1">IFERROR(OFFSET(Ordre!$F$3,MATCH(Global!$A10&amp;"/"&amp;MONTH(BZ$3)&amp;"/"&amp;YEAR(BZ$3),SerieMois,0),-2),"")</f>
        <v/>
      </c>
      <c r="CA10" s="182" t="str">
        <f ca="1">IFERROR(OFFSET(Ordre!$F$3,MATCH(Global!$A10&amp;"/"&amp;MONTH(CA$3)&amp;"/"&amp;YEAR(CA$3),SerieMois,0),-2),"")</f>
        <v/>
      </c>
      <c r="CB10" s="150"/>
      <c r="CC10" s="150"/>
      <c r="CD10"/>
      <c r="CE10" s="157"/>
      <c r="CF10" s="157"/>
      <c r="CG10"/>
      <c r="CH10"/>
      <c r="CI10"/>
      <c r="CJ10"/>
      <c r="CK10"/>
      <c r="CL10"/>
      <c r="CM10"/>
      <c r="CN10"/>
      <c r="CO10"/>
      <c r="CP10"/>
    </row>
    <row r="11" spans="1:94">
      <c r="A11" s="181" t="s">
        <v>1566</v>
      </c>
      <c r="B11" s="182" t="str">
        <f ca="1">IFERROR(OFFSET(Ordre!$F$3,MATCH(Global!$A11&amp;"/"&amp;MONTH(B$3)&amp;"/"&amp;YEAR(B$3),SerieMois,0),-2),"")</f>
        <v/>
      </c>
      <c r="C11" s="182" t="str">
        <f ca="1">IFERROR(OFFSET(Ordre!$F$3,MATCH(Global!$A11&amp;"/"&amp;MONTH(C$3)&amp;"/"&amp;YEAR(C$3),SerieMois,0),-2),"")</f>
        <v/>
      </c>
      <c r="D11" s="182" t="str">
        <f ca="1">IFERROR(OFFSET(Ordre!$F$3,MATCH(Global!$A11&amp;"/"&amp;MONTH(D$3)&amp;"/"&amp;YEAR(D$3),SerieMois,0),-2),"")</f>
        <v/>
      </c>
      <c r="E11" s="182" t="str">
        <f ca="1">IFERROR(OFFSET(Ordre!$F$3,MATCH(Global!$A11&amp;"/"&amp;MONTH(E$3)&amp;"/"&amp;YEAR(E$3),SerieMois,0),-2),"")</f>
        <v/>
      </c>
      <c r="F11" s="182" t="str">
        <f ca="1">IFERROR(OFFSET(Ordre!$F$3,MATCH(Global!$A11&amp;"/"&amp;MONTH(F$3)&amp;"/"&amp;YEAR(F$3),SerieMois,0),-2),"")</f>
        <v/>
      </c>
      <c r="G11" s="182" t="str">
        <f ca="1">IFERROR(OFFSET(Ordre!$F$3,MATCH(Global!$A11&amp;"/"&amp;MONTH(G$3)&amp;"/"&amp;YEAR(G$3),SerieMois,0),-2),"")</f>
        <v/>
      </c>
      <c r="H11" s="182" t="str">
        <f ca="1">IFERROR(OFFSET(Ordre!$F$3,MATCH(Global!$A11&amp;"/"&amp;MONTH(H$3)&amp;"/"&amp;YEAR(H$3),SerieMois,0),-2),"")</f>
        <v/>
      </c>
      <c r="I11" s="182" t="str">
        <f ca="1">IFERROR(OFFSET(Ordre!$F$3,MATCH(Global!$A11&amp;"/"&amp;MONTH(I$3)&amp;"/"&amp;YEAR(I$3),SerieMois,0),-2),"")</f>
        <v/>
      </c>
      <c r="J11" s="182" t="str">
        <f ca="1">IFERROR(OFFSET(Ordre!$F$3,MATCH(Global!$A11&amp;"/"&amp;MONTH(J$3)&amp;"/"&amp;YEAR(J$3),SerieMois,0),-2),"")</f>
        <v/>
      </c>
      <c r="K11" s="182" t="str">
        <f ca="1">IFERROR(OFFSET(Ordre!$F$3,MATCH(Global!$A11&amp;"/"&amp;MONTH(K$3)&amp;"/"&amp;YEAR(K$3),SerieMois,0),-2),"")</f>
        <v/>
      </c>
      <c r="L11" s="182" t="str">
        <f ca="1">IFERROR(OFFSET(Ordre!$F$3,MATCH(Global!$A11&amp;"/"&amp;MONTH(L$3)&amp;"/"&amp;YEAR(L$3),SerieMois,0),-2),"")</f>
        <v/>
      </c>
      <c r="M11" s="182" t="str">
        <f ca="1">IFERROR(OFFSET(Ordre!$F$3,MATCH(Global!$A11&amp;"/"&amp;MONTH(M$3)&amp;"/"&amp;YEAR(M$3),SerieMois,0),-2),"")</f>
        <v/>
      </c>
      <c r="N11" s="182" t="str">
        <f ca="1">IFERROR(OFFSET(Ordre!$F$3,MATCH(Global!$A11&amp;"/"&amp;MONTH(N$3)&amp;"/"&amp;YEAR(N$3),SerieMois,0),-2),"")</f>
        <v/>
      </c>
      <c r="O11" s="182" t="str">
        <f ca="1">IFERROR(OFFSET(Ordre!$F$3,MATCH(Global!$A11&amp;"/"&amp;MONTH(O$3)&amp;"/"&amp;YEAR(O$3),SerieMois,0),-2),"")</f>
        <v/>
      </c>
      <c r="P11" s="182" t="str">
        <f ca="1">IFERROR(OFFSET(Ordre!$F$3,MATCH(Global!$A11&amp;"/"&amp;MONTH(P$3)&amp;"/"&amp;YEAR(P$3),SerieMois,0),-2),"")</f>
        <v/>
      </c>
      <c r="Q11" s="182" t="str">
        <f ca="1">IFERROR(OFFSET(Ordre!$F$3,MATCH(Global!$A11&amp;"/"&amp;MONTH(Q$3)&amp;"/"&amp;YEAR(Q$3),SerieMois,0),-2),"")</f>
        <v/>
      </c>
      <c r="R11" s="182" t="str">
        <f ca="1">IFERROR(OFFSET(Ordre!$F$3,MATCH(Global!$A11&amp;"/"&amp;MONTH(R$3)&amp;"/"&amp;YEAR(R$3),SerieMois,0),-2),"")</f>
        <v/>
      </c>
      <c r="S11" s="182" t="str">
        <f ca="1">IFERROR(OFFSET(Ordre!$F$3,MATCH(Global!$A11&amp;"/"&amp;MONTH(S$3)&amp;"/"&amp;YEAR(S$3),SerieMois,0),-2),"")</f>
        <v/>
      </c>
      <c r="T11" s="182" t="str">
        <f ca="1">IFERROR(OFFSET(Ordre!$F$3,MATCH(Global!$A11&amp;"/"&amp;MONTH(T$3)&amp;"/"&amp;YEAR(T$3),SerieMois,0),-2),"")</f>
        <v/>
      </c>
      <c r="U11" s="182" t="str">
        <f ca="1">IFERROR(OFFSET(Ordre!$F$3,MATCH(Global!$A11&amp;"/"&amp;MONTH(U$3)&amp;"/"&amp;YEAR(U$3),SerieMois,0),-2),"")</f>
        <v/>
      </c>
      <c r="V11" s="182" t="str">
        <f ca="1">IFERROR(OFFSET(Ordre!$F$3,MATCH(Global!$A11&amp;"/"&amp;MONTH(V$3)&amp;"/"&amp;YEAR(V$3),SerieMois,0),-2),"")</f>
        <v/>
      </c>
      <c r="W11" s="182" t="str">
        <f ca="1">IFERROR(OFFSET(Ordre!$F$3,MATCH(Global!$A11&amp;"/"&amp;MONTH(W$3)&amp;"/"&amp;YEAR(W$3),SerieMois,0),-2),"")</f>
        <v/>
      </c>
      <c r="X11" s="182" t="str">
        <f ca="1">IFERROR(OFFSET(Ordre!$F$3,MATCH(Global!$A11&amp;"/"&amp;MONTH(X$3)&amp;"/"&amp;YEAR(X$3),SerieMois,0),-2),"")</f>
        <v/>
      </c>
      <c r="Y11" s="182" t="str">
        <f ca="1">IFERROR(OFFSET(Ordre!$F$3,MATCH(Global!$A11&amp;"/"&amp;MONTH(Y$3)&amp;"/"&amp;YEAR(Y$3),SerieMois,0),-2),"")</f>
        <v/>
      </c>
      <c r="Z11" s="182" t="str">
        <f ca="1">IFERROR(OFFSET(Ordre!$F$3,MATCH(Global!$A11&amp;"/"&amp;MONTH(Z$3)&amp;"/"&amp;YEAR(Z$3),SerieMois,0),-2),"")</f>
        <v/>
      </c>
      <c r="AA11" s="182" t="str">
        <f ca="1">IFERROR(OFFSET(Ordre!$F$3,MATCH(Global!$A11&amp;"/"&amp;MONTH(AA$3)&amp;"/"&amp;YEAR(AA$3),SerieMois,0),-2),"")</f>
        <v/>
      </c>
      <c r="AB11" s="182" t="str">
        <f ca="1">IFERROR(OFFSET(Ordre!$F$3,MATCH(Global!$A11&amp;"/"&amp;MONTH(AB$3)&amp;"/"&amp;YEAR(AB$3),SerieMois,0),-2),"")</f>
        <v/>
      </c>
      <c r="AC11" s="182" t="str">
        <f ca="1">IFERROR(OFFSET(Ordre!$F$3,MATCH(Global!$A11&amp;"/"&amp;MONTH(AC$3)&amp;"/"&amp;YEAR(AC$3),SerieMois,0),-2),"")</f>
        <v/>
      </c>
      <c r="AD11" s="182" t="str">
        <f ca="1">IFERROR(OFFSET(Ordre!$F$3,MATCH(Global!$A11&amp;"/"&amp;MONTH(AD$3)&amp;"/"&amp;YEAR(AD$3),SerieMois,0),-2),"")</f>
        <v/>
      </c>
      <c r="AE11" s="182" t="str">
        <f ca="1">IFERROR(OFFSET(Ordre!$F$3,MATCH(Global!$A11&amp;"/"&amp;MONTH(AE$3)&amp;"/"&amp;YEAR(AE$3),SerieMois,0),-2),"")</f>
        <v/>
      </c>
      <c r="AF11" s="182" t="str">
        <f ca="1">IFERROR(OFFSET(Ordre!$F$3,MATCH(Global!$A11&amp;"/"&amp;MONTH(AF$3)&amp;"/"&amp;YEAR(AF$3),SerieMois,0),-2),"")</f>
        <v/>
      </c>
      <c r="AG11" s="182" t="str">
        <f ca="1">IFERROR(OFFSET(Ordre!$F$3,MATCH(Global!$A11&amp;"/"&amp;MONTH(AG$3)&amp;"/"&amp;YEAR(AG$3),SerieMois,0),-2),"")</f>
        <v/>
      </c>
      <c r="AH11" s="182" t="str">
        <f ca="1">IFERROR(OFFSET(Ordre!$F$3,MATCH(Global!$A11&amp;"/"&amp;MONTH(AH$3)&amp;"/"&amp;YEAR(AH$3),SerieMois,0),-2),"")</f>
        <v/>
      </c>
      <c r="AI11" s="182" t="str">
        <f ca="1">IFERROR(OFFSET(Ordre!$F$3,MATCH(Global!$A11&amp;"/"&amp;MONTH(AI$3)&amp;"/"&amp;YEAR(AI$3),SerieMois,0),-2),"")</f>
        <v/>
      </c>
      <c r="AJ11" s="182" t="str">
        <f ca="1">IFERROR(OFFSET(Ordre!$F$3,MATCH(Global!$A11&amp;"/"&amp;MONTH(AJ$3)&amp;"/"&amp;YEAR(AJ$3),SerieMois,0),-2),"")</f>
        <v/>
      </c>
      <c r="AK11" s="182" t="str">
        <f ca="1">IFERROR(OFFSET(Ordre!$F$3,MATCH(Global!$A11&amp;"/"&amp;MONTH(AK$3)&amp;"/"&amp;YEAR(AK$3),SerieMois,0),-2),"")</f>
        <v/>
      </c>
      <c r="AL11" s="182" t="str">
        <f ca="1">IFERROR(OFFSET(Ordre!$F$3,MATCH(Global!$A11&amp;"/"&amp;MONTH(AL$3)&amp;"/"&amp;YEAR(AL$3),SerieMois,0),-2),"")</f>
        <v/>
      </c>
      <c r="AM11" s="182" t="str">
        <f ca="1">IFERROR(OFFSET(Ordre!$F$3,MATCH(Global!$A11&amp;"/"&amp;MONTH(AM$3)&amp;"/"&amp;YEAR(AM$3),SerieMois,0),-2),"")</f>
        <v/>
      </c>
      <c r="AN11" s="182" t="str">
        <f ca="1">IFERROR(OFFSET(Ordre!$F$3,MATCH(Global!$A11&amp;"/"&amp;MONTH(AN$3)&amp;"/"&amp;YEAR(AN$3),SerieMois,0),-2),"")</f>
        <v/>
      </c>
      <c r="AO11" s="182" t="str">
        <f ca="1">IFERROR(OFFSET(Ordre!$F$3,MATCH(Global!$A11&amp;"/"&amp;MONTH(AO$3)&amp;"/"&amp;YEAR(AO$3),SerieMois,0),-2),"")</f>
        <v/>
      </c>
      <c r="AP11" s="182" t="str">
        <f ca="1">IFERROR(OFFSET(Ordre!$F$3,MATCH(Global!$A11&amp;"/"&amp;MONTH(AP$3)&amp;"/"&amp;YEAR(AP$3),SerieMois,0),-2),"")</f>
        <v/>
      </c>
      <c r="AQ11" s="182" t="str">
        <f ca="1">IFERROR(OFFSET(Ordre!$F$3,MATCH(Global!$A11&amp;"/"&amp;MONTH(AQ$3)&amp;"/"&amp;YEAR(AQ$3),SerieMois,0),-2),"")</f>
        <v/>
      </c>
      <c r="AR11" s="182" t="str">
        <f ca="1">IFERROR(OFFSET(Ordre!$F$3,MATCH(Global!$A11&amp;"/"&amp;MONTH(AR$3)&amp;"/"&amp;YEAR(AR$3),SerieMois,0),-2),"")</f>
        <v/>
      </c>
      <c r="AS11" s="182" t="str">
        <f ca="1">IFERROR(OFFSET(Ordre!$F$3,MATCH(Global!$A11&amp;"/"&amp;MONTH(AS$3)&amp;"/"&amp;YEAR(AS$3),SerieMois,0),-2),"")</f>
        <v/>
      </c>
      <c r="AT11" s="182" t="str">
        <f ca="1">IFERROR(OFFSET(Ordre!$F$3,MATCH(Global!$A11&amp;"/"&amp;MONTH(AT$3)&amp;"/"&amp;YEAR(AT$3),SerieMois,0),-2),"")</f>
        <v/>
      </c>
      <c r="AU11" s="182" t="str">
        <f ca="1">IFERROR(OFFSET(Ordre!$F$3,MATCH(Global!$A11&amp;"/"&amp;MONTH(AU$3)&amp;"/"&amp;YEAR(AU$3),SerieMois,0),-2),"")</f>
        <v/>
      </c>
      <c r="AV11" s="182" t="str">
        <f ca="1">IFERROR(OFFSET(Ordre!$F$3,MATCH(Global!$A11&amp;"/"&amp;MONTH(AV$3)&amp;"/"&amp;YEAR(AV$3),SerieMois,0),-2),"")</f>
        <v/>
      </c>
      <c r="AW11" s="182" t="str">
        <f ca="1">IFERROR(OFFSET(Ordre!$F$3,MATCH(Global!$A11&amp;"/"&amp;MONTH(AW$3)&amp;"/"&amp;YEAR(AW$3),SerieMois,0),-2),"")</f>
        <v/>
      </c>
      <c r="AX11" s="182" t="str">
        <f ca="1">IFERROR(OFFSET(Ordre!$F$3,MATCH(Global!$A11&amp;"/"&amp;MONTH(AX$3)&amp;"/"&amp;YEAR(AX$3),SerieMois,0),-2),"")</f>
        <v/>
      </c>
      <c r="AY11" s="182" t="str">
        <f ca="1">IFERROR(OFFSET(Ordre!$F$3,MATCH(Global!$A11&amp;"/"&amp;MONTH(AY$3)&amp;"/"&amp;YEAR(AY$3),SerieMois,0),-2),"")</f>
        <v/>
      </c>
      <c r="AZ11" s="182" t="str">
        <f ca="1">IFERROR(OFFSET(Ordre!$F$3,MATCH(Global!$A11&amp;"/"&amp;MONTH(AZ$3)&amp;"/"&amp;YEAR(AZ$3),SerieMois,0),-2),"")</f>
        <v/>
      </c>
      <c r="BA11" s="182" t="str">
        <f ca="1">IFERROR(OFFSET(Ordre!$F$3,MATCH(Global!$A11&amp;"/"&amp;MONTH(BA$3)&amp;"/"&amp;YEAR(BA$3),SerieMois,0),-2),"")</f>
        <v/>
      </c>
      <c r="BB11" s="182" t="str">
        <f ca="1">IFERROR(OFFSET(Ordre!$F$3,MATCH(Global!$A11&amp;"/"&amp;MONTH(BB$3)&amp;"/"&amp;YEAR(BB$3),SerieMois,0),-2),"")</f>
        <v/>
      </c>
      <c r="BC11" s="182" t="str">
        <f ca="1">IFERROR(OFFSET(Ordre!$F$3,MATCH(Global!$A11&amp;"/"&amp;MONTH(BC$3)&amp;"/"&amp;YEAR(BC$3),SerieMois,0),-2),"")</f>
        <v/>
      </c>
      <c r="BD11" s="182" t="str">
        <f ca="1">IFERROR(OFFSET(Ordre!$F$3,MATCH(Global!$A11&amp;"/"&amp;MONTH(BD$3)&amp;"/"&amp;YEAR(BD$3),SerieMois,0),-2),"")</f>
        <v/>
      </c>
      <c r="BE11" s="182" t="str">
        <f ca="1">IFERROR(OFFSET(Ordre!$F$3,MATCH(Global!$A11&amp;"/"&amp;MONTH(BE$3)&amp;"/"&amp;YEAR(BE$3),SerieMois,0),-2),"")</f>
        <v/>
      </c>
      <c r="BF11" s="182" t="str">
        <f ca="1">IFERROR(OFFSET(Ordre!$F$3,MATCH(Global!$A11&amp;"/"&amp;MONTH(BF$3)&amp;"/"&amp;YEAR(BF$3),SerieMois,0),-2),"")</f>
        <v/>
      </c>
      <c r="BG11" s="182" t="str">
        <f ca="1">IFERROR(OFFSET(Ordre!$F$3,MATCH(Global!$A11&amp;"/"&amp;MONTH(BG$3)&amp;"/"&amp;YEAR(BG$3),SerieMois,0),-2),"")</f>
        <v/>
      </c>
      <c r="BH11" s="182" t="str">
        <f ca="1">IFERROR(OFFSET(Ordre!$F$3,MATCH(Global!$A11&amp;"/"&amp;MONTH(BH$3)&amp;"/"&amp;YEAR(BH$3),SerieMois,0),-2),"")</f>
        <v/>
      </c>
      <c r="BI11" s="182" t="str">
        <f ca="1">IFERROR(OFFSET(Ordre!$F$3,MATCH(Global!$A11&amp;"/"&amp;MONTH(BI$3)&amp;"/"&amp;YEAR(BI$3),SerieMois,0),-2),"")</f>
        <v/>
      </c>
      <c r="BJ11" s="182" t="str">
        <f ca="1">IFERROR(OFFSET(Ordre!$F$3,MATCH(Global!$A11&amp;"/"&amp;MONTH(BJ$3)&amp;"/"&amp;YEAR(BJ$3),SerieMois,0),-2),"")</f>
        <v/>
      </c>
      <c r="BK11" s="182" t="str">
        <f ca="1">IFERROR(OFFSET(Ordre!$F$3,MATCH(Global!$A11&amp;"/"&amp;MONTH(BK$3)&amp;"/"&amp;YEAR(BK$3),SerieMois,0),-2),"")</f>
        <v/>
      </c>
      <c r="BL11" s="182" t="str">
        <f ca="1">IFERROR(OFFSET(Ordre!$F$3,MATCH(Global!$A11&amp;"/"&amp;MONTH(BL$3)&amp;"/"&amp;YEAR(BL$3),SerieMois,0),-2),"")</f>
        <v/>
      </c>
      <c r="BM11" s="182" t="str">
        <f ca="1">IFERROR(OFFSET(Ordre!$F$3,MATCH(Global!$A11&amp;"/"&amp;MONTH(BM$3)&amp;"/"&amp;YEAR(BM$3),SerieMois,0),-2),"")</f>
        <v/>
      </c>
      <c r="BN11" s="182" t="str">
        <f ca="1">IFERROR(OFFSET(Ordre!$F$3,MATCH(Global!$A11&amp;"/"&amp;MONTH(BN$3)&amp;"/"&amp;YEAR(BN$3),SerieMois,0),-2),"")</f>
        <v/>
      </c>
      <c r="BO11" s="182" t="str">
        <f ca="1">IFERROR(OFFSET(Ordre!$F$3,MATCH(Global!$A11&amp;"/"&amp;MONTH(BO$3)&amp;"/"&amp;YEAR(BO$3),SerieMois,0),-2),"")</f>
        <v/>
      </c>
      <c r="BP11" s="182" t="str">
        <f ca="1">IFERROR(OFFSET(Ordre!$F$3,MATCH(Global!$A11&amp;"/"&amp;MONTH(BP$3)&amp;"/"&amp;YEAR(BP$3),SerieMois,0),-2),"")</f>
        <v/>
      </c>
      <c r="BQ11" s="182" t="str">
        <f ca="1">IFERROR(OFFSET(Ordre!$F$3,MATCH(Global!$A11&amp;"/"&amp;MONTH(BQ$3)&amp;"/"&amp;YEAR(BQ$3),SerieMois,0),-2),"")</f>
        <v/>
      </c>
      <c r="BR11" s="182" t="str">
        <f ca="1">IFERROR(OFFSET(Ordre!$F$3,MATCH(Global!$A11&amp;"/"&amp;MONTH(BR$3)&amp;"/"&amp;YEAR(BR$3),SerieMois,0),-2),"")</f>
        <v/>
      </c>
      <c r="BS11" s="182" t="str">
        <f ca="1">IFERROR(OFFSET(Ordre!$F$3,MATCH(Global!$A11&amp;"/"&amp;MONTH(BS$3)&amp;"/"&amp;YEAR(BS$3),SerieMois,0),-2),"")</f>
        <v/>
      </c>
      <c r="BT11" s="182" t="str">
        <f ca="1">IFERROR(OFFSET(Ordre!$F$3,MATCH(Global!$A11&amp;"/"&amp;MONTH(BT$3)&amp;"/"&amp;YEAR(BT$3),SerieMois,0),-2),"")</f>
        <v/>
      </c>
      <c r="BU11" s="182" t="str">
        <f ca="1">IFERROR(OFFSET(Ordre!$F$3,MATCH(Global!$A11&amp;"/"&amp;MONTH(BU$3)&amp;"/"&amp;YEAR(BU$3),SerieMois,0),-2),"")</f>
        <v/>
      </c>
      <c r="BV11" s="182" t="str">
        <f ca="1">IFERROR(OFFSET(Ordre!$F$3,MATCH(Global!$A11&amp;"/"&amp;MONTH(BV$3)&amp;"/"&amp;YEAR(BV$3),SerieMois,0),-2),"")</f>
        <v/>
      </c>
      <c r="BW11" s="182" t="str">
        <f ca="1">IFERROR(OFFSET(Ordre!$F$3,MATCH(Global!$A11&amp;"/"&amp;MONTH(BW$3)&amp;"/"&amp;YEAR(BW$3),SerieMois,0),-2),"")</f>
        <v/>
      </c>
      <c r="BX11" s="182" t="str">
        <f ca="1">IFERROR(OFFSET(Ordre!$F$3,MATCH(Global!$A11&amp;"/"&amp;MONTH(BX$3)&amp;"/"&amp;YEAR(BX$3),SerieMois,0),-2),"")</f>
        <v/>
      </c>
      <c r="BY11" s="182" t="str">
        <f ca="1">IFERROR(OFFSET(Ordre!$F$3,MATCH(Global!$A11&amp;"/"&amp;MONTH(BY$3)&amp;"/"&amp;YEAR(BY$3),SerieMois,0),-2),"")</f>
        <v/>
      </c>
      <c r="BZ11" s="182" t="str">
        <f ca="1">IFERROR(OFFSET(Ordre!$F$3,MATCH(Global!$A11&amp;"/"&amp;MONTH(BZ$3)&amp;"/"&amp;YEAR(BZ$3),SerieMois,0),-2),"")</f>
        <v/>
      </c>
      <c r="CA11" s="182" t="str">
        <f ca="1">IFERROR(OFFSET(Ordre!$F$3,MATCH(Global!$A11&amp;"/"&amp;MONTH(CA$3)&amp;"/"&amp;YEAR(CA$3),SerieMois,0),-2),"")</f>
        <v/>
      </c>
      <c r="CB11" s="150"/>
      <c r="CC11" s="150"/>
      <c r="CD11"/>
      <c r="CE11" s="157"/>
      <c r="CF11" s="157"/>
      <c r="CG11"/>
      <c r="CH11"/>
      <c r="CI11"/>
      <c r="CJ11"/>
      <c r="CK11"/>
      <c r="CL11"/>
      <c r="CM11"/>
      <c r="CN11"/>
      <c r="CO11"/>
      <c r="CP11"/>
    </row>
    <row r="12" spans="1:94">
      <c r="A12" s="181" t="s">
        <v>1583</v>
      </c>
      <c r="B12" s="182" t="str">
        <f ca="1">IFERROR(OFFSET(Ordre!$F$3,MATCH(Global!$A12&amp;"/"&amp;MONTH(B$3)&amp;"/"&amp;YEAR(B$3),SerieMois,0),-2),"")</f>
        <v/>
      </c>
      <c r="C12" s="182" t="str">
        <f ca="1">IFERROR(OFFSET(Ordre!$F$3,MATCH(Global!$A12&amp;"/"&amp;MONTH(C$3)&amp;"/"&amp;YEAR(C$3),SerieMois,0),-2),"")</f>
        <v/>
      </c>
      <c r="D12" s="182" t="str">
        <f ca="1">IFERROR(OFFSET(Ordre!$F$3,MATCH(Global!$A12&amp;"/"&amp;MONTH(D$3)&amp;"/"&amp;YEAR(D$3),SerieMois,0),-2),"")</f>
        <v/>
      </c>
      <c r="E12" s="182" t="str">
        <f ca="1">IFERROR(OFFSET(Ordre!$F$3,MATCH(Global!$A12&amp;"/"&amp;MONTH(E$3)&amp;"/"&amp;YEAR(E$3),SerieMois,0),-2),"")</f>
        <v/>
      </c>
      <c r="F12" s="182" t="str">
        <f ca="1">IFERROR(OFFSET(Ordre!$F$3,MATCH(Global!$A12&amp;"/"&amp;MONTH(F$3)&amp;"/"&amp;YEAR(F$3),SerieMois,0),-2),"")</f>
        <v/>
      </c>
      <c r="G12" s="182" t="str">
        <f ca="1">IFERROR(OFFSET(Ordre!$F$3,MATCH(Global!$A12&amp;"/"&amp;MONTH(G$3)&amp;"/"&amp;YEAR(G$3),SerieMois,0),-2),"")</f>
        <v/>
      </c>
      <c r="H12" s="182" t="str">
        <f ca="1">IFERROR(OFFSET(Ordre!$F$3,MATCH(Global!$A12&amp;"/"&amp;MONTH(H$3)&amp;"/"&amp;YEAR(H$3),SerieMois,0),-2),"")</f>
        <v/>
      </c>
      <c r="I12" s="182" t="str">
        <f ca="1">IFERROR(OFFSET(Ordre!$F$3,MATCH(Global!$A12&amp;"/"&amp;MONTH(I$3)&amp;"/"&amp;YEAR(I$3),SerieMois,0),-2),"")</f>
        <v/>
      </c>
      <c r="J12" s="182" t="str">
        <f ca="1">IFERROR(OFFSET(Ordre!$F$3,MATCH(Global!$A12&amp;"/"&amp;MONTH(J$3)&amp;"/"&amp;YEAR(J$3),SerieMois,0),-2),"")</f>
        <v/>
      </c>
      <c r="K12" s="182" t="str">
        <f ca="1">IFERROR(OFFSET(Ordre!$F$3,MATCH(Global!$A12&amp;"/"&amp;MONTH(K$3)&amp;"/"&amp;YEAR(K$3),SerieMois,0),-2),"")</f>
        <v/>
      </c>
      <c r="L12" s="182" t="str">
        <f ca="1">IFERROR(OFFSET(Ordre!$F$3,MATCH(Global!$A12&amp;"/"&amp;MONTH(L$3)&amp;"/"&amp;YEAR(L$3),SerieMois,0),-2),"")</f>
        <v/>
      </c>
      <c r="M12" s="182" t="str">
        <f ca="1">IFERROR(OFFSET(Ordre!$F$3,MATCH(Global!$A12&amp;"/"&amp;MONTH(M$3)&amp;"/"&amp;YEAR(M$3),SerieMois,0),-2),"")</f>
        <v/>
      </c>
      <c r="N12" s="182" t="str">
        <f ca="1">IFERROR(OFFSET(Ordre!$F$3,MATCH(Global!$A12&amp;"/"&amp;MONTH(N$3)&amp;"/"&amp;YEAR(N$3),SerieMois,0),-2),"")</f>
        <v/>
      </c>
      <c r="O12" s="182" t="str">
        <f ca="1">IFERROR(OFFSET(Ordre!$F$3,MATCH(Global!$A12&amp;"/"&amp;MONTH(O$3)&amp;"/"&amp;YEAR(O$3),SerieMois,0),-2),"")</f>
        <v/>
      </c>
      <c r="P12" s="182" t="str">
        <f ca="1">IFERROR(OFFSET(Ordre!$F$3,MATCH(Global!$A12&amp;"/"&amp;MONTH(P$3)&amp;"/"&amp;YEAR(P$3),SerieMois,0),-2),"")</f>
        <v/>
      </c>
      <c r="Q12" s="182" t="str">
        <f ca="1">IFERROR(OFFSET(Ordre!$F$3,MATCH(Global!$A12&amp;"/"&amp;MONTH(Q$3)&amp;"/"&amp;YEAR(Q$3),SerieMois,0),-2),"")</f>
        <v/>
      </c>
      <c r="R12" s="182" t="str">
        <f ca="1">IFERROR(OFFSET(Ordre!$F$3,MATCH(Global!$A12&amp;"/"&amp;MONTH(R$3)&amp;"/"&amp;YEAR(R$3),SerieMois,0),-2),"")</f>
        <v/>
      </c>
      <c r="S12" s="182" t="str">
        <f ca="1">IFERROR(OFFSET(Ordre!$F$3,MATCH(Global!$A12&amp;"/"&amp;MONTH(S$3)&amp;"/"&amp;YEAR(S$3),SerieMois,0),-2),"")</f>
        <v/>
      </c>
      <c r="T12" s="182" t="str">
        <f ca="1">IFERROR(OFFSET(Ordre!$F$3,MATCH(Global!$A12&amp;"/"&amp;MONTH(T$3)&amp;"/"&amp;YEAR(T$3),SerieMois,0),-2),"")</f>
        <v/>
      </c>
      <c r="U12" s="182" t="str">
        <f ca="1">IFERROR(OFFSET(Ordre!$F$3,MATCH(Global!$A12&amp;"/"&amp;MONTH(U$3)&amp;"/"&amp;YEAR(U$3),SerieMois,0),-2),"")</f>
        <v/>
      </c>
      <c r="V12" s="182" t="str">
        <f ca="1">IFERROR(OFFSET(Ordre!$F$3,MATCH(Global!$A12&amp;"/"&amp;MONTH(V$3)&amp;"/"&amp;YEAR(V$3),SerieMois,0),-2),"")</f>
        <v/>
      </c>
      <c r="W12" s="182" t="str">
        <f ca="1">IFERROR(OFFSET(Ordre!$F$3,MATCH(Global!$A12&amp;"/"&amp;MONTH(W$3)&amp;"/"&amp;YEAR(W$3),SerieMois,0),-2),"")</f>
        <v/>
      </c>
      <c r="X12" s="182" t="str">
        <f ca="1">IFERROR(OFFSET(Ordre!$F$3,MATCH(Global!$A12&amp;"/"&amp;MONTH(X$3)&amp;"/"&amp;YEAR(X$3),SerieMois,0),-2),"")</f>
        <v/>
      </c>
      <c r="Y12" s="182" t="str">
        <f ca="1">IFERROR(OFFSET(Ordre!$F$3,MATCH(Global!$A12&amp;"/"&amp;MONTH(Y$3)&amp;"/"&amp;YEAR(Y$3),SerieMois,0),-2),"")</f>
        <v/>
      </c>
      <c r="Z12" s="182" t="str">
        <f ca="1">IFERROR(OFFSET(Ordre!$F$3,MATCH(Global!$A12&amp;"/"&amp;MONTH(Z$3)&amp;"/"&amp;YEAR(Z$3),SerieMois,0),-2),"")</f>
        <v/>
      </c>
      <c r="AA12" s="182" t="str">
        <f ca="1">IFERROR(OFFSET(Ordre!$F$3,MATCH(Global!$A12&amp;"/"&amp;MONTH(AA$3)&amp;"/"&amp;YEAR(AA$3),SerieMois,0),-2),"")</f>
        <v/>
      </c>
      <c r="AB12" s="182" t="str">
        <f ca="1">IFERROR(OFFSET(Ordre!$F$3,MATCH(Global!$A12&amp;"/"&amp;MONTH(AB$3)&amp;"/"&amp;YEAR(AB$3),SerieMois,0),-2),"")</f>
        <v/>
      </c>
      <c r="AC12" s="182" t="str">
        <f ca="1">IFERROR(OFFSET(Ordre!$F$3,MATCH(Global!$A12&amp;"/"&amp;MONTH(AC$3)&amp;"/"&amp;YEAR(AC$3),SerieMois,0),-2),"")</f>
        <v/>
      </c>
      <c r="AD12" s="182" t="str">
        <f ca="1">IFERROR(OFFSET(Ordre!$F$3,MATCH(Global!$A12&amp;"/"&amp;MONTH(AD$3)&amp;"/"&amp;YEAR(AD$3),SerieMois,0),-2),"")</f>
        <v/>
      </c>
      <c r="AE12" s="182" t="str">
        <f ca="1">IFERROR(OFFSET(Ordre!$F$3,MATCH(Global!$A12&amp;"/"&amp;MONTH(AE$3)&amp;"/"&amp;YEAR(AE$3),SerieMois,0),-2),"")</f>
        <v/>
      </c>
      <c r="AF12" s="182" t="str">
        <f ca="1">IFERROR(OFFSET(Ordre!$F$3,MATCH(Global!$A12&amp;"/"&amp;MONTH(AF$3)&amp;"/"&amp;YEAR(AF$3),SerieMois,0),-2),"")</f>
        <v/>
      </c>
      <c r="AG12" s="182" t="str">
        <f ca="1">IFERROR(OFFSET(Ordre!$F$3,MATCH(Global!$A12&amp;"/"&amp;MONTH(AG$3)&amp;"/"&amp;YEAR(AG$3),SerieMois,0),-2),"")</f>
        <v/>
      </c>
      <c r="AH12" s="182" t="str">
        <f ca="1">IFERROR(OFFSET(Ordre!$F$3,MATCH(Global!$A12&amp;"/"&amp;MONTH(AH$3)&amp;"/"&amp;YEAR(AH$3),SerieMois,0),-2),"")</f>
        <v/>
      </c>
      <c r="AI12" s="182" t="str">
        <f ca="1">IFERROR(OFFSET(Ordre!$F$3,MATCH(Global!$A12&amp;"/"&amp;MONTH(AI$3)&amp;"/"&amp;YEAR(AI$3),SerieMois,0),-2),"")</f>
        <v/>
      </c>
      <c r="AJ12" s="182" t="str">
        <f ca="1">IFERROR(OFFSET(Ordre!$F$3,MATCH(Global!$A12&amp;"/"&amp;MONTH(AJ$3)&amp;"/"&amp;YEAR(AJ$3),SerieMois,0),-2),"")</f>
        <v/>
      </c>
      <c r="AK12" s="182" t="str">
        <f ca="1">IFERROR(OFFSET(Ordre!$F$3,MATCH(Global!$A12&amp;"/"&amp;MONTH(AK$3)&amp;"/"&amp;YEAR(AK$3),SerieMois,0),-2),"")</f>
        <v/>
      </c>
      <c r="AL12" s="182" t="str">
        <f ca="1">IFERROR(OFFSET(Ordre!$F$3,MATCH(Global!$A12&amp;"/"&amp;MONTH(AL$3)&amp;"/"&amp;YEAR(AL$3),SerieMois,0),-2),"")</f>
        <v/>
      </c>
      <c r="AM12" s="182" t="str">
        <f ca="1">IFERROR(OFFSET(Ordre!$F$3,MATCH(Global!$A12&amp;"/"&amp;MONTH(AM$3)&amp;"/"&amp;YEAR(AM$3),SerieMois,0),-2),"")</f>
        <v/>
      </c>
      <c r="AN12" s="182" t="str">
        <f ca="1">IFERROR(OFFSET(Ordre!$F$3,MATCH(Global!$A12&amp;"/"&amp;MONTH(AN$3)&amp;"/"&amp;YEAR(AN$3),SerieMois,0),-2),"")</f>
        <v/>
      </c>
      <c r="AO12" s="182" t="str">
        <f ca="1">IFERROR(OFFSET(Ordre!$F$3,MATCH(Global!$A12&amp;"/"&amp;MONTH(AO$3)&amp;"/"&amp;YEAR(AO$3),SerieMois,0),-2),"")</f>
        <v/>
      </c>
      <c r="AP12" s="182" t="str">
        <f ca="1">IFERROR(OFFSET(Ordre!$F$3,MATCH(Global!$A12&amp;"/"&amp;MONTH(AP$3)&amp;"/"&amp;YEAR(AP$3),SerieMois,0),-2),"")</f>
        <v/>
      </c>
      <c r="AQ12" s="182" t="str">
        <f ca="1">IFERROR(OFFSET(Ordre!$F$3,MATCH(Global!$A12&amp;"/"&amp;MONTH(AQ$3)&amp;"/"&amp;YEAR(AQ$3),SerieMois,0),-2),"")</f>
        <v/>
      </c>
      <c r="AR12" s="182" t="str">
        <f ca="1">IFERROR(OFFSET(Ordre!$F$3,MATCH(Global!$A12&amp;"/"&amp;MONTH(AR$3)&amp;"/"&amp;YEAR(AR$3),SerieMois,0),-2),"")</f>
        <v/>
      </c>
      <c r="AS12" s="182" t="str">
        <f ca="1">IFERROR(OFFSET(Ordre!$F$3,MATCH(Global!$A12&amp;"/"&amp;MONTH(AS$3)&amp;"/"&amp;YEAR(AS$3),SerieMois,0),-2),"")</f>
        <v/>
      </c>
      <c r="AT12" s="182" t="str">
        <f ca="1">IFERROR(OFFSET(Ordre!$F$3,MATCH(Global!$A12&amp;"/"&amp;MONTH(AT$3)&amp;"/"&amp;YEAR(AT$3),SerieMois,0),-2),"")</f>
        <v/>
      </c>
      <c r="AU12" s="182" t="str">
        <f ca="1">IFERROR(OFFSET(Ordre!$F$3,MATCH(Global!$A12&amp;"/"&amp;MONTH(AU$3)&amp;"/"&amp;YEAR(AU$3),SerieMois,0),-2),"")</f>
        <v/>
      </c>
      <c r="AV12" s="182" t="str">
        <f ca="1">IFERROR(OFFSET(Ordre!$F$3,MATCH(Global!$A12&amp;"/"&amp;MONTH(AV$3)&amp;"/"&amp;YEAR(AV$3),SerieMois,0),-2),"")</f>
        <v/>
      </c>
      <c r="AW12" s="182" t="str">
        <f ca="1">IFERROR(OFFSET(Ordre!$F$3,MATCH(Global!$A12&amp;"/"&amp;MONTH(AW$3)&amp;"/"&amp;YEAR(AW$3),SerieMois,0),-2),"")</f>
        <v/>
      </c>
      <c r="AX12" s="182" t="str">
        <f ca="1">IFERROR(OFFSET(Ordre!$F$3,MATCH(Global!$A12&amp;"/"&amp;MONTH(AX$3)&amp;"/"&amp;YEAR(AX$3),SerieMois,0),-2),"")</f>
        <v/>
      </c>
      <c r="AY12" s="182" t="str">
        <f ca="1">IFERROR(OFFSET(Ordre!$F$3,MATCH(Global!$A12&amp;"/"&amp;MONTH(AY$3)&amp;"/"&amp;YEAR(AY$3),SerieMois,0),-2),"")</f>
        <v/>
      </c>
      <c r="AZ12" s="182" t="str">
        <f ca="1">IFERROR(OFFSET(Ordre!$F$3,MATCH(Global!$A12&amp;"/"&amp;MONTH(AZ$3)&amp;"/"&amp;YEAR(AZ$3),SerieMois,0),-2),"")</f>
        <v/>
      </c>
      <c r="BA12" s="182" t="str">
        <f ca="1">IFERROR(OFFSET(Ordre!$F$3,MATCH(Global!$A12&amp;"/"&amp;MONTH(BA$3)&amp;"/"&amp;YEAR(BA$3),SerieMois,0),-2),"")</f>
        <v/>
      </c>
      <c r="BB12" s="182" t="str">
        <f ca="1">IFERROR(OFFSET(Ordre!$F$3,MATCH(Global!$A12&amp;"/"&amp;MONTH(BB$3)&amp;"/"&amp;YEAR(BB$3),SerieMois,0),-2),"")</f>
        <v/>
      </c>
      <c r="BC12" s="182" t="str">
        <f ca="1">IFERROR(OFFSET(Ordre!$F$3,MATCH(Global!$A12&amp;"/"&amp;MONTH(BC$3)&amp;"/"&amp;YEAR(BC$3),SerieMois,0),-2),"")</f>
        <v/>
      </c>
      <c r="BD12" s="182" t="str">
        <f ca="1">IFERROR(OFFSET(Ordre!$F$3,MATCH(Global!$A12&amp;"/"&amp;MONTH(BD$3)&amp;"/"&amp;YEAR(BD$3),SerieMois,0),-2),"")</f>
        <v/>
      </c>
      <c r="BE12" s="182" t="str">
        <f ca="1">IFERROR(OFFSET(Ordre!$F$3,MATCH(Global!$A12&amp;"/"&amp;MONTH(BE$3)&amp;"/"&amp;YEAR(BE$3),SerieMois,0),-2),"")</f>
        <v/>
      </c>
      <c r="BF12" s="182" t="str">
        <f ca="1">IFERROR(OFFSET(Ordre!$F$3,MATCH(Global!$A12&amp;"/"&amp;MONTH(BF$3)&amp;"/"&amp;YEAR(BF$3),SerieMois,0),-2),"")</f>
        <v/>
      </c>
      <c r="BG12" s="182" t="str">
        <f ca="1">IFERROR(OFFSET(Ordre!$F$3,MATCH(Global!$A12&amp;"/"&amp;MONTH(BG$3)&amp;"/"&amp;YEAR(BG$3),SerieMois,0),-2),"")</f>
        <v/>
      </c>
      <c r="BH12" s="182" t="str">
        <f ca="1">IFERROR(OFFSET(Ordre!$F$3,MATCH(Global!$A12&amp;"/"&amp;MONTH(BH$3)&amp;"/"&amp;YEAR(BH$3),SerieMois,0),-2),"")</f>
        <v/>
      </c>
      <c r="BI12" s="182" t="str">
        <f ca="1">IFERROR(OFFSET(Ordre!$F$3,MATCH(Global!$A12&amp;"/"&amp;MONTH(BI$3)&amp;"/"&amp;YEAR(BI$3),SerieMois,0),-2),"")</f>
        <v/>
      </c>
      <c r="BJ12" s="182" t="str">
        <f ca="1">IFERROR(OFFSET(Ordre!$F$3,MATCH(Global!$A12&amp;"/"&amp;MONTH(BJ$3)&amp;"/"&amp;YEAR(BJ$3),SerieMois,0),-2),"")</f>
        <v/>
      </c>
      <c r="BK12" s="182" t="str">
        <f ca="1">IFERROR(OFFSET(Ordre!$F$3,MATCH(Global!$A12&amp;"/"&amp;MONTH(BK$3)&amp;"/"&amp;YEAR(BK$3),SerieMois,0),-2),"")</f>
        <v/>
      </c>
      <c r="BL12" s="182" t="str">
        <f ca="1">IFERROR(OFFSET(Ordre!$F$3,MATCH(Global!$A12&amp;"/"&amp;MONTH(BL$3)&amp;"/"&amp;YEAR(BL$3),SerieMois,0),-2),"")</f>
        <v/>
      </c>
      <c r="BM12" s="182" t="str">
        <f ca="1">IFERROR(OFFSET(Ordre!$F$3,MATCH(Global!$A12&amp;"/"&amp;MONTH(BM$3)&amp;"/"&amp;YEAR(BM$3),SerieMois,0),-2),"")</f>
        <v/>
      </c>
      <c r="BN12" s="182" t="str">
        <f ca="1">IFERROR(OFFSET(Ordre!$F$3,MATCH(Global!$A12&amp;"/"&amp;MONTH(BN$3)&amp;"/"&amp;YEAR(BN$3),SerieMois,0),-2),"")</f>
        <v/>
      </c>
      <c r="BO12" s="182" t="str">
        <f ca="1">IFERROR(OFFSET(Ordre!$F$3,MATCH(Global!$A12&amp;"/"&amp;MONTH(BO$3)&amp;"/"&amp;YEAR(BO$3),SerieMois,0),-2),"")</f>
        <v/>
      </c>
      <c r="BP12" s="182" t="str">
        <f ca="1">IFERROR(OFFSET(Ordre!$F$3,MATCH(Global!$A12&amp;"/"&amp;MONTH(BP$3)&amp;"/"&amp;YEAR(BP$3),SerieMois,0),-2),"")</f>
        <v/>
      </c>
      <c r="BQ12" s="182" t="str">
        <f ca="1">IFERROR(OFFSET(Ordre!$F$3,MATCH(Global!$A12&amp;"/"&amp;MONTH(BQ$3)&amp;"/"&amp;YEAR(BQ$3),SerieMois,0),-2),"")</f>
        <v/>
      </c>
      <c r="BR12" s="182" t="str">
        <f ca="1">IFERROR(OFFSET(Ordre!$F$3,MATCH(Global!$A12&amp;"/"&amp;MONTH(BR$3)&amp;"/"&amp;YEAR(BR$3),SerieMois,0),-2),"")</f>
        <v/>
      </c>
      <c r="BS12" s="182" t="str">
        <f ca="1">IFERROR(OFFSET(Ordre!$F$3,MATCH(Global!$A12&amp;"/"&amp;MONTH(BS$3)&amp;"/"&amp;YEAR(BS$3),SerieMois,0),-2),"")</f>
        <v/>
      </c>
      <c r="BT12" s="182" t="str">
        <f ca="1">IFERROR(OFFSET(Ordre!$F$3,MATCH(Global!$A12&amp;"/"&amp;MONTH(BT$3)&amp;"/"&amp;YEAR(BT$3),SerieMois,0),-2),"")</f>
        <v/>
      </c>
      <c r="BU12" s="182" t="str">
        <f ca="1">IFERROR(OFFSET(Ordre!$F$3,MATCH(Global!$A12&amp;"/"&amp;MONTH(BU$3)&amp;"/"&amp;YEAR(BU$3),SerieMois,0),-2),"")</f>
        <v/>
      </c>
      <c r="BV12" s="182" t="str">
        <f ca="1">IFERROR(OFFSET(Ordre!$F$3,MATCH(Global!$A12&amp;"/"&amp;MONTH(BV$3)&amp;"/"&amp;YEAR(BV$3),SerieMois,0),-2),"")</f>
        <v/>
      </c>
      <c r="BW12" s="182" t="str">
        <f ca="1">IFERROR(OFFSET(Ordre!$F$3,MATCH(Global!$A12&amp;"/"&amp;MONTH(BW$3)&amp;"/"&amp;YEAR(BW$3),SerieMois,0),-2),"")</f>
        <v/>
      </c>
      <c r="BX12" s="182" t="str">
        <f ca="1">IFERROR(OFFSET(Ordre!$F$3,MATCH(Global!$A12&amp;"/"&amp;MONTH(BX$3)&amp;"/"&amp;YEAR(BX$3),SerieMois,0),-2),"")</f>
        <v/>
      </c>
      <c r="BY12" s="182" t="str">
        <f ca="1">IFERROR(OFFSET(Ordre!$F$3,MATCH(Global!$A12&amp;"/"&amp;MONTH(BY$3)&amp;"/"&amp;YEAR(BY$3),SerieMois,0),-2),"")</f>
        <v/>
      </c>
      <c r="BZ12" s="182" t="str">
        <f ca="1">IFERROR(OFFSET(Ordre!$F$3,MATCH(Global!$A12&amp;"/"&amp;MONTH(BZ$3)&amp;"/"&amp;YEAR(BZ$3),SerieMois,0),-2),"")</f>
        <v/>
      </c>
      <c r="CA12" s="182" t="str">
        <f ca="1">IFERROR(OFFSET(Ordre!$F$3,MATCH(Global!$A12&amp;"/"&amp;MONTH(CA$3)&amp;"/"&amp;YEAR(CA$3),SerieMois,0),-2),"")</f>
        <v/>
      </c>
      <c r="CB12" s="150"/>
      <c r="CC12" s="150"/>
      <c r="CD12"/>
      <c r="CE12" s="157"/>
      <c r="CF12" s="157"/>
      <c r="CG12"/>
      <c r="CH12"/>
      <c r="CI12"/>
      <c r="CJ12"/>
      <c r="CK12"/>
      <c r="CL12"/>
      <c r="CM12"/>
      <c r="CN12"/>
      <c r="CO12"/>
      <c r="CP12"/>
    </row>
    <row r="13" spans="1:94">
      <c r="A13" s="181" t="s">
        <v>1568</v>
      </c>
      <c r="B13" s="182" t="str">
        <f ca="1">IFERROR(OFFSET(Ordre!$F$3,MATCH(Global!$A13&amp;"/"&amp;MONTH(B$3)&amp;"/"&amp;YEAR(B$3),SerieMois,0),-2),"")</f>
        <v/>
      </c>
      <c r="C13" s="182" t="str">
        <f ca="1">IFERROR(OFFSET(Ordre!$F$3,MATCH(Global!$A13&amp;"/"&amp;MONTH(C$3)&amp;"/"&amp;YEAR(C$3),SerieMois,0),-2),"")</f>
        <v/>
      </c>
      <c r="D13" s="182" t="str">
        <f ca="1">IFERROR(OFFSET(Ordre!$F$3,MATCH(Global!$A13&amp;"/"&amp;MONTH(D$3)&amp;"/"&amp;YEAR(D$3),SerieMois,0),-2),"")</f>
        <v/>
      </c>
      <c r="E13" s="182" t="str">
        <f ca="1">IFERROR(OFFSET(Ordre!$F$3,MATCH(Global!$A13&amp;"/"&amp;MONTH(E$3)&amp;"/"&amp;YEAR(E$3),SerieMois,0),-2),"")</f>
        <v/>
      </c>
      <c r="F13" s="182" t="str">
        <f ca="1">IFERROR(OFFSET(Ordre!$F$3,MATCH(Global!$A13&amp;"/"&amp;MONTH(F$3)&amp;"/"&amp;YEAR(F$3),SerieMois,0),-2),"")</f>
        <v/>
      </c>
      <c r="G13" s="182" t="str">
        <f ca="1">IFERROR(OFFSET(Ordre!$F$3,MATCH(Global!$A13&amp;"/"&amp;MONTH(G$3)&amp;"/"&amp;YEAR(G$3),SerieMois,0),-2),"")</f>
        <v/>
      </c>
      <c r="H13" s="182" t="str">
        <f ca="1">IFERROR(OFFSET(Ordre!$F$3,MATCH(Global!$A13&amp;"/"&amp;MONTH(H$3)&amp;"/"&amp;YEAR(H$3),SerieMois,0),-2),"")</f>
        <v/>
      </c>
      <c r="I13" s="182" t="str">
        <f ca="1">IFERROR(OFFSET(Ordre!$F$3,MATCH(Global!$A13&amp;"/"&amp;MONTH(I$3)&amp;"/"&amp;YEAR(I$3),SerieMois,0),-2),"")</f>
        <v/>
      </c>
      <c r="J13" s="182" t="str">
        <f ca="1">IFERROR(OFFSET(Ordre!$F$3,MATCH(Global!$A13&amp;"/"&amp;MONTH(J$3)&amp;"/"&amp;YEAR(J$3),SerieMois,0),-2),"")</f>
        <v/>
      </c>
      <c r="K13" s="182" t="str">
        <f ca="1">IFERROR(OFFSET(Ordre!$F$3,MATCH(Global!$A13&amp;"/"&amp;MONTH(K$3)&amp;"/"&amp;YEAR(K$3),SerieMois,0),-2),"")</f>
        <v/>
      </c>
      <c r="L13" s="182" t="str">
        <f ca="1">IFERROR(OFFSET(Ordre!$F$3,MATCH(Global!$A13&amp;"/"&amp;MONTH(L$3)&amp;"/"&amp;YEAR(L$3),SerieMois,0),-2),"")</f>
        <v/>
      </c>
      <c r="M13" s="182" t="str">
        <f ca="1">IFERROR(OFFSET(Ordre!$F$3,MATCH(Global!$A13&amp;"/"&amp;MONTH(M$3)&amp;"/"&amp;YEAR(M$3),SerieMois,0),-2),"")</f>
        <v/>
      </c>
      <c r="N13" s="182" t="str">
        <f ca="1">IFERROR(OFFSET(Ordre!$F$3,MATCH(Global!$A13&amp;"/"&amp;MONTH(N$3)&amp;"/"&amp;YEAR(N$3),SerieMois,0),-2),"")</f>
        <v/>
      </c>
      <c r="O13" s="182" t="str">
        <f ca="1">IFERROR(OFFSET(Ordre!$F$3,MATCH(Global!$A13&amp;"/"&amp;MONTH(O$3)&amp;"/"&amp;YEAR(O$3),SerieMois,0),-2),"")</f>
        <v/>
      </c>
      <c r="P13" s="182" t="str">
        <f ca="1">IFERROR(OFFSET(Ordre!$F$3,MATCH(Global!$A13&amp;"/"&amp;MONTH(P$3)&amp;"/"&amp;YEAR(P$3),SerieMois,0),-2),"")</f>
        <v/>
      </c>
      <c r="Q13" s="182" t="str">
        <f ca="1">IFERROR(OFFSET(Ordre!$F$3,MATCH(Global!$A13&amp;"/"&amp;MONTH(Q$3)&amp;"/"&amp;YEAR(Q$3),SerieMois,0),-2),"")</f>
        <v/>
      </c>
      <c r="R13" s="182" t="str">
        <f ca="1">IFERROR(OFFSET(Ordre!$F$3,MATCH(Global!$A13&amp;"/"&amp;MONTH(R$3)&amp;"/"&amp;YEAR(R$3),SerieMois,0),-2),"")</f>
        <v/>
      </c>
      <c r="S13" s="182" t="str">
        <f ca="1">IFERROR(OFFSET(Ordre!$F$3,MATCH(Global!$A13&amp;"/"&amp;MONTH(S$3)&amp;"/"&amp;YEAR(S$3),SerieMois,0),-2),"")</f>
        <v/>
      </c>
      <c r="T13" s="182" t="str">
        <f ca="1">IFERROR(OFFSET(Ordre!$F$3,MATCH(Global!$A13&amp;"/"&amp;MONTH(T$3)&amp;"/"&amp;YEAR(T$3),SerieMois,0),-2),"")</f>
        <v/>
      </c>
      <c r="U13" s="182" t="str">
        <f ca="1">IFERROR(OFFSET(Ordre!$F$3,MATCH(Global!$A13&amp;"/"&amp;MONTH(U$3)&amp;"/"&amp;YEAR(U$3),SerieMois,0),-2),"")</f>
        <v/>
      </c>
      <c r="V13" s="182" t="str">
        <f ca="1">IFERROR(OFFSET(Ordre!$F$3,MATCH(Global!$A13&amp;"/"&amp;MONTH(V$3)&amp;"/"&amp;YEAR(V$3),SerieMois,0),-2),"")</f>
        <v/>
      </c>
      <c r="W13" s="182" t="str">
        <f ca="1">IFERROR(OFFSET(Ordre!$F$3,MATCH(Global!$A13&amp;"/"&amp;MONTH(W$3)&amp;"/"&amp;YEAR(W$3),SerieMois,0),-2),"")</f>
        <v/>
      </c>
      <c r="X13" s="182" t="str">
        <f ca="1">IFERROR(OFFSET(Ordre!$F$3,MATCH(Global!$A13&amp;"/"&amp;MONTH(X$3)&amp;"/"&amp;YEAR(X$3),SerieMois,0),-2),"")</f>
        <v/>
      </c>
      <c r="Y13" s="182" t="str">
        <f ca="1">IFERROR(OFFSET(Ordre!$F$3,MATCH(Global!$A13&amp;"/"&amp;MONTH(Y$3)&amp;"/"&amp;YEAR(Y$3),SerieMois,0),-2),"")</f>
        <v/>
      </c>
      <c r="Z13" s="182" t="str">
        <f ca="1">IFERROR(OFFSET(Ordre!$F$3,MATCH(Global!$A13&amp;"/"&amp;MONTH(Z$3)&amp;"/"&amp;YEAR(Z$3),SerieMois,0),-2),"")</f>
        <v/>
      </c>
      <c r="AA13" s="182" t="str">
        <f ca="1">IFERROR(OFFSET(Ordre!$F$3,MATCH(Global!$A13&amp;"/"&amp;MONTH(AA$3)&amp;"/"&amp;YEAR(AA$3),SerieMois,0),-2),"")</f>
        <v/>
      </c>
      <c r="AB13" s="182" t="str">
        <f ca="1">IFERROR(OFFSET(Ordre!$F$3,MATCH(Global!$A13&amp;"/"&amp;MONTH(AB$3)&amp;"/"&amp;YEAR(AB$3),SerieMois,0),-2),"")</f>
        <v/>
      </c>
      <c r="AC13" s="182" t="str">
        <f ca="1">IFERROR(OFFSET(Ordre!$F$3,MATCH(Global!$A13&amp;"/"&amp;MONTH(AC$3)&amp;"/"&amp;YEAR(AC$3),SerieMois,0),-2),"")</f>
        <v/>
      </c>
      <c r="AD13" s="182" t="str">
        <f ca="1">IFERROR(OFFSET(Ordre!$F$3,MATCH(Global!$A13&amp;"/"&amp;MONTH(AD$3)&amp;"/"&amp;YEAR(AD$3),SerieMois,0),-2),"")</f>
        <v/>
      </c>
      <c r="AE13" s="182" t="str">
        <f ca="1">IFERROR(OFFSET(Ordre!$F$3,MATCH(Global!$A13&amp;"/"&amp;MONTH(AE$3)&amp;"/"&amp;YEAR(AE$3),SerieMois,0),-2),"")</f>
        <v/>
      </c>
      <c r="AF13" s="182" t="str">
        <f ca="1">IFERROR(OFFSET(Ordre!$F$3,MATCH(Global!$A13&amp;"/"&amp;MONTH(AF$3)&amp;"/"&amp;YEAR(AF$3),SerieMois,0),-2),"")</f>
        <v/>
      </c>
      <c r="AG13" s="182" t="str">
        <f ca="1">IFERROR(OFFSET(Ordre!$F$3,MATCH(Global!$A13&amp;"/"&amp;MONTH(AG$3)&amp;"/"&amp;YEAR(AG$3),SerieMois,0),-2),"")</f>
        <v/>
      </c>
      <c r="AH13" s="182" t="str">
        <f ca="1">IFERROR(OFFSET(Ordre!$F$3,MATCH(Global!$A13&amp;"/"&amp;MONTH(AH$3)&amp;"/"&amp;YEAR(AH$3),SerieMois,0),-2),"")</f>
        <v/>
      </c>
      <c r="AI13" s="182" t="str">
        <f ca="1">IFERROR(OFFSET(Ordre!$F$3,MATCH(Global!$A13&amp;"/"&amp;MONTH(AI$3)&amp;"/"&amp;YEAR(AI$3),SerieMois,0),-2),"")</f>
        <v/>
      </c>
      <c r="AJ13" s="182" t="str">
        <f ca="1">IFERROR(OFFSET(Ordre!$F$3,MATCH(Global!$A13&amp;"/"&amp;MONTH(AJ$3)&amp;"/"&amp;YEAR(AJ$3),SerieMois,0),-2),"")</f>
        <v/>
      </c>
      <c r="AK13" s="182" t="str">
        <f ca="1">IFERROR(OFFSET(Ordre!$F$3,MATCH(Global!$A13&amp;"/"&amp;MONTH(AK$3)&amp;"/"&amp;YEAR(AK$3),SerieMois,0),-2),"")</f>
        <v/>
      </c>
      <c r="AL13" s="182" t="str">
        <f ca="1">IFERROR(OFFSET(Ordre!$F$3,MATCH(Global!$A13&amp;"/"&amp;MONTH(AL$3)&amp;"/"&amp;YEAR(AL$3),SerieMois,0),-2),"")</f>
        <v/>
      </c>
      <c r="AM13" s="182" t="str">
        <f ca="1">IFERROR(OFFSET(Ordre!$F$3,MATCH(Global!$A13&amp;"/"&amp;MONTH(AM$3)&amp;"/"&amp;YEAR(AM$3),SerieMois,0),-2),"")</f>
        <v/>
      </c>
      <c r="AN13" s="182" t="str">
        <f ca="1">IFERROR(OFFSET(Ordre!$F$3,MATCH(Global!$A13&amp;"/"&amp;MONTH(AN$3)&amp;"/"&amp;YEAR(AN$3),SerieMois,0),-2),"")</f>
        <v/>
      </c>
      <c r="AO13" s="182" t="str">
        <f ca="1">IFERROR(OFFSET(Ordre!$F$3,MATCH(Global!$A13&amp;"/"&amp;MONTH(AO$3)&amp;"/"&amp;YEAR(AO$3),SerieMois,0),-2),"")</f>
        <v/>
      </c>
      <c r="AP13" s="182" t="str">
        <f ca="1">IFERROR(OFFSET(Ordre!$F$3,MATCH(Global!$A13&amp;"/"&amp;MONTH(AP$3)&amp;"/"&amp;YEAR(AP$3),SerieMois,0),-2),"")</f>
        <v/>
      </c>
      <c r="AQ13" s="182" t="str">
        <f ca="1">IFERROR(OFFSET(Ordre!$F$3,MATCH(Global!$A13&amp;"/"&amp;MONTH(AQ$3)&amp;"/"&amp;YEAR(AQ$3),SerieMois,0),-2),"")</f>
        <v/>
      </c>
      <c r="AR13" s="182" t="str">
        <f ca="1">IFERROR(OFFSET(Ordre!$F$3,MATCH(Global!$A13&amp;"/"&amp;MONTH(AR$3)&amp;"/"&amp;YEAR(AR$3),SerieMois,0),-2),"")</f>
        <v/>
      </c>
      <c r="AS13" s="182" t="str">
        <f ca="1">IFERROR(OFFSET(Ordre!$F$3,MATCH(Global!$A13&amp;"/"&amp;MONTH(AS$3)&amp;"/"&amp;YEAR(AS$3),SerieMois,0),-2),"")</f>
        <v/>
      </c>
      <c r="AT13" s="182" t="str">
        <f ca="1">IFERROR(OFFSET(Ordre!$F$3,MATCH(Global!$A13&amp;"/"&amp;MONTH(AT$3)&amp;"/"&amp;YEAR(AT$3),SerieMois,0),-2),"")</f>
        <v/>
      </c>
      <c r="AU13" s="182" t="str">
        <f ca="1">IFERROR(OFFSET(Ordre!$F$3,MATCH(Global!$A13&amp;"/"&amp;MONTH(AU$3)&amp;"/"&amp;YEAR(AU$3),SerieMois,0),-2),"")</f>
        <v/>
      </c>
      <c r="AV13" s="182" t="str">
        <f ca="1">IFERROR(OFFSET(Ordre!$F$3,MATCH(Global!$A13&amp;"/"&amp;MONTH(AV$3)&amp;"/"&amp;YEAR(AV$3),SerieMois,0),-2),"")</f>
        <v/>
      </c>
      <c r="AW13" s="182" t="str">
        <f ca="1">IFERROR(OFFSET(Ordre!$F$3,MATCH(Global!$A13&amp;"/"&amp;MONTH(AW$3)&amp;"/"&amp;YEAR(AW$3),SerieMois,0),-2),"")</f>
        <v/>
      </c>
      <c r="AX13" s="182" t="str">
        <f ca="1">IFERROR(OFFSET(Ordre!$F$3,MATCH(Global!$A13&amp;"/"&amp;MONTH(AX$3)&amp;"/"&amp;YEAR(AX$3),SerieMois,0),-2),"")</f>
        <v/>
      </c>
      <c r="AY13" s="182" t="str">
        <f ca="1">IFERROR(OFFSET(Ordre!$F$3,MATCH(Global!$A13&amp;"/"&amp;MONTH(AY$3)&amp;"/"&amp;YEAR(AY$3),SerieMois,0),-2),"")</f>
        <v/>
      </c>
      <c r="AZ13" s="182" t="str">
        <f ca="1">IFERROR(OFFSET(Ordre!$F$3,MATCH(Global!$A13&amp;"/"&amp;MONTH(AZ$3)&amp;"/"&amp;YEAR(AZ$3),SerieMois,0),-2),"")</f>
        <v/>
      </c>
      <c r="BA13" s="182" t="str">
        <f ca="1">IFERROR(OFFSET(Ordre!$F$3,MATCH(Global!$A13&amp;"/"&amp;MONTH(BA$3)&amp;"/"&amp;YEAR(BA$3),SerieMois,0),-2),"")</f>
        <v/>
      </c>
      <c r="BB13" s="182" t="str">
        <f ca="1">IFERROR(OFFSET(Ordre!$F$3,MATCH(Global!$A13&amp;"/"&amp;MONTH(BB$3)&amp;"/"&amp;YEAR(BB$3),SerieMois,0),-2),"")</f>
        <v/>
      </c>
      <c r="BC13" s="182" t="str">
        <f ca="1">IFERROR(OFFSET(Ordre!$F$3,MATCH(Global!$A13&amp;"/"&amp;MONTH(BC$3)&amp;"/"&amp;YEAR(BC$3),SerieMois,0),-2),"")</f>
        <v/>
      </c>
      <c r="BD13" s="182" t="str">
        <f ca="1">IFERROR(OFFSET(Ordre!$F$3,MATCH(Global!$A13&amp;"/"&amp;MONTH(BD$3)&amp;"/"&amp;YEAR(BD$3),SerieMois,0),-2),"")</f>
        <v/>
      </c>
      <c r="BE13" s="182" t="str">
        <f ca="1">IFERROR(OFFSET(Ordre!$F$3,MATCH(Global!$A13&amp;"/"&amp;MONTH(BE$3)&amp;"/"&amp;YEAR(BE$3),SerieMois,0),-2),"")</f>
        <v/>
      </c>
      <c r="BF13" s="182" t="str">
        <f ca="1">IFERROR(OFFSET(Ordre!$F$3,MATCH(Global!$A13&amp;"/"&amp;MONTH(BF$3)&amp;"/"&amp;YEAR(BF$3),SerieMois,0),-2),"")</f>
        <v/>
      </c>
      <c r="BG13" s="182" t="str">
        <f ca="1">IFERROR(OFFSET(Ordre!$F$3,MATCH(Global!$A13&amp;"/"&amp;MONTH(BG$3)&amp;"/"&amp;YEAR(BG$3),SerieMois,0),-2),"")</f>
        <v/>
      </c>
      <c r="BH13" s="182" t="str">
        <f ca="1">IFERROR(OFFSET(Ordre!$F$3,MATCH(Global!$A13&amp;"/"&amp;MONTH(BH$3)&amp;"/"&amp;YEAR(BH$3),SerieMois,0),-2),"")</f>
        <v/>
      </c>
      <c r="BI13" s="182" t="str">
        <f ca="1">IFERROR(OFFSET(Ordre!$F$3,MATCH(Global!$A13&amp;"/"&amp;MONTH(BI$3)&amp;"/"&amp;YEAR(BI$3),SerieMois,0),-2),"")</f>
        <v/>
      </c>
      <c r="BJ13" s="182" t="str">
        <f ca="1">IFERROR(OFFSET(Ordre!$F$3,MATCH(Global!$A13&amp;"/"&amp;MONTH(BJ$3)&amp;"/"&amp;YEAR(BJ$3),SerieMois,0),-2),"")</f>
        <v/>
      </c>
      <c r="BK13" s="182" t="str">
        <f ca="1">IFERROR(OFFSET(Ordre!$F$3,MATCH(Global!$A13&amp;"/"&amp;MONTH(BK$3)&amp;"/"&amp;YEAR(BK$3),SerieMois,0),-2),"")</f>
        <v/>
      </c>
      <c r="BL13" s="182" t="str">
        <f ca="1">IFERROR(OFFSET(Ordre!$F$3,MATCH(Global!$A13&amp;"/"&amp;MONTH(BL$3)&amp;"/"&amp;YEAR(BL$3),SerieMois,0),-2),"")</f>
        <v/>
      </c>
      <c r="BM13" s="182" t="str">
        <f ca="1">IFERROR(OFFSET(Ordre!$F$3,MATCH(Global!$A13&amp;"/"&amp;MONTH(BM$3)&amp;"/"&amp;YEAR(BM$3),SerieMois,0),-2),"")</f>
        <v/>
      </c>
      <c r="BN13" s="182" t="str">
        <f ca="1">IFERROR(OFFSET(Ordre!$F$3,MATCH(Global!$A13&amp;"/"&amp;MONTH(BN$3)&amp;"/"&amp;YEAR(BN$3),SerieMois,0),-2),"")</f>
        <v/>
      </c>
      <c r="BO13" s="182" t="str">
        <f ca="1">IFERROR(OFFSET(Ordre!$F$3,MATCH(Global!$A13&amp;"/"&amp;MONTH(BO$3)&amp;"/"&amp;YEAR(BO$3),SerieMois,0),-2),"")</f>
        <v/>
      </c>
      <c r="BP13" s="182" t="str">
        <f ca="1">IFERROR(OFFSET(Ordre!$F$3,MATCH(Global!$A13&amp;"/"&amp;MONTH(BP$3)&amp;"/"&amp;YEAR(BP$3),SerieMois,0),-2),"")</f>
        <v/>
      </c>
      <c r="BQ13" s="182" t="str">
        <f ca="1">IFERROR(OFFSET(Ordre!$F$3,MATCH(Global!$A13&amp;"/"&amp;MONTH(BQ$3)&amp;"/"&amp;YEAR(BQ$3),SerieMois,0),-2),"")</f>
        <v/>
      </c>
      <c r="BR13" s="182" t="str">
        <f ca="1">IFERROR(OFFSET(Ordre!$F$3,MATCH(Global!$A13&amp;"/"&amp;MONTH(BR$3)&amp;"/"&amp;YEAR(BR$3),SerieMois,0),-2),"")</f>
        <v/>
      </c>
      <c r="BS13" s="182" t="str">
        <f ca="1">IFERROR(OFFSET(Ordre!$F$3,MATCH(Global!$A13&amp;"/"&amp;MONTH(BS$3)&amp;"/"&amp;YEAR(BS$3),SerieMois,0),-2),"")</f>
        <v/>
      </c>
      <c r="BT13" s="182" t="str">
        <f ca="1">IFERROR(OFFSET(Ordre!$F$3,MATCH(Global!$A13&amp;"/"&amp;MONTH(BT$3)&amp;"/"&amp;YEAR(BT$3),SerieMois,0),-2),"")</f>
        <v/>
      </c>
      <c r="BU13" s="182" t="str">
        <f ca="1">IFERROR(OFFSET(Ordre!$F$3,MATCH(Global!$A13&amp;"/"&amp;MONTH(BU$3)&amp;"/"&amp;YEAR(BU$3),SerieMois,0),-2),"")</f>
        <v/>
      </c>
      <c r="BV13" s="182" t="str">
        <f ca="1">IFERROR(OFFSET(Ordre!$F$3,MATCH(Global!$A13&amp;"/"&amp;MONTH(BV$3)&amp;"/"&amp;YEAR(BV$3),SerieMois,0),-2),"")</f>
        <v/>
      </c>
      <c r="BW13" s="182" t="str">
        <f ca="1">IFERROR(OFFSET(Ordre!$F$3,MATCH(Global!$A13&amp;"/"&amp;MONTH(BW$3)&amp;"/"&amp;YEAR(BW$3),SerieMois,0),-2),"")</f>
        <v/>
      </c>
      <c r="BX13" s="182" t="str">
        <f ca="1">IFERROR(OFFSET(Ordre!$F$3,MATCH(Global!$A13&amp;"/"&amp;MONTH(BX$3)&amp;"/"&amp;YEAR(BX$3),SerieMois,0),-2),"")</f>
        <v/>
      </c>
      <c r="BY13" s="182" t="str">
        <f ca="1">IFERROR(OFFSET(Ordre!$F$3,MATCH(Global!$A13&amp;"/"&amp;MONTH(BY$3)&amp;"/"&amp;YEAR(BY$3),SerieMois,0),-2),"")</f>
        <v/>
      </c>
      <c r="BZ13" s="182" t="str">
        <f ca="1">IFERROR(OFFSET(Ordre!$F$3,MATCH(Global!$A13&amp;"/"&amp;MONTH(BZ$3)&amp;"/"&amp;YEAR(BZ$3),SerieMois,0),-2),"")</f>
        <v/>
      </c>
      <c r="CA13" s="182" t="str">
        <f ca="1">IFERROR(OFFSET(Ordre!$F$3,MATCH(Global!$A13&amp;"/"&amp;MONTH(CA$3)&amp;"/"&amp;YEAR(CA$3),SerieMois,0),-2),"")</f>
        <v/>
      </c>
      <c r="CB13" s="150"/>
      <c r="CC13" s="150"/>
      <c r="CD13"/>
      <c r="CE13" s="157"/>
      <c r="CF13" s="157"/>
      <c r="CG13"/>
      <c r="CH13"/>
      <c r="CI13"/>
      <c r="CJ13"/>
      <c r="CK13"/>
      <c r="CL13"/>
      <c r="CM13"/>
      <c r="CN13"/>
      <c r="CO13"/>
      <c r="CP13"/>
    </row>
    <row r="14" spans="1:94">
      <c r="A14" s="181" t="s">
        <v>1579</v>
      </c>
      <c r="B14" s="182" t="str">
        <f ca="1">IFERROR(OFFSET(Ordre!$F$3,MATCH(Global!$A14&amp;"/"&amp;MONTH(B$3)&amp;"/"&amp;YEAR(B$3),SerieMois,0),-2),"")</f>
        <v/>
      </c>
      <c r="C14" s="182" t="str">
        <f ca="1">IFERROR(OFFSET(Ordre!$F$3,MATCH(Global!$A14&amp;"/"&amp;MONTH(C$3)&amp;"/"&amp;YEAR(C$3),SerieMois,0),-2),"")</f>
        <v/>
      </c>
      <c r="D14" s="182" t="str">
        <f ca="1">IFERROR(OFFSET(Ordre!$F$3,MATCH(Global!$A14&amp;"/"&amp;MONTH(D$3)&amp;"/"&amp;YEAR(D$3),SerieMois,0),-2),"")</f>
        <v/>
      </c>
      <c r="E14" s="182" t="str">
        <f ca="1">IFERROR(OFFSET(Ordre!$F$3,MATCH(Global!$A14&amp;"/"&amp;MONTH(E$3)&amp;"/"&amp;YEAR(E$3),SerieMois,0),-2),"")</f>
        <v/>
      </c>
      <c r="F14" s="182" t="str">
        <f ca="1">IFERROR(OFFSET(Ordre!$F$3,MATCH(Global!$A14&amp;"/"&amp;MONTH(F$3)&amp;"/"&amp;YEAR(F$3),SerieMois,0),-2),"")</f>
        <v/>
      </c>
      <c r="G14" s="182" t="str">
        <f ca="1">IFERROR(OFFSET(Ordre!$F$3,MATCH(Global!$A14&amp;"/"&amp;MONTH(G$3)&amp;"/"&amp;YEAR(G$3),SerieMois,0),-2),"")</f>
        <v/>
      </c>
      <c r="H14" s="182" t="str">
        <f ca="1">IFERROR(OFFSET(Ordre!$F$3,MATCH(Global!$A14&amp;"/"&amp;MONTH(H$3)&amp;"/"&amp;YEAR(H$3),SerieMois,0),-2),"")</f>
        <v/>
      </c>
      <c r="I14" s="182" t="str">
        <f ca="1">IFERROR(OFFSET(Ordre!$F$3,MATCH(Global!$A14&amp;"/"&amp;MONTH(I$3)&amp;"/"&amp;YEAR(I$3),SerieMois,0),-2),"")</f>
        <v>Remplacement</v>
      </c>
      <c r="J14" s="182" t="str">
        <f ca="1">IFERROR(OFFSET(Ordre!$F$3,MATCH(Global!$A14&amp;"/"&amp;MONTH(J$3)&amp;"/"&amp;YEAR(J$3),SerieMois,0),-2),"")</f>
        <v/>
      </c>
      <c r="K14" s="182" t="str">
        <f ca="1">IFERROR(OFFSET(Ordre!$F$3,MATCH(Global!$A14&amp;"/"&amp;MONTH(K$3)&amp;"/"&amp;YEAR(K$3),SerieMois,0),-2),"")</f>
        <v/>
      </c>
      <c r="L14" s="182" t="str">
        <f ca="1">IFERROR(OFFSET(Ordre!$F$3,MATCH(Global!$A14&amp;"/"&amp;MONTH(L$3)&amp;"/"&amp;YEAR(L$3),SerieMois,0),-2),"")</f>
        <v/>
      </c>
      <c r="M14" s="182" t="str">
        <f ca="1">IFERROR(OFFSET(Ordre!$F$3,MATCH(Global!$A14&amp;"/"&amp;MONTH(M$3)&amp;"/"&amp;YEAR(M$3),SerieMois,0),-2),"")</f>
        <v/>
      </c>
      <c r="N14" s="182" t="str">
        <f ca="1">IFERROR(OFFSET(Ordre!$F$3,MATCH(Global!$A14&amp;"/"&amp;MONTH(N$3)&amp;"/"&amp;YEAR(N$3),SerieMois,0),-2),"")</f>
        <v/>
      </c>
      <c r="O14" s="182" t="str">
        <f ca="1">IFERROR(OFFSET(Ordre!$F$3,MATCH(Global!$A14&amp;"/"&amp;MONTH(O$3)&amp;"/"&amp;YEAR(O$3),SerieMois,0),-2),"")</f>
        <v/>
      </c>
      <c r="P14" s="182" t="str">
        <f ca="1">IFERROR(OFFSET(Ordre!$F$3,MATCH(Global!$A14&amp;"/"&amp;MONTH(P$3)&amp;"/"&amp;YEAR(P$3),SerieMois,0),-2),"")</f>
        <v/>
      </c>
      <c r="Q14" s="182" t="str">
        <f ca="1">IFERROR(OFFSET(Ordre!$F$3,MATCH(Global!$A14&amp;"/"&amp;MONTH(Q$3)&amp;"/"&amp;YEAR(Q$3),SerieMois,0),-2),"")</f>
        <v/>
      </c>
      <c r="R14" s="182" t="str">
        <f ca="1">IFERROR(OFFSET(Ordre!$F$3,MATCH(Global!$A14&amp;"/"&amp;MONTH(R$3)&amp;"/"&amp;YEAR(R$3),SerieMois,0),-2),"")</f>
        <v/>
      </c>
      <c r="S14" s="182" t="str">
        <f ca="1">IFERROR(OFFSET(Ordre!$F$3,MATCH(Global!$A14&amp;"/"&amp;MONTH(S$3)&amp;"/"&amp;YEAR(S$3),SerieMois,0),-2),"")</f>
        <v/>
      </c>
      <c r="T14" s="182" t="str">
        <f ca="1">IFERROR(OFFSET(Ordre!$F$3,MATCH(Global!$A14&amp;"/"&amp;MONTH(T$3)&amp;"/"&amp;YEAR(T$3),SerieMois,0),-2),"")</f>
        <v/>
      </c>
      <c r="U14" s="182" t="str">
        <f ca="1">IFERROR(OFFSET(Ordre!$F$3,MATCH(Global!$A14&amp;"/"&amp;MONTH(U$3)&amp;"/"&amp;YEAR(U$3),SerieMois,0),-2),"")</f>
        <v/>
      </c>
      <c r="V14" s="182" t="str">
        <f ca="1">IFERROR(OFFSET(Ordre!$F$3,MATCH(Global!$A14&amp;"/"&amp;MONTH(V$3)&amp;"/"&amp;YEAR(V$3),SerieMois,0),-2),"")</f>
        <v/>
      </c>
      <c r="W14" s="182" t="str">
        <f ca="1">IFERROR(OFFSET(Ordre!$F$3,MATCH(Global!$A14&amp;"/"&amp;MONTH(W$3)&amp;"/"&amp;YEAR(W$3),SerieMois,0),-2),"")</f>
        <v/>
      </c>
      <c r="X14" s="182" t="str">
        <f ca="1">IFERROR(OFFSET(Ordre!$F$3,MATCH(Global!$A14&amp;"/"&amp;MONTH(X$3)&amp;"/"&amp;YEAR(X$3),SerieMois,0),-2),"")</f>
        <v/>
      </c>
      <c r="Y14" s="182" t="str">
        <f ca="1">IFERROR(OFFSET(Ordre!$F$3,MATCH(Global!$A14&amp;"/"&amp;MONTH(Y$3)&amp;"/"&amp;YEAR(Y$3),SerieMois,0),-2),"")</f>
        <v/>
      </c>
      <c r="Z14" s="182" t="str">
        <f ca="1">IFERROR(OFFSET(Ordre!$F$3,MATCH(Global!$A14&amp;"/"&amp;MONTH(Z$3)&amp;"/"&amp;YEAR(Z$3),SerieMois,0),-2),"")</f>
        <v/>
      </c>
      <c r="AA14" s="182" t="str">
        <f ca="1">IFERROR(OFFSET(Ordre!$F$3,MATCH(Global!$A14&amp;"/"&amp;MONTH(AA$3)&amp;"/"&amp;YEAR(AA$3),SerieMois,0),-2),"")</f>
        <v/>
      </c>
      <c r="AB14" s="182" t="str">
        <f ca="1">IFERROR(OFFSET(Ordre!$F$3,MATCH(Global!$A14&amp;"/"&amp;MONTH(AB$3)&amp;"/"&amp;YEAR(AB$3),SerieMois,0),-2),"")</f>
        <v/>
      </c>
      <c r="AC14" s="182" t="str">
        <f ca="1">IFERROR(OFFSET(Ordre!$F$3,MATCH(Global!$A14&amp;"/"&amp;MONTH(AC$3)&amp;"/"&amp;YEAR(AC$3),SerieMois,0),-2),"")</f>
        <v/>
      </c>
      <c r="AD14" s="182" t="str">
        <f ca="1">IFERROR(OFFSET(Ordre!$F$3,MATCH(Global!$A14&amp;"/"&amp;MONTH(AD$3)&amp;"/"&amp;YEAR(AD$3),SerieMois,0),-2),"")</f>
        <v/>
      </c>
      <c r="AE14" s="182" t="str">
        <f ca="1">IFERROR(OFFSET(Ordre!$F$3,MATCH(Global!$A14&amp;"/"&amp;MONTH(AE$3)&amp;"/"&amp;YEAR(AE$3),SerieMois,0),-2),"")</f>
        <v/>
      </c>
      <c r="AF14" s="182" t="str">
        <f ca="1">IFERROR(OFFSET(Ordre!$F$3,MATCH(Global!$A14&amp;"/"&amp;MONTH(AF$3)&amp;"/"&amp;YEAR(AF$3),SerieMois,0),-2),"")</f>
        <v/>
      </c>
      <c r="AG14" s="182" t="str">
        <f ca="1">IFERROR(OFFSET(Ordre!$F$3,MATCH(Global!$A14&amp;"/"&amp;MONTH(AG$3)&amp;"/"&amp;YEAR(AG$3),SerieMois,0),-2),"")</f>
        <v/>
      </c>
      <c r="AH14" s="182" t="str">
        <f ca="1">IFERROR(OFFSET(Ordre!$F$3,MATCH(Global!$A14&amp;"/"&amp;MONTH(AH$3)&amp;"/"&amp;YEAR(AH$3),SerieMois,0),-2),"")</f>
        <v/>
      </c>
      <c r="AI14" s="182" t="str">
        <f ca="1">IFERROR(OFFSET(Ordre!$F$3,MATCH(Global!$A14&amp;"/"&amp;MONTH(AI$3)&amp;"/"&amp;YEAR(AI$3),SerieMois,0),-2),"")</f>
        <v/>
      </c>
      <c r="AJ14" s="182" t="str">
        <f ca="1">IFERROR(OFFSET(Ordre!$F$3,MATCH(Global!$A14&amp;"/"&amp;MONTH(AJ$3)&amp;"/"&amp;YEAR(AJ$3),SerieMois,0),-2),"")</f>
        <v/>
      </c>
      <c r="AK14" s="182" t="str">
        <f ca="1">IFERROR(OFFSET(Ordre!$F$3,MATCH(Global!$A14&amp;"/"&amp;MONTH(AK$3)&amp;"/"&amp;YEAR(AK$3),SerieMois,0),-2),"")</f>
        <v/>
      </c>
      <c r="AL14" s="182" t="str">
        <f ca="1">IFERROR(OFFSET(Ordre!$F$3,MATCH(Global!$A14&amp;"/"&amp;MONTH(AL$3)&amp;"/"&amp;YEAR(AL$3),SerieMois,0),-2),"")</f>
        <v/>
      </c>
      <c r="AM14" s="182" t="str">
        <f ca="1">IFERROR(OFFSET(Ordre!$F$3,MATCH(Global!$A14&amp;"/"&amp;MONTH(AM$3)&amp;"/"&amp;YEAR(AM$3),SerieMois,0),-2),"")</f>
        <v/>
      </c>
      <c r="AN14" s="182" t="str">
        <f ca="1">IFERROR(OFFSET(Ordre!$F$3,MATCH(Global!$A14&amp;"/"&amp;MONTH(AN$3)&amp;"/"&amp;YEAR(AN$3),SerieMois,0),-2),"")</f>
        <v/>
      </c>
      <c r="AO14" s="182" t="str">
        <f ca="1">IFERROR(OFFSET(Ordre!$F$3,MATCH(Global!$A14&amp;"/"&amp;MONTH(AO$3)&amp;"/"&amp;YEAR(AO$3),SerieMois,0),-2),"")</f>
        <v/>
      </c>
      <c r="AP14" s="182" t="str">
        <f ca="1">IFERROR(OFFSET(Ordre!$F$3,MATCH(Global!$A14&amp;"/"&amp;MONTH(AP$3)&amp;"/"&amp;YEAR(AP$3),SerieMois,0),-2),"")</f>
        <v/>
      </c>
      <c r="AQ14" s="182" t="str">
        <f ca="1">IFERROR(OFFSET(Ordre!$F$3,MATCH(Global!$A14&amp;"/"&amp;MONTH(AQ$3)&amp;"/"&amp;YEAR(AQ$3),SerieMois,0),-2),"")</f>
        <v/>
      </c>
      <c r="AR14" s="182" t="str">
        <f ca="1">IFERROR(OFFSET(Ordre!$F$3,MATCH(Global!$A14&amp;"/"&amp;MONTH(AR$3)&amp;"/"&amp;YEAR(AR$3),SerieMois,0),-2),"")</f>
        <v/>
      </c>
      <c r="AS14" s="182" t="str">
        <f ca="1">IFERROR(OFFSET(Ordre!$F$3,MATCH(Global!$A14&amp;"/"&amp;MONTH(AS$3)&amp;"/"&amp;YEAR(AS$3),SerieMois,0),-2),"")</f>
        <v/>
      </c>
      <c r="AT14" s="182" t="str">
        <f ca="1">IFERROR(OFFSET(Ordre!$F$3,MATCH(Global!$A14&amp;"/"&amp;MONTH(AT$3)&amp;"/"&amp;YEAR(AT$3),SerieMois,0),-2),"")</f>
        <v/>
      </c>
      <c r="AU14" s="182" t="str">
        <f ca="1">IFERROR(OFFSET(Ordre!$F$3,MATCH(Global!$A14&amp;"/"&amp;MONTH(AU$3)&amp;"/"&amp;YEAR(AU$3),SerieMois,0),-2),"")</f>
        <v/>
      </c>
      <c r="AV14" s="182" t="str">
        <f ca="1">IFERROR(OFFSET(Ordre!$F$3,MATCH(Global!$A14&amp;"/"&amp;MONTH(AV$3)&amp;"/"&amp;YEAR(AV$3),SerieMois,0),-2),"")</f>
        <v/>
      </c>
      <c r="AW14" s="182" t="str">
        <f ca="1">IFERROR(OFFSET(Ordre!$F$3,MATCH(Global!$A14&amp;"/"&amp;MONTH(AW$3)&amp;"/"&amp;YEAR(AW$3),SerieMois,0),-2),"")</f>
        <v/>
      </c>
      <c r="AX14" s="182" t="str">
        <f ca="1">IFERROR(OFFSET(Ordre!$F$3,MATCH(Global!$A14&amp;"/"&amp;MONTH(AX$3)&amp;"/"&amp;YEAR(AX$3),SerieMois,0),-2),"")</f>
        <v/>
      </c>
      <c r="AY14" s="182" t="str">
        <f ca="1">IFERROR(OFFSET(Ordre!$F$3,MATCH(Global!$A14&amp;"/"&amp;MONTH(AY$3)&amp;"/"&amp;YEAR(AY$3),SerieMois,0),-2),"")</f>
        <v/>
      </c>
      <c r="AZ14" s="182" t="str">
        <f ca="1">IFERROR(OFFSET(Ordre!$F$3,MATCH(Global!$A14&amp;"/"&amp;MONTH(AZ$3)&amp;"/"&amp;YEAR(AZ$3),SerieMois,0),-2),"")</f>
        <v/>
      </c>
      <c r="BA14" s="182" t="str">
        <f ca="1">IFERROR(OFFSET(Ordre!$F$3,MATCH(Global!$A14&amp;"/"&amp;MONTH(BA$3)&amp;"/"&amp;YEAR(BA$3),SerieMois,0),-2),"")</f>
        <v/>
      </c>
      <c r="BB14" s="182" t="str">
        <f ca="1">IFERROR(OFFSET(Ordre!$F$3,MATCH(Global!$A14&amp;"/"&amp;MONTH(BB$3)&amp;"/"&amp;YEAR(BB$3),SerieMois,0),-2),"")</f>
        <v/>
      </c>
      <c r="BC14" s="182" t="str">
        <f ca="1">IFERROR(OFFSET(Ordre!$F$3,MATCH(Global!$A14&amp;"/"&amp;MONTH(BC$3)&amp;"/"&amp;YEAR(BC$3),SerieMois,0),-2),"")</f>
        <v/>
      </c>
      <c r="BD14" s="182" t="str">
        <f ca="1">IFERROR(OFFSET(Ordre!$F$3,MATCH(Global!$A14&amp;"/"&amp;MONTH(BD$3)&amp;"/"&amp;YEAR(BD$3),SerieMois,0),-2),"")</f>
        <v/>
      </c>
      <c r="BE14" s="182" t="str">
        <f ca="1">IFERROR(OFFSET(Ordre!$F$3,MATCH(Global!$A14&amp;"/"&amp;MONTH(BE$3)&amp;"/"&amp;YEAR(BE$3),SerieMois,0),-2),"")</f>
        <v/>
      </c>
      <c r="BF14" s="182" t="str">
        <f ca="1">IFERROR(OFFSET(Ordre!$F$3,MATCH(Global!$A14&amp;"/"&amp;MONTH(BF$3)&amp;"/"&amp;YEAR(BF$3),SerieMois,0),-2),"")</f>
        <v/>
      </c>
      <c r="BG14" s="182" t="str">
        <f ca="1">IFERROR(OFFSET(Ordre!$F$3,MATCH(Global!$A14&amp;"/"&amp;MONTH(BG$3)&amp;"/"&amp;YEAR(BG$3),SerieMois,0),-2),"")</f>
        <v/>
      </c>
      <c r="BH14" s="182" t="str">
        <f ca="1">IFERROR(OFFSET(Ordre!$F$3,MATCH(Global!$A14&amp;"/"&amp;MONTH(BH$3)&amp;"/"&amp;YEAR(BH$3),SerieMois,0),-2),"")</f>
        <v/>
      </c>
      <c r="BI14" s="182" t="str">
        <f ca="1">IFERROR(OFFSET(Ordre!$F$3,MATCH(Global!$A14&amp;"/"&amp;MONTH(BI$3)&amp;"/"&amp;YEAR(BI$3),SerieMois,0),-2),"")</f>
        <v/>
      </c>
      <c r="BJ14" s="182" t="str">
        <f ca="1">IFERROR(OFFSET(Ordre!$F$3,MATCH(Global!$A14&amp;"/"&amp;MONTH(BJ$3)&amp;"/"&amp;YEAR(BJ$3),SerieMois,0),-2),"")</f>
        <v/>
      </c>
      <c r="BK14" s="182" t="str">
        <f ca="1">IFERROR(OFFSET(Ordre!$F$3,MATCH(Global!$A14&amp;"/"&amp;MONTH(BK$3)&amp;"/"&amp;YEAR(BK$3),SerieMois,0),-2),"")</f>
        <v/>
      </c>
      <c r="BL14" s="182" t="str">
        <f ca="1">IFERROR(OFFSET(Ordre!$F$3,MATCH(Global!$A14&amp;"/"&amp;MONTH(BL$3)&amp;"/"&amp;YEAR(BL$3),SerieMois,0),-2),"")</f>
        <v/>
      </c>
      <c r="BM14" s="182" t="str">
        <f ca="1">IFERROR(OFFSET(Ordre!$F$3,MATCH(Global!$A14&amp;"/"&amp;MONTH(BM$3)&amp;"/"&amp;YEAR(BM$3),SerieMois,0),-2),"")</f>
        <v/>
      </c>
      <c r="BN14" s="182" t="str">
        <f ca="1">IFERROR(OFFSET(Ordre!$F$3,MATCH(Global!$A14&amp;"/"&amp;MONTH(BN$3)&amp;"/"&amp;YEAR(BN$3),SerieMois,0),-2),"")</f>
        <v/>
      </c>
      <c r="BO14" s="182" t="str">
        <f ca="1">IFERROR(OFFSET(Ordre!$F$3,MATCH(Global!$A14&amp;"/"&amp;MONTH(BO$3)&amp;"/"&amp;YEAR(BO$3),SerieMois,0),-2),"")</f>
        <v/>
      </c>
      <c r="BP14" s="182" t="str">
        <f ca="1">IFERROR(OFFSET(Ordre!$F$3,MATCH(Global!$A14&amp;"/"&amp;MONTH(BP$3)&amp;"/"&amp;YEAR(BP$3),SerieMois,0),-2),"")</f>
        <v/>
      </c>
      <c r="BQ14" s="182" t="str">
        <f ca="1">IFERROR(OFFSET(Ordre!$F$3,MATCH(Global!$A14&amp;"/"&amp;MONTH(BQ$3)&amp;"/"&amp;YEAR(BQ$3),SerieMois,0),-2),"")</f>
        <v/>
      </c>
      <c r="BR14" s="182" t="str">
        <f ca="1">IFERROR(OFFSET(Ordre!$F$3,MATCH(Global!$A14&amp;"/"&amp;MONTH(BR$3)&amp;"/"&amp;YEAR(BR$3),SerieMois,0),-2),"")</f>
        <v/>
      </c>
      <c r="BS14" s="182" t="str">
        <f ca="1">IFERROR(OFFSET(Ordre!$F$3,MATCH(Global!$A14&amp;"/"&amp;MONTH(BS$3)&amp;"/"&amp;YEAR(BS$3),SerieMois,0),-2),"")</f>
        <v/>
      </c>
      <c r="BT14" s="182" t="str">
        <f ca="1">IFERROR(OFFSET(Ordre!$F$3,MATCH(Global!$A14&amp;"/"&amp;MONTH(BT$3)&amp;"/"&amp;YEAR(BT$3),SerieMois,0),-2),"")</f>
        <v/>
      </c>
      <c r="BU14" s="182" t="str">
        <f ca="1">IFERROR(OFFSET(Ordre!$F$3,MATCH(Global!$A14&amp;"/"&amp;MONTH(BU$3)&amp;"/"&amp;YEAR(BU$3),SerieMois,0),-2),"")</f>
        <v/>
      </c>
      <c r="BV14" s="182" t="str">
        <f ca="1">IFERROR(OFFSET(Ordre!$F$3,MATCH(Global!$A14&amp;"/"&amp;MONTH(BV$3)&amp;"/"&amp;YEAR(BV$3),SerieMois,0),-2),"")</f>
        <v/>
      </c>
      <c r="BW14" s="182" t="str">
        <f ca="1">IFERROR(OFFSET(Ordre!$F$3,MATCH(Global!$A14&amp;"/"&amp;MONTH(BW$3)&amp;"/"&amp;YEAR(BW$3),SerieMois,0),-2),"")</f>
        <v/>
      </c>
      <c r="BX14" s="182" t="str">
        <f ca="1">IFERROR(OFFSET(Ordre!$F$3,MATCH(Global!$A14&amp;"/"&amp;MONTH(BX$3)&amp;"/"&amp;YEAR(BX$3),SerieMois,0),-2),"")</f>
        <v/>
      </c>
      <c r="BY14" s="182" t="str">
        <f ca="1">IFERROR(OFFSET(Ordre!$F$3,MATCH(Global!$A14&amp;"/"&amp;MONTH(BY$3)&amp;"/"&amp;YEAR(BY$3),SerieMois,0),-2),"")</f>
        <v/>
      </c>
      <c r="BZ14" s="182" t="str">
        <f ca="1">IFERROR(OFFSET(Ordre!$F$3,MATCH(Global!$A14&amp;"/"&amp;MONTH(BZ$3)&amp;"/"&amp;YEAR(BZ$3),SerieMois,0),-2),"")</f>
        <v/>
      </c>
      <c r="CA14" s="182" t="str">
        <f ca="1">IFERROR(OFFSET(Ordre!$F$3,MATCH(Global!$A14&amp;"/"&amp;MONTH(CA$3)&amp;"/"&amp;YEAR(CA$3),SerieMois,0),-2),"")</f>
        <v/>
      </c>
      <c r="CB14" s="150"/>
      <c r="CC14" s="150"/>
      <c r="CD14"/>
      <c r="CE14" s="157"/>
      <c r="CF14" s="157"/>
      <c r="CG14"/>
      <c r="CH14"/>
      <c r="CI14"/>
      <c r="CJ14"/>
      <c r="CK14"/>
      <c r="CL14"/>
      <c r="CM14"/>
      <c r="CN14"/>
      <c r="CO14"/>
      <c r="CP14"/>
    </row>
    <row r="15" spans="1:94">
      <c r="A15" s="181" t="s">
        <v>1577</v>
      </c>
      <c r="B15" s="182" t="str">
        <f ca="1">IFERROR(OFFSET(Ordre!$F$3,MATCH(Global!$A15&amp;"/"&amp;MONTH(B$3)&amp;"/"&amp;YEAR(B$3),SerieMois,0),-2),"")</f>
        <v/>
      </c>
      <c r="C15" s="182" t="str">
        <f ca="1">IFERROR(OFFSET(Ordre!$F$3,MATCH(Global!$A15&amp;"/"&amp;MONTH(C$3)&amp;"/"&amp;YEAR(C$3),SerieMois,0),-2),"")</f>
        <v/>
      </c>
      <c r="D15" s="182" t="str">
        <f ca="1">IFERROR(OFFSET(Ordre!$F$3,MATCH(Global!$A15&amp;"/"&amp;MONTH(D$3)&amp;"/"&amp;YEAR(D$3),SerieMois,0),-2),"")</f>
        <v/>
      </c>
      <c r="E15" s="182" t="str">
        <f ca="1">IFERROR(OFFSET(Ordre!$F$3,MATCH(Global!$A15&amp;"/"&amp;MONTH(E$3)&amp;"/"&amp;YEAR(E$3),SerieMois,0),-2),"")</f>
        <v/>
      </c>
      <c r="F15" s="182" t="str">
        <f ca="1">IFERROR(OFFSET(Ordre!$F$3,MATCH(Global!$A15&amp;"/"&amp;MONTH(F$3)&amp;"/"&amp;YEAR(F$3),SerieMois,0),-2),"")</f>
        <v/>
      </c>
      <c r="G15" s="182" t="str">
        <f ca="1">IFERROR(OFFSET(Ordre!$F$3,MATCH(Global!$A15&amp;"/"&amp;MONTH(G$3)&amp;"/"&amp;YEAR(G$3),SerieMois,0),-2),"")</f>
        <v/>
      </c>
      <c r="H15" s="182" t="str">
        <f ca="1">IFERROR(OFFSET(Ordre!$F$3,MATCH(Global!$A15&amp;"/"&amp;MONTH(H$3)&amp;"/"&amp;YEAR(H$3),SerieMois,0),-2),"")</f>
        <v/>
      </c>
      <c r="I15" s="182" t="str">
        <f ca="1">IFERROR(OFFSET(Ordre!$F$3,MATCH(Global!$A15&amp;"/"&amp;MONTH(I$3)&amp;"/"&amp;YEAR(I$3),SerieMois,0),-2),"")</f>
        <v/>
      </c>
      <c r="J15" s="182" t="str">
        <f ca="1">IFERROR(OFFSET(Ordre!$F$3,MATCH(Global!$A15&amp;"/"&amp;MONTH(J$3)&amp;"/"&amp;YEAR(J$3),SerieMois,0),-2),"")</f>
        <v/>
      </c>
      <c r="K15" s="182" t="str">
        <f ca="1">IFERROR(OFFSET(Ordre!$F$3,MATCH(Global!$A15&amp;"/"&amp;MONTH(K$3)&amp;"/"&amp;YEAR(K$3),SerieMois,0),-2),"")</f>
        <v/>
      </c>
      <c r="L15" s="182" t="str">
        <f ca="1">IFERROR(OFFSET(Ordre!$F$3,MATCH(Global!$A15&amp;"/"&amp;MONTH(L$3)&amp;"/"&amp;YEAR(L$3),SerieMois,0),-2),"")</f>
        <v/>
      </c>
      <c r="M15" s="182" t="str">
        <f ca="1">IFERROR(OFFSET(Ordre!$F$3,MATCH(Global!$A15&amp;"/"&amp;MONTH(M$3)&amp;"/"&amp;YEAR(M$3),SerieMois,0),-2),"")</f>
        <v/>
      </c>
      <c r="N15" s="182" t="str">
        <f ca="1">IFERROR(OFFSET(Ordre!$F$3,MATCH(Global!$A15&amp;"/"&amp;MONTH(N$3)&amp;"/"&amp;YEAR(N$3),SerieMois,0),-2),"")</f>
        <v/>
      </c>
      <c r="O15" s="182" t="str">
        <f ca="1">IFERROR(OFFSET(Ordre!$F$3,MATCH(Global!$A15&amp;"/"&amp;MONTH(O$3)&amp;"/"&amp;YEAR(O$3),SerieMois,0),-2),"")</f>
        <v/>
      </c>
      <c r="P15" s="182" t="str">
        <f ca="1">IFERROR(OFFSET(Ordre!$F$3,MATCH(Global!$A15&amp;"/"&amp;MONTH(P$3)&amp;"/"&amp;YEAR(P$3),SerieMois,0),-2),"")</f>
        <v/>
      </c>
      <c r="Q15" s="182" t="str">
        <f ca="1">IFERROR(OFFSET(Ordre!$F$3,MATCH(Global!$A15&amp;"/"&amp;MONTH(Q$3)&amp;"/"&amp;YEAR(Q$3),SerieMois,0),-2),"")</f>
        <v/>
      </c>
      <c r="R15" s="182" t="str">
        <f ca="1">IFERROR(OFFSET(Ordre!$F$3,MATCH(Global!$A15&amp;"/"&amp;MONTH(R$3)&amp;"/"&amp;YEAR(R$3),SerieMois,0),-2),"")</f>
        <v/>
      </c>
      <c r="S15" s="182" t="str">
        <f ca="1">IFERROR(OFFSET(Ordre!$F$3,MATCH(Global!$A15&amp;"/"&amp;MONTH(S$3)&amp;"/"&amp;YEAR(S$3),SerieMois,0),-2),"")</f>
        <v/>
      </c>
      <c r="T15" s="182" t="str">
        <f ca="1">IFERROR(OFFSET(Ordre!$F$3,MATCH(Global!$A15&amp;"/"&amp;MONTH(T$3)&amp;"/"&amp;YEAR(T$3),SerieMois,0),-2),"")</f>
        <v/>
      </c>
      <c r="U15" s="182" t="str">
        <f ca="1">IFERROR(OFFSET(Ordre!$F$3,MATCH(Global!$A15&amp;"/"&amp;MONTH(U$3)&amp;"/"&amp;YEAR(U$3),SerieMois,0),-2),"")</f>
        <v/>
      </c>
      <c r="V15" s="182" t="str">
        <f ca="1">IFERROR(OFFSET(Ordre!$F$3,MATCH(Global!$A15&amp;"/"&amp;MONTH(V$3)&amp;"/"&amp;YEAR(V$3),SerieMois,0),-2),"")</f>
        <v/>
      </c>
      <c r="W15" s="182" t="str">
        <f ca="1">IFERROR(OFFSET(Ordre!$F$3,MATCH(Global!$A15&amp;"/"&amp;MONTH(W$3)&amp;"/"&amp;YEAR(W$3),SerieMois,0),-2),"")</f>
        <v/>
      </c>
      <c r="X15" s="182" t="str">
        <f ca="1">IFERROR(OFFSET(Ordre!$F$3,MATCH(Global!$A15&amp;"/"&amp;MONTH(X$3)&amp;"/"&amp;YEAR(X$3),SerieMois,0),-2),"")</f>
        <v/>
      </c>
      <c r="Y15" s="182" t="str">
        <f ca="1">IFERROR(OFFSET(Ordre!$F$3,MATCH(Global!$A15&amp;"/"&amp;MONTH(Y$3)&amp;"/"&amp;YEAR(Y$3),SerieMois,0),-2),"")</f>
        <v/>
      </c>
      <c r="Z15" s="182" t="str">
        <f ca="1">IFERROR(OFFSET(Ordre!$F$3,MATCH(Global!$A15&amp;"/"&amp;MONTH(Z$3)&amp;"/"&amp;YEAR(Z$3),SerieMois,0),-2),"")</f>
        <v/>
      </c>
      <c r="AA15" s="182" t="str">
        <f ca="1">IFERROR(OFFSET(Ordre!$F$3,MATCH(Global!$A15&amp;"/"&amp;MONTH(AA$3)&amp;"/"&amp;YEAR(AA$3),SerieMois,0),-2),"")</f>
        <v/>
      </c>
      <c r="AB15" s="182" t="str">
        <f ca="1">IFERROR(OFFSET(Ordre!$F$3,MATCH(Global!$A15&amp;"/"&amp;MONTH(AB$3)&amp;"/"&amp;YEAR(AB$3),SerieMois,0),-2),"")</f>
        <v/>
      </c>
      <c r="AC15" s="182" t="str">
        <f ca="1">IFERROR(OFFSET(Ordre!$F$3,MATCH(Global!$A15&amp;"/"&amp;MONTH(AC$3)&amp;"/"&amp;YEAR(AC$3),SerieMois,0),-2),"")</f>
        <v/>
      </c>
      <c r="AD15" s="182" t="str">
        <f ca="1">IFERROR(OFFSET(Ordre!$F$3,MATCH(Global!$A15&amp;"/"&amp;MONTH(AD$3)&amp;"/"&amp;YEAR(AD$3),SerieMois,0),-2),"")</f>
        <v/>
      </c>
      <c r="AE15" s="182" t="str">
        <f ca="1">IFERROR(OFFSET(Ordre!$F$3,MATCH(Global!$A15&amp;"/"&amp;MONTH(AE$3)&amp;"/"&amp;YEAR(AE$3),SerieMois,0),-2),"")</f>
        <v/>
      </c>
      <c r="AF15" s="182" t="str">
        <f ca="1">IFERROR(OFFSET(Ordre!$F$3,MATCH(Global!$A15&amp;"/"&amp;MONTH(AF$3)&amp;"/"&amp;YEAR(AF$3),SerieMois,0),-2),"")</f>
        <v/>
      </c>
      <c r="AG15" s="182" t="str">
        <f ca="1">IFERROR(OFFSET(Ordre!$F$3,MATCH(Global!$A15&amp;"/"&amp;MONTH(AG$3)&amp;"/"&amp;YEAR(AG$3),SerieMois,0),-2),"")</f>
        <v/>
      </c>
      <c r="AH15" s="182" t="str">
        <f ca="1">IFERROR(OFFSET(Ordre!$F$3,MATCH(Global!$A15&amp;"/"&amp;MONTH(AH$3)&amp;"/"&amp;YEAR(AH$3),SerieMois,0),-2),"")</f>
        <v/>
      </c>
      <c r="AI15" s="182" t="str">
        <f ca="1">IFERROR(OFFSET(Ordre!$F$3,MATCH(Global!$A15&amp;"/"&amp;MONTH(AI$3)&amp;"/"&amp;YEAR(AI$3),SerieMois,0),-2),"")</f>
        <v/>
      </c>
      <c r="AJ15" s="182" t="str">
        <f ca="1">IFERROR(OFFSET(Ordre!$F$3,MATCH(Global!$A15&amp;"/"&amp;MONTH(AJ$3)&amp;"/"&amp;YEAR(AJ$3),SerieMois,0),-2),"")</f>
        <v/>
      </c>
      <c r="AK15" s="182" t="str">
        <f ca="1">IFERROR(OFFSET(Ordre!$F$3,MATCH(Global!$A15&amp;"/"&amp;MONTH(AK$3)&amp;"/"&amp;YEAR(AK$3),SerieMois,0),-2),"")</f>
        <v/>
      </c>
      <c r="AL15" s="182" t="str">
        <f ca="1">IFERROR(OFFSET(Ordre!$F$3,MATCH(Global!$A15&amp;"/"&amp;MONTH(AL$3)&amp;"/"&amp;YEAR(AL$3),SerieMois,0),-2),"")</f>
        <v/>
      </c>
      <c r="AM15" s="182" t="str">
        <f ca="1">IFERROR(OFFSET(Ordre!$F$3,MATCH(Global!$A15&amp;"/"&amp;MONTH(AM$3)&amp;"/"&amp;YEAR(AM$3),SerieMois,0),-2),"")</f>
        <v/>
      </c>
      <c r="AN15" s="182" t="str">
        <f ca="1">IFERROR(OFFSET(Ordre!$F$3,MATCH(Global!$A15&amp;"/"&amp;MONTH(AN$3)&amp;"/"&amp;YEAR(AN$3),SerieMois,0),-2),"")</f>
        <v/>
      </c>
      <c r="AO15" s="182" t="str">
        <f ca="1">IFERROR(OFFSET(Ordre!$F$3,MATCH(Global!$A15&amp;"/"&amp;MONTH(AO$3)&amp;"/"&amp;YEAR(AO$3),SerieMois,0),-2),"")</f>
        <v/>
      </c>
      <c r="AP15" s="182" t="str">
        <f ca="1">IFERROR(OFFSET(Ordre!$F$3,MATCH(Global!$A15&amp;"/"&amp;MONTH(AP$3)&amp;"/"&amp;YEAR(AP$3),SerieMois,0),-2),"")</f>
        <v/>
      </c>
      <c r="AQ15" s="182" t="str">
        <f ca="1">IFERROR(OFFSET(Ordre!$F$3,MATCH(Global!$A15&amp;"/"&amp;MONTH(AQ$3)&amp;"/"&amp;YEAR(AQ$3),SerieMois,0),-2),"")</f>
        <v/>
      </c>
      <c r="AR15" s="182" t="str">
        <f ca="1">IFERROR(OFFSET(Ordre!$F$3,MATCH(Global!$A15&amp;"/"&amp;MONTH(AR$3)&amp;"/"&amp;YEAR(AR$3),SerieMois,0),-2),"")</f>
        <v/>
      </c>
      <c r="AS15" s="182" t="str">
        <f ca="1">IFERROR(OFFSET(Ordre!$F$3,MATCH(Global!$A15&amp;"/"&amp;MONTH(AS$3)&amp;"/"&amp;YEAR(AS$3),SerieMois,0),-2),"")</f>
        <v/>
      </c>
      <c r="AT15" s="182" t="str">
        <f ca="1">IFERROR(OFFSET(Ordre!$F$3,MATCH(Global!$A15&amp;"/"&amp;MONTH(AT$3)&amp;"/"&amp;YEAR(AT$3),SerieMois,0),-2),"")</f>
        <v/>
      </c>
      <c r="AU15" s="182" t="str">
        <f ca="1">IFERROR(OFFSET(Ordre!$F$3,MATCH(Global!$A15&amp;"/"&amp;MONTH(AU$3)&amp;"/"&amp;YEAR(AU$3),SerieMois,0),-2),"")</f>
        <v/>
      </c>
      <c r="AV15" s="182" t="str">
        <f ca="1">IFERROR(OFFSET(Ordre!$F$3,MATCH(Global!$A15&amp;"/"&amp;MONTH(AV$3)&amp;"/"&amp;YEAR(AV$3),SerieMois,0),-2),"")</f>
        <v/>
      </c>
      <c r="AW15" s="182" t="str">
        <f ca="1">IFERROR(OFFSET(Ordre!$F$3,MATCH(Global!$A15&amp;"/"&amp;MONTH(AW$3)&amp;"/"&amp;YEAR(AW$3),SerieMois,0),-2),"")</f>
        <v/>
      </c>
      <c r="AX15" s="182" t="str">
        <f ca="1">IFERROR(OFFSET(Ordre!$F$3,MATCH(Global!$A15&amp;"/"&amp;MONTH(AX$3)&amp;"/"&amp;YEAR(AX$3),SerieMois,0),-2),"")</f>
        <v/>
      </c>
      <c r="AY15" s="182" t="str">
        <f ca="1">IFERROR(OFFSET(Ordre!$F$3,MATCH(Global!$A15&amp;"/"&amp;MONTH(AY$3)&amp;"/"&amp;YEAR(AY$3),SerieMois,0),-2),"")</f>
        <v/>
      </c>
      <c r="AZ15" s="182" t="str">
        <f ca="1">IFERROR(OFFSET(Ordre!$F$3,MATCH(Global!$A15&amp;"/"&amp;MONTH(AZ$3)&amp;"/"&amp;YEAR(AZ$3),SerieMois,0),-2),"")</f>
        <v/>
      </c>
      <c r="BA15" s="182" t="str">
        <f ca="1">IFERROR(OFFSET(Ordre!$F$3,MATCH(Global!$A15&amp;"/"&amp;MONTH(BA$3)&amp;"/"&amp;YEAR(BA$3),SerieMois,0),-2),"")</f>
        <v/>
      </c>
      <c r="BB15" s="182" t="str">
        <f ca="1">IFERROR(OFFSET(Ordre!$F$3,MATCH(Global!$A15&amp;"/"&amp;MONTH(BB$3)&amp;"/"&amp;YEAR(BB$3),SerieMois,0),-2),"")</f>
        <v/>
      </c>
      <c r="BC15" s="182" t="str">
        <f ca="1">IFERROR(OFFSET(Ordre!$F$3,MATCH(Global!$A15&amp;"/"&amp;MONTH(BC$3)&amp;"/"&amp;YEAR(BC$3),SerieMois,0),-2),"")</f>
        <v/>
      </c>
      <c r="BD15" s="182" t="str">
        <f ca="1">IFERROR(OFFSET(Ordre!$F$3,MATCH(Global!$A15&amp;"/"&amp;MONTH(BD$3)&amp;"/"&amp;YEAR(BD$3),SerieMois,0),-2),"")</f>
        <v/>
      </c>
      <c r="BE15" s="182" t="str">
        <f ca="1">IFERROR(OFFSET(Ordre!$F$3,MATCH(Global!$A15&amp;"/"&amp;MONTH(BE$3)&amp;"/"&amp;YEAR(BE$3),SerieMois,0),-2),"")</f>
        <v/>
      </c>
      <c r="BF15" s="182" t="str">
        <f ca="1">IFERROR(OFFSET(Ordre!$F$3,MATCH(Global!$A15&amp;"/"&amp;MONTH(BF$3)&amp;"/"&amp;YEAR(BF$3),SerieMois,0),-2),"")</f>
        <v/>
      </c>
      <c r="BG15" s="182" t="str">
        <f ca="1">IFERROR(OFFSET(Ordre!$F$3,MATCH(Global!$A15&amp;"/"&amp;MONTH(BG$3)&amp;"/"&amp;YEAR(BG$3),SerieMois,0),-2),"")</f>
        <v/>
      </c>
      <c r="BH15" s="182" t="str">
        <f ca="1">IFERROR(OFFSET(Ordre!$F$3,MATCH(Global!$A15&amp;"/"&amp;MONTH(BH$3)&amp;"/"&amp;YEAR(BH$3),SerieMois,0),-2),"")</f>
        <v/>
      </c>
      <c r="BI15" s="182" t="str">
        <f ca="1">IFERROR(OFFSET(Ordre!$F$3,MATCH(Global!$A15&amp;"/"&amp;MONTH(BI$3)&amp;"/"&amp;YEAR(BI$3),SerieMois,0),-2),"")</f>
        <v/>
      </c>
      <c r="BJ15" s="182" t="str">
        <f ca="1">IFERROR(OFFSET(Ordre!$F$3,MATCH(Global!$A15&amp;"/"&amp;MONTH(BJ$3)&amp;"/"&amp;YEAR(BJ$3),SerieMois,0),-2),"")</f>
        <v/>
      </c>
      <c r="BK15" s="182" t="str">
        <f ca="1">IFERROR(OFFSET(Ordre!$F$3,MATCH(Global!$A15&amp;"/"&amp;MONTH(BK$3)&amp;"/"&amp;YEAR(BK$3),SerieMois,0),-2),"")</f>
        <v/>
      </c>
      <c r="BL15" s="182" t="str">
        <f ca="1">IFERROR(OFFSET(Ordre!$F$3,MATCH(Global!$A15&amp;"/"&amp;MONTH(BL$3)&amp;"/"&amp;YEAR(BL$3),SerieMois,0),-2),"")</f>
        <v/>
      </c>
      <c r="BM15" s="182" t="str">
        <f ca="1">IFERROR(OFFSET(Ordre!$F$3,MATCH(Global!$A15&amp;"/"&amp;MONTH(BM$3)&amp;"/"&amp;YEAR(BM$3),SerieMois,0),-2),"")</f>
        <v/>
      </c>
      <c r="BN15" s="182" t="str">
        <f ca="1">IFERROR(OFFSET(Ordre!$F$3,MATCH(Global!$A15&amp;"/"&amp;MONTH(BN$3)&amp;"/"&amp;YEAR(BN$3),SerieMois,0),-2),"")</f>
        <v/>
      </c>
      <c r="BO15" s="182" t="str">
        <f ca="1">IFERROR(OFFSET(Ordre!$F$3,MATCH(Global!$A15&amp;"/"&amp;MONTH(BO$3)&amp;"/"&amp;YEAR(BO$3),SerieMois,0),-2),"")</f>
        <v/>
      </c>
      <c r="BP15" s="182" t="str">
        <f ca="1">IFERROR(OFFSET(Ordre!$F$3,MATCH(Global!$A15&amp;"/"&amp;MONTH(BP$3)&amp;"/"&amp;YEAR(BP$3),SerieMois,0),-2),"")</f>
        <v/>
      </c>
      <c r="BQ15" s="182" t="str">
        <f ca="1">IFERROR(OFFSET(Ordre!$F$3,MATCH(Global!$A15&amp;"/"&amp;MONTH(BQ$3)&amp;"/"&amp;YEAR(BQ$3),SerieMois,0),-2),"")</f>
        <v/>
      </c>
      <c r="BR15" s="182" t="str">
        <f ca="1">IFERROR(OFFSET(Ordre!$F$3,MATCH(Global!$A15&amp;"/"&amp;MONTH(BR$3)&amp;"/"&amp;YEAR(BR$3),SerieMois,0),-2),"")</f>
        <v/>
      </c>
      <c r="BS15" s="182" t="str">
        <f ca="1">IFERROR(OFFSET(Ordre!$F$3,MATCH(Global!$A15&amp;"/"&amp;MONTH(BS$3)&amp;"/"&amp;YEAR(BS$3),SerieMois,0),-2),"")</f>
        <v/>
      </c>
      <c r="BT15" s="182" t="str">
        <f ca="1">IFERROR(OFFSET(Ordre!$F$3,MATCH(Global!$A15&amp;"/"&amp;MONTH(BT$3)&amp;"/"&amp;YEAR(BT$3),SerieMois,0),-2),"")</f>
        <v/>
      </c>
      <c r="BU15" s="182" t="str">
        <f ca="1">IFERROR(OFFSET(Ordre!$F$3,MATCH(Global!$A15&amp;"/"&amp;MONTH(BU$3)&amp;"/"&amp;YEAR(BU$3),SerieMois,0),-2),"")</f>
        <v/>
      </c>
      <c r="BV15" s="182" t="str">
        <f ca="1">IFERROR(OFFSET(Ordre!$F$3,MATCH(Global!$A15&amp;"/"&amp;MONTH(BV$3)&amp;"/"&amp;YEAR(BV$3),SerieMois,0),-2),"")</f>
        <v/>
      </c>
      <c r="BW15" s="182" t="str">
        <f ca="1">IFERROR(OFFSET(Ordre!$F$3,MATCH(Global!$A15&amp;"/"&amp;MONTH(BW$3)&amp;"/"&amp;YEAR(BW$3),SerieMois,0),-2),"")</f>
        <v/>
      </c>
      <c r="BX15" s="182" t="str">
        <f ca="1">IFERROR(OFFSET(Ordre!$F$3,MATCH(Global!$A15&amp;"/"&amp;MONTH(BX$3)&amp;"/"&amp;YEAR(BX$3),SerieMois,0),-2),"")</f>
        <v/>
      </c>
      <c r="BY15" s="182" t="str">
        <f ca="1">IFERROR(OFFSET(Ordre!$F$3,MATCH(Global!$A15&amp;"/"&amp;MONTH(BY$3)&amp;"/"&amp;YEAR(BY$3),SerieMois,0),-2),"")</f>
        <v/>
      </c>
      <c r="BZ15" s="182" t="str">
        <f ca="1">IFERROR(OFFSET(Ordre!$F$3,MATCH(Global!$A15&amp;"/"&amp;MONTH(BZ$3)&amp;"/"&amp;YEAR(BZ$3),SerieMois,0),-2),"")</f>
        <v/>
      </c>
      <c r="CA15" s="182" t="str">
        <f ca="1">IFERROR(OFFSET(Ordre!$F$3,MATCH(Global!$A15&amp;"/"&amp;MONTH(CA$3)&amp;"/"&amp;YEAR(CA$3),SerieMois,0),-2),"")</f>
        <v/>
      </c>
      <c r="CB15" s="150"/>
      <c r="CC15" s="150"/>
      <c r="CD15"/>
      <c r="CE15" s="157"/>
      <c r="CF15" s="157"/>
      <c r="CG15"/>
      <c r="CH15"/>
      <c r="CI15"/>
      <c r="CJ15"/>
      <c r="CK15"/>
      <c r="CL15"/>
      <c r="CM15"/>
      <c r="CN15"/>
      <c r="CO15"/>
      <c r="CP15"/>
    </row>
    <row r="16" spans="1:94">
      <c r="A16" s="181" t="s">
        <v>1603</v>
      </c>
      <c r="B16" s="182" t="str">
        <f ca="1">IFERROR(OFFSET(Ordre!$F$3,MATCH(Global!$A16&amp;"/"&amp;MONTH(B$3)&amp;"/"&amp;YEAR(B$3),SerieMois,0),-2),"")</f>
        <v/>
      </c>
      <c r="C16" s="182" t="str">
        <f ca="1">IFERROR(OFFSET(Ordre!$F$3,MATCH(Global!$A16&amp;"/"&amp;MONTH(C$3)&amp;"/"&amp;YEAR(C$3),SerieMois,0),-2),"")</f>
        <v/>
      </c>
      <c r="D16" s="182" t="str">
        <f ca="1">IFERROR(OFFSET(Ordre!$F$3,MATCH(Global!$A16&amp;"/"&amp;MONTH(D$3)&amp;"/"&amp;YEAR(D$3),SerieMois,0),-2),"")</f>
        <v/>
      </c>
      <c r="E16" s="182" t="str">
        <f ca="1">IFERROR(OFFSET(Ordre!$F$3,MATCH(Global!$A16&amp;"/"&amp;MONTH(E$3)&amp;"/"&amp;YEAR(E$3),SerieMois,0),-2),"")</f>
        <v/>
      </c>
      <c r="F16" s="182" t="str">
        <f ca="1">IFERROR(OFFSET(Ordre!$F$3,MATCH(Global!$A16&amp;"/"&amp;MONTH(F$3)&amp;"/"&amp;YEAR(F$3),SerieMois,0),-2),"")</f>
        <v/>
      </c>
      <c r="G16" s="182" t="str">
        <f ca="1">IFERROR(OFFSET(Ordre!$F$3,MATCH(Global!$A16&amp;"/"&amp;MONTH(G$3)&amp;"/"&amp;YEAR(G$3),SerieMois,0),-2),"")</f>
        <v/>
      </c>
      <c r="H16" s="182" t="str">
        <f ca="1">IFERROR(OFFSET(Ordre!$F$3,MATCH(Global!$A16&amp;"/"&amp;MONTH(H$3)&amp;"/"&amp;YEAR(H$3),SerieMois,0),-2),"")</f>
        <v>Remplacement</v>
      </c>
      <c r="I16" s="182" t="str">
        <f ca="1">IFERROR(OFFSET(Ordre!$F$3,MATCH(Global!$A16&amp;"/"&amp;MONTH(I$3)&amp;"/"&amp;YEAR(I$3),SerieMois,0),-2),"")</f>
        <v/>
      </c>
      <c r="J16" s="182" t="str">
        <f ca="1">IFERROR(OFFSET(Ordre!$F$3,MATCH(Global!$A16&amp;"/"&amp;MONTH(J$3)&amp;"/"&amp;YEAR(J$3),SerieMois,0),-2),"")</f>
        <v/>
      </c>
      <c r="K16" s="182" t="str">
        <f ca="1">IFERROR(OFFSET(Ordre!$F$3,MATCH(Global!$A16&amp;"/"&amp;MONTH(K$3)&amp;"/"&amp;YEAR(K$3),SerieMois,0),-2),"")</f>
        <v/>
      </c>
      <c r="L16" s="182" t="str">
        <f ca="1">IFERROR(OFFSET(Ordre!$F$3,MATCH(Global!$A16&amp;"/"&amp;MONTH(L$3)&amp;"/"&amp;YEAR(L$3),SerieMois,0),-2),"")</f>
        <v/>
      </c>
      <c r="M16" s="182" t="str">
        <f ca="1">IFERROR(OFFSET(Ordre!$F$3,MATCH(Global!$A16&amp;"/"&amp;MONTH(M$3)&amp;"/"&amp;YEAR(M$3),SerieMois,0),-2),"")</f>
        <v/>
      </c>
      <c r="N16" s="182" t="str">
        <f ca="1">IFERROR(OFFSET(Ordre!$F$3,MATCH(Global!$A16&amp;"/"&amp;MONTH(N$3)&amp;"/"&amp;YEAR(N$3),SerieMois,0),-2),"")</f>
        <v/>
      </c>
      <c r="O16" s="182" t="str">
        <f ca="1">IFERROR(OFFSET(Ordre!$F$3,MATCH(Global!$A16&amp;"/"&amp;MONTH(O$3)&amp;"/"&amp;YEAR(O$3),SerieMois,0),-2),"")</f>
        <v/>
      </c>
      <c r="P16" s="182" t="str">
        <f ca="1">IFERROR(OFFSET(Ordre!$F$3,MATCH(Global!$A16&amp;"/"&amp;MONTH(P$3)&amp;"/"&amp;YEAR(P$3),SerieMois,0),-2),"")</f>
        <v/>
      </c>
      <c r="Q16" s="182" t="str">
        <f ca="1">IFERROR(OFFSET(Ordre!$F$3,MATCH(Global!$A16&amp;"/"&amp;MONTH(Q$3)&amp;"/"&amp;YEAR(Q$3),SerieMois,0),-2),"")</f>
        <v/>
      </c>
      <c r="R16" s="182" t="str">
        <f ca="1">IFERROR(OFFSET(Ordre!$F$3,MATCH(Global!$A16&amp;"/"&amp;MONTH(R$3)&amp;"/"&amp;YEAR(R$3),SerieMois,0),-2),"")</f>
        <v/>
      </c>
      <c r="S16" s="182" t="str">
        <f ca="1">IFERROR(OFFSET(Ordre!$F$3,MATCH(Global!$A16&amp;"/"&amp;MONTH(S$3)&amp;"/"&amp;YEAR(S$3),SerieMois,0),-2),"")</f>
        <v/>
      </c>
      <c r="T16" s="182" t="str">
        <f ca="1">IFERROR(OFFSET(Ordre!$F$3,MATCH(Global!$A16&amp;"/"&amp;MONTH(T$3)&amp;"/"&amp;YEAR(T$3),SerieMois,0),-2),"")</f>
        <v/>
      </c>
      <c r="U16" s="182" t="str">
        <f ca="1">IFERROR(OFFSET(Ordre!$F$3,MATCH(Global!$A16&amp;"/"&amp;MONTH(U$3)&amp;"/"&amp;YEAR(U$3),SerieMois,0),-2),"")</f>
        <v/>
      </c>
      <c r="V16" s="182" t="str">
        <f ca="1">IFERROR(OFFSET(Ordre!$F$3,MATCH(Global!$A16&amp;"/"&amp;MONTH(V$3)&amp;"/"&amp;YEAR(V$3),SerieMois,0),-2),"")</f>
        <v/>
      </c>
      <c r="W16" s="182" t="str">
        <f ca="1">IFERROR(OFFSET(Ordre!$F$3,MATCH(Global!$A16&amp;"/"&amp;MONTH(W$3)&amp;"/"&amp;YEAR(W$3),SerieMois,0),-2),"")</f>
        <v/>
      </c>
      <c r="X16" s="182" t="str">
        <f ca="1">IFERROR(OFFSET(Ordre!$F$3,MATCH(Global!$A16&amp;"/"&amp;MONTH(X$3)&amp;"/"&amp;YEAR(X$3),SerieMois,0),-2),"")</f>
        <v/>
      </c>
      <c r="Y16" s="182" t="str">
        <f ca="1">IFERROR(OFFSET(Ordre!$F$3,MATCH(Global!$A16&amp;"/"&amp;MONTH(Y$3)&amp;"/"&amp;YEAR(Y$3),SerieMois,0),-2),"")</f>
        <v/>
      </c>
      <c r="Z16" s="182" t="str">
        <f ca="1">IFERROR(OFFSET(Ordre!$F$3,MATCH(Global!$A16&amp;"/"&amp;MONTH(Z$3)&amp;"/"&amp;YEAR(Z$3),SerieMois,0),-2),"")</f>
        <v/>
      </c>
      <c r="AA16" s="182" t="str">
        <f ca="1">IFERROR(OFFSET(Ordre!$F$3,MATCH(Global!$A16&amp;"/"&amp;MONTH(AA$3)&amp;"/"&amp;YEAR(AA$3),SerieMois,0),-2),"")</f>
        <v/>
      </c>
      <c r="AB16" s="182" t="str">
        <f ca="1">IFERROR(OFFSET(Ordre!$F$3,MATCH(Global!$A16&amp;"/"&amp;MONTH(AB$3)&amp;"/"&amp;YEAR(AB$3),SerieMois,0),-2),"")</f>
        <v/>
      </c>
      <c r="AC16" s="182" t="str">
        <f ca="1">IFERROR(OFFSET(Ordre!$F$3,MATCH(Global!$A16&amp;"/"&amp;MONTH(AC$3)&amp;"/"&amp;YEAR(AC$3),SerieMois,0),-2),"")</f>
        <v/>
      </c>
      <c r="AD16" s="182" t="str">
        <f ca="1">IFERROR(OFFSET(Ordre!$F$3,MATCH(Global!$A16&amp;"/"&amp;MONTH(AD$3)&amp;"/"&amp;YEAR(AD$3),SerieMois,0),-2),"")</f>
        <v/>
      </c>
      <c r="AE16" s="182" t="str">
        <f ca="1">IFERROR(OFFSET(Ordre!$F$3,MATCH(Global!$A16&amp;"/"&amp;MONTH(AE$3)&amp;"/"&amp;YEAR(AE$3),SerieMois,0),-2),"")</f>
        <v/>
      </c>
      <c r="AF16" s="182" t="str">
        <f ca="1">IFERROR(OFFSET(Ordre!$F$3,MATCH(Global!$A16&amp;"/"&amp;MONTH(AF$3)&amp;"/"&amp;YEAR(AF$3),SerieMois,0),-2),"")</f>
        <v/>
      </c>
      <c r="AG16" s="182" t="str">
        <f ca="1">IFERROR(OFFSET(Ordre!$F$3,MATCH(Global!$A16&amp;"/"&amp;MONTH(AG$3)&amp;"/"&amp;YEAR(AG$3),SerieMois,0),-2),"")</f>
        <v/>
      </c>
      <c r="AH16" s="182" t="str">
        <f ca="1">IFERROR(OFFSET(Ordre!$F$3,MATCH(Global!$A16&amp;"/"&amp;MONTH(AH$3)&amp;"/"&amp;YEAR(AH$3),SerieMois,0),-2),"")</f>
        <v/>
      </c>
      <c r="AI16" s="182" t="str">
        <f ca="1">IFERROR(OFFSET(Ordre!$F$3,MATCH(Global!$A16&amp;"/"&amp;MONTH(AI$3)&amp;"/"&amp;YEAR(AI$3),SerieMois,0),-2),"")</f>
        <v/>
      </c>
      <c r="AJ16" s="182" t="str">
        <f ca="1">IFERROR(OFFSET(Ordre!$F$3,MATCH(Global!$A16&amp;"/"&amp;MONTH(AJ$3)&amp;"/"&amp;YEAR(AJ$3),SerieMois,0),-2),"")</f>
        <v/>
      </c>
      <c r="AK16" s="182" t="str">
        <f ca="1">IFERROR(OFFSET(Ordre!$F$3,MATCH(Global!$A16&amp;"/"&amp;MONTH(AK$3)&amp;"/"&amp;YEAR(AK$3),SerieMois,0),-2),"")</f>
        <v/>
      </c>
      <c r="AL16" s="182" t="str">
        <f ca="1">IFERROR(OFFSET(Ordre!$F$3,MATCH(Global!$A16&amp;"/"&amp;MONTH(AL$3)&amp;"/"&amp;YEAR(AL$3),SerieMois,0),-2),"")</f>
        <v/>
      </c>
      <c r="AM16" s="182" t="str">
        <f ca="1">IFERROR(OFFSET(Ordre!$F$3,MATCH(Global!$A16&amp;"/"&amp;MONTH(AM$3)&amp;"/"&amp;YEAR(AM$3),SerieMois,0),-2),"")</f>
        <v/>
      </c>
      <c r="AN16" s="182" t="str">
        <f ca="1">IFERROR(OFFSET(Ordre!$F$3,MATCH(Global!$A16&amp;"/"&amp;MONTH(AN$3)&amp;"/"&amp;YEAR(AN$3),SerieMois,0),-2),"")</f>
        <v/>
      </c>
      <c r="AO16" s="182" t="str">
        <f ca="1">IFERROR(OFFSET(Ordre!$F$3,MATCH(Global!$A16&amp;"/"&amp;MONTH(AO$3)&amp;"/"&amp;YEAR(AO$3),SerieMois,0),-2),"")</f>
        <v/>
      </c>
      <c r="AP16" s="182" t="str">
        <f ca="1">IFERROR(OFFSET(Ordre!$F$3,MATCH(Global!$A16&amp;"/"&amp;MONTH(AP$3)&amp;"/"&amp;YEAR(AP$3),SerieMois,0),-2),"")</f>
        <v/>
      </c>
      <c r="AQ16" s="182" t="str">
        <f ca="1">IFERROR(OFFSET(Ordre!$F$3,MATCH(Global!$A16&amp;"/"&amp;MONTH(AQ$3)&amp;"/"&amp;YEAR(AQ$3),SerieMois,0),-2),"")</f>
        <v/>
      </c>
      <c r="AR16" s="182" t="str">
        <f ca="1">IFERROR(OFFSET(Ordre!$F$3,MATCH(Global!$A16&amp;"/"&amp;MONTH(AR$3)&amp;"/"&amp;YEAR(AR$3),SerieMois,0),-2),"")</f>
        <v/>
      </c>
      <c r="AS16" s="182" t="str">
        <f ca="1">IFERROR(OFFSET(Ordre!$F$3,MATCH(Global!$A16&amp;"/"&amp;MONTH(AS$3)&amp;"/"&amp;YEAR(AS$3),SerieMois,0),-2),"")</f>
        <v/>
      </c>
      <c r="AT16" s="182" t="str">
        <f ca="1">IFERROR(OFFSET(Ordre!$F$3,MATCH(Global!$A16&amp;"/"&amp;MONTH(AT$3)&amp;"/"&amp;YEAR(AT$3),SerieMois,0),-2),"")</f>
        <v/>
      </c>
      <c r="AU16" s="182" t="str">
        <f ca="1">IFERROR(OFFSET(Ordre!$F$3,MATCH(Global!$A16&amp;"/"&amp;MONTH(AU$3)&amp;"/"&amp;YEAR(AU$3),SerieMois,0),-2),"")</f>
        <v/>
      </c>
      <c r="AV16" s="182" t="str">
        <f ca="1">IFERROR(OFFSET(Ordre!$F$3,MATCH(Global!$A16&amp;"/"&amp;MONTH(AV$3)&amp;"/"&amp;YEAR(AV$3),SerieMois,0),-2),"")</f>
        <v/>
      </c>
      <c r="AW16" s="182" t="str">
        <f ca="1">IFERROR(OFFSET(Ordre!$F$3,MATCH(Global!$A16&amp;"/"&amp;MONTH(AW$3)&amp;"/"&amp;YEAR(AW$3),SerieMois,0),-2),"")</f>
        <v/>
      </c>
      <c r="AX16" s="182" t="str">
        <f ca="1">IFERROR(OFFSET(Ordre!$F$3,MATCH(Global!$A16&amp;"/"&amp;MONTH(AX$3)&amp;"/"&amp;YEAR(AX$3),SerieMois,0),-2),"")</f>
        <v/>
      </c>
      <c r="AY16" s="182" t="str">
        <f ca="1">IFERROR(OFFSET(Ordre!$F$3,MATCH(Global!$A16&amp;"/"&amp;MONTH(AY$3)&amp;"/"&amp;YEAR(AY$3),SerieMois,0),-2),"")</f>
        <v/>
      </c>
      <c r="AZ16" s="182" t="str">
        <f ca="1">IFERROR(OFFSET(Ordre!$F$3,MATCH(Global!$A16&amp;"/"&amp;MONTH(AZ$3)&amp;"/"&amp;YEAR(AZ$3),SerieMois,0),-2),"")</f>
        <v/>
      </c>
      <c r="BA16" s="182" t="str">
        <f ca="1">IFERROR(OFFSET(Ordre!$F$3,MATCH(Global!$A16&amp;"/"&amp;MONTH(BA$3)&amp;"/"&amp;YEAR(BA$3),SerieMois,0),-2),"")</f>
        <v/>
      </c>
      <c r="BB16" s="182" t="str">
        <f ca="1">IFERROR(OFFSET(Ordre!$F$3,MATCH(Global!$A16&amp;"/"&amp;MONTH(BB$3)&amp;"/"&amp;YEAR(BB$3),SerieMois,0),-2),"")</f>
        <v/>
      </c>
      <c r="BC16" s="182" t="str">
        <f ca="1">IFERROR(OFFSET(Ordre!$F$3,MATCH(Global!$A16&amp;"/"&amp;MONTH(BC$3)&amp;"/"&amp;YEAR(BC$3),SerieMois,0),-2),"")</f>
        <v/>
      </c>
      <c r="BD16" s="182" t="str">
        <f ca="1">IFERROR(OFFSET(Ordre!$F$3,MATCH(Global!$A16&amp;"/"&amp;MONTH(BD$3)&amp;"/"&amp;YEAR(BD$3),SerieMois,0),-2),"")</f>
        <v/>
      </c>
      <c r="BE16" s="182" t="str">
        <f ca="1">IFERROR(OFFSET(Ordre!$F$3,MATCH(Global!$A16&amp;"/"&amp;MONTH(BE$3)&amp;"/"&amp;YEAR(BE$3),SerieMois,0),-2),"")</f>
        <v/>
      </c>
      <c r="BF16" s="182" t="str">
        <f ca="1">IFERROR(OFFSET(Ordre!$F$3,MATCH(Global!$A16&amp;"/"&amp;MONTH(BF$3)&amp;"/"&amp;YEAR(BF$3),SerieMois,0),-2),"")</f>
        <v/>
      </c>
      <c r="BG16" s="182" t="str">
        <f ca="1">IFERROR(OFFSET(Ordre!$F$3,MATCH(Global!$A16&amp;"/"&amp;MONTH(BG$3)&amp;"/"&amp;YEAR(BG$3),SerieMois,0),-2),"")</f>
        <v/>
      </c>
      <c r="BH16" s="182" t="str">
        <f ca="1">IFERROR(OFFSET(Ordre!$F$3,MATCH(Global!$A16&amp;"/"&amp;MONTH(BH$3)&amp;"/"&amp;YEAR(BH$3),SerieMois,0),-2),"")</f>
        <v/>
      </c>
      <c r="BI16" s="182" t="str">
        <f ca="1">IFERROR(OFFSET(Ordre!$F$3,MATCH(Global!$A16&amp;"/"&amp;MONTH(BI$3)&amp;"/"&amp;YEAR(BI$3),SerieMois,0),-2),"")</f>
        <v/>
      </c>
      <c r="BJ16" s="182" t="str">
        <f ca="1">IFERROR(OFFSET(Ordre!$F$3,MATCH(Global!$A16&amp;"/"&amp;MONTH(BJ$3)&amp;"/"&amp;YEAR(BJ$3),SerieMois,0),-2),"")</f>
        <v/>
      </c>
      <c r="BK16" s="182" t="str">
        <f ca="1">IFERROR(OFFSET(Ordre!$F$3,MATCH(Global!$A16&amp;"/"&amp;MONTH(BK$3)&amp;"/"&amp;YEAR(BK$3),SerieMois,0),-2),"")</f>
        <v/>
      </c>
      <c r="BL16" s="182" t="str">
        <f ca="1">IFERROR(OFFSET(Ordre!$F$3,MATCH(Global!$A16&amp;"/"&amp;MONTH(BL$3)&amp;"/"&amp;YEAR(BL$3),SerieMois,0),-2),"")</f>
        <v/>
      </c>
      <c r="BM16" s="182" t="str">
        <f ca="1">IFERROR(OFFSET(Ordre!$F$3,MATCH(Global!$A16&amp;"/"&amp;MONTH(BM$3)&amp;"/"&amp;YEAR(BM$3),SerieMois,0),-2),"")</f>
        <v/>
      </c>
      <c r="BN16" s="182" t="str">
        <f ca="1">IFERROR(OFFSET(Ordre!$F$3,MATCH(Global!$A16&amp;"/"&amp;MONTH(BN$3)&amp;"/"&amp;YEAR(BN$3),SerieMois,0),-2),"")</f>
        <v/>
      </c>
      <c r="BO16" s="182" t="str">
        <f ca="1">IFERROR(OFFSET(Ordre!$F$3,MATCH(Global!$A16&amp;"/"&amp;MONTH(BO$3)&amp;"/"&amp;YEAR(BO$3),SerieMois,0),-2),"")</f>
        <v/>
      </c>
      <c r="BP16" s="182" t="str">
        <f ca="1">IFERROR(OFFSET(Ordre!$F$3,MATCH(Global!$A16&amp;"/"&amp;MONTH(BP$3)&amp;"/"&amp;YEAR(BP$3),SerieMois,0),-2),"")</f>
        <v/>
      </c>
      <c r="BQ16" s="182" t="str">
        <f ca="1">IFERROR(OFFSET(Ordre!$F$3,MATCH(Global!$A16&amp;"/"&amp;MONTH(BQ$3)&amp;"/"&amp;YEAR(BQ$3),SerieMois,0),-2),"")</f>
        <v/>
      </c>
      <c r="BR16" s="182" t="str">
        <f ca="1">IFERROR(OFFSET(Ordre!$F$3,MATCH(Global!$A16&amp;"/"&amp;MONTH(BR$3)&amp;"/"&amp;YEAR(BR$3),SerieMois,0),-2),"")</f>
        <v/>
      </c>
      <c r="BS16" s="182" t="str">
        <f ca="1">IFERROR(OFFSET(Ordre!$F$3,MATCH(Global!$A16&amp;"/"&amp;MONTH(BS$3)&amp;"/"&amp;YEAR(BS$3),SerieMois,0),-2),"")</f>
        <v/>
      </c>
      <c r="BT16" s="182" t="str">
        <f ca="1">IFERROR(OFFSET(Ordre!$F$3,MATCH(Global!$A16&amp;"/"&amp;MONTH(BT$3)&amp;"/"&amp;YEAR(BT$3),SerieMois,0),-2),"")</f>
        <v/>
      </c>
      <c r="BU16" s="182" t="str">
        <f ca="1">IFERROR(OFFSET(Ordre!$F$3,MATCH(Global!$A16&amp;"/"&amp;MONTH(BU$3)&amp;"/"&amp;YEAR(BU$3),SerieMois,0),-2),"")</f>
        <v/>
      </c>
      <c r="BV16" s="182" t="str">
        <f ca="1">IFERROR(OFFSET(Ordre!$F$3,MATCH(Global!$A16&amp;"/"&amp;MONTH(BV$3)&amp;"/"&amp;YEAR(BV$3),SerieMois,0),-2),"")</f>
        <v/>
      </c>
      <c r="BW16" s="182" t="str">
        <f ca="1">IFERROR(OFFSET(Ordre!$F$3,MATCH(Global!$A16&amp;"/"&amp;MONTH(BW$3)&amp;"/"&amp;YEAR(BW$3),SerieMois,0),-2),"")</f>
        <v/>
      </c>
      <c r="BX16" s="182" t="str">
        <f ca="1">IFERROR(OFFSET(Ordre!$F$3,MATCH(Global!$A16&amp;"/"&amp;MONTH(BX$3)&amp;"/"&amp;YEAR(BX$3),SerieMois,0),-2),"")</f>
        <v/>
      </c>
      <c r="BY16" s="182" t="str">
        <f ca="1">IFERROR(OFFSET(Ordre!$F$3,MATCH(Global!$A16&amp;"/"&amp;MONTH(BY$3)&amp;"/"&amp;YEAR(BY$3),SerieMois,0),-2),"")</f>
        <v/>
      </c>
      <c r="BZ16" s="182" t="str">
        <f ca="1">IFERROR(OFFSET(Ordre!$F$3,MATCH(Global!$A16&amp;"/"&amp;MONTH(BZ$3)&amp;"/"&amp;YEAR(BZ$3),SerieMois,0),-2),"")</f>
        <v/>
      </c>
      <c r="CA16" s="182" t="str">
        <f ca="1">IFERROR(OFFSET(Ordre!$F$3,MATCH(Global!$A16&amp;"/"&amp;MONTH(CA$3)&amp;"/"&amp;YEAR(CA$3),SerieMois,0),-2),"")</f>
        <v/>
      </c>
      <c r="CB16" s="150"/>
      <c r="CC16" s="150"/>
      <c r="CD16"/>
      <c r="CE16" s="157"/>
      <c r="CF16" s="157"/>
      <c r="CG16"/>
      <c r="CH16"/>
      <c r="CI16"/>
      <c r="CJ16"/>
      <c r="CK16"/>
      <c r="CL16"/>
      <c r="CM16"/>
      <c r="CN16"/>
      <c r="CO16"/>
      <c r="CP16"/>
    </row>
    <row r="17" spans="1:94">
      <c r="A17" s="181" t="s">
        <v>1605</v>
      </c>
      <c r="B17" s="182" t="str">
        <f ca="1">IFERROR(OFFSET(Ordre!$F$3,MATCH(Global!$A17&amp;"/"&amp;MONTH(B$3)&amp;"/"&amp;YEAR(B$3),SerieMois,0),-2),"")</f>
        <v/>
      </c>
      <c r="C17" s="182" t="str">
        <f ca="1">IFERROR(OFFSET(Ordre!$F$3,MATCH(Global!$A17&amp;"/"&amp;MONTH(C$3)&amp;"/"&amp;YEAR(C$3),SerieMois,0),-2),"")</f>
        <v>Installation</v>
      </c>
      <c r="D17" s="182" t="str">
        <f ca="1">IFERROR(OFFSET(Ordre!$F$3,MATCH(Global!$A17&amp;"/"&amp;MONTH(D$3)&amp;"/"&amp;YEAR(D$3),SerieMois,0),-2),"")</f>
        <v/>
      </c>
      <c r="E17" s="182" t="str">
        <f ca="1">IFERROR(OFFSET(Ordre!$F$3,MATCH(Global!$A17&amp;"/"&amp;MONTH(E$3)&amp;"/"&amp;YEAR(E$3),SerieMois,0),-2),"")</f>
        <v/>
      </c>
      <c r="F17" s="182" t="str">
        <f ca="1">IFERROR(OFFSET(Ordre!$F$3,MATCH(Global!$A17&amp;"/"&amp;MONTH(F$3)&amp;"/"&amp;YEAR(F$3),SerieMois,0),-2),"")</f>
        <v/>
      </c>
      <c r="G17" s="182" t="str">
        <f ca="1">IFERROR(OFFSET(Ordre!$F$3,MATCH(Global!$A17&amp;"/"&amp;MONTH(G$3)&amp;"/"&amp;YEAR(G$3),SerieMois,0),-2),"")</f>
        <v/>
      </c>
      <c r="H17" s="182" t="str">
        <f ca="1">IFERROR(OFFSET(Ordre!$F$3,MATCH(Global!$A17&amp;"/"&amp;MONTH(H$3)&amp;"/"&amp;YEAR(H$3),SerieMois,0),-2),"")</f>
        <v/>
      </c>
      <c r="I17" s="182" t="str">
        <f ca="1">IFERROR(OFFSET(Ordre!$F$3,MATCH(Global!$A17&amp;"/"&amp;MONTH(I$3)&amp;"/"&amp;YEAR(I$3),SerieMois,0),-2),"")</f>
        <v/>
      </c>
      <c r="J17" s="182" t="str">
        <f ca="1">IFERROR(OFFSET(Ordre!$F$3,MATCH(Global!$A17&amp;"/"&amp;MONTH(J$3)&amp;"/"&amp;YEAR(J$3),SerieMois,0),-2),"")</f>
        <v/>
      </c>
      <c r="K17" s="182" t="str">
        <f ca="1">IFERROR(OFFSET(Ordre!$F$3,MATCH(Global!$A17&amp;"/"&amp;MONTH(K$3)&amp;"/"&amp;YEAR(K$3),SerieMois,0),-2),"")</f>
        <v/>
      </c>
      <c r="L17" s="182" t="str">
        <f ca="1">IFERROR(OFFSET(Ordre!$F$3,MATCH(Global!$A17&amp;"/"&amp;MONTH(L$3)&amp;"/"&amp;YEAR(L$3),SerieMois,0),-2),"")</f>
        <v/>
      </c>
      <c r="M17" s="182" t="str">
        <f ca="1">IFERROR(OFFSET(Ordre!$F$3,MATCH(Global!$A17&amp;"/"&amp;MONTH(M$3)&amp;"/"&amp;YEAR(M$3),SerieMois,0),-2),"")</f>
        <v/>
      </c>
      <c r="N17" s="182" t="str">
        <f ca="1">IFERROR(OFFSET(Ordre!$F$3,MATCH(Global!$A17&amp;"/"&amp;MONTH(N$3)&amp;"/"&amp;YEAR(N$3),SerieMois,0),-2),"")</f>
        <v/>
      </c>
      <c r="O17" s="182" t="str">
        <f ca="1">IFERROR(OFFSET(Ordre!$F$3,MATCH(Global!$A17&amp;"/"&amp;MONTH(O$3)&amp;"/"&amp;YEAR(O$3),SerieMois,0),-2),"")</f>
        <v/>
      </c>
      <c r="P17" s="182" t="str">
        <f ca="1">IFERROR(OFFSET(Ordre!$F$3,MATCH(Global!$A17&amp;"/"&amp;MONTH(P$3)&amp;"/"&amp;YEAR(P$3),SerieMois,0),-2),"")</f>
        <v/>
      </c>
      <c r="Q17" s="182" t="str">
        <f ca="1">IFERROR(OFFSET(Ordre!$F$3,MATCH(Global!$A17&amp;"/"&amp;MONTH(Q$3)&amp;"/"&amp;YEAR(Q$3),SerieMois,0),-2),"")</f>
        <v/>
      </c>
      <c r="R17" s="182" t="str">
        <f ca="1">IFERROR(OFFSET(Ordre!$F$3,MATCH(Global!$A17&amp;"/"&amp;MONTH(R$3)&amp;"/"&amp;YEAR(R$3),SerieMois,0),-2),"")</f>
        <v/>
      </c>
      <c r="S17" s="182" t="str">
        <f ca="1">IFERROR(OFFSET(Ordre!$F$3,MATCH(Global!$A17&amp;"/"&amp;MONTH(S$3)&amp;"/"&amp;YEAR(S$3),SerieMois,0),-2),"")</f>
        <v/>
      </c>
      <c r="T17" s="182" t="str">
        <f ca="1">IFERROR(OFFSET(Ordre!$F$3,MATCH(Global!$A17&amp;"/"&amp;MONTH(T$3)&amp;"/"&amp;YEAR(T$3),SerieMois,0),-2),"")</f>
        <v/>
      </c>
      <c r="U17" s="182" t="str">
        <f ca="1">IFERROR(OFFSET(Ordre!$F$3,MATCH(Global!$A17&amp;"/"&amp;MONTH(U$3)&amp;"/"&amp;YEAR(U$3),SerieMois,0),-2),"")</f>
        <v/>
      </c>
      <c r="V17" s="182" t="str">
        <f ca="1">IFERROR(OFFSET(Ordre!$F$3,MATCH(Global!$A17&amp;"/"&amp;MONTH(V$3)&amp;"/"&amp;YEAR(V$3),SerieMois,0),-2),"")</f>
        <v/>
      </c>
      <c r="W17" s="182" t="str">
        <f ca="1">IFERROR(OFFSET(Ordre!$F$3,MATCH(Global!$A17&amp;"/"&amp;MONTH(W$3)&amp;"/"&amp;YEAR(W$3),SerieMois,0),-2),"")</f>
        <v/>
      </c>
      <c r="X17" s="182" t="str">
        <f ca="1">IFERROR(OFFSET(Ordre!$F$3,MATCH(Global!$A17&amp;"/"&amp;MONTH(X$3)&amp;"/"&amp;YEAR(X$3),SerieMois,0),-2),"")</f>
        <v/>
      </c>
      <c r="Y17" s="182" t="str">
        <f ca="1">IFERROR(OFFSET(Ordre!$F$3,MATCH(Global!$A17&amp;"/"&amp;MONTH(Y$3)&amp;"/"&amp;YEAR(Y$3),SerieMois,0),-2),"")</f>
        <v/>
      </c>
      <c r="Z17" s="182" t="str">
        <f ca="1">IFERROR(OFFSET(Ordre!$F$3,MATCH(Global!$A17&amp;"/"&amp;MONTH(Z$3)&amp;"/"&amp;YEAR(Z$3),SerieMois,0),-2),"")</f>
        <v/>
      </c>
      <c r="AA17" s="182" t="str">
        <f ca="1">IFERROR(OFFSET(Ordre!$F$3,MATCH(Global!$A17&amp;"/"&amp;MONTH(AA$3)&amp;"/"&amp;YEAR(AA$3),SerieMois,0),-2),"")</f>
        <v/>
      </c>
      <c r="AB17" s="182" t="str">
        <f ca="1">IFERROR(OFFSET(Ordre!$F$3,MATCH(Global!$A17&amp;"/"&amp;MONTH(AB$3)&amp;"/"&amp;YEAR(AB$3),SerieMois,0),-2),"")</f>
        <v/>
      </c>
      <c r="AC17" s="182" t="str">
        <f ca="1">IFERROR(OFFSET(Ordre!$F$3,MATCH(Global!$A17&amp;"/"&amp;MONTH(AC$3)&amp;"/"&amp;YEAR(AC$3),SerieMois,0),-2),"")</f>
        <v/>
      </c>
      <c r="AD17" s="182" t="str">
        <f ca="1">IFERROR(OFFSET(Ordre!$F$3,MATCH(Global!$A17&amp;"/"&amp;MONTH(AD$3)&amp;"/"&amp;YEAR(AD$3),SerieMois,0),-2),"")</f>
        <v/>
      </c>
      <c r="AE17" s="182" t="str">
        <f ca="1">IFERROR(OFFSET(Ordre!$F$3,MATCH(Global!$A17&amp;"/"&amp;MONTH(AE$3)&amp;"/"&amp;YEAR(AE$3),SerieMois,0),-2),"")</f>
        <v/>
      </c>
      <c r="AF17" s="182" t="str">
        <f ca="1">IFERROR(OFFSET(Ordre!$F$3,MATCH(Global!$A17&amp;"/"&amp;MONTH(AF$3)&amp;"/"&amp;YEAR(AF$3),SerieMois,0),-2),"")</f>
        <v/>
      </c>
      <c r="AG17" s="182" t="str">
        <f ca="1">IFERROR(OFFSET(Ordre!$F$3,MATCH(Global!$A17&amp;"/"&amp;MONTH(AG$3)&amp;"/"&amp;YEAR(AG$3),SerieMois,0),-2),"")</f>
        <v/>
      </c>
      <c r="AH17" s="182" t="str">
        <f ca="1">IFERROR(OFFSET(Ordre!$F$3,MATCH(Global!$A17&amp;"/"&amp;MONTH(AH$3)&amp;"/"&amp;YEAR(AH$3),SerieMois,0),-2),"")</f>
        <v/>
      </c>
      <c r="AI17" s="182" t="str">
        <f ca="1">IFERROR(OFFSET(Ordre!$F$3,MATCH(Global!$A17&amp;"/"&amp;MONTH(AI$3)&amp;"/"&amp;YEAR(AI$3),SerieMois,0),-2),"")</f>
        <v/>
      </c>
      <c r="AJ17" s="182" t="str">
        <f ca="1">IFERROR(OFFSET(Ordre!$F$3,MATCH(Global!$A17&amp;"/"&amp;MONTH(AJ$3)&amp;"/"&amp;YEAR(AJ$3),SerieMois,0),-2),"")</f>
        <v/>
      </c>
      <c r="AK17" s="182" t="str">
        <f ca="1">IFERROR(OFFSET(Ordre!$F$3,MATCH(Global!$A17&amp;"/"&amp;MONTH(AK$3)&amp;"/"&amp;YEAR(AK$3),SerieMois,0),-2),"")</f>
        <v/>
      </c>
      <c r="AL17" s="182" t="str">
        <f ca="1">IFERROR(OFFSET(Ordre!$F$3,MATCH(Global!$A17&amp;"/"&amp;MONTH(AL$3)&amp;"/"&amp;YEAR(AL$3),SerieMois,0),-2),"")</f>
        <v/>
      </c>
      <c r="AM17" s="182" t="str">
        <f ca="1">IFERROR(OFFSET(Ordre!$F$3,MATCH(Global!$A17&amp;"/"&amp;MONTH(AM$3)&amp;"/"&amp;YEAR(AM$3),SerieMois,0),-2),"")</f>
        <v/>
      </c>
      <c r="AN17" s="182" t="str">
        <f ca="1">IFERROR(OFFSET(Ordre!$F$3,MATCH(Global!$A17&amp;"/"&amp;MONTH(AN$3)&amp;"/"&amp;YEAR(AN$3),SerieMois,0),-2),"")</f>
        <v/>
      </c>
      <c r="AO17" s="182" t="str">
        <f ca="1">IFERROR(OFFSET(Ordre!$F$3,MATCH(Global!$A17&amp;"/"&amp;MONTH(AO$3)&amp;"/"&amp;YEAR(AO$3),SerieMois,0),-2),"")</f>
        <v/>
      </c>
      <c r="AP17" s="182" t="str">
        <f ca="1">IFERROR(OFFSET(Ordre!$F$3,MATCH(Global!$A17&amp;"/"&amp;MONTH(AP$3)&amp;"/"&amp;YEAR(AP$3),SerieMois,0),-2),"")</f>
        <v/>
      </c>
      <c r="AQ17" s="182" t="str">
        <f ca="1">IFERROR(OFFSET(Ordre!$F$3,MATCH(Global!$A17&amp;"/"&amp;MONTH(AQ$3)&amp;"/"&amp;YEAR(AQ$3),SerieMois,0),-2),"")</f>
        <v/>
      </c>
      <c r="AR17" s="182" t="str">
        <f ca="1">IFERROR(OFFSET(Ordre!$F$3,MATCH(Global!$A17&amp;"/"&amp;MONTH(AR$3)&amp;"/"&amp;YEAR(AR$3),SerieMois,0),-2),"")</f>
        <v/>
      </c>
      <c r="AS17" s="182" t="str">
        <f ca="1">IFERROR(OFFSET(Ordre!$F$3,MATCH(Global!$A17&amp;"/"&amp;MONTH(AS$3)&amp;"/"&amp;YEAR(AS$3),SerieMois,0),-2),"")</f>
        <v/>
      </c>
      <c r="AT17" s="182" t="str">
        <f ca="1">IFERROR(OFFSET(Ordre!$F$3,MATCH(Global!$A17&amp;"/"&amp;MONTH(AT$3)&amp;"/"&amp;YEAR(AT$3),SerieMois,0),-2),"")</f>
        <v/>
      </c>
      <c r="AU17" s="182" t="str">
        <f ca="1">IFERROR(OFFSET(Ordre!$F$3,MATCH(Global!$A17&amp;"/"&amp;MONTH(AU$3)&amp;"/"&amp;YEAR(AU$3),SerieMois,0),-2),"")</f>
        <v/>
      </c>
      <c r="AV17" s="182" t="str">
        <f ca="1">IFERROR(OFFSET(Ordre!$F$3,MATCH(Global!$A17&amp;"/"&amp;MONTH(AV$3)&amp;"/"&amp;YEAR(AV$3),SerieMois,0),-2),"")</f>
        <v/>
      </c>
      <c r="AW17" s="182" t="str">
        <f ca="1">IFERROR(OFFSET(Ordre!$F$3,MATCH(Global!$A17&amp;"/"&amp;MONTH(AW$3)&amp;"/"&amp;YEAR(AW$3),SerieMois,0),-2),"")</f>
        <v/>
      </c>
      <c r="AX17" s="182" t="str">
        <f ca="1">IFERROR(OFFSET(Ordre!$F$3,MATCH(Global!$A17&amp;"/"&amp;MONTH(AX$3)&amp;"/"&amp;YEAR(AX$3),SerieMois,0),-2),"")</f>
        <v/>
      </c>
      <c r="AY17" s="182" t="str">
        <f ca="1">IFERROR(OFFSET(Ordre!$F$3,MATCH(Global!$A17&amp;"/"&amp;MONTH(AY$3)&amp;"/"&amp;YEAR(AY$3),SerieMois,0),-2),"")</f>
        <v/>
      </c>
      <c r="AZ17" s="182" t="str">
        <f ca="1">IFERROR(OFFSET(Ordre!$F$3,MATCH(Global!$A17&amp;"/"&amp;MONTH(AZ$3)&amp;"/"&amp;YEAR(AZ$3),SerieMois,0),-2),"")</f>
        <v/>
      </c>
      <c r="BA17" s="182" t="str">
        <f ca="1">IFERROR(OFFSET(Ordre!$F$3,MATCH(Global!$A17&amp;"/"&amp;MONTH(BA$3)&amp;"/"&amp;YEAR(BA$3),SerieMois,0),-2),"")</f>
        <v/>
      </c>
      <c r="BB17" s="182" t="str">
        <f ca="1">IFERROR(OFFSET(Ordre!$F$3,MATCH(Global!$A17&amp;"/"&amp;MONTH(BB$3)&amp;"/"&amp;YEAR(BB$3),SerieMois,0),-2),"")</f>
        <v/>
      </c>
      <c r="BC17" s="182" t="str">
        <f ca="1">IFERROR(OFFSET(Ordre!$F$3,MATCH(Global!$A17&amp;"/"&amp;MONTH(BC$3)&amp;"/"&amp;YEAR(BC$3),SerieMois,0),-2),"")</f>
        <v/>
      </c>
      <c r="BD17" s="182" t="str">
        <f ca="1">IFERROR(OFFSET(Ordre!$F$3,MATCH(Global!$A17&amp;"/"&amp;MONTH(BD$3)&amp;"/"&amp;YEAR(BD$3),SerieMois,0),-2),"")</f>
        <v/>
      </c>
      <c r="BE17" s="182" t="str">
        <f ca="1">IFERROR(OFFSET(Ordre!$F$3,MATCH(Global!$A17&amp;"/"&amp;MONTH(BE$3)&amp;"/"&amp;YEAR(BE$3),SerieMois,0),-2),"")</f>
        <v/>
      </c>
      <c r="BF17" s="182" t="str">
        <f ca="1">IFERROR(OFFSET(Ordre!$F$3,MATCH(Global!$A17&amp;"/"&amp;MONTH(BF$3)&amp;"/"&amp;YEAR(BF$3),SerieMois,0),-2),"")</f>
        <v/>
      </c>
      <c r="BG17" s="182" t="str">
        <f ca="1">IFERROR(OFFSET(Ordre!$F$3,MATCH(Global!$A17&amp;"/"&amp;MONTH(BG$3)&amp;"/"&amp;YEAR(BG$3),SerieMois,0),-2),"")</f>
        <v/>
      </c>
      <c r="BH17" s="182" t="str">
        <f ca="1">IFERROR(OFFSET(Ordre!$F$3,MATCH(Global!$A17&amp;"/"&amp;MONTH(BH$3)&amp;"/"&amp;YEAR(BH$3),SerieMois,0),-2),"")</f>
        <v/>
      </c>
      <c r="BI17" s="182" t="str">
        <f ca="1">IFERROR(OFFSET(Ordre!$F$3,MATCH(Global!$A17&amp;"/"&amp;MONTH(BI$3)&amp;"/"&amp;YEAR(BI$3),SerieMois,0),-2),"")</f>
        <v/>
      </c>
      <c r="BJ17" s="182" t="str">
        <f ca="1">IFERROR(OFFSET(Ordre!$F$3,MATCH(Global!$A17&amp;"/"&amp;MONTH(BJ$3)&amp;"/"&amp;YEAR(BJ$3),SerieMois,0),-2),"")</f>
        <v/>
      </c>
      <c r="BK17" s="182" t="str">
        <f ca="1">IFERROR(OFFSET(Ordre!$F$3,MATCH(Global!$A17&amp;"/"&amp;MONTH(BK$3)&amp;"/"&amp;YEAR(BK$3),SerieMois,0),-2),"")</f>
        <v/>
      </c>
      <c r="BL17" s="182" t="str">
        <f ca="1">IFERROR(OFFSET(Ordre!$F$3,MATCH(Global!$A17&amp;"/"&amp;MONTH(BL$3)&amp;"/"&amp;YEAR(BL$3),SerieMois,0),-2),"")</f>
        <v/>
      </c>
      <c r="BM17" s="182" t="str">
        <f ca="1">IFERROR(OFFSET(Ordre!$F$3,MATCH(Global!$A17&amp;"/"&amp;MONTH(BM$3)&amp;"/"&amp;YEAR(BM$3),SerieMois,0),-2),"")</f>
        <v/>
      </c>
      <c r="BN17" s="182" t="str">
        <f ca="1">IFERROR(OFFSET(Ordre!$F$3,MATCH(Global!$A17&amp;"/"&amp;MONTH(BN$3)&amp;"/"&amp;YEAR(BN$3),SerieMois,0),-2),"")</f>
        <v/>
      </c>
      <c r="BO17" s="182" t="str">
        <f ca="1">IFERROR(OFFSET(Ordre!$F$3,MATCH(Global!$A17&amp;"/"&amp;MONTH(BO$3)&amp;"/"&amp;YEAR(BO$3),SerieMois,0),-2),"")</f>
        <v/>
      </c>
      <c r="BP17" s="182" t="str">
        <f ca="1">IFERROR(OFFSET(Ordre!$F$3,MATCH(Global!$A17&amp;"/"&amp;MONTH(BP$3)&amp;"/"&amp;YEAR(BP$3),SerieMois,0),-2),"")</f>
        <v/>
      </c>
      <c r="BQ17" s="182" t="str">
        <f ca="1">IFERROR(OFFSET(Ordre!$F$3,MATCH(Global!$A17&amp;"/"&amp;MONTH(BQ$3)&amp;"/"&amp;YEAR(BQ$3),SerieMois,0),-2),"")</f>
        <v/>
      </c>
      <c r="BR17" s="182" t="str">
        <f ca="1">IFERROR(OFFSET(Ordre!$F$3,MATCH(Global!$A17&amp;"/"&amp;MONTH(BR$3)&amp;"/"&amp;YEAR(BR$3),SerieMois,0),-2),"")</f>
        <v/>
      </c>
      <c r="BS17" s="182" t="str">
        <f ca="1">IFERROR(OFFSET(Ordre!$F$3,MATCH(Global!$A17&amp;"/"&amp;MONTH(BS$3)&amp;"/"&amp;YEAR(BS$3),SerieMois,0),-2),"")</f>
        <v/>
      </c>
      <c r="BT17" s="182" t="str">
        <f ca="1">IFERROR(OFFSET(Ordre!$F$3,MATCH(Global!$A17&amp;"/"&amp;MONTH(BT$3)&amp;"/"&amp;YEAR(BT$3),SerieMois,0),-2),"")</f>
        <v/>
      </c>
      <c r="BU17" s="182" t="str">
        <f ca="1">IFERROR(OFFSET(Ordre!$F$3,MATCH(Global!$A17&amp;"/"&amp;MONTH(BU$3)&amp;"/"&amp;YEAR(BU$3),SerieMois,0),-2),"")</f>
        <v/>
      </c>
      <c r="BV17" s="182" t="str">
        <f ca="1">IFERROR(OFFSET(Ordre!$F$3,MATCH(Global!$A17&amp;"/"&amp;MONTH(BV$3)&amp;"/"&amp;YEAR(BV$3),SerieMois,0),-2),"")</f>
        <v/>
      </c>
      <c r="BW17" s="182" t="str">
        <f ca="1">IFERROR(OFFSET(Ordre!$F$3,MATCH(Global!$A17&amp;"/"&amp;MONTH(BW$3)&amp;"/"&amp;YEAR(BW$3),SerieMois,0),-2),"")</f>
        <v/>
      </c>
      <c r="BX17" s="182" t="str">
        <f ca="1">IFERROR(OFFSET(Ordre!$F$3,MATCH(Global!$A17&amp;"/"&amp;MONTH(BX$3)&amp;"/"&amp;YEAR(BX$3),SerieMois,0),-2),"")</f>
        <v/>
      </c>
      <c r="BY17" s="182" t="str">
        <f ca="1">IFERROR(OFFSET(Ordre!$F$3,MATCH(Global!$A17&amp;"/"&amp;MONTH(BY$3)&amp;"/"&amp;YEAR(BY$3),SerieMois,0),-2),"")</f>
        <v/>
      </c>
      <c r="BZ17" s="182" t="str">
        <f ca="1">IFERROR(OFFSET(Ordre!$F$3,MATCH(Global!$A17&amp;"/"&amp;MONTH(BZ$3)&amp;"/"&amp;YEAR(BZ$3),SerieMois,0),-2),"")</f>
        <v/>
      </c>
      <c r="CA17" s="182" t="str">
        <f ca="1">IFERROR(OFFSET(Ordre!$F$3,MATCH(Global!$A17&amp;"/"&amp;MONTH(CA$3)&amp;"/"&amp;YEAR(CA$3),SerieMois,0),-2),"")</f>
        <v/>
      </c>
      <c r="CB17" s="150"/>
      <c r="CC17" s="150"/>
      <c r="CD17"/>
      <c r="CE17" s="157"/>
      <c r="CF17" s="157"/>
      <c r="CG17"/>
      <c r="CH17"/>
      <c r="CI17"/>
      <c r="CJ17"/>
      <c r="CK17"/>
      <c r="CL17"/>
      <c r="CM17"/>
      <c r="CN17"/>
      <c r="CO17"/>
      <c r="CP17"/>
    </row>
    <row r="18" spans="1:94">
      <c r="A18" s="181" t="s">
        <v>1585</v>
      </c>
      <c r="B18" s="182" t="str">
        <f ca="1">IFERROR(OFFSET(Ordre!$F$3,MATCH(Global!$A18&amp;"/"&amp;MONTH(B$3)&amp;"/"&amp;YEAR(B$3),SerieMois,0),-2),"")</f>
        <v/>
      </c>
      <c r="C18" s="182" t="str">
        <f ca="1">IFERROR(OFFSET(Ordre!$F$3,MATCH(Global!$A18&amp;"/"&amp;MONTH(C$3)&amp;"/"&amp;YEAR(C$3),SerieMois,0),-2),"")</f>
        <v/>
      </c>
      <c r="D18" s="182" t="str">
        <f ca="1">IFERROR(OFFSET(Ordre!$F$3,MATCH(Global!$A18&amp;"/"&amp;MONTH(D$3)&amp;"/"&amp;YEAR(D$3),SerieMois,0),-2),"")</f>
        <v/>
      </c>
      <c r="E18" s="182" t="str">
        <f ca="1">IFERROR(OFFSET(Ordre!$F$3,MATCH(Global!$A18&amp;"/"&amp;MONTH(E$3)&amp;"/"&amp;YEAR(E$3),SerieMois,0),-2),"")</f>
        <v/>
      </c>
      <c r="F18" s="182" t="str">
        <f ca="1">IFERROR(OFFSET(Ordre!$F$3,MATCH(Global!$A18&amp;"/"&amp;MONTH(F$3)&amp;"/"&amp;YEAR(F$3),SerieMois,0),-2),"")</f>
        <v/>
      </c>
      <c r="G18" s="182" t="str">
        <f ca="1">IFERROR(OFFSET(Ordre!$F$3,MATCH(Global!$A18&amp;"/"&amp;MONTH(G$3)&amp;"/"&amp;YEAR(G$3),SerieMois,0),-2),"")</f>
        <v/>
      </c>
      <c r="H18" s="182" t="str">
        <f ca="1">IFERROR(OFFSET(Ordre!$F$3,MATCH(Global!$A18&amp;"/"&amp;MONTH(H$3)&amp;"/"&amp;YEAR(H$3),SerieMois,0),-2),"")</f>
        <v/>
      </c>
      <c r="I18" s="182" t="str">
        <f ca="1">IFERROR(OFFSET(Ordre!$F$3,MATCH(Global!$A18&amp;"/"&amp;MONTH(I$3)&amp;"/"&amp;YEAR(I$3),SerieMois,0),-2),"")</f>
        <v/>
      </c>
      <c r="J18" s="182" t="str">
        <f ca="1">IFERROR(OFFSET(Ordre!$F$3,MATCH(Global!$A18&amp;"/"&amp;MONTH(J$3)&amp;"/"&amp;YEAR(J$3),SerieMois,0),-2),"")</f>
        <v/>
      </c>
      <c r="K18" s="182" t="str">
        <f ca="1">IFERROR(OFFSET(Ordre!$F$3,MATCH(Global!$A18&amp;"/"&amp;MONTH(K$3)&amp;"/"&amp;YEAR(K$3),SerieMois,0),-2),"")</f>
        <v>Défaillance</v>
      </c>
      <c r="L18" s="182" t="str">
        <f ca="1">IFERROR(OFFSET(Ordre!$F$3,MATCH(Global!$A18&amp;"/"&amp;MONTH(L$3)&amp;"/"&amp;YEAR(L$3),SerieMois,0),-2),"")</f>
        <v/>
      </c>
      <c r="M18" s="182" t="str">
        <f ca="1">IFERROR(OFFSET(Ordre!$F$3,MATCH(Global!$A18&amp;"/"&amp;MONTH(M$3)&amp;"/"&amp;YEAR(M$3),SerieMois,0),-2),"")</f>
        <v/>
      </c>
      <c r="N18" s="182" t="str">
        <f ca="1">IFERROR(OFFSET(Ordre!$F$3,MATCH(Global!$A18&amp;"/"&amp;MONTH(N$3)&amp;"/"&amp;YEAR(N$3),SerieMois,0),-2),"")</f>
        <v/>
      </c>
      <c r="O18" s="182" t="str">
        <f ca="1">IFERROR(OFFSET(Ordre!$F$3,MATCH(Global!$A18&amp;"/"&amp;MONTH(O$3)&amp;"/"&amp;YEAR(O$3),SerieMois,0),-2),"")</f>
        <v/>
      </c>
      <c r="P18" s="182" t="str">
        <f ca="1">IFERROR(OFFSET(Ordre!$F$3,MATCH(Global!$A18&amp;"/"&amp;MONTH(P$3)&amp;"/"&amp;YEAR(P$3),SerieMois,0),-2),"")</f>
        <v/>
      </c>
      <c r="Q18" s="182" t="str">
        <f ca="1">IFERROR(OFFSET(Ordre!$F$3,MATCH(Global!$A18&amp;"/"&amp;MONTH(Q$3)&amp;"/"&amp;YEAR(Q$3),SerieMois,0),-2),"")</f>
        <v/>
      </c>
      <c r="R18" s="182" t="str">
        <f ca="1">IFERROR(OFFSET(Ordre!$F$3,MATCH(Global!$A18&amp;"/"&amp;MONTH(R$3)&amp;"/"&amp;YEAR(R$3),SerieMois,0),-2),"")</f>
        <v/>
      </c>
      <c r="S18" s="182" t="str">
        <f ca="1">IFERROR(OFFSET(Ordre!$F$3,MATCH(Global!$A18&amp;"/"&amp;MONTH(S$3)&amp;"/"&amp;YEAR(S$3),SerieMois,0),-2),"")</f>
        <v/>
      </c>
      <c r="T18" s="182" t="str">
        <f ca="1">IFERROR(OFFSET(Ordre!$F$3,MATCH(Global!$A18&amp;"/"&amp;MONTH(T$3)&amp;"/"&amp;YEAR(T$3),SerieMois,0),-2),"")</f>
        <v/>
      </c>
      <c r="U18" s="182" t="str">
        <f ca="1">IFERROR(OFFSET(Ordre!$F$3,MATCH(Global!$A18&amp;"/"&amp;MONTH(U$3)&amp;"/"&amp;YEAR(U$3),SerieMois,0),-2),"")</f>
        <v/>
      </c>
      <c r="V18" s="182" t="str">
        <f ca="1">IFERROR(OFFSET(Ordre!$F$3,MATCH(Global!$A18&amp;"/"&amp;MONTH(V$3)&amp;"/"&amp;YEAR(V$3),SerieMois,0),-2),"")</f>
        <v/>
      </c>
      <c r="W18" s="182" t="str">
        <f ca="1">IFERROR(OFFSET(Ordre!$F$3,MATCH(Global!$A18&amp;"/"&amp;MONTH(W$3)&amp;"/"&amp;YEAR(W$3),SerieMois,0),-2),"")</f>
        <v/>
      </c>
      <c r="X18" s="182" t="str">
        <f ca="1">IFERROR(OFFSET(Ordre!$F$3,MATCH(Global!$A18&amp;"/"&amp;MONTH(X$3)&amp;"/"&amp;YEAR(X$3),SerieMois,0),-2),"")</f>
        <v/>
      </c>
      <c r="Y18" s="182" t="str">
        <f ca="1">IFERROR(OFFSET(Ordre!$F$3,MATCH(Global!$A18&amp;"/"&amp;MONTH(Y$3)&amp;"/"&amp;YEAR(Y$3),SerieMois,0),-2),"")</f>
        <v/>
      </c>
      <c r="Z18" s="182" t="str">
        <f ca="1">IFERROR(OFFSET(Ordre!$F$3,MATCH(Global!$A18&amp;"/"&amp;MONTH(Z$3)&amp;"/"&amp;YEAR(Z$3),SerieMois,0),-2),"")</f>
        <v/>
      </c>
      <c r="AA18" s="182" t="str">
        <f ca="1">IFERROR(OFFSET(Ordre!$F$3,MATCH(Global!$A18&amp;"/"&amp;MONTH(AA$3)&amp;"/"&amp;YEAR(AA$3),SerieMois,0),-2),"")</f>
        <v/>
      </c>
      <c r="AB18" s="182" t="str">
        <f ca="1">IFERROR(OFFSET(Ordre!$F$3,MATCH(Global!$A18&amp;"/"&amp;MONTH(AB$3)&amp;"/"&amp;YEAR(AB$3),SerieMois,0),-2),"")</f>
        <v/>
      </c>
      <c r="AC18" s="182" t="str">
        <f ca="1">IFERROR(OFFSET(Ordre!$F$3,MATCH(Global!$A18&amp;"/"&amp;MONTH(AC$3)&amp;"/"&amp;YEAR(AC$3),SerieMois,0),-2),"")</f>
        <v/>
      </c>
      <c r="AD18" s="182" t="str">
        <f ca="1">IFERROR(OFFSET(Ordre!$F$3,MATCH(Global!$A18&amp;"/"&amp;MONTH(AD$3)&amp;"/"&amp;YEAR(AD$3),SerieMois,0),-2),"")</f>
        <v/>
      </c>
      <c r="AE18" s="182" t="str">
        <f ca="1">IFERROR(OFFSET(Ordre!$F$3,MATCH(Global!$A18&amp;"/"&amp;MONTH(AE$3)&amp;"/"&amp;YEAR(AE$3),SerieMois,0),-2),"")</f>
        <v/>
      </c>
      <c r="AF18" s="182" t="str">
        <f ca="1">IFERROR(OFFSET(Ordre!$F$3,MATCH(Global!$A18&amp;"/"&amp;MONTH(AF$3)&amp;"/"&amp;YEAR(AF$3),SerieMois,0),-2),"")</f>
        <v/>
      </c>
      <c r="AG18" s="182" t="str">
        <f ca="1">IFERROR(OFFSET(Ordre!$F$3,MATCH(Global!$A18&amp;"/"&amp;MONTH(AG$3)&amp;"/"&amp;YEAR(AG$3),SerieMois,0),-2),"")</f>
        <v/>
      </c>
      <c r="AH18" s="182" t="str">
        <f ca="1">IFERROR(OFFSET(Ordre!$F$3,MATCH(Global!$A18&amp;"/"&amp;MONTH(AH$3)&amp;"/"&amp;YEAR(AH$3),SerieMois,0),-2),"")</f>
        <v/>
      </c>
      <c r="AI18" s="182" t="str">
        <f ca="1">IFERROR(OFFSET(Ordre!$F$3,MATCH(Global!$A18&amp;"/"&amp;MONTH(AI$3)&amp;"/"&amp;YEAR(AI$3),SerieMois,0),-2),"")</f>
        <v/>
      </c>
      <c r="AJ18" s="182" t="str">
        <f ca="1">IFERROR(OFFSET(Ordre!$F$3,MATCH(Global!$A18&amp;"/"&amp;MONTH(AJ$3)&amp;"/"&amp;YEAR(AJ$3),SerieMois,0),-2),"")</f>
        <v/>
      </c>
      <c r="AK18" s="182" t="str">
        <f ca="1">IFERROR(OFFSET(Ordre!$F$3,MATCH(Global!$A18&amp;"/"&amp;MONTH(AK$3)&amp;"/"&amp;YEAR(AK$3),SerieMois,0),-2),"")</f>
        <v/>
      </c>
      <c r="AL18" s="182" t="str">
        <f ca="1">IFERROR(OFFSET(Ordre!$F$3,MATCH(Global!$A18&amp;"/"&amp;MONTH(AL$3)&amp;"/"&amp;YEAR(AL$3),SerieMois,0),-2),"")</f>
        <v/>
      </c>
      <c r="AM18" s="182" t="str">
        <f ca="1">IFERROR(OFFSET(Ordre!$F$3,MATCH(Global!$A18&amp;"/"&amp;MONTH(AM$3)&amp;"/"&amp;YEAR(AM$3),SerieMois,0),-2),"")</f>
        <v/>
      </c>
      <c r="AN18" s="182" t="str">
        <f ca="1">IFERROR(OFFSET(Ordre!$F$3,MATCH(Global!$A18&amp;"/"&amp;MONTH(AN$3)&amp;"/"&amp;YEAR(AN$3),SerieMois,0),-2),"")</f>
        <v/>
      </c>
      <c r="AO18" s="182" t="str">
        <f ca="1">IFERROR(OFFSET(Ordre!$F$3,MATCH(Global!$A18&amp;"/"&amp;MONTH(AO$3)&amp;"/"&amp;YEAR(AO$3),SerieMois,0),-2),"")</f>
        <v/>
      </c>
      <c r="AP18" s="182" t="str">
        <f ca="1">IFERROR(OFFSET(Ordre!$F$3,MATCH(Global!$A18&amp;"/"&amp;MONTH(AP$3)&amp;"/"&amp;YEAR(AP$3),SerieMois,0),-2),"")</f>
        <v/>
      </c>
      <c r="AQ18" s="182" t="str">
        <f ca="1">IFERROR(OFFSET(Ordre!$F$3,MATCH(Global!$A18&amp;"/"&amp;MONTH(AQ$3)&amp;"/"&amp;YEAR(AQ$3),SerieMois,0),-2),"")</f>
        <v/>
      </c>
      <c r="AR18" s="182" t="str">
        <f ca="1">IFERROR(OFFSET(Ordre!$F$3,MATCH(Global!$A18&amp;"/"&amp;MONTH(AR$3)&amp;"/"&amp;YEAR(AR$3),SerieMois,0),-2),"")</f>
        <v/>
      </c>
      <c r="AS18" s="182" t="str">
        <f ca="1">IFERROR(OFFSET(Ordre!$F$3,MATCH(Global!$A18&amp;"/"&amp;MONTH(AS$3)&amp;"/"&amp;YEAR(AS$3),SerieMois,0),-2),"")</f>
        <v/>
      </c>
      <c r="AT18" s="182" t="str">
        <f ca="1">IFERROR(OFFSET(Ordre!$F$3,MATCH(Global!$A18&amp;"/"&amp;MONTH(AT$3)&amp;"/"&amp;YEAR(AT$3),SerieMois,0),-2),"")</f>
        <v/>
      </c>
      <c r="AU18" s="182" t="str">
        <f ca="1">IFERROR(OFFSET(Ordre!$F$3,MATCH(Global!$A18&amp;"/"&amp;MONTH(AU$3)&amp;"/"&amp;YEAR(AU$3),SerieMois,0),-2),"")</f>
        <v/>
      </c>
      <c r="AV18" s="182" t="str">
        <f ca="1">IFERROR(OFFSET(Ordre!$F$3,MATCH(Global!$A18&amp;"/"&amp;MONTH(AV$3)&amp;"/"&amp;YEAR(AV$3),SerieMois,0),-2),"")</f>
        <v/>
      </c>
      <c r="AW18" s="182" t="str">
        <f ca="1">IFERROR(OFFSET(Ordre!$F$3,MATCH(Global!$A18&amp;"/"&amp;MONTH(AW$3)&amp;"/"&amp;YEAR(AW$3),SerieMois,0),-2),"")</f>
        <v/>
      </c>
      <c r="AX18" s="182" t="str">
        <f ca="1">IFERROR(OFFSET(Ordre!$F$3,MATCH(Global!$A18&amp;"/"&amp;MONTH(AX$3)&amp;"/"&amp;YEAR(AX$3),SerieMois,0),-2),"")</f>
        <v/>
      </c>
      <c r="AY18" s="182" t="str">
        <f ca="1">IFERROR(OFFSET(Ordre!$F$3,MATCH(Global!$A18&amp;"/"&amp;MONTH(AY$3)&amp;"/"&amp;YEAR(AY$3),SerieMois,0),-2),"")</f>
        <v/>
      </c>
      <c r="AZ18" s="182" t="str">
        <f ca="1">IFERROR(OFFSET(Ordre!$F$3,MATCH(Global!$A18&amp;"/"&amp;MONTH(AZ$3)&amp;"/"&amp;YEAR(AZ$3),SerieMois,0),-2),"")</f>
        <v/>
      </c>
      <c r="BA18" s="182" t="str">
        <f ca="1">IFERROR(OFFSET(Ordre!$F$3,MATCH(Global!$A18&amp;"/"&amp;MONTH(BA$3)&amp;"/"&amp;YEAR(BA$3),SerieMois,0),-2),"")</f>
        <v/>
      </c>
      <c r="BB18" s="182" t="str">
        <f ca="1">IFERROR(OFFSET(Ordre!$F$3,MATCH(Global!$A18&amp;"/"&amp;MONTH(BB$3)&amp;"/"&amp;YEAR(BB$3),SerieMois,0),-2),"")</f>
        <v/>
      </c>
      <c r="BC18" s="182" t="str">
        <f ca="1">IFERROR(OFFSET(Ordre!$F$3,MATCH(Global!$A18&amp;"/"&amp;MONTH(BC$3)&amp;"/"&amp;YEAR(BC$3),SerieMois,0),-2),"")</f>
        <v/>
      </c>
      <c r="BD18" s="182" t="str">
        <f ca="1">IFERROR(OFFSET(Ordre!$F$3,MATCH(Global!$A18&amp;"/"&amp;MONTH(BD$3)&amp;"/"&amp;YEAR(BD$3),SerieMois,0),-2),"")</f>
        <v/>
      </c>
      <c r="BE18" s="182" t="str">
        <f ca="1">IFERROR(OFFSET(Ordre!$F$3,MATCH(Global!$A18&amp;"/"&amp;MONTH(BE$3)&amp;"/"&amp;YEAR(BE$3),SerieMois,0),-2),"")</f>
        <v/>
      </c>
      <c r="BF18" s="182" t="str">
        <f ca="1">IFERROR(OFFSET(Ordre!$F$3,MATCH(Global!$A18&amp;"/"&amp;MONTH(BF$3)&amp;"/"&amp;YEAR(BF$3),SerieMois,0),-2),"")</f>
        <v/>
      </c>
      <c r="BG18" s="182" t="str">
        <f ca="1">IFERROR(OFFSET(Ordre!$F$3,MATCH(Global!$A18&amp;"/"&amp;MONTH(BG$3)&amp;"/"&amp;YEAR(BG$3),SerieMois,0),-2),"")</f>
        <v/>
      </c>
      <c r="BH18" s="182" t="str">
        <f ca="1">IFERROR(OFFSET(Ordre!$F$3,MATCH(Global!$A18&amp;"/"&amp;MONTH(BH$3)&amp;"/"&amp;YEAR(BH$3),SerieMois,0),-2),"")</f>
        <v/>
      </c>
      <c r="BI18" s="182" t="str">
        <f ca="1">IFERROR(OFFSET(Ordre!$F$3,MATCH(Global!$A18&amp;"/"&amp;MONTH(BI$3)&amp;"/"&amp;YEAR(BI$3),SerieMois,0),-2),"")</f>
        <v/>
      </c>
      <c r="BJ18" s="182" t="str">
        <f ca="1">IFERROR(OFFSET(Ordre!$F$3,MATCH(Global!$A18&amp;"/"&amp;MONTH(BJ$3)&amp;"/"&amp;YEAR(BJ$3),SerieMois,0),-2),"")</f>
        <v/>
      </c>
      <c r="BK18" s="182" t="str">
        <f ca="1">IFERROR(OFFSET(Ordre!$F$3,MATCH(Global!$A18&amp;"/"&amp;MONTH(BK$3)&amp;"/"&amp;YEAR(BK$3),SerieMois,0),-2),"")</f>
        <v/>
      </c>
      <c r="BL18" s="182" t="str">
        <f ca="1">IFERROR(OFFSET(Ordre!$F$3,MATCH(Global!$A18&amp;"/"&amp;MONTH(BL$3)&amp;"/"&amp;YEAR(BL$3),SerieMois,0),-2),"")</f>
        <v/>
      </c>
      <c r="BM18" s="182" t="str">
        <f ca="1">IFERROR(OFFSET(Ordre!$F$3,MATCH(Global!$A18&amp;"/"&amp;MONTH(BM$3)&amp;"/"&amp;YEAR(BM$3),SerieMois,0),-2),"")</f>
        <v/>
      </c>
      <c r="BN18" s="182" t="str">
        <f ca="1">IFERROR(OFFSET(Ordre!$F$3,MATCH(Global!$A18&amp;"/"&amp;MONTH(BN$3)&amp;"/"&amp;YEAR(BN$3),SerieMois,0),-2),"")</f>
        <v/>
      </c>
      <c r="BO18" s="182" t="str">
        <f ca="1">IFERROR(OFFSET(Ordre!$F$3,MATCH(Global!$A18&amp;"/"&amp;MONTH(BO$3)&amp;"/"&amp;YEAR(BO$3),SerieMois,0),-2),"")</f>
        <v/>
      </c>
      <c r="BP18" s="182" t="str">
        <f ca="1">IFERROR(OFFSET(Ordre!$F$3,MATCH(Global!$A18&amp;"/"&amp;MONTH(BP$3)&amp;"/"&amp;YEAR(BP$3),SerieMois,0),-2),"")</f>
        <v/>
      </c>
      <c r="BQ18" s="182" t="str">
        <f ca="1">IFERROR(OFFSET(Ordre!$F$3,MATCH(Global!$A18&amp;"/"&amp;MONTH(BQ$3)&amp;"/"&amp;YEAR(BQ$3),SerieMois,0),-2),"")</f>
        <v/>
      </c>
      <c r="BR18" s="182" t="str">
        <f ca="1">IFERROR(OFFSET(Ordre!$F$3,MATCH(Global!$A18&amp;"/"&amp;MONTH(BR$3)&amp;"/"&amp;YEAR(BR$3),SerieMois,0),-2),"")</f>
        <v/>
      </c>
      <c r="BS18" s="182" t="str">
        <f ca="1">IFERROR(OFFSET(Ordre!$F$3,MATCH(Global!$A18&amp;"/"&amp;MONTH(BS$3)&amp;"/"&amp;YEAR(BS$3),SerieMois,0),-2),"")</f>
        <v/>
      </c>
      <c r="BT18" s="182" t="str">
        <f ca="1">IFERROR(OFFSET(Ordre!$F$3,MATCH(Global!$A18&amp;"/"&amp;MONTH(BT$3)&amp;"/"&amp;YEAR(BT$3),SerieMois,0),-2),"")</f>
        <v/>
      </c>
      <c r="BU18" s="182" t="str">
        <f ca="1">IFERROR(OFFSET(Ordre!$F$3,MATCH(Global!$A18&amp;"/"&amp;MONTH(BU$3)&amp;"/"&amp;YEAR(BU$3),SerieMois,0),-2),"")</f>
        <v/>
      </c>
      <c r="BV18" s="182" t="str">
        <f ca="1">IFERROR(OFFSET(Ordre!$F$3,MATCH(Global!$A18&amp;"/"&amp;MONTH(BV$3)&amp;"/"&amp;YEAR(BV$3),SerieMois,0),-2),"")</f>
        <v/>
      </c>
      <c r="BW18" s="182" t="str">
        <f ca="1">IFERROR(OFFSET(Ordre!$F$3,MATCH(Global!$A18&amp;"/"&amp;MONTH(BW$3)&amp;"/"&amp;YEAR(BW$3),SerieMois,0),-2),"")</f>
        <v/>
      </c>
      <c r="BX18" s="182" t="str">
        <f ca="1">IFERROR(OFFSET(Ordre!$F$3,MATCH(Global!$A18&amp;"/"&amp;MONTH(BX$3)&amp;"/"&amp;YEAR(BX$3),SerieMois,0),-2),"")</f>
        <v/>
      </c>
      <c r="BY18" s="182" t="str">
        <f ca="1">IFERROR(OFFSET(Ordre!$F$3,MATCH(Global!$A18&amp;"/"&amp;MONTH(BY$3)&amp;"/"&amp;YEAR(BY$3),SerieMois,0),-2),"")</f>
        <v/>
      </c>
      <c r="BZ18" s="182" t="str">
        <f ca="1">IFERROR(OFFSET(Ordre!$F$3,MATCH(Global!$A18&amp;"/"&amp;MONTH(BZ$3)&amp;"/"&amp;YEAR(BZ$3),SerieMois,0),-2),"")</f>
        <v/>
      </c>
      <c r="CA18" s="182" t="str">
        <f ca="1">IFERROR(OFFSET(Ordre!$F$3,MATCH(Global!$A18&amp;"/"&amp;MONTH(CA$3)&amp;"/"&amp;YEAR(CA$3),SerieMois,0),-2),"")</f>
        <v/>
      </c>
      <c r="CB18" s="150"/>
      <c r="CC18" s="150"/>
      <c r="CD18"/>
      <c r="CE18" s="157"/>
      <c r="CF18" s="157"/>
      <c r="CG18"/>
      <c r="CH18"/>
      <c r="CI18"/>
      <c r="CJ18"/>
      <c r="CK18"/>
      <c r="CL18"/>
      <c r="CM18"/>
      <c r="CN18"/>
      <c r="CO18"/>
      <c r="CP18"/>
    </row>
    <row r="19" spans="1:94">
      <c r="A19" s="181" t="s">
        <v>1624</v>
      </c>
      <c r="B19" s="182" t="str">
        <f ca="1">IFERROR(OFFSET(Ordre!$F$3,MATCH(Global!$A19&amp;"/"&amp;MONTH(B$3)&amp;"/"&amp;YEAR(B$3),SerieMois,0),-2),"")</f>
        <v/>
      </c>
      <c r="C19" s="182" t="str">
        <f ca="1">IFERROR(OFFSET(Ordre!$F$3,MATCH(Global!$A19&amp;"/"&amp;MONTH(C$3)&amp;"/"&amp;YEAR(C$3),SerieMois,0),-2),"")</f>
        <v/>
      </c>
      <c r="D19" s="182" t="str">
        <f ca="1">IFERROR(OFFSET(Ordre!$F$3,MATCH(Global!$A19&amp;"/"&amp;MONTH(D$3)&amp;"/"&amp;YEAR(D$3),SerieMois,0),-2),"")</f>
        <v/>
      </c>
      <c r="E19" s="182" t="str">
        <f ca="1">IFERROR(OFFSET(Ordre!$F$3,MATCH(Global!$A19&amp;"/"&amp;MONTH(E$3)&amp;"/"&amp;YEAR(E$3),SerieMois,0),-2),"")</f>
        <v/>
      </c>
      <c r="F19" s="182" t="str">
        <f ca="1">IFERROR(OFFSET(Ordre!$F$3,MATCH(Global!$A19&amp;"/"&amp;MONTH(F$3)&amp;"/"&amp;YEAR(F$3),SerieMois,0),-2),"")</f>
        <v/>
      </c>
      <c r="G19" s="182" t="str">
        <f ca="1">IFERROR(OFFSET(Ordre!$F$3,MATCH(Global!$A19&amp;"/"&amp;MONTH(G$3)&amp;"/"&amp;YEAR(G$3),SerieMois,0),-2),"")</f>
        <v/>
      </c>
      <c r="H19" s="182" t="str">
        <f ca="1">IFERROR(OFFSET(Ordre!$F$3,MATCH(Global!$A19&amp;"/"&amp;MONTH(H$3)&amp;"/"&amp;YEAR(H$3),SerieMois,0),-2),"")</f>
        <v/>
      </c>
      <c r="I19" s="182" t="str">
        <f ca="1">IFERROR(OFFSET(Ordre!$F$3,MATCH(Global!$A19&amp;"/"&amp;MONTH(I$3)&amp;"/"&amp;YEAR(I$3),SerieMois,0),-2),"")</f>
        <v/>
      </c>
      <c r="J19" s="182" t="str">
        <f ca="1">IFERROR(OFFSET(Ordre!$F$3,MATCH(Global!$A19&amp;"/"&amp;MONTH(J$3)&amp;"/"&amp;YEAR(J$3),SerieMois,0),-2),"")</f>
        <v/>
      </c>
      <c r="K19" s="182" t="str">
        <f ca="1">IFERROR(OFFSET(Ordre!$F$3,MATCH(Global!$A19&amp;"/"&amp;MONTH(K$3)&amp;"/"&amp;YEAR(K$3),SerieMois,0),-2),"")</f>
        <v/>
      </c>
      <c r="L19" s="182" t="str">
        <f ca="1">IFERROR(OFFSET(Ordre!$F$3,MATCH(Global!$A19&amp;"/"&amp;MONTH(L$3)&amp;"/"&amp;YEAR(L$3),SerieMois,0),-2),"")</f>
        <v/>
      </c>
      <c r="M19" s="182" t="str">
        <f ca="1">IFERROR(OFFSET(Ordre!$F$3,MATCH(Global!$A19&amp;"/"&amp;MONTH(M$3)&amp;"/"&amp;YEAR(M$3),SerieMois,0),-2),"")</f>
        <v/>
      </c>
      <c r="N19" s="182" t="str">
        <f ca="1">IFERROR(OFFSET(Ordre!$F$3,MATCH(Global!$A19&amp;"/"&amp;MONTH(N$3)&amp;"/"&amp;YEAR(N$3),SerieMois,0),-2),"")</f>
        <v/>
      </c>
      <c r="O19" s="182" t="str">
        <f ca="1">IFERROR(OFFSET(Ordre!$F$3,MATCH(Global!$A19&amp;"/"&amp;MONTH(O$3)&amp;"/"&amp;YEAR(O$3),SerieMois,0),-2),"")</f>
        <v/>
      </c>
      <c r="P19" s="182" t="str">
        <f ca="1">IFERROR(OFFSET(Ordre!$F$3,MATCH(Global!$A19&amp;"/"&amp;MONTH(P$3)&amp;"/"&amp;YEAR(P$3),SerieMois,0),-2),"")</f>
        <v/>
      </c>
      <c r="Q19" s="182" t="str">
        <f ca="1">IFERROR(OFFSET(Ordre!$F$3,MATCH(Global!$A19&amp;"/"&amp;MONTH(Q$3)&amp;"/"&amp;YEAR(Q$3),SerieMois,0),-2),"")</f>
        <v/>
      </c>
      <c r="R19" s="182" t="str">
        <f ca="1">IFERROR(OFFSET(Ordre!$F$3,MATCH(Global!$A19&amp;"/"&amp;MONTH(R$3)&amp;"/"&amp;YEAR(R$3),SerieMois,0),-2),"")</f>
        <v/>
      </c>
      <c r="S19" s="182" t="str">
        <f ca="1">IFERROR(OFFSET(Ordre!$F$3,MATCH(Global!$A19&amp;"/"&amp;MONTH(S$3)&amp;"/"&amp;YEAR(S$3),SerieMois,0),-2),"")</f>
        <v/>
      </c>
      <c r="T19" s="182" t="str">
        <f ca="1">IFERROR(OFFSET(Ordre!$F$3,MATCH(Global!$A19&amp;"/"&amp;MONTH(T$3)&amp;"/"&amp;YEAR(T$3),SerieMois,0),-2),"")</f>
        <v/>
      </c>
      <c r="U19" s="182" t="str">
        <f ca="1">IFERROR(OFFSET(Ordre!$F$3,MATCH(Global!$A19&amp;"/"&amp;MONTH(U$3)&amp;"/"&amp;YEAR(U$3),SerieMois,0),-2),"")</f>
        <v/>
      </c>
      <c r="V19" s="182" t="str">
        <f ca="1">IFERROR(OFFSET(Ordre!$F$3,MATCH(Global!$A19&amp;"/"&amp;MONTH(V$3)&amp;"/"&amp;YEAR(V$3),SerieMois,0),-2),"")</f>
        <v/>
      </c>
      <c r="W19" s="182" t="str">
        <f ca="1">IFERROR(OFFSET(Ordre!$F$3,MATCH(Global!$A19&amp;"/"&amp;MONTH(W$3)&amp;"/"&amp;YEAR(W$3),SerieMois,0),-2),"")</f>
        <v/>
      </c>
      <c r="X19" s="182" t="str">
        <f ca="1">IFERROR(OFFSET(Ordre!$F$3,MATCH(Global!$A19&amp;"/"&amp;MONTH(X$3)&amp;"/"&amp;YEAR(X$3),SerieMois,0),-2),"")</f>
        <v/>
      </c>
      <c r="Y19" s="182" t="str">
        <f ca="1">IFERROR(OFFSET(Ordre!$F$3,MATCH(Global!$A19&amp;"/"&amp;MONTH(Y$3)&amp;"/"&amp;YEAR(Y$3),SerieMois,0),-2),"")</f>
        <v/>
      </c>
      <c r="Z19" s="182" t="str">
        <f ca="1">IFERROR(OFFSET(Ordre!$F$3,MATCH(Global!$A19&amp;"/"&amp;MONTH(Z$3)&amp;"/"&amp;YEAR(Z$3),SerieMois,0),-2),"")</f>
        <v/>
      </c>
      <c r="AA19" s="182" t="str">
        <f ca="1">IFERROR(OFFSET(Ordre!$F$3,MATCH(Global!$A19&amp;"/"&amp;MONTH(AA$3)&amp;"/"&amp;YEAR(AA$3),SerieMois,0),-2),"")</f>
        <v/>
      </c>
      <c r="AB19" s="182" t="str">
        <f ca="1">IFERROR(OFFSET(Ordre!$F$3,MATCH(Global!$A19&amp;"/"&amp;MONTH(AB$3)&amp;"/"&amp;YEAR(AB$3),SerieMois,0),-2),"")</f>
        <v/>
      </c>
      <c r="AC19" s="182" t="str">
        <f ca="1">IFERROR(OFFSET(Ordre!$F$3,MATCH(Global!$A19&amp;"/"&amp;MONTH(AC$3)&amp;"/"&amp;YEAR(AC$3),SerieMois,0),-2),"")</f>
        <v/>
      </c>
      <c r="AD19" s="182" t="str">
        <f ca="1">IFERROR(OFFSET(Ordre!$F$3,MATCH(Global!$A19&amp;"/"&amp;MONTH(AD$3)&amp;"/"&amp;YEAR(AD$3),SerieMois,0),-2),"")</f>
        <v/>
      </c>
      <c r="AE19" s="182" t="str">
        <f ca="1">IFERROR(OFFSET(Ordre!$F$3,MATCH(Global!$A19&amp;"/"&amp;MONTH(AE$3)&amp;"/"&amp;YEAR(AE$3),SerieMois,0),-2),"")</f>
        <v/>
      </c>
      <c r="AF19" s="182" t="str">
        <f ca="1">IFERROR(OFFSET(Ordre!$F$3,MATCH(Global!$A19&amp;"/"&amp;MONTH(AF$3)&amp;"/"&amp;YEAR(AF$3),SerieMois,0),-2),"")</f>
        <v/>
      </c>
      <c r="AG19" s="182" t="str">
        <f ca="1">IFERROR(OFFSET(Ordre!$F$3,MATCH(Global!$A19&amp;"/"&amp;MONTH(AG$3)&amp;"/"&amp;YEAR(AG$3),SerieMois,0),-2),"")</f>
        <v/>
      </c>
      <c r="AH19" s="182" t="str">
        <f ca="1">IFERROR(OFFSET(Ordre!$F$3,MATCH(Global!$A19&amp;"/"&amp;MONTH(AH$3)&amp;"/"&amp;YEAR(AH$3),SerieMois,0),-2),"")</f>
        <v/>
      </c>
      <c r="AI19" s="182" t="str">
        <f ca="1">IFERROR(OFFSET(Ordre!$F$3,MATCH(Global!$A19&amp;"/"&amp;MONTH(AI$3)&amp;"/"&amp;YEAR(AI$3),SerieMois,0),-2),"")</f>
        <v/>
      </c>
      <c r="AJ19" s="182" t="str">
        <f ca="1">IFERROR(OFFSET(Ordre!$F$3,MATCH(Global!$A19&amp;"/"&amp;MONTH(AJ$3)&amp;"/"&amp;YEAR(AJ$3),SerieMois,0),-2),"")</f>
        <v/>
      </c>
      <c r="AK19" s="182" t="str">
        <f ca="1">IFERROR(OFFSET(Ordre!$F$3,MATCH(Global!$A19&amp;"/"&amp;MONTH(AK$3)&amp;"/"&amp;YEAR(AK$3),SerieMois,0),-2),"")</f>
        <v/>
      </c>
      <c r="AL19" s="182" t="str">
        <f ca="1">IFERROR(OFFSET(Ordre!$F$3,MATCH(Global!$A19&amp;"/"&amp;MONTH(AL$3)&amp;"/"&amp;YEAR(AL$3),SerieMois,0),-2),"")</f>
        <v/>
      </c>
      <c r="AM19" s="182" t="str">
        <f ca="1">IFERROR(OFFSET(Ordre!$F$3,MATCH(Global!$A19&amp;"/"&amp;MONTH(AM$3)&amp;"/"&amp;YEAR(AM$3),SerieMois,0),-2),"")</f>
        <v/>
      </c>
      <c r="AN19" s="182" t="str">
        <f ca="1">IFERROR(OFFSET(Ordre!$F$3,MATCH(Global!$A19&amp;"/"&amp;MONTH(AN$3)&amp;"/"&amp;YEAR(AN$3),SerieMois,0),-2),"")</f>
        <v/>
      </c>
      <c r="AO19" s="182" t="str">
        <f ca="1">IFERROR(OFFSET(Ordre!$F$3,MATCH(Global!$A19&amp;"/"&amp;MONTH(AO$3)&amp;"/"&amp;YEAR(AO$3),SerieMois,0),-2),"")</f>
        <v/>
      </c>
      <c r="AP19" s="182" t="str">
        <f ca="1">IFERROR(OFFSET(Ordre!$F$3,MATCH(Global!$A19&amp;"/"&amp;MONTH(AP$3)&amp;"/"&amp;YEAR(AP$3),SerieMois,0),-2),"")</f>
        <v/>
      </c>
      <c r="AQ19" s="182" t="str">
        <f ca="1">IFERROR(OFFSET(Ordre!$F$3,MATCH(Global!$A19&amp;"/"&amp;MONTH(AQ$3)&amp;"/"&amp;YEAR(AQ$3),SerieMois,0),-2),"")</f>
        <v/>
      </c>
      <c r="AR19" s="182" t="str">
        <f ca="1">IFERROR(OFFSET(Ordre!$F$3,MATCH(Global!$A19&amp;"/"&amp;MONTH(AR$3)&amp;"/"&amp;YEAR(AR$3),SerieMois,0),-2),"")</f>
        <v/>
      </c>
      <c r="AS19" s="182" t="str">
        <f ca="1">IFERROR(OFFSET(Ordre!$F$3,MATCH(Global!$A19&amp;"/"&amp;MONTH(AS$3)&amp;"/"&amp;YEAR(AS$3),SerieMois,0),-2),"")</f>
        <v/>
      </c>
      <c r="AT19" s="182" t="str">
        <f ca="1">IFERROR(OFFSET(Ordre!$F$3,MATCH(Global!$A19&amp;"/"&amp;MONTH(AT$3)&amp;"/"&amp;YEAR(AT$3),SerieMois,0),-2),"")</f>
        <v/>
      </c>
      <c r="AU19" s="182" t="str">
        <f ca="1">IFERROR(OFFSET(Ordre!$F$3,MATCH(Global!$A19&amp;"/"&amp;MONTH(AU$3)&amp;"/"&amp;YEAR(AU$3),SerieMois,0),-2),"")</f>
        <v/>
      </c>
      <c r="AV19" s="182" t="str">
        <f ca="1">IFERROR(OFFSET(Ordre!$F$3,MATCH(Global!$A19&amp;"/"&amp;MONTH(AV$3)&amp;"/"&amp;YEAR(AV$3),SerieMois,0),-2),"")</f>
        <v/>
      </c>
      <c r="AW19" s="182" t="str">
        <f ca="1">IFERROR(OFFSET(Ordre!$F$3,MATCH(Global!$A19&amp;"/"&amp;MONTH(AW$3)&amp;"/"&amp;YEAR(AW$3),SerieMois,0),-2),"")</f>
        <v/>
      </c>
      <c r="AX19" s="182" t="str">
        <f ca="1">IFERROR(OFFSET(Ordre!$F$3,MATCH(Global!$A19&amp;"/"&amp;MONTH(AX$3)&amp;"/"&amp;YEAR(AX$3),SerieMois,0),-2),"")</f>
        <v/>
      </c>
      <c r="AY19" s="182" t="str">
        <f ca="1">IFERROR(OFFSET(Ordre!$F$3,MATCH(Global!$A19&amp;"/"&amp;MONTH(AY$3)&amp;"/"&amp;YEAR(AY$3),SerieMois,0),-2),"")</f>
        <v/>
      </c>
      <c r="AZ19" s="182" t="str">
        <f ca="1">IFERROR(OFFSET(Ordre!$F$3,MATCH(Global!$A19&amp;"/"&amp;MONTH(AZ$3)&amp;"/"&amp;YEAR(AZ$3),SerieMois,0),-2),"")</f>
        <v/>
      </c>
      <c r="BA19" s="182" t="str">
        <f ca="1">IFERROR(OFFSET(Ordre!$F$3,MATCH(Global!$A19&amp;"/"&amp;MONTH(BA$3)&amp;"/"&amp;YEAR(BA$3),SerieMois,0),-2),"")</f>
        <v/>
      </c>
      <c r="BB19" s="182" t="str">
        <f ca="1">IFERROR(OFFSET(Ordre!$F$3,MATCH(Global!$A19&amp;"/"&amp;MONTH(BB$3)&amp;"/"&amp;YEAR(BB$3),SerieMois,0),-2),"")</f>
        <v/>
      </c>
      <c r="BC19" s="182" t="str">
        <f ca="1">IFERROR(OFFSET(Ordre!$F$3,MATCH(Global!$A19&amp;"/"&amp;MONTH(BC$3)&amp;"/"&amp;YEAR(BC$3),SerieMois,0),-2),"")</f>
        <v/>
      </c>
      <c r="BD19" s="182" t="str">
        <f ca="1">IFERROR(OFFSET(Ordre!$F$3,MATCH(Global!$A19&amp;"/"&amp;MONTH(BD$3)&amp;"/"&amp;YEAR(BD$3),SerieMois,0),-2),"")</f>
        <v/>
      </c>
      <c r="BE19" s="182" t="str">
        <f ca="1">IFERROR(OFFSET(Ordre!$F$3,MATCH(Global!$A19&amp;"/"&amp;MONTH(BE$3)&amp;"/"&amp;YEAR(BE$3),SerieMois,0),-2),"")</f>
        <v/>
      </c>
      <c r="BF19" s="182" t="str">
        <f ca="1">IFERROR(OFFSET(Ordre!$F$3,MATCH(Global!$A19&amp;"/"&amp;MONTH(BF$3)&amp;"/"&amp;YEAR(BF$3),SerieMois,0),-2),"")</f>
        <v/>
      </c>
      <c r="BG19" s="182" t="str">
        <f ca="1">IFERROR(OFFSET(Ordre!$F$3,MATCH(Global!$A19&amp;"/"&amp;MONTH(BG$3)&amp;"/"&amp;YEAR(BG$3),SerieMois,0),-2),"")</f>
        <v/>
      </c>
      <c r="BH19" s="182" t="str">
        <f ca="1">IFERROR(OFFSET(Ordre!$F$3,MATCH(Global!$A19&amp;"/"&amp;MONTH(BH$3)&amp;"/"&amp;YEAR(BH$3),SerieMois,0),-2),"")</f>
        <v/>
      </c>
      <c r="BI19" s="182" t="str">
        <f ca="1">IFERROR(OFFSET(Ordre!$F$3,MATCH(Global!$A19&amp;"/"&amp;MONTH(BI$3)&amp;"/"&amp;YEAR(BI$3),SerieMois,0),-2),"")</f>
        <v/>
      </c>
      <c r="BJ19" s="182" t="str">
        <f ca="1">IFERROR(OFFSET(Ordre!$F$3,MATCH(Global!$A19&amp;"/"&amp;MONTH(BJ$3)&amp;"/"&amp;YEAR(BJ$3),SerieMois,0),-2),"")</f>
        <v/>
      </c>
      <c r="BK19" s="182" t="str">
        <f ca="1">IFERROR(OFFSET(Ordre!$F$3,MATCH(Global!$A19&amp;"/"&amp;MONTH(BK$3)&amp;"/"&amp;YEAR(BK$3),SerieMois,0),-2),"")</f>
        <v/>
      </c>
      <c r="BL19" s="182" t="str">
        <f ca="1">IFERROR(OFFSET(Ordre!$F$3,MATCH(Global!$A19&amp;"/"&amp;MONTH(BL$3)&amp;"/"&amp;YEAR(BL$3),SerieMois,0),-2),"")</f>
        <v/>
      </c>
      <c r="BM19" s="182" t="str">
        <f ca="1">IFERROR(OFFSET(Ordre!$F$3,MATCH(Global!$A19&amp;"/"&amp;MONTH(BM$3)&amp;"/"&amp;YEAR(BM$3),SerieMois,0),-2),"")</f>
        <v/>
      </c>
      <c r="BN19" s="182" t="str">
        <f ca="1">IFERROR(OFFSET(Ordre!$F$3,MATCH(Global!$A19&amp;"/"&amp;MONTH(BN$3)&amp;"/"&amp;YEAR(BN$3),SerieMois,0),-2),"")</f>
        <v/>
      </c>
      <c r="BO19" s="182" t="str">
        <f ca="1">IFERROR(OFFSET(Ordre!$F$3,MATCH(Global!$A19&amp;"/"&amp;MONTH(BO$3)&amp;"/"&amp;YEAR(BO$3),SerieMois,0),-2),"")</f>
        <v/>
      </c>
      <c r="BP19" s="182" t="str">
        <f ca="1">IFERROR(OFFSET(Ordre!$F$3,MATCH(Global!$A19&amp;"/"&amp;MONTH(BP$3)&amp;"/"&amp;YEAR(BP$3),SerieMois,0),-2),"")</f>
        <v/>
      </c>
      <c r="BQ19" s="182" t="str">
        <f ca="1">IFERROR(OFFSET(Ordre!$F$3,MATCH(Global!$A19&amp;"/"&amp;MONTH(BQ$3)&amp;"/"&amp;YEAR(BQ$3),SerieMois,0),-2),"")</f>
        <v/>
      </c>
      <c r="BR19" s="182" t="str">
        <f ca="1">IFERROR(OFFSET(Ordre!$F$3,MATCH(Global!$A19&amp;"/"&amp;MONTH(BR$3)&amp;"/"&amp;YEAR(BR$3),SerieMois,0),-2),"")</f>
        <v/>
      </c>
      <c r="BS19" s="182" t="str">
        <f ca="1">IFERROR(OFFSET(Ordre!$F$3,MATCH(Global!$A19&amp;"/"&amp;MONTH(BS$3)&amp;"/"&amp;YEAR(BS$3),SerieMois,0),-2),"")</f>
        <v/>
      </c>
      <c r="BT19" s="182" t="str">
        <f ca="1">IFERROR(OFFSET(Ordre!$F$3,MATCH(Global!$A19&amp;"/"&amp;MONTH(BT$3)&amp;"/"&amp;YEAR(BT$3),SerieMois,0),-2),"")</f>
        <v/>
      </c>
      <c r="BU19" s="182" t="str">
        <f ca="1">IFERROR(OFFSET(Ordre!$F$3,MATCH(Global!$A19&amp;"/"&amp;MONTH(BU$3)&amp;"/"&amp;YEAR(BU$3),SerieMois,0),-2),"")</f>
        <v/>
      </c>
      <c r="BV19" s="182" t="str">
        <f ca="1">IFERROR(OFFSET(Ordre!$F$3,MATCH(Global!$A19&amp;"/"&amp;MONTH(BV$3)&amp;"/"&amp;YEAR(BV$3),SerieMois,0),-2),"")</f>
        <v/>
      </c>
      <c r="BW19" s="182" t="str">
        <f ca="1">IFERROR(OFFSET(Ordre!$F$3,MATCH(Global!$A19&amp;"/"&amp;MONTH(BW$3)&amp;"/"&amp;YEAR(BW$3),SerieMois,0),-2),"")</f>
        <v/>
      </c>
      <c r="BX19" s="182" t="str">
        <f ca="1">IFERROR(OFFSET(Ordre!$F$3,MATCH(Global!$A19&amp;"/"&amp;MONTH(BX$3)&amp;"/"&amp;YEAR(BX$3),SerieMois,0),-2),"")</f>
        <v/>
      </c>
      <c r="BY19" s="182" t="str">
        <f ca="1">IFERROR(OFFSET(Ordre!$F$3,MATCH(Global!$A19&amp;"/"&amp;MONTH(BY$3)&amp;"/"&amp;YEAR(BY$3),SerieMois,0),-2),"")</f>
        <v/>
      </c>
      <c r="BZ19" s="182" t="str">
        <f ca="1">IFERROR(OFFSET(Ordre!$F$3,MATCH(Global!$A19&amp;"/"&amp;MONTH(BZ$3)&amp;"/"&amp;YEAR(BZ$3),SerieMois,0),-2),"")</f>
        <v/>
      </c>
      <c r="CA19" s="182" t="str">
        <f ca="1">IFERROR(OFFSET(Ordre!$F$3,MATCH(Global!$A19&amp;"/"&amp;MONTH(CA$3)&amp;"/"&amp;YEAR(CA$3),SerieMois,0),-2),"")</f>
        <v/>
      </c>
      <c r="CB19" s="150"/>
      <c r="CC19" s="150"/>
      <c r="CD19"/>
      <c r="CE19" s="157" t="s">
        <v>1701</v>
      </c>
      <c r="CF19" s="157"/>
      <c r="CG19"/>
      <c r="CH19"/>
      <c r="CI19"/>
      <c r="CJ19"/>
      <c r="CK19"/>
      <c r="CL19"/>
      <c r="CM19"/>
      <c r="CN19"/>
      <c r="CO19"/>
      <c r="CP19"/>
    </row>
    <row r="20" spans="1:94">
      <c r="A20" s="181" t="s">
        <v>1615</v>
      </c>
      <c r="B20" s="182" t="str">
        <f ca="1">IFERROR(OFFSET(Ordre!$F$3,MATCH(Global!$A20&amp;"/"&amp;MONTH(B$3)&amp;"/"&amp;YEAR(B$3),SerieMois,0),-2),"")</f>
        <v/>
      </c>
      <c r="C20" s="182" t="str">
        <f ca="1">IFERROR(OFFSET(Ordre!$F$3,MATCH(Global!$A20&amp;"/"&amp;MONTH(C$3)&amp;"/"&amp;YEAR(C$3),SerieMois,0),-2),"")</f>
        <v/>
      </c>
      <c r="D20" s="182" t="str">
        <f ca="1">IFERROR(OFFSET(Ordre!$F$3,MATCH(Global!$A20&amp;"/"&amp;MONTH(D$3)&amp;"/"&amp;YEAR(D$3),SerieMois,0),-2),"")</f>
        <v/>
      </c>
      <c r="E20" s="182" t="str">
        <f ca="1">IFERROR(OFFSET(Ordre!$F$3,MATCH(Global!$A20&amp;"/"&amp;MONTH(E$3)&amp;"/"&amp;YEAR(E$3),SerieMois,0),-2),"")</f>
        <v/>
      </c>
      <c r="F20" s="182" t="str">
        <f ca="1">IFERROR(OFFSET(Ordre!$F$3,MATCH(Global!$A20&amp;"/"&amp;MONTH(F$3)&amp;"/"&amp;YEAR(F$3),SerieMois,0),-2),"")</f>
        <v/>
      </c>
      <c r="G20" s="182" t="str">
        <f ca="1">IFERROR(OFFSET(Ordre!$F$3,MATCH(Global!$A20&amp;"/"&amp;MONTH(G$3)&amp;"/"&amp;YEAR(G$3),SerieMois,0),-2),"")</f>
        <v/>
      </c>
      <c r="H20" s="182" t="str">
        <f ca="1">IFERROR(OFFSET(Ordre!$F$3,MATCH(Global!$A20&amp;"/"&amp;MONTH(H$3)&amp;"/"&amp;YEAR(H$3),SerieMois,0),-2),"")</f>
        <v/>
      </c>
      <c r="I20" s="182" t="str">
        <f ca="1">IFERROR(OFFSET(Ordre!$F$3,MATCH(Global!$A20&amp;"/"&amp;MONTH(I$3)&amp;"/"&amp;YEAR(I$3),SerieMois,0),-2),"")</f>
        <v/>
      </c>
      <c r="J20" s="182" t="str">
        <f ca="1">IFERROR(OFFSET(Ordre!$F$3,MATCH(Global!$A20&amp;"/"&amp;MONTH(J$3)&amp;"/"&amp;YEAR(J$3),SerieMois,0),-2),"")</f>
        <v/>
      </c>
      <c r="K20" s="182" t="str">
        <f ca="1">IFERROR(OFFSET(Ordre!$F$3,MATCH(Global!$A20&amp;"/"&amp;MONTH(K$3)&amp;"/"&amp;YEAR(K$3),SerieMois,0),-2),"")</f>
        <v/>
      </c>
      <c r="L20" s="182" t="str">
        <f ca="1">IFERROR(OFFSET(Ordre!$F$3,MATCH(Global!$A20&amp;"/"&amp;MONTH(L$3)&amp;"/"&amp;YEAR(L$3),SerieMois,0),-2),"")</f>
        <v/>
      </c>
      <c r="M20" s="182" t="str">
        <f ca="1">IFERROR(OFFSET(Ordre!$F$3,MATCH(Global!$A20&amp;"/"&amp;MONTH(M$3)&amp;"/"&amp;YEAR(M$3),SerieMois,0),-2),"")</f>
        <v/>
      </c>
      <c r="N20" s="182" t="str">
        <f ca="1">IFERROR(OFFSET(Ordre!$F$3,MATCH(Global!$A20&amp;"/"&amp;MONTH(N$3)&amp;"/"&amp;YEAR(N$3),SerieMois,0),-2),"")</f>
        <v/>
      </c>
      <c r="O20" s="182" t="str">
        <f ca="1">IFERROR(OFFSET(Ordre!$F$3,MATCH(Global!$A20&amp;"/"&amp;MONTH(O$3)&amp;"/"&amp;YEAR(O$3),SerieMois,0),-2),"")</f>
        <v/>
      </c>
      <c r="P20" s="182" t="str">
        <f ca="1">IFERROR(OFFSET(Ordre!$F$3,MATCH(Global!$A20&amp;"/"&amp;MONTH(P$3)&amp;"/"&amp;YEAR(P$3),SerieMois,0),-2),"")</f>
        <v/>
      </c>
      <c r="Q20" s="182" t="str">
        <f ca="1">IFERROR(OFFSET(Ordre!$F$3,MATCH(Global!$A20&amp;"/"&amp;MONTH(Q$3)&amp;"/"&amp;YEAR(Q$3),SerieMois,0),-2),"")</f>
        <v/>
      </c>
      <c r="R20" s="182" t="str">
        <f ca="1">IFERROR(OFFSET(Ordre!$F$3,MATCH(Global!$A20&amp;"/"&amp;MONTH(R$3)&amp;"/"&amp;YEAR(R$3),SerieMois,0),-2),"")</f>
        <v/>
      </c>
      <c r="S20" s="182" t="str">
        <f ca="1">IFERROR(OFFSET(Ordre!$F$3,MATCH(Global!$A20&amp;"/"&amp;MONTH(S$3)&amp;"/"&amp;YEAR(S$3),SerieMois,0),-2),"")</f>
        <v/>
      </c>
      <c r="T20" s="182" t="str">
        <f ca="1">IFERROR(OFFSET(Ordre!$F$3,MATCH(Global!$A20&amp;"/"&amp;MONTH(T$3)&amp;"/"&amp;YEAR(T$3),SerieMois,0),-2),"")</f>
        <v/>
      </c>
      <c r="U20" s="182" t="str">
        <f ca="1">IFERROR(OFFSET(Ordre!$F$3,MATCH(Global!$A20&amp;"/"&amp;MONTH(U$3)&amp;"/"&amp;YEAR(U$3),SerieMois,0),-2),"")</f>
        <v/>
      </c>
      <c r="V20" s="182" t="str">
        <f ca="1">IFERROR(OFFSET(Ordre!$F$3,MATCH(Global!$A20&amp;"/"&amp;MONTH(V$3)&amp;"/"&amp;YEAR(V$3),SerieMois,0),-2),"")</f>
        <v/>
      </c>
      <c r="W20" s="182" t="str">
        <f ca="1">IFERROR(OFFSET(Ordre!$F$3,MATCH(Global!$A20&amp;"/"&amp;MONTH(W$3)&amp;"/"&amp;YEAR(W$3),SerieMois,0),-2),"")</f>
        <v/>
      </c>
      <c r="X20" s="182" t="str">
        <f ca="1">IFERROR(OFFSET(Ordre!$F$3,MATCH(Global!$A20&amp;"/"&amp;MONTH(X$3)&amp;"/"&amp;YEAR(X$3),SerieMois,0),-2),"")</f>
        <v/>
      </c>
      <c r="Y20" s="182" t="str">
        <f ca="1">IFERROR(OFFSET(Ordre!$F$3,MATCH(Global!$A20&amp;"/"&amp;MONTH(Y$3)&amp;"/"&amp;YEAR(Y$3),SerieMois,0),-2),"")</f>
        <v/>
      </c>
      <c r="Z20" s="182" t="str">
        <f ca="1">IFERROR(OFFSET(Ordre!$F$3,MATCH(Global!$A20&amp;"/"&amp;MONTH(Z$3)&amp;"/"&amp;YEAR(Z$3),SerieMois,0),-2),"")</f>
        <v/>
      </c>
      <c r="AA20" s="182" t="str">
        <f ca="1">IFERROR(OFFSET(Ordre!$F$3,MATCH(Global!$A20&amp;"/"&amp;MONTH(AA$3)&amp;"/"&amp;YEAR(AA$3),SerieMois,0),-2),"")</f>
        <v/>
      </c>
      <c r="AB20" s="182" t="str">
        <f ca="1">IFERROR(OFFSET(Ordre!$F$3,MATCH(Global!$A20&amp;"/"&amp;MONTH(AB$3)&amp;"/"&amp;YEAR(AB$3),SerieMois,0),-2),"")</f>
        <v/>
      </c>
      <c r="AC20" s="182" t="str">
        <f ca="1">IFERROR(OFFSET(Ordre!$F$3,MATCH(Global!$A20&amp;"/"&amp;MONTH(AC$3)&amp;"/"&amp;YEAR(AC$3),SerieMois,0),-2),"")</f>
        <v/>
      </c>
      <c r="AD20" s="182" t="str">
        <f ca="1">IFERROR(OFFSET(Ordre!$F$3,MATCH(Global!$A20&amp;"/"&amp;MONTH(AD$3)&amp;"/"&amp;YEAR(AD$3),SerieMois,0),-2),"")</f>
        <v/>
      </c>
      <c r="AE20" s="182" t="str">
        <f ca="1">IFERROR(OFFSET(Ordre!$F$3,MATCH(Global!$A20&amp;"/"&amp;MONTH(AE$3)&amp;"/"&amp;YEAR(AE$3),SerieMois,0),-2),"")</f>
        <v/>
      </c>
      <c r="AF20" s="182" t="str">
        <f ca="1">IFERROR(OFFSET(Ordre!$F$3,MATCH(Global!$A20&amp;"/"&amp;MONTH(AF$3)&amp;"/"&amp;YEAR(AF$3),SerieMois,0),-2),"")</f>
        <v/>
      </c>
      <c r="AG20" s="182" t="str">
        <f ca="1">IFERROR(OFFSET(Ordre!$F$3,MATCH(Global!$A20&amp;"/"&amp;MONTH(AG$3)&amp;"/"&amp;YEAR(AG$3),SerieMois,0),-2),"")</f>
        <v/>
      </c>
      <c r="AH20" s="182" t="str">
        <f ca="1">IFERROR(OFFSET(Ordre!$F$3,MATCH(Global!$A20&amp;"/"&amp;MONTH(AH$3)&amp;"/"&amp;YEAR(AH$3),SerieMois,0),-2),"")</f>
        <v/>
      </c>
      <c r="AI20" s="182" t="str">
        <f ca="1">IFERROR(OFFSET(Ordre!$F$3,MATCH(Global!$A20&amp;"/"&amp;MONTH(AI$3)&amp;"/"&amp;YEAR(AI$3),SerieMois,0),-2),"")</f>
        <v/>
      </c>
      <c r="AJ20" s="182" t="str">
        <f ca="1">IFERROR(OFFSET(Ordre!$F$3,MATCH(Global!$A20&amp;"/"&amp;MONTH(AJ$3)&amp;"/"&amp;YEAR(AJ$3),SerieMois,0),-2),"")</f>
        <v/>
      </c>
      <c r="AK20" s="182" t="str">
        <f ca="1">IFERROR(OFFSET(Ordre!$F$3,MATCH(Global!$A20&amp;"/"&amp;MONTH(AK$3)&amp;"/"&amp;YEAR(AK$3),SerieMois,0),-2),"")</f>
        <v/>
      </c>
      <c r="AL20" s="182" t="str">
        <f ca="1">IFERROR(OFFSET(Ordre!$F$3,MATCH(Global!$A20&amp;"/"&amp;MONTH(AL$3)&amp;"/"&amp;YEAR(AL$3),SerieMois,0),-2),"")</f>
        <v/>
      </c>
      <c r="AM20" s="182" t="str">
        <f ca="1">IFERROR(OFFSET(Ordre!$F$3,MATCH(Global!$A20&amp;"/"&amp;MONTH(AM$3)&amp;"/"&amp;YEAR(AM$3),SerieMois,0),-2),"")</f>
        <v/>
      </c>
      <c r="AN20" s="182" t="str">
        <f ca="1">IFERROR(OFFSET(Ordre!$F$3,MATCH(Global!$A20&amp;"/"&amp;MONTH(AN$3)&amp;"/"&amp;YEAR(AN$3),SerieMois,0),-2),"")</f>
        <v/>
      </c>
      <c r="AO20" s="182" t="str">
        <f ca="1">IFERROR(OFFSET(Ordre!$F$3,MATCH(Global!$A20&amp;"/"&amp;MONTH(AO$3)&amp;"/"&amp;YEAR(AO$3),SerieMois,0),-2),"")</f>
        <v/>
      </c>
      <c r="AP20" s="182" t="str">
        <f ca="1">IFERROR(OFFSET(Ordre!$F$3,MATCH(Global!$A20&amp;"/"&amp;MONTH(AP$3)&amp;"/"&amp;YEAR(AP$3),SerieMois,0),-2),"")</f>
        <v/>
      </c>
      <c r="AQ20" s="182" t="str">
        <f ca="1">IFERROR(OFFSET(Ordre!$F$3,MATCH(Global!$A20&amp;"/"&amp;MONTH(AQ$3)&amp;"/"&amp;YEAR(AQ$3),SerieMois,0),-2),"")</f>
        <v/>
      </c>
      <c r="AR20" s="182" t="str">
        <f ca="1">IFERROR(OFFSET(Ordre!$F$3,MATCH(Global!$A20&amp;"/"&amp;MONTH(AR$3)&amp;"/"&amp;YEAR(AR$3),SerieMois,0),-2),"")</f>
        <v/>
      </c>
      <c r="AS20" s="182" t="str">
        <f ca="1">IFERROR(OFFSET(Ordre!$F$3,MATCH(Global!$A20&amp;"/"&amp;MONTH(AS$3)&amp;"/"&amp;YEAR(AS$3),SerieMois,0),-2),"")</f>
        <v/>
      </c>
      <c r="AT20" s="182" t="str">
        <f ca="1">IFERROR(OFFSET(Ordre!$F$3,MATCH(Global!$A20&amp;"/"&amp;MONTH(AT$3)&amp;"/"&amp;YEAR(AT$3),SerieMois,0),-2),"")</f>
        <v/>
      </c>
      <c r="AU20" s="182" t="str">
        <f ca="1">IFERROR(OFFSET(Ordre!$F$3,MATCH(Global!$A20&amp;"/"&amp;MONTH(AU$3)&amp;"/"&amp;YEAR(AU$3),SerieMois,0),-2),"")</f>
        <v/>
      </c>
      <c r="AV20" s="182" t="str">
        <f ca="1">IFERROR(OFFSET(Ordre!$F$3,MATCH(Global!$A20&amp;"/"&amp;MONTH(AV$3)&amp;"/"&amp;YEAR(AV$3),SerieMois,0),-2),"")</f>
        <v/>
      </c>
      <c r="AW20" s="182" t="str">
        <f ca="1">IFERROR(OFFSET(Ordre!$F$3,MATCH(Global!$A20&amp;"/"&amp;MONTH(AW$3)&amp;"/"&amp;YEAR(AW$3),SerieMois,0),-2),"")</f>
        <v/>
      </c>
      <c r="AX20" s="182" t="str">
        <f ca="1">IFERROR(OFFSET(Ordre!$F$3,MATCH(Global!$A20&amp;"/"&amp;MONTH(AX$3)&amp;"/"&amp;YEAR(AX$3),SerieMois,0),-2),"")</f>
        <v/>
      </c>
      <c r="AY20" s="182" t="str">
        <f ca="1">IFERROR(OFFSET(Ordre!$F$3,MATCH(Global!$A20&amp;"/"&amp;MONTH(AY$3)&amp;"/"&amp;YEAR(AY$3),SerieMois,0),-2),"")</f>
        <v/>
      </c>
      <c r="AZ20" s="182" t="str">
        <f ca="1">IFERROR(OFFSET(Ordre!$F$3,MATCH(Global!$A20&amp;"/"&amp;MONTH(AZ$3)&amp;"/"&amp;YEAR(AZ$3),SerieMois,0),-2),"")</f>
        <v/>
      </c>
      <c r="BA20" s="182" t="str">
        <f ca="1">IFERROR(OFFSET(Ordre!$F$3,MATCH(Global!$A20&amp;"/"&amp;MONTH(BA$3)&amp;"/"&amp;YEAR(BA$3),SerieMois,0),-2),"")</f>
        <v/>
      </c>
      <c r="BB20" s="182" t="str">
        <f ca="1">IFERROR(OFFSET(Ordre!$F$3,MATCH(Global!$A20&amp;"/"&amp;MONTH(BB$3)&amp;"/"&amp;YEAR(BB$3),SerieMois,0),-2),"")</f>
        <v/>
      </c>
      <c r="BC20" s="182" t="str">
        <f ca="1">IFERROR(OFFSET(Ordre!$F$3,MATCH(Global!$A20&amp;"/"&amp;MONTH(BC$3)&amp;"/"&amp;YEAR(BC$3),SerieMois,0),-2),"")</f>
        <v/>
      </c>
      <c r="BD20" s="182" t="str">
        <f ca="1">IFERROR(OFFSET(Ordre!$F$3,MATCH(Global!$A20&amp;"/"&amp;MONTH(BD$3)&amp;"/"&amp;YEAR(BD$3),SerieMois,0),-2),"")</f>
        <v/>
      </c>
      <c r="BE20" s="182" t="str">
        <f ca="1">IFERROR(OFFSET(Ordre!$F$3,MATCH(Global!$A20&amp;"/"&amp;MONTH(BE$3)&amp;"/"&amp;YEAR(BE$3),SerieMois,0),-2),"")</f>
        <v/>
      </c>
      <c r="BF20" s="182" t="str">
        <f ca="1">IFERROR(OFFSET(Ordre!$F$3,MATCH(Global!$A20&amp;"/"&amp;MONTH(BF$3)&amp;"/"&amp;YEAR(BF$3),SerieMois,0),-2),"")</f>
        <v/>
      </c>
      <c r="BG20" s="182" t="str">
        <f ca="1">IFERROR(OFFSET(Ordre!$F$3,MATCH(Global!$A20&amp;"/"&amp;MONTH(BG$3)&amp;"/"&amp;YEAR(BG$3),SerieMois,0),-2),"")</f>
        <v/>
      </c>
      <c r="BH20" s="182" t="str">
        <f ca="1">IFERROR(OFFSET(Ordre!$F$3,MATCH(Global!$A20&amp;"/"&amp;MONTH(BH$3)&amp;"/"&amp;YEAR(BH$3),SerieMois,0),-2),"")</f>
        <v/>
      </c>
      <c r="BI20" s="182" t="str">
        <f ca="1">IFERROR(OFFSET(Ordre!$F$3,MATCH(Global!$A20&amp;"/"&amp;MONTH(BI$3)&amp;"/"&amp;YEAR(BI$3),SerieMois,0),-2),"")</f>
        <v/>
      </c>
      <c r="BJ20" s="182" t="str">
        <f ca="1">IFERROR(OFFSET(Ordre!$F$3,MATCH(Global!$A20&amp;"/"&amp;MONTH(BJ$3)&amp;"/"&amp;YEAR(BJ$3),SerieMois,0),-2),"")</f>
        <v/>
      </c>
      <c r="BK20" s="182" t="str">
        <f ca="1">IFERROR(OFFSET(Ordre!$F$3,MATCH(Global!$A20&amp;"/"&amp;MONTH(BK$3)&amp;"/"&amp;YEAR(BK$3),SerieMois,0),-2),"")</f>
        <v/>
      </c>
      <c r="BL20" s="182" t="str">
        <f ca="1">IFERROR(OFFSET(Ordre!$F$3,MATCH(Global!$A20&amp;"/"&amp;MONTH(BL$3)&amp;"/"&amp;YEAR(BL$3),SerieMois,0),-2),"")</f>
        <v/>
      </c>
      <c r="BM20" s="182" t="str">
        <f ca="1">IFERROR(OFFSET(Ordre!$F$3,MATCH(Global!$A20&amp;"/"&amp;MONTH(BM$3)&amp;"/"&amp;YEAR(BM$3),SerieMois,0),-2),"")</f>
        <v/>
      </c>
      <c r="BN20" s="182" t="str">
        <f ca="1">IFERROR(OFFSET(Ordre!$F$3,MATCH(Global!$A20&amp;"/"&amp;MONTH(BN$3)&amp;"/"&amp;YEAR(BN$3),SerieMois,0),-2),"")</f>
        <v/>
      </c>
      <c r="BO20" s="182" t="str">
        <f ca="1">IFERROR(OFFSET(Ordre!$F$3,MATCH(Global!$A20&amp;"/"&amp;MONTH(BO$3)&amp;"/"&amp;YEAR(BO$3),SerieMois,0),-2),"")</f>
        <v/>
      </c>
      <c r="BP20" s="182" t="str">
        <f ca="1">IFERROR(OFFSET(Ordre!$F$3,MATCH(Global!$A20&amp;"/"&amp;MONTH(BP$3)&amp;"/"&amp;YEAR(BP$3),SerieMois,0),-2),"")</f>
        <v/>
      </c>
      <c r="BQ20" s="182" t="str">
        <f ca="1">IFERROR(OFFSET(Ordre!$F$3,MATCH(Global!$A20&amp;"/"&amp;MONTH(BQ$3)&amp;"/"&amp;YEAR(BQ$3),SerieMois,0),-2),"")</f>
        <v/>
      </c>
      <c r="BR20" s="182" t="str">
        <f ca="1">IFERROR(OFFSET(Ordre!$F$3,MATCH(Global!$A20&amp;"/"&amp;MONTH(BR$3)&amp;"/"&amp;YEAR(BR$3),SerieMois,0),-2),"")</f>
        <v/>
      </c>
      <c r="BS20" s="182" t="str">
        <f ca="1">IFERROR(OFFSET(Ordre!$F$3,MATCH(Global!$A20&amp;"/"&amp;MONTH(BS$3)&amp;"/"&amp;YEAR(BS$3),SerieMois,0),-2),"")</f>
        <v/>
      </c>
      <c r="BT20" s="182" t="str">
        <f ca="1">IFERROR(OFFSET(Ordre!$F$3,MATCH(Global!$A20&amp;"/"&amp;MONTH(BT$3)&amp;"/"&amp;YEAR(BT$3),SerieMois,0),-2),"")</f>
        <v/>
      </c>
      <c r="BU20" s="182" t="str">
        <f ca="1">IFERROR(OFFSET(Ordre!$F$3,MATCH(Global!$A20&amp;"/"&amp;MONTH(BU$3)&amp;"/"&amp;YEAR(BU$3),SerieMois,0),-2),"")</f>
        <v/>
      </c>
      <c r="BV20" s="182" t="str">
        <f ca="1">IFERROR(OFFSET(Ordre!$F$3,MATCH(Global!$A20&amp;"/"&amp;MONTH(BV$3)&amp;"/"&amp;YEAR(BV$3),SerieMois,0),-2),"")</f>
        <v/>
      </c>
      <c r="BW20" s="182" t="str">
        <f ca="1">IFERROR(OFFSET(Ordre!$F$3,MATCH(Global!$A20&amp;"/"&amp;MONTH(BW$3)&amp;"/"&amp;YEAR(BW$3),SerieMois,0),-2),"")</f>
        <v/>
      </c>
      <c r="BX20" s="182" t="str">
        <f ca="1">IFERROR(OFFSET(Ordre!$F$3,MATCH(Global!$A20&amp;"/"&amp;MONTH(BX$3)&amp;"/"&amp;YEAR(BX$3),SerieMois,0),-2),"")</f>
        <v/>
      </c>
      <c r="BY20" s="182" t="str">
        <f ca="1">IFERROR(OFFSET(Ordre!$F$3,MATCH(Global!$A20&amp;"/"&amp;MONTH(BY$3)&amp;"/"&amp;YEAR(BY$3),SerieMois,0),-2),"")</f>
        <v/>
      </c>
      <c r="BZ20" s="182" t="str">
        <f ca="1">IFERROR(OFFSET(Ordre!$F$3,MATCH(Global!$A20&amp;"/"&amp;MONTH(BZ$3)&amp;"/"&amp;YEAR(BZ$3),SerieMois,0),-2),"")</f>
        <v/>
      </c>
      <c r="CA20" s="182" t="str">
        <f ca="1">IFERROR(OFFSET(Ordre!$F$3,MATCH(Global!$A20&amp;"/"&amp;MONTH(CA$3)&amp;"/"&amp;YEAR(CA$3),SerieMois,0),-2),"")</f>
        <v/>
      </c>
      <c r="CB20" s="150"/>
      <c r="CC20" s="150"/>
      <c r="CD20"/>
      <c r="CE20" s="157" t="s">
        <v>1701</v>
      </c>
      <c r="CF20" s="157"/>
      <c r="CG20"/>
      <c r="CH20"/>
      <c r="CI20"/>
      <c r="CJ20"/>
      <c r="CK20"/>
      <c r="CL20"/>
      <c r="CM20"/>
      <c r="CN20"/>
      <c r="CO20"/>
      <c r="CP20"/>
    </row>
    <row r="21" spans="1:94">
      <c r="A21" s="181" t="s">
        <v>1601</v>
      </c>
      <c r="B21" s="182" t="str">
        <f ca="1">IFERROR(OFFSET(Ordre!$F$3,MATCH(Global!$A21&amp;"/"&amp;MONTH(B$3)&amp;"/"&amp;YEAR(B$3),SerieMois,0),-2),"")</f>
        <v/>
      </c>
      <c r="C21" s="182" t="str">
        <f ca="1">IFERROR(OFFSET(Ordre!$F$3,MATCH(Global!$A21&amp;"/"&amp;MONTH(C$3)&amp;"/"&amp;YEAR(C$3),SerieMois,0),-2),"")</f>
        <v/>
      </c>
      <c r="D21" s="182" t="str">
        <f ca="1">IFERROR(OFFSET(Ordre!$F$3,MATCH(Global!$A21&amp;"/"&amp;MONTH(D$3)&amp;"/"&amp;YEAR(D$3),SerieMois,0),-2),"")</f>
        <v/>
      </c>
      <c r="E21" s="182" t="str">
        <f ca="1">IFERROR(OFFSET(Ordre!$F$3,MATCH(Global!$A21&amp;"/"&amp;MONTH(E$3)&amp;"/"&amp;YEAR(E$3),SerieMois,0),-2),"")</f>
        <v/>
      </c>
      <c r="F21" s="182" t="str">
        <f ca="1">IFERROR(OFFSET(Ordre!$F$3,MATCH(Global!$A21&amp;"/"&amp;MONTH(F$3)&amp;"/"&amp;YEAR(F$3),SerieMois,0),-2),"")</f>
        <v/>
      </c>
      <c r="G21" s="182" t="str">
        <f ca="1">IFERROR(OFFSET(Ordre!$F$3,MATCH(Global!$A21&amp;"/"&amp;MONTH(G$3)&amp;"/"&amp;YEAR(G$3),SerieMois,0),-2),"")</f>
        <v/>
      </c>
      <c r="H21" s="182" t="str">
        <f ca="1">IFERROR(OFFSET(Ordre!$F$3,MATCH(Global!$A21&amp;"/"&amp;MONTH(H$3)&amp;"/"&amp;YEAR(H$3),SerieMois,0),-2),"")</f>
        <v/>
      </c>
      <c r="I21" s="182" t="str">
        <f ca="1">IFERROR(OFFSET(Ordre!$F$3,MATCH(Global!$A21&amp;"/"&amp;MONTH(I$3)&amp;"/"&amp;YEAR(I$3),SerieMois,0),-2),"")</f>
        <v/>
      </c>
      <c r="J21" s="182" t="str">
        <f ca="1">IFERROR(OFFSET(Ordre!$F$3,MATCH(Global!$A21&amp;"/"&amp;MONTH(J$3)&amp;"/"&amp;YEAR(J$3),SerieMois,0),-2),"")</f>
        <v/>
      </c>
      <c r="K21" s="182" t="str">
        <f ca="1">IFERROR(OFFSET(Ordre!$F$3,MATCH(Global!$A21&amp;"/"&amp;MONTH(K$3)&amp;"/"&amp;YEAR(K$3),SerieMois,0),-2),"")</f>
        <v/>
      </c>
      <c r="L21" s="182" t="str">
        <f ca="1">IFERROR(OFFSET(Ordre!$F$3,MATCH(Global!$A21&amp;"/"&amp;MONTH(L$3)&amp;"/"&amp;YEAR(L$3),SerieMois,0),-2),"")</f>
        <v/>
      </c>
      <c r="M21" s="182" t="str">
        <f ca="1">IFERROR(OFFSET(Ordre!$F$3,MATCH(Global!$A21&amp;"/"&amp;MONTH(M$3)&amp;"/"&amp;YEAR(M$3),SerieMois,0),-2),"")</f>
        <v/>
      </c>
      <c r="N21" s="182" t="str">
        <f ca="1">IFERROR(OFFSET(Ordre!$F$3,MATCH(Global!$A21&amp;"/"&amp;MONTH(N$3)&amp;"/"&amp;YEAR(N$3),SerieMois,0),-2),"")</f>
        <v/>
      </c>
      <c r="O21" s="182" t="str">
        <f ca="1">IFERROR(OFFSET(Ordre!$F$3,MATCH(Global!$A21&amp;"/"&amp;MONTH(O$3)&amp;"/"&amp;YEAR(O$3),SerieMois,0),-2),"")</f>
        <v/>
      </c>
      <c r="P21" s="182" t="str">
        <f ca="1">IFERROR(OFFSET(Ordre!$F$3,MATCH(Global!$A21&amp;"/"&amp;MONTH(P$3)&amp;"/"&amp;YEAR(P$3),SerieMois,0),-2),"")</f>
        <v/>
      </c>
      <c r="Q21" s="182" t="str">
        <f ca="1">IFERROR(OFFSET(Ordre!$F$3,MATCH(Global!$A21&amp;"/"&amp;MONTH(Q$3)&amp;"/"&amp;YEAR(Q$3),SerieMois,0),-2),"")</f>
        <v/>
      </c>
      <c r="R21" s="182" t="str">
        <f ca="1">IFERROR(OFFSET(Ordre!$F$3,MATCH(Global!$A21&amp;"/"&amp;MONTH(R$3)&amp;"/"&amp;YEAR(R$3),SerieMois,0),-2),"")</f>
        <v/>
      </c>
      <c r="S21" s="182" t="str">
        <f ca="1">IFERROR(OFFSET(Ordre!$F$3,MATCH(Global!$A21&amp;"/"&amp;MONTH(S$3)&amp;"/"&amp;YEAR(S$3),SerieMois,0),-2),"")</f>
        <v/>
      </c>
      <c r="T21" s="182" t="str">
        <f ca="1">IFERROR(OFFSET(Ordre!$F$3,MATCH(Global!$A21&amp;"/"&amp;MONTH(T$3)&amp;"/"&amp;YEAR(T$3),SerieMois,0),-2),"")</f>
        <v/>
      </c>
      <c r="U21" s="182" t="str">
        <f ca="1">IFERROR(OFFSET(Ordre!$F$3,MATCH(Global!$A21&amp;"/"&amp;MONTH(U$3)&amp;"/"&amp;YEAR(U$3),SerieMois,0),-2),"")</f>
        <v/>
      </c>
      <c r="V21" s="182" t="str">
        <f ca="1">IFERROR(OFFSET(Ordre!$F$3,MATCH(Global!$A21&amp;"/"&amp;MONTH(V$3)&amp;"/"&amp;YEAR(V$3),SerieMois,0),-2),"")</f>
        <v/>
      </c>
      <c r="W21" s="182" t="str">
        <f ca="1">IFERROR(OFFSET(Ordre!$F$3,MATCH(Global!$A21&amp;"/"&amp;MONTH(W$3)&amp;"/"&amp;YEAR(W$3),SerieMois,0),-2),"")</f>
        <v/>
      </c>
      <c r="X21" s="182" t="str">
        <f ca="1">IFERROR(OFFSET(Ordre!$F$3,MATCH(Global!$A21&amp;"/"&amp;MONTH(X$3)&amp;"/"&amp;YEAR(X$3),SerieMois,0),-2),"")</f>
        <v/>
      </c>
      <c r="Y21" s="182" t="str">
        <f ca="1">IFERROR(OFFSET(Ordre!$F$3,MATCH(Global!$A21&amp;"/"&amp;MONTH(Y$3)&amp;"/"&amp;YEAR(Y$3),SerieMois,0),-2),"")</f>
        <v/>
      </c>
      <c r="Z21" s="182" t="str">
        <f ca="1">IFERROR(OFFSET(Ordre!$F$3,MATCH(Global!$A21&amp;"/"&amp;MONTH(Z$3)&amp;"/"&amp;YEAR(Z$3),SerieMois,0),-2),"")</f>
        <v/>
      </c>
      <c r="AA21" s="182" t="str">
        <f ca="1">IFERROR(OFFSET(Ordre!$F$3,MATCH(Global!$A21&amp;"/"&amp;MONTH(AA$3)&amp;"/"&amp;YEAR(AA$3),SerieMois,0),-2),"")</f>
        <v/>
      </c>
      <c r="AB21" s="182" t="str">
        <f ca="1">IFERROR(OFFSET(Ordre!$F$3,MATCH(Global!$A21&amp;"/"&amp;MONTH(AB$3)&amp;"/"&amp;YEAR(AB$3),SerieMois,0),-2),"")</f>
        <v/>
      </c>
      <c r="AC21" s="182" t="str">
        <f ca="1">IFERROR(OFFSET(Ordre!$F$3,MATCH(Global!$A21&amp;"/"&amp;MONTH(AC$3)&amp;"/"&amp;YEAR(AC$3),SerieMois,0),-2),"")</f>
        <v/>
      </c>
      <c r="AD21" s="182" t="str">
        <f ca="1">IFERROR(OFFSET(Ordre!$F$3,MATCH(Global!$A21&amp;"/"&amp;MONTH(AD$3)&amp;"/"&amp;YEAR(AD$3),SerieMois,0),-2),"")</f>
        <v/>
      </c>
      <c r="AE21" s="182" t="str">
        <f ca="1">IFERROR(OFFSET(Ordre!$F$3,MATCH(Global!$A21&amp;"/"&amp;MONTH(AE$3)&amp;"/"&amp;YEAR(AE$3),SerieMois,0),-2),"")</f>
        <v/>
      </c>
      <c r="AF21" s="182" t="str">
        <f ca="1">IFERROR(OFFSET(Ordre!$F$3,MATCH(Global!$A21&amp;"/"&amp;MONTH(AF$3)&amp;"/"&amp;YEAR(AF$3),SerieMois,0),-2),"")</f>
        <v/>
      </c>
      <c r="AG21" s="182" t="str">
        <f ca="1">IFERROR(OFFSET(Ordre!$F$3,MATCH(Global!$A21&amp;"/"&amp;MONTH(AG$3)&amp;"/"&amp;YEAR(AG$3),SerieMois,0),-2),"")</f>
        <v/>
      </c>
      <c r="AH21" s="182" t="str">
        <f ca="1">IFERROR(OFFSET(Ordre!$F$3,MATCH(Global!$A21&amp;"/"&amp;MONTH(AH$3)&amp;"/"&amp;YEAR(AH$3),SerieMois,0),-2),"")</f>
        <v/>
      </c>
      <c r="AI21" s="182" t="str">
        <f ca="1">IFERROR(OFFSET(Ordre!$F$3,MATCH(Global!$A21&amp;"/"&amp;MONTH(AI$3)&amp;"/"&amp;YEAR(AI$3),SerieMois,0),-2),"")</f>
        <v/>
      </c>
      <c r="AJ21" s="182" t="str">
        <f ca="1">IFERROR(OFFSET(Ordre!$F$3,MATCH(Global!$A21&amp;"/"&amp;MONTH(AJ$3)&amp;"/"&amp;YEAR(AJ$3),SerieMois,0),-2),"")</f>
        <v/>
      </c>
      <c r="AK21" s="182" t="str">
        <f ca="1">IFERROR(OFFSET(Ordre!$F$3,MATCH(Global!$A21&amp;"/"&amp;MONTH(AK$3)&amp;"/"&amp;YEAR(AK$3),SerieMois,0),-2),"")</f>
        <v/>
      </c>
      <c r="AL21" s="182" t="str">
        <f ca="1">IFERROR(OFFSET(Ordre!$F$3,MATCH(Global!$A21&amp;"/"&amp;MONTH(AL$3)&amp;"/"&amp;YEAR(AL$3),SerieMois,0),-2),"")</f>
        <v/>
      </c>
      <c r="AM21" s="182" t="str">
        <f ca="1">IFERROR(OFFSET(Ordre!$F$3,MATCH(Global!$A21&amp;"/"&amp;MONTH(AM$3)&amp;"/"&amp;YEAR(AM$3),SerieMois,0),-2),"")</f>
        <v/>
      </c>
      <c r="AN21" s="182" t="str">
        <f ca="1">IFERROR(OFFSET(Ordre!$F$3,MATCH(Global!$A21&amp;"/"&amp;MONTH(AN$3)&amp;"/"&amp;YEAR(AN$3),SerieMois,0),-2),"")</f>
        <v/>
      </c>
      <c r="AO21" s="182" t="str">
        <f ca="1">IFERROR(OFFSET(Ordre!$F$3,MATCH(Global!$A21&amp;"/"&amp;MONTH(AO$3)&amp;"/"&amp;YEAR(AO$3),SerieMois,0),-2),"")</f>
        <v/>
      </c>
      <c r="AP21" s="182" t="str">
        <f ca="1">IFERROR(OFFSET(Ordre!$F$3,MATCH(Global!$A21&amp;"/"&amp;MONTH(AP$3)&amp;"/"&amp;YEAR(AP$3),SerieMois,0),-2),"")</f>
        <v/>
      </c>
      <c r="AQ21" s="182" t="str">
        <f ca="1">IFERROR(OFFSET(Ordre!$F$3,MATCH(Global!$A21&amp;"/"&amp;MONTH(AQ$3)&amp;"/"&amp;YEAR(AQ$3),SerieMois,0),-2),"")</f>
        <v/>
      </c>
      <c r="AR21" s="182" t="str">
        <f ca="1">IFERROR(OFFSET(Ordre!$F$3,MATCH(Global!$A21&amp;"/"&amp;MONTH(AR$3)&amp;"/"&amp;YEAR(AR$3),SerieMois,0),-2),"")</f>
        <v/>
      </c>
      <c r="AS21" s="182" t="str">
        <f ca="1">IFERROR(OFFSET(Ordre!$F$3,MATCH(Global!$A21&amp;"/"&amp;MONTH(AS$3)&amp;"/"&amp;YEAR(AS$3),SerieMois,0),-2),"")</f>
        <v/>
      </c>
      <c r="AT21" s="182" t="str">
        <f ca="1">IFERROR(OFFSET(Ordre!$F$3,MATCH(Global!$A21&amp;"/"&amp;MONTH(AT$3)&amp;"/"&amp;YEAR(AT$3),SerieMois,0),-2),"")</f>
        <v/>
      </c>
      <c r="AU21" s="182" t="str">
        <f ca="1">IFERROR(OFFSET(Ordre!$F$3,MATCH(Global!$A21&amp;"/"&amp;MONTH(AU$3)&amp;"/"&amp;YEAR(AU$3),SerieMois,0),-2),"")</f>
        <v/>
      </c>
      <c r="AV21" s="182" t="str">
        <f ca="1">IFERROR(OFFSET(Ordre!$F$3,MATCH(Global!$A21&amp;"/"&amp;MONTH(AV$3)&amp;"/"&amp;YEAR(AV$3),SerieMois,0),-2),"")</f>
        <v/>
      </c>
      <c r="AW21" s="182" t="str">
        <f ca="1">IFERROR(OFFSET(Ordre!$F$3,MATCH(Global!$A21&amp;"/"&amp;MONTH(AW$3)&amp;"/"&amp;YEAR(AW$3),SerieMois,0),-2),"")</f>
        <v/>
      </c>
      <c r="AX21" s="182" t="str">
        <f ca="1">IFERROR(OFFSET(Ordre!$F$3,MATCH(Global!$A21&amp;"/"&amp;MONTH(AX$3)&amp;"/"&amp;YEAR(AX$3),SerieMois,0),-2),"")</f>
        <v/>
      </c>
      <c r="AY21" s="182" t="str">
        <f ca="1">IFERROR(OFFSET(Ordre!$F$3,MATCH(Global!$A21&amp;"/"&amp;MONTH(AY$3)&amp;"/"&amp;YEAR(AY$3),SerieMois,0),-2),"")</f>
        <v/>
      </c>
      <c r="AZ21" s="182" t="str">
        <f ca="1">IFERROR(OFFSET(Ordre!$F$3,MATCH(Global!$A21&amp;"/"&amp;MONTH(AZ$3)&amp;"/"&amp;YEAR(AZ$3),SerieMois,0),-2),"")</f>
        <v/>
      </c>
      <c r="BA21" s="182" t="str">
        <f ca="1">IFERROR(OFFSET(Ordre!$F$3,MATCH(Global!$A21&amp;"/"&amp;MONTH(BA$3)&amp;"/"&amp;YEAR(BA$3),SerieMois,0),-2),"")</f>
        <v/>
      </c>
      <c r="BB21" s="182" t="str">
        <f ca="1">IFERROR(OFFSET(Ordre!$F$3,MATCH(Global!$A21&amp;"/"&amp;MONTH(BB$3)&amp;"/"&amp;YEAR(BB$3),SerieMois,0),-2),"")</f>
        <v/>
      </c>
      <c r="BC21" s="182" t="str">
        <f ca="1">IFERROR(OFFSET(Ordre!$F$3,MATCH(Global!$A21&amp;"/"&amp;MONTH(BC$3)&amp;"/"&amp;YEAR(BC$3),SerieMois,0),-2),"")</f>
        <v/>
      </c>
      <c r="BD21" s="182" t="str">
        <f ca="1">IFERROR(OFFSET(Ordre!$F$3,MATCH(Global!$A21&amp;"/"&amp;MONTH(BD$3)&amp;"/"&amp;YEAR(BD$3),SerieMois,0),-2),"")</f>
        <v/>
      </c>
      <c r="BE21" s="182" t="str">
        <f ca="1">IFERROR(OFFSET(Ordre!$F$3,MATCH(Global!$A21&amp;"/"&amp;MONTH(BE$3)&amp;"/"&amp;YEAR(BE$3),SerieMois,0),-2),"")</f>
        <v/>
      </c>
      <c r="BF21" s="182" t="str">
        <f ca="1">IFERROR(OFFSET(Ordre!$F$3,MATCH(Global!$A21&amp;"/"&amp;MONTH(BF$3)&amp;"/"&amp;YEAR(BF$3),SerieMois,0),-2),"")</f>
        <v/>
      </c>
      <c r="BG21" s="182" t="str">
        <f ca="1">IFERROR(OFFSET(Ordre!$F$3,MATCH(Global!$A21&amp;"/"&amp;MONTH(BG$3)&amp;"/"&amp;YEAR(BG$3),SerieMois,0),-2),"")</f>
        <v/>
      </c>
      <c r="BH21" s="182" t="str">
        <f ca="1">IFERROR(OFFSET(Ordre!$F$3,MATCH(Global!$A21&amp;"/"&amp;MONTH(BH$3)&amp;"/"&amp;YEAR(BH$3),SerieMois,0),-2),"")</f>
        <v/>
      </c>
      <c r="BI21" s="182" t="str">
        <f ca="1">IFERROR(OFFSET(Ordre!$F$3,MATCH(Global!$A21&amp;"/"&amp;MONTH(BI$3)&amp;"/"&amp;YEAR(BI$3),SerieMois,0),-2),"")</f>
        <v/>
      </c>
      <c r="BJ21" s="182" t="str">
        <f ca="1">IFERROR(OFFSET(Ordre!$F$3,MATCH(Global!$A21&amp;"/"&amp;MONTH(BJ$3)&amp;"/"&amp;YEAR(BJ$3),SerieMois,0),-2),"")</f>
        <v/>
      </c>
      <c r="BK21" s="182" t="str">
        <f ca="1">IFERROR(OFFSET(Ordre!$F$3,MATCH(Global!$A21&amp;"/"&amp;MONTH(BK$3)&amp;"/"&amp;YEAR(BK$3),SerieMois,0),-2),"")</f>
        <v/>
      </c>
      <c r="BL21" s="182" t="str">
        <f ca="1">IFERROR(OFFSET(Ordre!$F$3,MATCH(Global!$A21&amp;"/"&amp;MONTH(BL$3)&amp;"/"&amp;YEAR(BL$3),SerieMois,0),-2),"")</f>
        <v/>
      </c>
      <c r="BM21" s="182" t="str">
        <f ca="1">IFERROR(OFFSET(Ordre!$F$3,MATCH(Global!$A21&amp;"/"&amp;MONTH(BM$3)&amp;"/"&amp;YEAR(BM$3),SerieMois,0),-2),"")</f>
        <v/>
      </c>
      <c r="BN21" s="182" t="str">
        <f ca="1">IFERROR(OFFSET(Ordre!$F$3,MATCH(Global!$A21&amp;"/"&amp;MONTH(BN$3)&amp;"/"&amp;YEAR(BN$3),SerieMois,0),-2),"")</f>
        <v/>
      </c>
      <c r="BO21" s="182" t="str">
        <f ca="1">IFERROR(OFFSET(Ordre!$F$3,MATCH(Global!$A21&amp;"/"&amp;MONTH(BO$3)&amp;"/"&amp;YEAR(BO$3),SerieMois,0),-2),"")</f>
        <v/>
      </c>
      <c r="BP21" s="182" t="str">
        <f ca="1">IFERROR(OFFSET(Ordre!$F$3,MATCH(Global!$A21&amp;"/"&amp;MONTH(BP$3)&amp;"/"&amp;YEAR(BP$3),SerieMois,0),-2),"")</f>
        <v/>
      </c>
      <c r="BQ21" s="182" t="str">
        <f ca="1">IFERROR(OFFSET(Ordre!$F$3,MATCH(Global!$A21&amp;"/"&amp;MONTH(BQ$3)&amp;"/"&amp;YEAR(BQ$3),SerieMois,0),-2),"")</f>
        <v/>
      </c>
      <c r="BR21" s="182" t="str">
        <f ca="1">IFERROR(OFFSET(Ordre!$F$3,MATCH(Global!$A21&amp;"/"&amp;MONTH(BR$3)&amp;"/"&amp;YEAR(BR$3),SerieMois,0),-2),"")</f>
        <v/>
      </c>
      <c r="BS21" s="182" t="str">
        <f ca="1">IFERROR(OFFSET(Ordre!$F$3,MATCH(Global!$A21&amp;"/"&amp;MONTH(BS$3)&amp;"/"&amp;YEAR(BS$3),SerieMois,0),-2),"")</f>
        <v/>
      </c>
      <c r="BT21" s="182" t="str">
        <f ca="1">IFERROR(OFFSET(Ordre!$F$3,MATCH(Global!$A21&amp;"/"&amp;MONTH(BT$3)&amp;"/"&amp;YEAR(BT$3),SerieMois,0),-2),"")</f>
        <v/>
      </c>
      <c r="BU21" s="182" t="str">
        <f ca="1">IFERROR(OFFSET(Ordre!$F$3,MATCH(Global!$A21&amp;"/"&amp;MONTH(BU$3)&amp;"/"&amp;YEAR(BU$3),SerieMois,0),-2),"")</f>
        <v/>
      </c>
      <c r="BV21" s="182" t="str">
        <f ca="1">IFERROR(OFFSET(Ordre!$F$3,MATCH(Global!$A21&amp;"/"&amp;MONTH(BV$3)&amp;"/"&amp;YEAR(BV$3),SerieMois,0),-2),"")</f>
        <v/>
      </c>
      <c r="BW21" s="182" t="str">
        <f ca="1">IFERROR(OFFSET(Ordre!$F$3,MATCH(Global!$A21&amp;"/"&amp;MONTH(BW$3)&amp;"/"&amp;YEAR(BW$3),SerieMois,0),-2),"")</f>
        <v/>
      </c>
      <c r="BX21" s="182" t="str">
        <f ca="1">IFERROR(OFFSET(Ordre!$F$3,MATCH(Global!$A21&amp;"/"&amp;MONTH(BX$3)&amp;"/"&amp;YEAR(BX$3),SerieMois,0),-2),"")</f>
        <v/>
      </c>
      <c r="BY21" s="182" t="str">
        <f ca="1">IFERROR(OFFSET(Ordre!$F$3,MATCH(Global!$A21&amp;"/"&amp;MONTH(BY$3)&amp;"/"&amp;YEAR(BY$3),SerieMois,0),-2),"")</f>
        <v/>
      </c>
      <c r="BZ21" s="182" t="str">
        <f ca="1">IFERROR(OFFSET(Ordre!$F$3,MATCH(Global!$A21&amp;"/"&amp;MONTH(BZ$3)&amp;"/"&amp;YEAR(BZ$3),SerieMois,0),-2),"")</f>
        <v/>
      </c>
      <c r="CA21" s="182" t="str">
        <f ca="1">IFERROR(OFFSET(Ordre!$F$3,MATCH(Global!$A21&amp;"/"&amp;MONTH(CA$3)&amp;"/"&amp;YEAR(CA$3),SerieMois,0),-2),"")</f>
        <v/>
      </c>
      <c r="CB21" s="150"/>
      <c r="CC21" s="150"/>
      <c r="CD21"/>
      <c r="CE21" s="157"/>
      <c r="CF21" s="157"/>
      <c r="CG21"/>
      <c r="CH21"/>
      <c r="CI21"/>
      <c r="CJ21"/>
      <c r="CK21"/>
      <c r="CL21"/>
      <c r="CM21"/>
      <c r="CN21"/>
      <c r="CO21"/>
      <c r="CP21"/>
    </row>
    <row r="22" spans="1:94">
      <c r="A22" s="181" t="s">
        <v>1681</v>
      </c>
      <c r="B22" s="182" t="str">
        <f ca="1">IFERROR(OFFSET(Ordre!$F$3,MATCH(Global!$A22&amp;"/"&amp;MONTH(B$3)&amp;"/"&amp;YEAR(B$3),SerieMois,0),-2),"")</f>
        <v/>
      </c>
      <c r="C22" s="182" t="str">
        <f ca="1">IFERROR(OFFSET(Ordre!$F$3,MATCH(Global!$A22&amp;"/"&amp;MONTH(C$3)&amp;"/"&amp;YEAR(C$3),SerieMois,0),-2),"")</f>
        <v/>
      </c>
      <c r="D22" s="182" t="str">
        <f ca="1">IFERROR(OFFSET(Ordre!$F$3,MATCH(Global!$A22&amp;"/"&amp;MONTH(D$3)&amp;"/"&amp;YEAR(D$3),SerieMois,0),-2),"")</f>
        <v/>
      </c>
      <c r="E22" s="182" t="str">
        <f ca="1">IFERROR(OFFSET(Ordre!$F$3,MATCH(Global!$A22&amp;"/"&amp;MONTH(E$3)&amp;"/"&amp;YEAR(E$3),SerieMois,0),-2),"")</f>
        <v/>
      </c>
      <c r="F22" s="182" t="str">
        <f ca="1">IFERROR(OFFSET(Ordre!$F$3,MATCH(Global!$A22&amp;"/"&amp;MONTH(F$3)&amp;"/"&amp;YEAR(F$3),SerieMois,0),-2),"")</f>
        <v/>
      </c>
      <c r="G22" s="182" t="str">
        <f ca="1">IFERROR(OFFSET(Ordre!$F$3,MATCH(Global!$A22&amp;"/"&amp;MONTH(G$3)&amp;"/"&amp;YEAR(G$3),SerieMois,0),-2),"")</f>
        <v/>
      </c>
      <c r="H22" s="182" t="str">
        <f ca="1">IFERROR(OFFSET(Ordre!$F$3,MATCH(Global!$A22&amp;"/"&amp;MONTH(H$3)&amp;"/"&amp;YEAR(H$3),SerieMois,0),-2),"")</f>
        <v/>
      </c>
      <c r="I22" s="182" t="str">
        <f ca="1">IFERROR(OFFSET(Ordre!$F$3,MATCH(Global!$A22&amp;"/"&amp;MONTH(I$3)&amp;"/"&amp;YEAR(I$3),SerieMois,0),-2),"")</f>
        <v/>
      </c>
      <c r="J22" s="182" t="str">
        <f ca="1">IFERROR(OFFSET(Ordre!$F$3,MATCH(Global!$A22&amp;"/"&amp;MONTH(J$3)&amp;"/"&amp;YEAR(J$3),SerieMois,0),-2),"")</f>
        <v/>
      </c>
      <c r="K22" s="182" t="str">
        <f ca="1">IFERROR(OFFSET(Ordre!$F$3,MATCH(Global!$A22&amp;"/"&amp;MONTH(K$3)&amp;"/"&amp;YEAR(K$3),SerieMois,0),-2),"")</f>
        <v/>
      </c>
      <c r="L22" s="182" t="str">
        <f ca="1">IFERROR(OFFSET(Ordre!$F$3,MATCH(Global!$A22&amp;"/"&amp;MONTH(L$3)&amp;"/"&amp;YEAR(L$3),SerieMois,0),-2),"")</f>
        <v/>
      </c>
      <c r="M22" s="182" t="str">
        <f ca="1">IFERROR(OFFSET(Ordre!$F$3,MATCH(Global!$A22&amp;"/"&amp;MONTH(M$3)&amp;"/"&amp;YEAR(M$3),SerieMois,0),-2),"")</f>
        <v/>
      </c>
      <c r="N22" s="182" t="str">
        <f ca="1">IFERROR(OFFSET(Ordre!$F$3,MATCH(Global!$A22&amp;"/"&amp;MONTH(N$3)&amp;"/"&amp;YEAR(N$3),SerieMois,0),-2),"")</f>
        <v/>
      </c>
      <c r="O22" s="182" t="str">
        <f ca="1">IFERROR(OFFSET(Ordre!$F$3,MATCH(Global!$A22&amp;"/"&amp;MONTH(O$3)&amp;"/"&amp;YEAR(O$3),SerieMois,0),-2),"")</f>
        <v/>
      </c>
      <c r="P22" s="182" t="str">
        <f ca="1">IFERROR(OFFSET(Ordre!$F$3,MATCH(Global!$A22&amp;"/"&amp;MONTH(P$3)&amp;"/"&amp;YEAR(P$3),SerieMois,0),-2),"")</f>
        <v/>
      </c>
      <c r="Q22" s="182" t="str">
        <f ca="1">IFERROR(OFFSET(Ordre!$F$3,MATCH(Global!$A22&amp;"/"&amp;MONTH(Q$3)&amp;"/"&amp;YEAR(Q$3),SerieMois,0),-2),"")</f>
        <v/>
      </c>
      <c r="R22" s="182" t="str">
        <f ca="1">IFERROR(OFFSET(Ordre!$F$3,MATCH(Global!$A22&amp;"/"&amp;MONTH(R$3)&amp;"/"&amp;YEAR(R$3),SerieMois,0),-2),"")</f>
        <v/>
      </c>
      <c r="S22" s="182" t="str">
        <f ca="1">IFERROR(OFFSET(Ordre!$F$3,MATCH(Global!$A22&amp;"/"&amp;MONTH(S$3)&amp;"/"&amp;YEAR(S$3),SerieMois,0),-2),"")</f>
        <v/>
      </c>
      <c r="T22" s="182" t="str">
        <f ca="1">IFERROR(OFFSET(Ordre!$F$3,MATCH(Global!$A22&amp;"/"&amp;MONTH(T$3)&amp;"/"&amp;YEAR(T$3),SerieMois,0),-2),"")</f>
        <v/>
      </c>
      <c r="U22" s="182" t="str">
        <f ca="1">IFERROR(OFFSET(Ordre!$F$3,MATCH(Global!$A22&amp;"/"&amp;MONTH(U$3)&amp;"/"&amp;YEAR(U$3),SerieMois,0),-2),"")</f>
        <v/>
      </c>
      <c r="V22" s="182" t="str">
        <f ca="1">IFERROR(OFFSET(Ordre!$F$3,MATCH(Global!$A22&amp;"/"&amp;MONTH(V$3)&amp;"/"&amp;YEAR(V$3),SerieMois,0),-2),"")</f>
        <v/>
      </c>
      <c r="W22" s="182" t="str">
        <f ca="1">IFERROR(OFFSET(Ordre!$F$3,MATCH(Global!$A22&amp;"/"&amp;MONTH(W$3)&amp;"/"&amp;YEAR(W$3),SerieMois,0),-2),"")</f>
        <v/>
      </c>
      <c r="X22" s="182" t="str">
        <f ca="1">IFERROR(OFFSET(Ordre!$F$3,MATCH(Global!$A22&amp;"/"&amp;MONTH(X$3)&amp;"/"&amp;YEAR(X$3),SerieMois,0),-2),"")</f>
        <v/>
      </c>
      <c r="Y22" s="182" t="str">
        <f ca="1">IFERROR(OFFSET(Ordre!$F$3,MATCH(Global!$A22&amp;"/"&amp;MONTH(Y$3)&amp;"/"&amp;YEAR(Y$3),SerieMois,0),-2),"")</f>
        <v/>
      </c>
      <c r="Z22" s="182" t="str">
        <f ca="1">IFERROR(OFFSET(Ordre!$F$3,MATCH(Global!$A22&amp;"/"&amp;MONTH(Z$3)&amp;"/"&amp;YEAR(Z$3),SerieMois,0),-2),"")</f>
        <v/>
      </c>
      <c r="AA22" s="182" t="str">
        <f ca="1">IFERROR(OFFSET(Ordre!$F$3,MATCH(Global!$A22&amp;"/"&amp;MONTH(AA$3)&amp;"/"&amp;YEAR(AA$3),SerieMois,0),-2),"")</f>
        <v/>
      </c>
      <c r="AB22" s="182" t="str">
        <f ca="1">IFERROR(OFFSET(Ordre!$F$3,MATCH(Global!$A22&amp;"/"&amp;MONTH(AB$3)&amp;"/"&amp;YEAR(AB$3),SerieMois,0),-2),"")</f>
        <v/>
      </c>
      <c r="AC22" s="182" t="str">
        <f ca="1">IFERROR(OFFSET(Ordre!$F$3,MATCH(Global!$A22&amp;"/"&amp;MONTH(AC$3)&amp;"/"&amp;YEAR(AC$3),SerieMois,0),-2),"")</f>
        <v/>
      </c>
      <c r="AD22" s="182" t="str">
        <f ca="1">IFERROR(OFFSET(Ordre!$F$3,MATCH(Global!$A22&amp;"/"&amp;MONTH(AD$3)&amp;"/"&amp;YEAR(AD$3),SerieMois,0),-2),"")</f>
        <v/>
      </c>
      <c r="AE22" s="182" t="str">
        <f ca="1">IFERROR(OFFSET(Ordre!$F$3,MATCH(Global!$A22&amp;"/"&amp;MONTH(AE$3)&amp;"/"&amp;YEAR(AE$3),SerieMois,0),-2),"")</f>
        <v/>
      </c>
      <c r="AF22" s="182" t="str">
        <f ca="1">IFERROR(OFFSET(Ordre!$F$3,MATCH(Global!$A22&amp;"/"&amp;MONTH(AF$3)&amp;"/"&amp;YEAR(AF$3),SerieMois,0),-2),"")</f>
        <v/>
      </c>
      <c r="AG22" s="182" t="str">
        <f ca="1">IFERROR(OFFSET(Ordre!$F$3,MATCH(Global!$A22&amp;"/"&amp;MONTH(AG$3)&amp;"/"&amp;YEAR(AG$3),SerieMois,0),-2),"")</f>
        <v/>
      </c>
      <c r="AH22" s="182" t="str">
        <f ca="1">IFERROR(OFFSET(Ordre!$F$3,MATCH(Global!$A22&amp;"/"&amp;MONTH(AH$3)&amp;"/"&amp;YEAR(AH$3),SerieMois,0),-2),"")</f>
        <v/>
      </c>
      <c r="AI22" s="182" t="str">
        <f ca="1">IFERROR(OFFSET(Ordre!$F$3,MATCH(Global!$A22&amp;"/"&amp;MONTH(AI$3)&amp;"/"&amp;YEAR(AI$3),SerieMois,0),-2),"")</f>
        <v/>
      </c>
      <c r="AJ22" s="182" t="str">
        <f ca="1">IFERROR(OFFSET(Ordre!$F$3,MATCH(Global!$A22&amp;"/"&amp;MONTH(AJ$3)&amp;"/"&amp;YEAR(AJ$3),SerieMois,0),-2),"")</f>
        <v/>
      </c>
      <c r="AK22" s="182" t="str">
        <f ca="1">IFERROR(OFFSET(Ordre!$F$3,MATCH(Global!$A22&amp;"/"&amp;MONTH(AK$3)&amp;"/"&amp;YEAR(AK$3),SerieMois,0),-2),"")</f>
        <v/>
      </c>
      <c r="AL22" s="182" t="str">
        <f ca="1">IFERROR(OFFSET(Ordre!$F$3,MATCH(Global!$A22&amp;"/"&amp;MONTH(AL$3)&amp;"/"&amp;YEAR(AL$3),SerieMois,0),-2),"")</f>
        <v/>
      </c>
      <c r="AM22" s="182" t="str">
        <f ca="1">IFERROR(OFFSET(Ordre!$F$3,MATCH(Global!$A22&amp;"/"&amp;MONTH(AM$3)&amp;"/"&amp;YEAR(AM$3),SerieMois,0),-2),"")</f>
        <v/>
      </c>
      <c r="AN22" s="182" t="str">
        <f ca="1">IFERROR(OFFSET(Ordre!$F$3,MATCH(Global!$A22&amp;"/"&amp;MONTH(AN$3)&amp;"/"&amp;YEAR(AN$3),SerieMois,0),-2),"")</f>
        <v/>
      </c>
      <c r="AO22" s="182" t="str">
        <f ca="1">IFERROR(OFFSET(Ordre!$F$3,MATCH(Global!$A22&amp;"/"&amp;MONTH(AO$3)&amp;"/"&amp;YEAR(AO$3),SerieMois,0),-2),"")</f>
        <v/>
      </c>
      <c r="AP22" s="182" t="str">
        <f ca="1">IFERROR(OFFSET(Ordre!$F$3,MATCH(Global!$A22&amp;"/"&amp;MONTH(AP$3)&amp;"/"&amp;YEAR(AP$3),SerieMois,0),-2),"")</f>
        <v/>
      </c>
      <c r="AQ22" s="182" t="str">
        <f ca="1">IFERROR(OFFSET(Ordre!$F$3,MATCH(Global!$A22&amp;"/"&amp;MONTH(AQ$3)&amp;"/"&amp;YEAR(AQ$3),SerieMois,0),-2),"")</f>
        <v/>
      </c>
      <c r="AR22" s="182" t="str">
        <f ca="1">IFERROR(OFFSET(Ordre!$F$3,MATCH(Global!$A22&amp;"/"&amp;MONTH(AR$3)&amp;"/"&amp;YEAR(AR$3),SerieMois,0),-2),"")</f>
        <v/>
      </c>
      <c r="AS22" s="182" t="str">
        <f ca="1">IFERROR(OFFSET(Ordre!$F$3,MATCH(Global!$A22&amp;"/"&amp;MONTH(AS$3)&amp;"/"&amp;YEAR(AS$3),SerieMois,0),-2),"")</f>
        <v/>
      </c>
      <c r="AT22" s="182" t="str">
        <f ca="1">IFERROR(OFFSET(Ordre!$F$3,MATCH(Global!$A22&amp;"/"&amp;MONTH(AT$3)&amp;"/"&amp;YEAR(AT$3),SerieMois,0),-2),"")</f>
        <v/>
      </c>
      <c r="AU22" s="182" t="str">
        <f ca="1">IFERROR(OFFSET(Ordre!$F$3,MATCH(Global!$A22&amp;"/"&amp;MONTH(AU$3)&amp;"/"&amp;YEAR(AU$3),SerieMois,0),-2),"")</f>
        <v/>
      </c>
      <c r="AV22" s="182" t="str">
        <f ca="1">IFERROR(OFFSET(Ordre!$F$3,MATCH(Global!$A22&amp;"/"&amp;MONTH(AV$3)&amp;"/"&amp;YEAR(AV$3),SerieMois,0),-2),"")</f>
        <v/>
      </c>
      <c r="AW22" s="182" t="str">
        <f ca="1">IFERROR(OFFSET(Ordre!$F$3,MATCH(Global!$A22&amp;"/"&amp;MONTH(AW$3)&amp;"/"&amp;YEAR(AW$3),SerieMois,0),-2),"")</f>
        <v/>
      </c>
      <c r="AX22" s="182" t="str">
        <f ca="1">IFERROR(OFFSET(Ordre!$F$3,MATCH(Global!$A22&amp;"/"&amp;MONTH(AX$3)&amp;"/"&amp;YEAR(AX$3),SerieMois,0),-2),"")</f>
        <v/>
      </c>
      <c r="AY22" s="182" t="str">
        <f ca="1">IFERROR(OFFSET(Ordre!$F$3,MATCH(Global!$A22&amp;"/"&amp;MONTH(AY$3)&amp;"/"&amp;YEAR(AY$3),SerieMois,0),-2),"")</f>
        <v/>
      </c>
      <c r="AZ22" s="182" t="str">
        <f ca="1">IFERROR(OFFSET(Ordre!$F$3,MATCH(Global!$A22&amp;"/"&amp;MONTH(AZ$3)&amp;"/"&amp;YEAR(AZ$3),SerieMois,0),-2),"")</f>
        <v/>
      </c>
      <c r="BA22" s="182" t="str">
        <f ca="1">IFERROR(OFFSET(Ordre!$F$3,MATCH(Global!$A22&amp;"/"&amp;MONTH(BA$3)&amp;"/"&amp;YEAR(BA$3),SerieMois,0),-2),"")</f>
        <v/>
      </c>
      <c r="BB22" s="182" t="str">
        <f ca="1">IFERROR(OFFSET(Ordre!$F$3,MATCH(Global!$A22&amp;"/"&amp;MONTH(BB$3)&amp;"/"&amp;YEAR(BB$3),SerieMois,0),-2),"")</f>
        <v/>
      </c>
      <c r="BC22" s="182" t="str">
        <f ca="1">IFERROR(OFFSET(Ordre!$F$3,MATCH(Global!$A22&amp;"/"&amp;MONTH(BC$3)&amp;"/"&amp;YEAR(BC$3),SerieMois,0),-2),"")</f>
        <v/>
      </c>
      <c r="BD22" s="182" t="str">
        <f ca="1">IFERROR(OFFSET(Ordre!$F$3,MATCH(Global!$A22&amp;"/"&amp;MONTH(BD$3)&amp;"/"&amp;YEAR(BD$3),SerieMois,0),-2),"")</f>
        <v/>
      </c>
      <c r="BE22" s="182" t="str">
        <f ca="1">IFERROR(OFFSET(Ordre!$F$3,MATCH(Global!$A22&amp;"/"&amp;MONTH(BE$3)&amp;"/"&amp;YEAR(BE$3),SerieMois,0),-2),"")</f>
        <v/>
      </c>
      <c r="BF22" s="182" t="str">
        <f ca="1">IFERROR(OFFSET(Ordre!$F$3,MATCH(Global!$A22&amp;"/"&amp;MONTH(BF$3)&amp;"/"&amp;YEAR(BF$3),SerieMois,0),-2),"")</f>
        <v/>
      </c>
      <c r="BG22" s="182" t="str">
        <f ca="1">IFERROR(OFFSET(Ordre!$F$3,MATCH(Global!$A22&amp;"/"&amp;MONTH(BG$3)&amp;"/"&amp;YEAR(BG$3),SerieMois,0),-2),"")</f>
        <v/>
      </c>
      <c r="BH22" s="182" t="str">
        <f ca="1">IFERROR(OFFSET(Ordre!$F$3,MATCH(Global!$A22&amp;"/"&amp;MONTH(BH$3)&amp;"/"&amp;YEAR(BH$3),SerieMois,0),-2),"")</f>
        <v/>
      </c>
      <c r="BI22" s="182" t="str">
        <f ca="1">IFERROR(OFFSET(Ordre!$F$3,MATCH(Global!$A22&amp;"/"&amp;MONTH(BI$3)&amp;"/"&amp;YEAR(BI$3),SerieMois,0),-2),"")</f>
        <v/>
      </c>
      <c r="BJ22" s="182" t="str">
        <f ca="1">IFERROR(OFFSET(Ordre!$F$3,MATCH(Global!$A22&amp;"/"&amp;MONTH(BJ$3)&amp;"/"&amp;YEAR(BJ$3),SerieMois,0),-2),"")</f>
        <v/>
      </c>
      <c r="BK22" s="182" t="str">
        <f ca="1">IFERROR(OFFSET(Ordre!$F$3,MATCH(Global!$A22&amp;"/"&amp;MONTH(BK$3)&amp;"/"&amp;YEAR(BK$3),SerieMois,0),-2),"")</f>
        <v/>
      </c>
      <c r="BL22" s="182" t="str">
        <f ca="1">IFERROR(OFFSET(Ordre!$F$3,MATCH(Global!$A22&amp;"/"&amp;MONTH(BL$3)&amp;"/"&amp;YEAR(BL$3),SerieMois,0),-2),"")</f>
        <v/>
      </c>
      <c r="BM22" s="182" t="str">
        <f ca="1">IFERROR(OFFSET(Ordre!$F$3,MATCH(Global!$A22&amp;"/"&amp;MONTH(BM$3)&amp;"/"&amp;YEAR(BM$3),SerieMois,0),-2),"")</f>
        <v/>
      </c>
      <c r="BN22" s="182" t="str">
        <f ca="1">IFERROR(OFFSET(Ordre!$F$3,MATCH(Global!$A22&amp;"/"&amp;MONTH(BN$3)&amp;"/"&amp;YEAR(BN$3),SerieMois,0),-2),"")</f>
        <v/>
      </c>
      <c r="BO22" s="182" t="str">
        <f ca="1">IFERROR(OFFSET(Ordre!$F$3,MATCH(Global!$A22&amp;"/"&amp;MONTH(BO$3)&amp;"/"&amp;YEAR(BO$3),SerieMois,0),-2),"")</f>
        <v/>
      </c>
      <c r="BP22" s="182" t="str">
        <f ca="1">IFERROR(OFFSET(Ordre!$F$3,MATCH(Global!$A22&amp;"/"&amp;MONTH(BP$3)&amp;"/"&amp;YEAR(BP$3),SerieMois,0),-2),"")</f>
        <v/>
      </c>
      <c r="BQ22" s="182" t="str">
        <f ca="1">IFERROR(OFFSET(Ordre!$F$3,MATCH(Global!$A22&amp;"/"&amp;MONTH(BQ$3)&amp;"/"&amp;YEAR(BQ$3),SerieMois,0),-2),"")</f>
        <v/>
      </c>
      <c r="BR22" s="182" t="str">
        <f ca="1">IFERROR(OFFSET(Ordre!$F$3,MATCH(Global!$A22&amp;"/"&amp;MONTH(BR$3)&amp;"/"&amp;YEAR(BR$3),SerieMois,0),-2),"")</f>
        <v/>
      </c>
      <c r="BS22" s="182" t="str">
        <f ca="1">IFERROR(OFFSET(Ordre!$F$3,MATCH(Global!$A22&amp;"/"&amp;MONTH(BS$3)&amp;"/"&amp;YEAR(BS$3),SerieMois,0),-2),"")</f>
        <v/>
      </c>
      <c r="BT22" s="182" t="str">
        <f ca="1">IFERROR(OFFSET(Ordre!$F$3,MATCH(Global!$A22&amp;"/"&amp;MONTH(BT$3)&amp;"/"&amp;YEAR(BT$3),SerieMois,0),-2),"")</f>
        <v/>
      </c>
      <c r="BU22" s="182" t="str">
        <f ca="1">IFERROR(OFFSET(Ordre!$F$3,MATCH(Global!$A22&amp;"/"&amp;MONTH(BU$3)&amp;"/"&amp;YEAR(BU$3),SerieMois,0),-2),"")</f>
        <v/>
      </c>
      <c r="BV22" s="182" t="str">
        <f ca="1">IFERROR(OFFSET(Ordre!$F$3,MATCH(Global!$A22&amp;"/"&amp;MONTH(BV$3)&amp;"/"&amp;YEAR(BV$3),SerieMois,0),-2),"")</f>
        <v/>
      </c>
      <c r="BW22" s="182" t="str">
        <f ca="1">IFERROR(OFFSET(Ordre!$F$3,MATCH(Global!$A22&amp;"/"&amp;MONTH(BW$3)&amp;"/"&amp;YEAR(BW$3),SerieMois,0),-2),"")</f>
        <v/>
      </c>
      <c r="BX22" s="182" t="str">
        <f ca="1">IFERROR(OFFSET(Ordre!$F$3,MATCH(Global!$A22&amp;"/"&amp;MONTH(BX$3)&amp;"/"&amp;YEAR(BX$3),SerieMois,0),-2),"")</f>
        <v/>
      </c>
      <c r="BY22" s="182" t="str">
        <f ca="1">IFERROR(OFFSET(Ordre!$F$3,MATCH(Global!$A22&amp;"/"&amp;MONTH(BY$3)&amp;"/"&amp;YEAR(BY$3),SerieMois,0),-2),"")</f>
        <v/>
      </c>
      <c r="BZ22" s="182" t="str">
        <f ca="1">IFERROR(OFFSET(Ordre!$F$3,MATCH(Global!$A22&amp;"/"&amp;MONTH(BZ$3)&amp;"/"&amp;YEAR(BZ$3),SerieMois,0),-2),"")</f>
        <v/>
      </c>
      <c r="CA22" s="182" t="str">
        <f ca="1">IFERROR(OFFSET(Ordre!$F$3,MATCH(Global!$A22&amp;"/"&amp;MONTH(CA$3)&amp;"/"&amp;YEAR(CA$3),SerieMois,0),-2),"")</f>
        <v/>
      </c>
      <c r="CB22" s="150"/>
      <c r="CC22" s="150"/>
      <c r="CD22"/>
      <c r="CE22" s="157" t="s">
        <v>1701</v>
      </c>
      <c r="CF22" s="157"/>
      <c r="CG22"/>
      <c r="CH22"/>
      <c r="CI22"/>
      <c r="CJ22"/>
      <c r="CK22"/>
      <c r="CL22"/>
      <c r="CM22"/>
      <c r="CN22"/>
      <c r="CO22"/>
      <c r="CP22"/>
    </row>
    <row r="23" spans="1:94">
      <c r="A23" s="181" t="s">
        <v>1597</v>
      </c>
      <c r="B23" s="182" t="str">
        <f ca="1">IFERROR(OFFSET(Ordre!$F$3,MATCH(Global!$A23&amp;"/"&amp;MONTH(B$3)&amp;"/"&amp;YEAR(B$3),SerieMois,0),-2),"")</f>
        <v/>
      </c>
      <c r="C23" s="182" t="str">
        <f ca="1">IFERROR(OFFSET(Ordre!$F$3,MATCH(Global!$A23&amp;"/"&amp;MONTH(C$3)&amp;"/"&amp;YEAR(C$3),SerieMois,0),-2),"")</f>
        <v/>
      </c>
      <c r="D23" s="182" t="str">
        <f ca="1">IFERROR(OFFSET(Ordre!$F$3,MATCH(Global!$A23&amp;"/"&amp;MONTH(D$3)&amp;"/"&amp;YEAR(D$3),SerieMois,0),-2),"")</f>
        <v/>
      </c>
      <c r="E23" s="182" t="str">
        <f ca="1">IFERROR(OFFSET(Ordre!$F$3,MATCH(Global!$A23&amp;"/"&amp;MONTH(E$3)&amp;"/"&amp;YEAR(E$3),SerieMois,0),-2),"")</f>
        <v/>
      </c>
      <c r="F23" s="182" t="str">
        <f ca="1">IFERROR(OFFSET(Ordre!$F$3,MATCH(Global!$A23&amp;"/"&amp;MONTH(F$3)&amp;"/"&amp;YEAR(F$3),SerieMois,0),-2),"")</f>
        <v/>
      </c>
      <c r="G23" s="182" t="str">
        <f ca="1">IFERROR(OFFSET(Ordre!$F$3,MATCH(Global!$A23&amp;"/"&amp;MONTH(G$3)&amp;"/"&amp;YEAR(G$3),SerieMois,0),-2),"")</f>
        <v/>
      </c>
      <c r="H23" s="182" t="str">
        <f ca="1">IFERROR(OFFSET(Ordre!$F$3,MATCH(Global!$A23&amp;"/"&amp;MONTH(H$3)&amp;"/"&amp;YEAR(H$3),SerieMois,0),-2),"")</f>
        <v/>
      </c>
      <c r="I23" s="182" t="str">
        <f ca="1">IFERROR(OFFSET(Ordre!$F$3,MATCH(Global!$A23&amp;"/"&amp;MONTH(I$3)&amp;"/"&amp;YEAR(I$3),SerieMois,0),-2),"")</f>
        <v/>
      </c>
      <c r="J23" s="182" t="str">
        <f ca="1">IFERROR(OFFSET(Ordre!$F$3,MATCH(Global!$A23&amp;"/"&amp;MONTH(J$3)&amp;"/"&amp;YEAR(J$3),SerieMois,0),-2),"")</f>
        <v/>
      </c>
      <c r="K23" s="182" t="str">
        <f ca="1">IFERROR(OFFSET(Ordre!$F$3,MATCH(Global!$A23&amp;"/"&amp;MONTH(K$3)&amp;"/"&amp;YEAR(K$3),SerieMois,0),-2),"")</f>
        <v/>
      </c>
      <c r="L23" s="182" t="str">
        <f ca="1">IFERROR(OFFSET(Ordre!$F$3,MATCH(Global!$A23&amp;"/"&amp;MONTH(L$3)&amp;"/"&amp;YEAR(L$3),SerieMois,0),-2),"")</f>
        <v/>
      </c>
      <c r="M23" s="182" t="str">
        <f ca="1">IFERROR(OFFSET(Ordre!$F$3,MATCH(Global!$A23&amp;"/"&amp;MONTH(M$3)&amp;"/"&amp;YEAR(M$3),SerieMois,0),-2),"")</f>
        <v/>
      </c>
      <c r="N23" s="182" t="str">
        <f ca="1">IFERROR(OFFSET(Ordre!$F$3,MATCH(Global!$A23&amp;"/"&amp;MONTH(N$3)&amp;"/"&amp;YEAR(N$3),SerieMois,0),-2),"")</f>
        <v/>
      </c>
      <c r="O23" s="182" t="str">
        <f ca="1">IFERROR(OFFSET(Ordre!$F$3,MATCH(Global!$A23&amp;"/"&amp;MONTH(O$3)&amp;"/"&amp;YEAR(O$3),SerieMois,0),-2),"")</f>
        <v/>
      </c>
      <c r="P23" s="182" t="str">
        <f ca="1">IFERROR(OFFSET(Ordre!$F$3,MATCH(Global!$A23&amp;"/"&amp;MONTH(P$3)&amp;"/"&amp;YEAR(P$3),SerieMois,0),-2),"")</f>
        <v/>
      </c>
      <c r="Q23" s="182" t="str">
        <f ca="1">IFERROR(OFFSET(Ordre!$F$3,MATCH(Global!$A23&amp;"/"&amp;MONTH(Q$3)&amp;"/"&amp;YEAR(Q$3),SerieMois,0),-2),"")</f>
        <v/>
      </c>
      <c r="R23" s="182" t="str">
        <f ca="1">IFERROR(OFFSET(Ordre!$F$3,MATCH(Global!$A23&amp;"/"&amp;MONTH(R$3)&amp;"/"&amp;YEAR(R$3),SerieMois,0),-2),"")</f>
        <v/>
      </c>
      <c r="S23" s="182" t="str">
        <f ca="1">IFERROR(OFFSET(Ordre!$F$3,MATCH(Global!$A23&amp;"/"&amp;MONTH(S$3)&amp;"/"&amp;YEAR(S$3),SerieMois,0),-2),"")</f>
        <v/>
      </c>
      <c r="T23" s="182" t="str">
        <f ca="1">IFERROR(OFFSET(Ordre!$F$3,MATCH(Global!$A23&amp;"/"&amp;MONTH(T$3)&amp;"/"&amp;YEAR(T$3),SerieMois,0),-2),"")</f>
        <v/>
      </c>
      <c r="U23" s="182" t="str">
        <f ca="1">IFERROR(OFFSET(Ordre!$F$3,MATCH(Global!$A23&amp;"/"&amp;MONTH(U$3)&amp;"/"&amp;YEAR(U$3),SerieMois,0),-2),"")</f>
        <v/>
      </c>
      <c r="V23" s="182" t="str">
        <f ca="1">IFERROR(OFFSET(Ordre!$F$3,MATCH(Global!$A23&amp;"/"&amp;MONTH(V$3)&amp;"/"&amp;YEAR(V$3),SerieMois,0),-2),"")</f>
        <v/>
      </c>
      <c r="W23" s="182" t="str">
        <f ca="1">IFERROR(OFFSET(Ordre!$F$3,MATCH(Global!$A23&amp;"/"&amp;MONTH(W$3)&amp;"/"&amp;YEAR(W$3),SerieMois,0),-2),"")</f>
        <v/>
      </c>
      <c r="X23" s="182" t="str">
        <f ca="1">IFERROR(OFFSET(Ordre!$F$3,MATCH(Global!$A23&amp;"/"&amp;MONTH(X$3)&amp;"/"&amp;YEAR(X$3),SerieMois,0),-2),"")</f>
        <v/>
      </c>
      <c r="Y23" s="182" t="str">
        <f ca="1">IFERROR(OFFSET(Ordre!$F$3,MATCH(Global!$A23&amp;"/"&amp;MONTH(Y$3)&amp;"/"&amp;YEAR(Y$3),SerieMois,0),-2),"")</f>
        <v/>
      </c>
      <c r="Z23" s="182" t="str">
        <f ca="1">IFERROR(OFFSET(Ordre!$F$3,MATCH(Global!$A23&amp;"/"&amp;MONTH(Z$3)&amp;"/"&amp;YEAR(Z$3),SerieMois,0),-2),"")</f>
        <v/>
      </c>
      <c r="AA23" s="182" t="str">
        <f ca="1">IFERROR(OFFSET(Ordre!$F$3,MATCH(Global!$A23&amp;"/"&amp;MONTH(AA$3)&amp;"/"&amp;YEAR(AA$3),SerieMois,0),-2),"")</f>
        <v/>
      </c>
      <c r="AB23" s="182" t="str">
        <f ca="1">IFERROR(OFFSET(Ordre!$F$3,MATCH(Global!$A23&amp;"/"&amp;MONTH(AB$3)&amp;"/"&amp;YEAR(AB$3),SerieMois,0),-2),"")</f>
        <v/>
      </c>
      <c r="AC23" s="182" t="str">
        <f ca="1">IFERROR(OFFSET(Ordre!$F$3,MATCH(Global!$A23&amp;"/"&amp;MONTH(AC$3)&amp;"/"&amp;YEAR(AC$3),SerieMois,0),-2),"")</f>
        <v/>
      </c>
      <c r="AD23" s="182" t="str">
        <f ca="1">IFERROR(OFFSET(Ordre!$F$3,MATCH(Global!$A23&amp;"/"&amp;MONTH(AD$3)&amp;"/"&amp;YEAR(AD$3),SerieMois,0),-2),"")</f>
        <v/>
      </c>
      <c r="AE23" s="182" t="str">
        <f ca="1">IFERROR(OFFSET(Ordre!$F$3,MATCH(Global!$A23&amp;"/"&amp;MONTH(AE$3)&amp;"/"&amp;YEAR(AE$3),SerieMois,0),-2),"")</f>
        <v/>
      </c>
      <c r="AF23" s="182" t="str">
        <f ca="1">IFERROR(OFFSET(Ordre!$F$3,MATCH(Global!$A23&amp;"/"&amp;MONTH(AF$3)&amp;"/"&amp;YEAR(AF$3),SerieMois,0),-2),"")</f>
        <v/>
      </c>
      <c r="AG23" s="182" t="str">
        <f ca="1">IFERROR(OFFSET(Ordre!$F$3,MATCH(Global!$A23&amp;"/"&amp;MONTH(AG$3)&amp;"/"&amp;YEAR(AG$3),SerieMois,0),-2),"")</f>
        <v/>
      </c>
      <c r="AH23" s="182" t="str">
        <f ca="1">IFERROR(OFFSET(Ordre!$F$3,MATCH(Global!$A23&amp;"/"&amp;MONTH(AH$3)&amp;"/"&amp;YEAR(AH$3),SerieMois,0),-2),"")</f>
        <v/>
      </c>
      <c r="AI23" s="182" t="str">
        <f ca="1">IFERROR(OFFSET(Ordre!$F$3,MATCH(Global!$A23&amp;"/"&amp;MONTH(AI$3)&amp;"/"&amp;YEAR(AI$3),SerieMois,0),-2),"")</f>
        <v/>
      </c>
      <c r="AJ23" s="182" t="str">
        <f ca="1">IFERROR(OFFSET(Ordre!$F$3,MATCH(Global!$A23&amp;"/"&amp;MONTH(AJ$3)&amp;"/"&amp;YEAR(AJ$3),SerieMois,0),-2),"")</f>
        <v/>
      </c>
      <c r="AK23" s="182" t="str">
        <f ca="1">IFERROR(OFFSET(Ordre!$F$3,MATCH(Global!$A23&amp;"/"&amp;MONTH(AK$3)&amp;"/"&amp;YEAR(AK$3),SerieMois,0),-2),"")</f>
        <v/>
      </c>
      <c r="AL23" s="182" t="str">
        <f ca="1">IFERROR(OFFSET(Ordre!$F$3,MATCH(Global!$A23&amp;"/"&amp;MONTH(AL$3)&amp;"/"&amp;YEAR(AL$3),SerieMois,0),-2),"")</f>
        <v/>
      </c>
      <c r="AM23" s="182" t="str">
        <f ca="1">IFERROR(OFFSET(Ordre!$F$3,MATCH(Global!$A23&amp;"/"&amp;MONTH(AM$3)&amp;"/"&amp;YEAR(AM$3),SerieMois,0),-2),"")</f>
        <v/>
      </c>
      <c r="AN23" s="182" t="str">
        <f ca="1">IFERROR(OFFSET(Ordre!$F$3,MATCH(Global!$A23&amp;"/"&amp;MONTH(AN$3)&amp;"/"&amp;YEAR(AN$3),SerieMois,0),-2),"")</f>
        <v/>
      </c>
      <c r="AO23" s="182" t="str">
        <f ca="1">IFERROR(OFFSET(Ordre!$F$3,MATCH(Global!$A23&amp;"/"&amp;MONTH(AO$3)&amp;"/"&amp;YEAR(AO$3),SerieMois,0),-2),"")</f>
        <v/>
      </c>
      <c r="AP23" s="182" t="str">
        <f ca="1">IFERROR(OFFSET(Ordre!$F$3,MATCH(Global!$A23&amp;"/"&amp;MONTH(AP$3)&amp;"/"&amp;YEAR(AP$3),SerieMois,0),-2),"")</f>
        <v/>
      </c>
      <c r="AQ23" s="182" t="str">
        <f ca="1">IFERROR(OFFSET(Ordre!$F$3,MATCH(Global!$A23&amp;"/"&amp;MONTH(AQ$3)&amp;"/"&amp;YEAR(AQ$3),SerieMois,0),-2),"")</f>
        <v/>
      </c>
      <c r="AR23" s="182" t="str">
        <f ca="1">IFERROR(OFFSET(Ordre!$F$3,MATCH(Global!$A23&amp;"/"&amp;MONTH(AR$3)&amp;"/"&amp;YEAR(AR$3),SerieMois,0),-2),"")</f>
        <v/>
      </c>
      <c r="AS23" s="182" t="str">
        <f ca="1">IFERROR(OFFSET(Ordre!$F$3,MATCH(Global!$A23&amp;"/"&amp;MONTH(AS$3)&amp;"/"&amp;YEAR(AS$3),SerieMois,0),-2),"")</f>
        <v/>
      </c>
      <c r="AT23" s="182" t="str">
        <f ca="1">IFERROR(OFFSET(Ordre!$F$3,MATCH(Global!$A23&amp;"/"&amp;MONTH(AT$3)&amp;"/"&amp;YEAR(AT$3),SerieMois,0),-2),"")</f>
        <v/>
      </c>
      <c r="AU23" s="182" t="str">
        <f ca="1">IFERROR(OFFSET(Ordre!$F$3,MATCH(Global!$A23&amp;"/"&amp;MONTH(AU$3)&amp;"/"&amp;YEAR(AU$3),SerieMois,0),-2),"")</f>
        <v/>
      </c>
      <c r="AV23" s="182" t="str">
        <f ca="1">IFERROR(OFFSET(Ordre!$F$3,MATCH(Global!$A23&amp;"/"&amp;MONTH(AV$3)&amp;"/"&amp;YEAR(AV$3),SerieMois,0),-2),"")</f>
        <v/>
      </c>
      <c r="AW23" s="182" t="str">
        <f ca="1">IFERROR(OFFSET(Ordre!$F$3,MATCH(Global!$A23&amp;"/"&amp;MONTH(AW$3)&amp;"/"&amp;YEAR(AW$3),SerieMois,0),-2),"")</f>
        <v/>
      </c>
      <c r="AX23" s="182" t="str">
        <f ca="1">IFERROR(OFFSET(Ordre!$F$3,MATCH(Global!$A23&amp;"/"&amp;MONTH(AX$3)&amp;"/"&amp;YEAR(AX$3),SerieMois,0),-2),"")</f>
        <v/>
      </c>
      <c r="AY23" s="182" t="str">
        <f ca="1">IFERROR(OFFSET(Ordre!$F$3,MATCH(Global!$A23&amp;"/"&amp;MONTH(AY$3)&amp;"/"&amp;YEAR(AY$3),SerieMois,0),-2),"")</f>
        <v/>
      </c>
      <c r="AZ23" s="182" t="str">
        <f ca="1">IFERROR(OFFSET(Ordre!$F$3,MATCH(Global!$A23&amp;"/"&amp;MONTH(AZ$3)&amp;"/"&amp;YEAR(AZ$3),SerieMois,0),-2),"")</f>
        <v/>
      </c>
      <c r="BA23" s="182" t="str">
        <f ca="1">IFERROR(OFFSET(Ordre!$F$3,MATCH(Global!$A23&amp;"/"&amp;MONTH(BA$3)&amp;"/"&amp;YEAR(BA$3),SerieMois,0),-2),"")</f>
        <v/>
      </c>
      <c r="BB23" s="182" t="str">
        <f ca="1">IFERROR(OFFSET(Ordre!$F$3,MATCH(Global!$A23&amp;"/"&amp;MONTH(BB$3)&amp;"/"&amp;YEAR(BB$3),SerieMois,0),-2),"")</f>
        <v/>
      </c>
      <c r="BC23" s="182" t="str">
        <f ca="1">IFERROR(OFFSET(Ordre!$F$3,MATCH(Global!$A23&amp;"/"&amp;MONTH(BC$3)&amp;"/"&amp;YEAR(BC$3),SerieMois,0),-2),"")</f>
        <v/>
      </c>
      <c r="BD23" s="182" t="str">
        <f ca="1">IFERROR(OFFSET(Ordre!$F$3,MATCH(Global!$A23&amp;"/"&amp;MONTH(BD$3)&amp;"/"&amp;YEAR(BD$3),SerieMois,0),-2),"")</f>
        <v/>
      </c>
      <c r="BE23" s="182" t="str">
        <f ca="1">IFERROR(OFFSET(Ordre!$F$3,MATCH(Global!$A23&amp;"/"&amp;MONTH(BE$3)&amp;"/"&amp;YEAR(BE$3),SerieMois,0),-2),"")</f>
        <v/>
      </c>
      <c r="BF23" s="182" t="str">
        <f ca="1">IFERROR(OFFSET(Ordre!$F$3,MATCH(Global!$A23&amp;"/"&amp;MONTH(BF$3)&amp;"/"&amp;YEAR(BF$3),SerieMois,0),-2),"")</f>
        <v/>
      </c>
      <c r="BG23" s="182" t="str">
        <f ca="1">IFERROR(OFFSET(Ordre!$F$3,MATCH(Global!$A23&amp;"/"&amp;MONTH(BG$3)&amp;"/"&amp;YEAR(BG$3),SerieMois,0),-2),"")</f>
        <v/>
      </c>
      <c r="BH23" s="182" t="str">
        <f ca="1">IFERROR(OFFSET(Ordre!$F$3,MATCH(Global!$A23&amp;"/"&amp;MONTH(BH$3)&amp;"/"&amp;YEAR(BH$3),SerieMois,0),-2),"")</f>
        <v/>
      </c>
      <c r="BI23" s="182" t="str">
        <f ca="1">IFERROR(OFFSET(Ordre!$F$3,MATCH(Global!$A23&amp;"/"&amp;MONTH(BI$3)&amp;"/"&amp;YEAR(BI$3),SerieMois,0),-2),"")</f>
        <v/>
      </c>
      <c r="BJ23" s="182" t="str">
        <f ca="1">IFERROR(OFFSET(Ordre!$F$3,MATCH(Global!$A23&amp;"/"&amp;MONTH(BJ$3)&amp;"/"&amp;YEAR(BJ$3),SerieMois,0),-2),"")</f>
        <v/>
      </c>
      <c r="BK23" s="182" t="str">
        <f ca="1">IFERROR(OFFSET(Ordre!$F$3,MATCH(Global!$A23&amp;"/"&amp;MONTH(BK$3)&amp;"/"&amp;YEAR(BK$3),SerieMois,0),-2),"")</f>
        <v/>
      </c>
      <c r="BL23" s="182" t="str">
        <f ca="1">IFERROR(OFFSET(Ordre!$F$3,MATCH(Global!$A23&amp;"/"&amp;MONTH(BL$3)&amp;"/"&amp;YEAR(BL$3),SerieMois,0),-2),"")</f>
        <v/>
      </c>
      <c r="BM23" s="182" t="str">
        <f ca="1">IFERROR(OFFSET(Ordre!$F$3,MATCH(Global!$A23&amp;"/"&amp;MONTH(BM$3)&amp;"/"&amp;YEAR(BM$3),SerieMois,0),-2),"")</f>
        <v/>
      </c>
      <c r="BN23" s="182" t="str">
        <f ca="1">IFERROR(OFFSET(Ordre!$F$3,MATCH(Global!$A23&amp;"/"&amp;MONTH(BN$3)&amp;"/"&amp;YEAR(BN$3),SerieMois,0),-2),"")</f>
        <v/>
      </c>
      <c r="BO23" s="182" t="str">
        <f ca="1">IFERROR(OFFSET(Ordre!$F$3,MATCH(Global!$A23&amp;"/"&amp;MONTH(BO$3)&amp;"/"&amp;YEAR(BO$3),SerieMois,0),-2),"")</f>
        <v/>
      </c>
      <c r="BP23" s="182" t="str">
        <f ca="1">IFERROR(OFFSET(Ordre!$F$3,MATCH(Global!$A23&amp;"/"&amp;MONTH(BP$3)&amp;"/"&amp;YEAR(BP$3),SerieMois,0),-2),"")</f>
        <v/>
      </c>
      <c r="BQ23" s="182" t="str">
        <f ca="1">IFERROR(OFFSET(Ordre!$F$3,MATCH(Global!$A23&amp;"/"&amp;MONTH(BQ$3)&amp;"/"&amp;YEAR(BQ$3),SerieMois,0),-2),"")</f>
        <v/>
      </c>
      <c r="BR23" s="182" t="str">
        <f ca="1">IFERROR(OFFSET(Ordre!$F$3,MATCH(Global!$A23&amp;"/"&amp;MONTH(BR$3)&amp;"/"&amp;YEAR(BR$3),SerieMois,0),-2),"")</f>
        <v/>
      </c>
      <c r="BS23" s="182" t="str">
        <f ca="1">IFERROR(OFFSET(Ordre!$F$3,MATCH(Global!$A23&amp;"/"&amp;MONTH(BS$3)&amp;"/"&amp;YEAR(BS$3),SerieMois,0),-2),"")</f>
        <v/>
      </c>
      <c r="BT23" s="182" t="str">
        <f ca="1">IFERROR(OFFSET(Ordre!$F$3,MATCH(Global!$A23&amp;"/"&amp;MONTH(BT$3)&amp;"/"&amp;YEAR(BT$3),SerieMois,0),-2),"")</f>
        <v/>
      </c>
      <c r="BU23" s="182" t="str">
        <f ca="1">IFERROR(OFFSET(Ordre!$F$3,MATCH(Global!$A23&amp;"/"&amp;MONTH(BU$3)&amp;"/"&amp;YEAR(BU$3),SerieMois,0),-2),"")</f>
        <v/>
      </c>
      <c r="BV23" s="182" t="str">
        <f ca="1">IFERROR(OFFSET(Ordre!$F$3,MATCH(Global!$A23&amp;"/"&amp;MONTH(BV$3)&amp;"/"&amp;YEAR(BV$3),SerieMois,0),-2),"")</f>
        <v/>
      </c>
      <c r="BW23" s="182" t="str">
        <f ca="1">IFERROR(OFFSET(Ordre!$F$3,MATCH(Global!$A23&amp;"/"&amp;MONTH(BW$3)&amp;"/"&amp;YEAR(BW$3),SerieMois,0),-2),"")</f>
        <v/>
      </c>
      <c r="BX23" s="182" t="str">
        <f ca="1">IFERROR(OFFSET(Ordre!$F$3,MATCH(Global!$A23&amp;"/"&amp;MONTH(BX$3)&amp;"/"&amp;YEAR(BX$3),SerieMois,0),-2),"")</f>
        <v/>
      </c>
      <c r="BY23" s="182" t="str">
        <f ca="1">IFERROR(OFFSET(Ordre!$F$3,MATCH(Global!$A23&amp;"/"&amp;MONTH(BY$3)&amp;"/"&amp;YEAR(BY$3),SerieMois,0),-2),"")</f>
        <v/>
      </c>
      <c r="BZ23" s="182" t="str">
        <f ca="1">IFERROR(OFFSET(Ordre!$F$3,MATCH(Global!$A23&amp;"/"&amp;MONTH(BZ$3)&amp;"/"&amp;YEAR(BZ$3),SerieMois,0),-2),"")</f>
        <v/>
      </c>
      <c r="CA23" s="182" t="str">
        <f ca="1">IFERROR(OFFSET(Ordre!$F$3,MATCH(Global!$A23&amp;"/"&amp;MONTH(CA$3)&amp;"/"&amp;YEAR(CA$3),SerieMois,0),-2),"")</f>
        <v/>
      </c>
      <c r="CB23" s="150"/>
      <c r="CC23" s="150"/>
      <c r="CD23"/>
      <c r="CE23" s="157"/>
      <c r="CF23" s="157"/>
      <c r="CG23"/>
      <c r="CH23"/>
      <c r="CI23"/>
      <c r="CJ23"/>
      <c r="CK23"/>
      <c r="CL23"/>
      <c r="CM23"/>
      <c r="CN23"/>
      <c r="CO23"/>
      <c r="CP23"/>
    </row>
    <row r="24" spans="1:94">
      <c r="A24" s="181" t="s">
        <v>1608</v>
      </c>
      <c r="B24" s="182" t="str">
        <f ca="1">IFERROR(OFFSET(Ordre!$F$3,MATCH(Global!$A24&amp;"/"&amp;MONTH(B$3)&amp;"/"&amp;YEAR(B$3),SerieMois,0),-2),"")</f>
        <v/>
      </c>
      <c r="C24" s="182" t="str">
        <f ca="1">IFERROR(OFFSET(Ordre!$F$3,MATCH(Global!$A24&amp;"/"&amp;MONTH(C$3)&amp;"/"&amp;YEAR(C$3),SerieMois,0),-2),"")</f>
        <v/>
      </c>
      <c r="D24" s="182" t="str">
        <f ca="1">IFERROR(OFFSET(Ordre!$F$3,MATCH(Global!$A24&amp;"/"&amp;MONTH(D$3)&amp;"/"&amp;YEAR(D$3),SerieMois,0),-2),"")</f>
        <v/>
      </c>
      <c r="E24" s="182" t="str">
        <f ca="1">IFERROR(OFFSET(Ordre!$F$3,MATCH(Global!$A24&amp;"/"&amp;MONTH(E$3)&amp;"/"&amp;YEAR(E$3),SerieMois,0),-2),"")</f>
        <v/>
      </c>
      <c r="F24" s="182" t="str">
        <f ca="1">IFERROR(OFFSET(Ordre!$F$3,MATCH(Global!$A24&amp;"/"&amp;MONTH(F$3)&amp;"/"&amp;YEAR(F$3),SerieMois,0),-2),"")</f>
        <v/>
      </c>
      <c r="G24" s="182" t="str">
        <f ca="1">IFERROR(OFFSET(Ordre!$F$3,MATCH(Global!$A24&amp;"/"&amp;MONTH(G$3)&amp;"/"&amp;YEAR(G$3),SerieMois,0),-2),"")</f>
        <v/>
      </c>
      <c r="H24" s="182" t="str">
        <f ca="1">IFERROR(OFFSET(Ordre!$F$3,MATCH(Global!$A24&amp;"/"&amp;MONTH(H$3)&amp;"/"&amp;YEAR(H$3),SerieMois,0),-2),"")</f>
        <v/>
      </c>
      <c r="I24" s="182" t="str">
        <f ca="1">IFERROR(OFFSET(Ordre!$F$3,MATCH(Global!$A24&amp;"/"&amp;MONTH(I$3)&amp;"/"&amp;YEAR(I$3),SerieMois,0),-2),"")</f>
        <v/>
      </c>
      <c r="J24" s="182" t="str">
        <f ca="1">IFERROR(OFFSET(Ordre!$F$3,MATCH(Global!$A24&amp;"/"&amp;MONTH(J$3)&amp;"/"&amp;YEAR(J$3),SerieMois,0),-2),"")</f>
        <v/>
      </c>
      <c r="K24" s="182" t="str">
        <f ca="1">IFERROR(OFFSET(Ordre!$F$3,MATCH(Global!$A24&amp;"/"&amp;MONTH(K$3)&amp;"/"&amp;YEAR(K$3),SerieMois,0),-2),"")</f>
        <v/>
      </c>
      <c r="L24" s="182" t="str">
        <f ca="1">IFERROR(OFFSET(Ordre!$F$3,MATCH(Global!$A24&amp;"/"&amp;MONTH(L$3)&amp;"/"&amp;YEAR(L$3),SerieMois,0),-2),"")</f>
        <v/>
      </c>
      <c r="M24" s="182" t="str">
        <f ca="1">IFERROR(OFFSET(Ordre!$F$3,MATCH(Global!$A24&amp;"/"&amp;MONTH(M$3)&amp;"/"&amp;YEAR(M$3),SerieMois,0),-2),"")</f>
        <v/>
      </c>
      <c r="N24" s="182" t="str">
        <f ca="1">IFERROR(OFFSET(Ordre!$F$3,MATCH(Global!$A24&amp;"/"&amp;MONTH(N$3)&amp;"/"&amp;YEAR(N$3),SerieMois,0),-2),"")</f>
        <v/>
      </c>
      <c r="O24" s="182" t="str">
        <f ca="1">IFERROR(OFFSET(Ordre!$F$3,MATCH(Global!$A24&amp;"/"&amp;MONTH(O$3)&amp;"/"&amp;YEAR(O$3),SerieMois,0),-2),"")</f>
        <v/>
      </c>
      <c r="P24" s="182" t="str">
        <f ca="1">IFERROR(OFFSET(Ordre!$F$3,MATCH(Global!$A24&amp;"/"&amp;MONTH(P$3)&amp;"/"&amp;YEAR(P$3),SerieMois,0),-2),"")</f>
        <v/>
      </c>
      <c r="Q24" s="182" t="str">
        <f ca="1">IFERROR(OFFSET(Ordre!$F$3,MATCH(Global!$A24&amp;"/"&amp;MONTH(Q$3)&amp;"/"&amp;YEAR(Q$3),SerieMois,0),-2),"")</f>
        <v/>
      </c>
      <c r="R24" s="182" t="str">
        <f ca="1">IFERROR(OFFSET(Ordre!$F$3,MATCH(Global!$A24&amp;"/"&amp;MONTH(R$3)&amp;"/"&amp;YEAR(R$3),SerieMois,0),-2),"")</f>
        <v/>
      </c>
      <c r="S24" s="182" t="str">
        <f ca="1">IFERROR(OFFSET(Ordre!$F$3,MATCH(Global!$A24&amp;"/"&amp;MONTH(S$3)&amp;"/"&amp;YEAR(S$3),SerieMois,0),-2),"")</f>
        <v/>
      </c>
      <c r="T24" s="182" t="str">
        <f ca="1">IFERROR(OFFSET(Ordre!$F$3,MATCH(Global!$A24&amp;"/"&amp;MONTH(T$3)&amp;"/"&amp;YEAR(T$3),SerieMois,0),-2),"")</f>
        <v/>
      </c>
      <c r="U24" s="182" t="str">
        <f ca="1">IFERROR(OFFSET(Ordre!$F$3,MATCH(Global!$A24&amp;"/"&amp;MONTH(U$3)&amp;"/"&amp;YEAR(U$3),SerieMois,0),-2),"")</f>
        <v/>
      </c>
      <c r="V24" s="182" t="str">
        <f ca="1">IFERROR(OFFSET(Ordre!$F$3,MATCH(Global!$A24&amp;"/"&amp;MONTH(V$3)&amp;"/"&amp;YEAR(V$3),SerieMois,0),-2),"")</f>
        <v/>
      </c>
      <c r="W24" s="182" t="str">
        <f ca="1">IFERROR(OFFSET(Ordre!$F$3,MATCH(Global!$A24&amp;"/"&amp;MONTH(W$3)&amp;"/"&amp;YEAR(W$3),SerieMois,0),-2),"")</f>
        <v/>
      </c>
      <c r="X24" s="182" t="str">
        <f ca="1">IFERROR(OFFSET(Ordre!$F$3,MATCH(Global!$A24&amp;"/"&amp;MONTH(X$3)&amp;"/"&amp;YEAR(X$3),SerieMois,0),-2),"")</f>
        <v/>
      </c>
      <c r="Y24" s="182" t="str">
        <f ca="1">IFERROR(OFFSET(Ordre!$F$3,MATCH(Global!$A24&amp;"/"&amp;MONTH(Y$3)&amp;"/"&amp;YEAR(Y$3),SerieMois,0),-2),"")</f>
        <v/>
      </c>
      <c r="Z24" s="182" t="str">
        <f ca="1">IFERROR(OFFSET(Ordre!$F$3,MATCH(Global!$A24&amp;"/"&amp;MONTH(Z$3)&amp;"/"&amp;YEAR(Z$3),SerieMois,0),-2),"")</f>
        <v/>
      </c>
      <c r="AA24" s="182" t="str">
        <f ca="1">IFERROR(OFFSET(Ordre!$F$3,MATCH(Global!$A24&amp;"/"&amp;MONTH(AA$3)&amp;"/"&amp;YEAR(AA$3),SerieMois,0),-2),"")</f>
        <v/>
      </c>
      <c r="AB24" s="182" t="str">
        <f ca="1">IFERROR(OFFSET(Ordre!$F$3,MATCH(Global!$A24&amp;"/"&amp;MONTH(AB$3)&amp;"/"&amp;YEAR(AB$3),SerieMois,0),-2),"")</f>
        <v/>
      </c>
      <c r="AC24" s="182" t="str">
        <f ca="1">IFERROR(OFFSET(Ordre!$F$3,MATCH(Global!$A24&amp;"/"&amp;MONTH(AC$3)&amp;"/"&amp;YEAR(AC$3),SerieMois,0),-2),"")</f>
        <v/>
      </c>
      <c r="AD24" s="182" t="str">
        <f ca="1">IFERROR(OFFSET(Ordre!$F$3,MATCH(Global!$A24&amp;"/"&amp;MONTH(AD$3)&amp;"/"&amp;YEAR(AD$3),SerieMois,0),-2),"")</f>
        <v/>
      </c>
      <c r="AE24" s="182" t="str">
        <f ca="1">IFERROR(OFFSET(Ordre!$F$3,MATCH(Global!$A24&amp;"/"&amp;MONTH(AE$3)&amp;"/"&amp;YEAR(AE$3),SerieMois,0),-2),"")</f>
        <v/>
      </c>
      <c r="AF24" s="182" t="str">
        <f ca="1">IFERROR(OFFSET(Ordre!$F$3,MATCH(Global!$A24&amp;"/"&amp;MONTH(AF$3)&amp;"/"&amp;YEAR(AF$3),SerieMois,0),-2),"")</f>
        <v/>
      </c>
      <c r="AG24" s="182" t="str">
        <f ca="1">IFERROR(OFFSET(Ordre!$F$3,MATCH(Global!$A24&amp;"/"&amp;MONTH(AG$3)&amp;"/"&amp;YEAR(AG$3),SerieMois,0),-2),"")</f>
        <v/>
      </c>
      <c r="AH24" s="182" t="str">
        <f ca="1">IFERROR(OFFSET(Ordre!$F$3,MATCH(Global!$A24&amp;"/"&amp;MONTH(AH$3)&amp;"/"&amp;YEAR(AH$3),SerieMois,0),-2),"")</f>
        <v/>
      </c>
      <c r="AI24" s="182" t="str">
        <f ca="1">IFERROR(OFFSET(Ordre!$F$3,MATCH(Global!$A24&amp;"/"&amp;MONTH(AI$3)&amp;"/"&amp;YEAR(AI$3),SerieMois,0),-2),"")</f>
        <v/>
      </c>
      <c r="AJ24" s="182" t="str">
        <f ca="1">IFERROR(OFFSET(Ordre!$F$3,MATCH(Global!$A24&amp;"/"&amp;MONTH(AJ$3)&amp;"/"&amp;YEAR(AJ$3),SerieMois,0),-2),"")</f>
        <v/>
      </c>
      <c r="AK24" s="182" t="str">
        <f ca="1">IFERROR(OFFSET(Ordre!$F$3,MATCH(Global!$A24&amp;"/"&amp;MONTH(AK$3)&amp;"/"&amp;YEAR(AK$3),SerieMois,0),-2),"")</f>
        <v/>
      </c>
      <c r="AL24" s="182" t="str">
        <f ca="1">IFERROR(OFFSET(Ordre!$F$3,MATCH(Global!$A24&amp;"/"&amp;MONTH(AL$3)&amp;"/"&amp;YEAR(AL$3),SerieMois,0),-2),"")</f>
        <v/>
      </c>
      <c r="AM24" s="182" t="str">
        <f ca="1">IFERROR(OFFSET(Ordre!$F$3,MATCH(Global!$A24&amp;"/"&amp;MONTH(AM$3)&amp;"/"&amp;YEAR(AM$3),SerieMois,0),-2),"")</f>
        <v/>
      </c>
      <c r="AN24" s="182" t="str">
        <f ca="1">IFERROR(OFFSET(Ordre!$F$3,MATCH(Global!$A24&amp;"/"&amp;MONTH(AN$3)&amp;"/"&amp;YEAR(AN$3),SerieMois,0),-2),"")</f>
        <v/>
      </c>
      <c r="AO24" s="182" t="str">
        <f ca="1">IFERROR(OFFSET(Ordre!$F$3,MATCH(Global!$A24&amp;"/"&amp;MONTH(AO$3)&amp;"/"&amp;YEAR(AO$3),SerieMois,0),-2),"")</f>
        <v/>
      </c>
      <c r="AP24" s="182" t="str">
        <f ca="1">IFERROR(OFFSET(Ordre!$F$3,MATCH(Global!$A24&amp;"/"&amp;MONTH(AP$3)&amp;"/"&amp;YEAR(AP$3),SerieMois,0),-2),"")</f>
        <v/>
      </c>
      <c r="AQ24" s="182" t="str">
        <f ca="1">IFERROR(OFFSET(Ordre!$F$3,MATCH(Global!$A24&amp;"/"&amp;MONTH(AQ$3)&amp;"/"&amp;YEAR(AQ$3),SerieMois,0),-2),"")</f>
        <v/>
      </c>
      <c r="AR24" s="182" t="str">
        <f ca="1">IFERROR(OFFSET(Ordre!$F$3,MATCH(Global!$A24&amp;"/"&amp;MONTH(AR$3)&amp;"/"&amp;YEAR(AR$3),SerieMois,0),-2),"")</f>
        <v/>
      </c>
      <c r="AS24" s="182" t="str">
        <f ca="1">IFERROR(OFFSET(Ordre!$F$3,MATCH(Global!$A24&amp;"/"&amp;MONTH(AS$3)&amp;"/"&amp;YEAR(AS$3),SerieMois,0),-2),"")</f>
        <v/>
      </c>
      <c r="AT24" s="182" t="str">
        <f ca="1">IFERROR(OFFSET(Ordre!$F$3,MATCH(Global!$A24&amp;"/"&amp;MONTH(AT$3)&amp;"/"&amp;YEAR(AT$3),SerieMois,0),-2),"")</f>
        <v/>
      </c>
      <c r="AU24" s="182" t="str">
        <f ca="1">IFERROR(OFFSET(Ordre!$F$3,MATCH(Global!$A24&amp;"/"&amp;MONTH(AU$3)&amp;"/"&amp;YEAR(AU$3),SerieMois,0),-2),"")</f>
        <v/>
      </c>
      <c r="AV24" s="182" t="str">
        <f ca="1">IFERROR(OFFSET(Ordre!$F$3,MATCH(Global!$A24&amp;"/"&amp;MONTH(AV$3)&amp;"/"&amp;YEAR(AV$3),SerieMois,0),-2),"")</f>
        <v/>
      </c>
      <c r="AW24" s="182" t="str">
        <f ca="1">IFERROR(OFFSET(Ordre!$F$3,MATCH(Global!$A24&amp;"/"&amp;MONTH(AW$3)&amp;"/"&amp;YEAR(AW$3),SerieMois,0),-2),"")</f>
        <v/>
      </c>
      <c r="AX24" s="182" t="str">
        <f ca="1">IFERROR(OFFSET(Ordre!$F$3,MATCH(Global!$A24&amp;"/"&amp;MONTH(AX$3)&amp;"/"&amp;YEAR(AX$3),SerieMois,0),-2),"")</f>
        <v/>
      </c>
      <c r="AY24" s="182" t="str">
        <f ca="1">IFERROR(OFFSET(Ordre!$F$3,MATCH(Global!$A24&amp;"/"&amp;MONTH(AY$3)&amp;"/"&amp;YEAR(AY$3),SerieMois,0),-2),"")</f>
        <v/>
      </c>
      <c r="AZ24" s="182" t="str">
        <f ca="1">IFERROR(OFFSET(Ordre!$F$3,MATCH(Global!$A24&amp;"/"&amp;MONTH(AZ$3)&amp;"/"&amp;YEAR(AZ$3),SerieMois,0),-2),"")</f>
        <v/>
      </c>
      <c r="BA24" s="182" t="str">
        <f ca="1">IFERROR(OFFSET(Ordre!$F$3,MATCH(Global!$A24&amp;"/"&amp;MONTH(BA$3)&amp;"/"&amp;YEAR(BA$3),SerieMois,0),-2),"")</f>
        <v/>
      </c>
      <c r="BB24" s="182" t="str">
        <f ca="1">IFERROR(OFFSET(Ordre!$F$3,MATCH(Global!$A24&amp;"/"&amp;MONTH(BB$3)&amp;"/"&amp;YEAR(BB$3),SerieMois,0),-2),"")</f>
        <v/>
      </c>
      <c r="BC24" s="182" t="str">
        <f ca="1">IFERROR(OFFSET(Ordre!$F$3,MATCH(Global!$A24&amp;"/"&amp;MONTH(BC$3)&amp;"/"&amp;YEAR(BC$3),SerieMois,0),-2),"")</f>
        <v/>
      </c>
      <c r="BD24" s="182" t="str">
        <f ca="1">IFERROR(OFFSET(Ordre!$F$3,MATCH(Global!$A24&amp;"/"&amp;MONTH(BD$3)&amp;"/"&amp;YEAR(BD$3),SerieMois,0),-2),"")</f>
        <v/>
      </c>
      <c r="BE24" s="182" t="str">
        <f ca="1">IFERROR(OFFSET(Ordre!$F$3,MATCH(Global!$A24&amp;"/"&amp;MONTH(BE$3)&amp;"/"&amp;YEAR(BE$3),SerieMois,0),-2),"")</f>
        <v/>
      </c>
      <c r="BF24" s="182" t="str">
        <f ca="1">IFERROR(OFFSET(Ordre!$F$3,MATCH(Global!$A24&amp;"/"&amp;MONTH(BF$3)&amp;"/"&amp;YEAR(BF$3),SerieMois,0),-2),"")</f>
        <v/>
      </c>
      <c r="BG24" s="182" t="str">
        <f ca="1">IFERROR(OFFSET(Ordre!$F$3,MATCH(Global!$A24&amp;"/"&amp;MONTH(BG$3)&amp;"/"&amp;YEAR(BG$3),SerieMois,0),-2),"")</f>
        <v/>
      </c>
      <c r="BH24" s="182" t="str">
        <f ca="1">IFERROR(OFFSET(Ordre!$F$3,MATCH(Global!$A24&amp;"/"&amp;MONTH(BH$3)&amp;"/"&amp;YEAR(BH$3),SerieMois,0),-2),"")</f>
        <v/>
      </c>
      <c r="BI24" s="182" t="str">
        <f ca="1">IFERROR(OFFSET(Ordre!$F$3,MATCH(Global!$A24&amp;"/"&amp;MONTH(BI$3)&amp;"/"&amp;YEAR(BI$3),SerieMois,0),-2),"")</f>
        <v/>
      </c>
      <c r="BJ24" s="182" t="str">
        <f ca="1">IFERROR(OFFSET(Ordre!$F$3,MATCH(Global!$A24&amp;"/"&amp;MONTH(BJ$3)&amp;"/"&amp;YEAR(BJ$3),SerieMois,0),-2),"")</f>
        <v/>
      </c>
      <c r="BK24" s="182" t="str">
        <f ca="1">IFERROR(OFFSET(Ordre!$F$3,MATCH(Global!$A24&amp;"/"&amp;MONTH(BK$3)&amp;"/"&amp;YEAR(BK$3),SerieMois,0),-2),"")</f>
        <v/>
      </c>
      <c r="BL24" s="182" t="str">
        <f ca="1">IFERROR(OFFSET(Ordre!$F$3,MATCH(Global!$A24&amp;"/"&amp;MONTH(BL$3)&amp;"/"&amp;YEAR(BL$3),SerieMois,0),-2),"")</f>
        <v/>
      </c>
      <c r="BM24" s="182" t="str">
        <f ca="1">IFERROR(OFFSET(Ordre!$F$3,MATCH(Global!$A24&amp;"/"&amp;MONTH(BM$3)&amp;"/"&amp;YEAR(BM$3),SerieMois,0),-2),"")</f>
        <v/>
      </c>
      <c r="BN24" s="182" t="str">
        <f ca="1">IFERROR(OFFSET(Ordre!$F$3,MATCH(Global!$A24&amp;"/"&amp;MONTH(BN$3)&amp;"/"&amp;YEAR(BN$3),SerieMois,0),-2),"")</f>
        <v/>
      </c>
      <c r="BO24" s="182" t="str">
        <f ca="1">IFERROR(OFFSET(Ordre!$F$3,MATCH(Global!$A24&amp;"/"&amp;MONTH(BO$3)&amp;"/"&amp;YEAR(BO$3),SerieMois,0),-2),"")</f>
        <v/>
      </c>
      <c r="BP24" s="182" t="str">
        <f ca="1">IFERROR(OFFSET(Ordre!$F$3,MATCH(Global!$A24&amp;"/"&amp;MONTH(BP$3)&amp;"/"&amp;YEAR(BP$3),SerieMois,0),-2),"")</f>
        <v/>
      </c>
      <c r="BQ24" s="182" t="str">
        <f ca="1">IFERROR(OFFSET(Ordre!$F$3,MATCH(Global!$A24&amp;"/"&amp;MONTH(BQ$3)&amp;"/"&amp;YEAR(BQ$3),SerieMois,0),-2),"")</f>
        <v/>
      </c>
      <c r="BR24" s="182" t="str">
        <f ca="1">IFERROR(OFFSET(Ordre!$F$3,MATCH(Global!$A24&amp;"/"&amp;MONTH(BR$3)&amp;"/"&amp;YEAR(BR$3),SerieMois,0),-2),"")</f>
        <v/>
      </c>
      <c r="BS24" s="182" t="str">
        <f ca="1">IFERROR(OFFSET(Ordre!$F$3,MATCH(Global!$A24&amp;"/"&amp;MONTH(BS$3)&amp;"/"&amp;YEAR(BS$3),SerieMois,0),-2),"")</f>
        <v/>
      </c>
      <c r="BT24" s="182" t="str">
        <f ca="1">IFERROR(OFFSET(Ordre!$F$3,MATCH(Global!$A24&amp;"/"&amp;MONTH(BT$3)&amp;"/"&amp;YEAR(BT$3),SerieMois,0),-2),"")</f>
        <v/>
      </c>
      <c r="BU24" s="182" t="str">
        <f ca="1">IFERROR(OFFSET(Ordre!$F$3,MATCH(Global!$A24&amp;"/"&amp;MONTH(BU$3)&amp;"/"&amp;YEAR(BU$3),SerieMois,0),-2),"")</f>
        <v/>
      </c>
      <c r="BV24" s="182" t="str">
        <f ca="1">IFERROR(OFFSET(Ordre!$F$3,MATCH(Global!$A24&amp;"/"&amp;MONTH(BV$3)&amp;"/"&amp;YEAR(BV$3),SerieMois,0),-2),"")</f>
        <v/>
      </c>
      <c r="BW24" s="182" t="str">
        <f ca="1">IFERROR(OFFSET(Ordre!$F$3,MATCH(Global!$A24&amp;"/"&amp;MONTH(BW$3)&amp;"/"&amp;YEAR(BW$3),SerieMois,0),-2),"")</f>
        <v/>
      </c>
      <c r="BX24" s="182" t="str">
        <f ca="1">IFERROR(OFFSET(Ordre!$F$3,MATCH(Global!$A24&amp;"/"&amp;MONTH(BX$3)&amp;"/"&amp;YEAR(BX$3),SerieMois,0),-2),"")</f>
        <v/>
      </c>
      <c r="BY24" s="182" t="str">
        <f ca="1">IFERROR(OFFSET(Ordre!$F$3,MATCH(Global!$A24&amp;"/"&amp;MONTH(BY$3)&amp;"/"&amp;YEAR(BY$3),SerieMois,0),-2),"")</f>
        <v/>
      </c>
      <c r="BZ24" s="182" t="str">
        <f ca="1">IFERROR(OFFSET(Ordre!$F$3,MATCH(Global!$A24&amp;"/"&amp;MONTH(BZ$3)&amp;"/"&amp;YEAR(BZ$3),SerieMois,0),-2),"")</f>
        <v/>
      </c>
      <c r="CA24" s="182" t="str">
        <f ca="1">IFERROR(OFFSET(Ordre!$F$3,MATCH(Global!$A24&amp;"/"&amp;MONTH(CA$3)&amp;"/"&amp;YEAR(CA$3),SerieMois,0),-2),"")</f>
        <v/>
      </c>
      <c r="CB24" s="150"/>
      <c r="CC24" s="150"/>
      <c r="CD24"/>
      <c r="CE24" s="157"/>
      <c r="CF24" s="157"/>
      <c r="CG24"/>
      <c r="CH24"/>
      <c r="CI24"/>
      <c r="CJ24"/>
      <c r="CK24"/>
      <c r="CL24"/>
      <c r="CM24"/>
      <c r="CN24"/>
      <c r="CO24"/>
      <c r="CP24"/>
    </row>
    <row r="25" spans="1:94">
      <c r="A25" s="181" t="s">
        <v>1589</v>
      </c>
      <c r="B25" s="182" t="str">
        <f ca="1">IFERROR(OFFSET(Ordre!$F$3,MATCH(Global!$A25&amp;"/"&amp;MONTH(B$3)&amp;"/"&amp;YEAR(B$3),SerieMois,0),-2),"")</f>
        <v/>
      </c>
      <c r="C25" s="182" t="str">
        <f ca="1">IFERROR(OFFSET(Ordre!$F$3,MATCH(Global!$A25&amp;"/"&amp;MONTH(C$3)&amp;"/"&amp;YEAR(C$3),SerieMois,0),-2),"")</f>
        <v/>
      </c>
      <c r="D25" s="182" t="str">
        <f ca="1">IFERROR(OFFSET(Ordre!$F$3,MATCH(Global!$A25&amp;"/"&amp;MONTH(D$3)&amp;"/"&amp;YEAR(D$3),SerieMois,0),-2),"")</f>
        <v/>
      </c>
      <c r="E25" s="182" t="str">
        <f ca="1">IFERROR(OFFSET(Ordre!$F$3,MATCH(Global!$A25&amp;"/"&amp;MONTH(E$3)&amp;"/"&amp;YEAR(E$3),SerieMois,0),-2),"")</f>
        <v/>
      </c>
      <c r="F25" s="182" t="str">
        <f ca="1">IFERROR(OFFSET(Ordre!$F$3,MATCH(Global!$A25&amp;"/"&amp;MONTH(F$3)&amp;"/"&amp;YEAR(F$3),SerieMois,0),-2),"")</f>
        <v/>
      </c>
      <c r="G25" s="182" t="str">
        <f ca="1">IFERROR(OFFSET(Ordre!$F$3,MATCH(Global!$A25&amp;"/"&amp;MONTH(G$3)&amp;"/"&amp;YEAR(G$3),SerieMois,0),-2),"")</f>
        <v/>
      </c>
      <c r="H25" s="182" t="str">
        <f ca="1">IFERROR(OFFSET(Ordre!$F$3,MATCH(Global!$A25&amp;"/"&amp;MONTH(H$3)&amp;"/"&amp;YEAR(H$3),SerieMois,0),-2),"")</f>
        <v/>
      </c>
      <c r="I25" s="182" t="str">
        <f ca="1">IFERROR(OFFSET(Ordre!$F$3,MATCH(Global!$A25&amp;"/"&amp;MONTH(I$3)&amp;"/"&amp;YEAR(I$3),SerieMois,0),-2),"")</f>
        <v/>
      </c>
      <c r="J25" s="182" t="str">
        <f ca="1">IFERROR(OFFSET(Ordre!$F$3,MATCH(Global!$A25&amp;"/"&amp;MONTH(J$3)&amp;"/"&amp;YEAR(J$3),SerieMois,0),-2),"")</f>
        <v/>
      </c>
      <c r="K25" s="182" t="str">
        <f ca="1">IFERROR(OFFSET(Ordre!$F$3,MATCH(Global!$A25&amp;"/"&amp;MONTH(K$3)&amp;"/"&amp;YEAR(K$3),SerieMois,0),-2),"")</f>
        <v/>
      </c>
      <c r="L25" s="182" t="str">
        <f ca="1">IFERROR(OFFSET(Ordre!$F$3,MATCH(Global!$A25&amp;"/"&amp;MONTH(L$3)&amp;"/"&amp;YEAR(L$3),SerieMois,0),-2),"")</f>
        <v/>
      </c>
      <c r="M25" s="182" t="str">
        <f ca="1">IFERROR(OFFSET(Ordre!$F$3,MATCH(Global!$A25&amp;"/"&amp;MONTH(M$3)&amp;"/"&amp;YEAR(M$3),SerieMois,0),-2),"")</f>
        <v/>
      </c>
      <c r="N25" s="182" t="str">
        <f ca="1">IFERROR(OFFSET(Ordre!$F$3,MATCH(Global!$A25&amp;"/"&amp;MONTH(N$3)&amp;"/"&amp;YEAR(N$3),SerieMois,0),-2),"")</f>
        <v/>
      </c>
      <c r="O25" s="182" t="str">
        <f ca="1">IFERROR(OFFSET(Ordre!$F$3,MATCH(Global!$A25&amp;"/"&amp;MONTH(O$3)&amp;"/"&amp;YEAR(O$3),SerieMois,0),-2),"")</f>
        <v/>
      </c>
      <c r="P25" s="182" t="str">
        <f ca="1">IFERROR(OFFSET(Ordre!$F$3,MATCH(Global!$A25&amp;"/"&amp;MONTH(P$3)&amp;"/"&amp;YEAR(P$3),SerieMois,0),-2),"")</f>
        <v/>
      </c>
      <c r="Q25" s="182" t="str">
        <f ca="1">IFERROR(OFFSET(Ordre!$F$3,MATCH(Global!$A25&amp;"/"&amp;MONTH(Q$3)&amp;"/"&amp;YEAR(Q$3),SerieMois,0),-2),"")</f>
        <v/>
      </c>
      <c r="R25" s="182" t="str">
        <f ca="1">IFERROR(OFFSET(Ordre!$F$3,MATCH(Global!$A25&amp;"/"&amp;MONTH(R$3)&amp;"/"&amp;YEAR(R$3),SerieMois,0),-2),"")</f>
        <v/>
      </c>
      <c r="S25" s="182" t="str">
        <f ca="1">IFERROR(OFFSET(Ordre!$F$3,MATCH(Global!$A25&amp;"/"&amp;MONTH(S$3)&amp;"/"&amp;YEAR(S$3),SerieMois,0),-2),"")</f>
        <v/>
      </c>
      <c r="T25" s="182" t="str">
        <f ca="1">IFERROR(OFFSET(Ordre!$F$3,MATCH(Global!$A25&amp;"/"&amp;MONTH(T$3)&amp;"/"&amp;YEAR(T$3),SerieMois,0),-2),"")</f>
        <v/>
      </c>
      <c r="U25" s="182" t="str">
        <f ca="1">IFERROR(OFFSET(Ordre!$F$3,MATCH(Global!$A25&amp;"/"&amp;MONTH(U$3)&amp;"/"&amp;YEAR(U$3),SerieMois,0),-2),"")</f>
        <v/>
      </c>
      <c r="V25" s="182" t="str">
        <f ca="1">IFERROR(OFFSET(Ordre!$F$3,MATCH(Global!$A25&amp;"/"&amp;MONTH(V$3)&amp;"/"&amp;YEAR(V$3),SerieMois,0),-2),"")</f>
        <v/>
      </c>
      <c r="W25" s="182" t="str">
        <f ca="1">IFERROR(OFFSET(Ordre!$F$3,MATCH(Global!$A25&amp;"/"&amp;MONTH(W$3)&amp;"/"&amp;YEAR(W$3),SerieMois,0),-2),"")</f>
        <v/>
      </c>
      <c r="X25" s="182" t="str">
        <f ca="1">IFERROR(OFFSET(Ordre!$F$3,MATCH(Global!$A25&amp;"/"&amp;MONTH(X$3)&amp;"/"&amp;YEAR(X$3),SerieMois,0),-2),"")</f>
        <v/>
      </c>
      <c r="Y25" s="182" t="str">
        <f ca="1">IFERROR(OFFSET(Ordre!$F$3,MATCH(Global!$A25&amp;"/"&amp;MONTH(Y$3)&amp;"/"&amp;YEAR(Y$3),SerieMois,0),-2),"")</f>
        <v/>
      </c>
      <c r="Z25" s="182" t="str">
        <f ca="1">IFERROR(OFFSET(Ordre!$F$3,MATCH(Global!$A25&amp;"/"&amp;MONTH(Z$3)&amp;"/"&amp;YEAR(Z$3),SerieMois,0),-2),"")</f>
        <v/>
      </c>
      <c r="AA25" s="182" t="str">
        <f ca="1">IFERROR(OFFSET(Ordre!$F$3,MATCH(Global!$A25&amp;"/"&amp;MONTH(AA$3)&amp;"/"&amp;YEAR(AA$3),SerieMois,0),-2),"")</f>
        <v/>
      </c>
      <c r="AB25" s="182" t="str">
        <f ca="1">IFERROR(OFFSET(Ordre!$F$3,MATCH(Global!$A25&amp;"/"&amp;MONTH(AB$3)&amp;"/"&amp;YEAR(AB$3),SerieMois,0),-2),"")</f>
        <v/>
      </c>
      <c r="AC25" s="182" t="str">
        <f ca="1">IFERROR(OFFSET(Ordre!$F$3,MATCH(Global!$A25&amp;"/"&amp;MONTH(AC$3)&amp;"/"&amp;YEAR(AC$3),SerieMois,0),-2),"")</f>
        <v/>
      </c>
      <c r="AD25" s="182" t="str">
        <f ca="1">IFERROR(OFFSET(Ordre!$F$3,MATCH(Global!$A25&amp;"/"&amp;MONTH(AD$3)&amp;"/"&amp;YEAR(AD$3),SerieMois,0),-2),"")</f>
        <v/>
      </c>
      <c r="AE25" s="182" t="str">
        <f ca="1">IFERROR(OFFSET(Ordre!$F$3,MATCH(Global!$A25&amp;"/"&amp;MONTH(AE$3)&amp;"/"&amp;YEAR(AE$3),SerieMois,0),-2),"")</f>
        <v/>
      </c>
      <c r="AF25" s="182" t="str">
        <f ca="1">IFERROR(OFFSET(Ordre!$F$3,MATCH(Global!$A25&amp;"/"&amp;MONTH(AF$3)&amp;"/"&amp;YEAR(AF$3),SerieMois,0),-2),"")</f>
        <v/>
      </c>
      <c r="AG25" s="182" t="str">
        <f ca="1">IFERROR(OFFSET(Ordre!$F$3,MATCH(Global!$A25&amp;"/"&amp;MONTH(AG$3)&amp;"/"&amp;YEAR(AG$3),SerieMois,0),-2),"")</f>
        <v/>
      </c>
      <c r="AH25" s="182" t="str">
        <f ca="1">IFERROR(OFFSET(Ordre!$F$3,MATCH(Global!$A25&amp;"/"&amp;MONTH(AH$3)&amp;"/"&amp;YEAR(AH$3),SerieMois,0),-2),"")</f>
        <v/>
      </c>
      <c r="AI25" s="182" t="str">
        <f ca="1">IFERROR(OFFSET(Ordre!$F$3,MATCH(Global!$A25&amp;"/"&amp;MONTH(AI$3)&amp;"/"&amp;YEAR(AI$3),SerieMois,0),-2),"")</f>
        <v/>
      </c>
      <c r="AJ25" s="182" t="str">
        <f ca="1">IFERROR(OFFSET(Ordre!$F$3,MATCH(Global!$A25&amp;"/"&amp;MONTH(AJ$3)&amp;"/"&amp;YEAR(AJ$3),SerieMois,0),-2),"")</f>
        <v/>
      </c>
      <c r="AK25" s="182" t="str">
        <f ca="1">IFERROR(OFFSET(Ordre!$F$3,MATCH(Global!$A25&amp;"/"&amp;MONTH(AK$3)&amp;"/"&amp;YEAR(AK$3),SerieMois,0),-2),"")</f>
        <v/>
      </c>
      <c r="AL25" s="182" t="str">
        <f ca="1">IFERROR(OFFSET(Ordre!$F$3,MATCH(Global!$A25&amp;"/"&amp;MONTH(AL$3)&amp;"/"&amp;YEAR(AL$3),SerieMois,0),-2),"")</f>
        <v/>
      </c>
      <c r="AM25" s="182" t="str">
        <f ca="1">IFERROR(OFFSET(Ordre!$F$3,MATCH(Global!$A25&amp;"/"&amp;MONTH(AM$3)&amp;"/"&amp;YEAR(AM$3),SerieMois,0),-2),"")</f>
        <v/>
      </c>
      <c r="AN25" s="182" t="str">
        <f ca="1">IFERROR(OFFSET(Ordre!$F$3,MATCH(Global!$A25&amp;"/"&amp;MONTH(AN$3)&amp;"/"&amp;YEAR(AN$3),SerieMois,0),-2),"")</f>
        <v/>
      </c>
      <c r="AO25" s="182" t="str">
        <f ca="1">IFERROR(OFFSET(Ordre!$F$3,MATCH(Global!$A25&amp;"/"&amp;MONTH(AO$3)&amp;"/"&amp;YEAR(AO$3),SerieMois,0),-2),"")</f>
        <v/>
      </c>
      <c r="AP25" s="182" t="str">
        <f ca="1">IFERROR(OFFSET(Ordre!$F$3,MATCH(Global!$A25&amp;"/"&amp;MONTH(AP$3)&amp;"/"&amp;YEAR(AP$3),SerieMois,0),-2),"")</f>
        <v/>
      </c>
      <c r="AQ25" s="182" t="str">
        <f ca="1">IFERROR(OFFSET(Ordre!$F$3,MATCH(Global!$A25&amp;"/"&amp;MONTH(AQ$3)&amp;"/"&amp;YEAR(AQ$3),SerieMois,0),-2),"")</f>
        <v/>
      </c>
      <c r="AR25" s="182" t="str">
        <f ca="1">IFERROR(OFFSET(Ordre!$F$3,MATCH(Global!$A25&amp;"/"&amp;MONTH(AR$3)&amp;"/"&amp;YEAR(AR$3),SerieMois,0),-2),"")</f>
        <v/>
      </c>
      <c r="AS25" s="182" t="str">
        <f ca="1">IFERROR(OFFSET(Ordre!$F$3,MATCH(Global!$A25&amp;"/"&amp;MONTH(AS$3)&amp;"/"&amp;YEAR(AS$3),SerieMois,0),-2),"")</f>
        <v/>
      </c>
      <c r="AT25" s="182" t="str">
        <f ca="1">IFERROR(OFFSET(Ordre!$F$3,MATCH(Global!$A25&amp;"/"&amp;MONTH(AT$3)&amp;"/"&amp;YEAR(AT$3),SerieMois,0),-2),"")</f>
        <v/>
      </c>
      <c r="AU25" s="182" t="str">
        <f ca="1">IFERROR(OFFSET(Ordre!$F$3,MATCH(Global!$A25&amp;"/"&amp;MONTH(AU$3)&amp;"/"&amp;YEAR(AU$3),SerieMois,0),-2),"")</f>
        <v/>
      </c>
      <c r="AV25" s="182" t="str">
        <f ca="1">IFERROR(OFFSET(Ordre!$F$3,MATCH(Global!$A25&amp;"/"&amp;MONTH(AV$3)&amp;"/"&amp;YEAR(AV$3),SerieMois,0),-2),"")</f>
        <v/>
      </c>
      <c r="AW25" s="182" t="str">
        <f ca="1">IFERROR(OFFSET(Ordre!$F$3,MATCH(Global!$A25&amp;"/"&amp;MONTH(AW$3)&amp;"/"&amp;YEAR(AW$3),SerieMois,0),-2),"")</f>
        <v/>
      </c>
      <c r="AX25" s="182" t="str">
        <f ca="1">IFERROR(OFFSET(Ordre!$F$3,MATCH(Global!$A25&amp;"/"&amp;MONTH(AX$3)&amp;"/"&amp;YEAR(AX$3),SerieMois,0),-2),"")</f>
        <v/>
      </c>
      <c r="AY25" s="182" t="str">
        <f ca="1">IFERROR(OFFSET(Ordre!$F$3,MATCH(Global!$A25&amp;"/"&amp;MONTH(AY$3)&amp;"/"&amp;YEAR(AY$3),SerieMois,0),-2),"")</f>
        <v/>
      </c>
      <c r="AZ25" s="182" t="str">
        <f ca="1">IFERROR(OFFSET(Ordre!$F$3,MATCH(Global!$A25&amp;"/"&amp;MONTH(AZ$3)&amp;"/"&amp;YEAR(AZ$3),SerieMois,0),-2),"")</f>
        <v/>
      </c>
      <c r="BA25" s="182" t="str">
        <f ca="1">IFERROR(OFFSET(Ordre!$F$3,MATCH(Global!$A25&amp;"/"&amp;MONTH(BA$3)&amp;"/"&amp;YEAR(BA$3),SerieMois,0),-2),"")</f>
        <v/>
      </c>
      <c r="BB25" s="182" t="str">
        <f ca="1">IFERROR(OFFSET(Ordre!$F$3,MATCH(Global!$A25&amp;"/"&amp;MONTH(BB$3)&amp;"/"&amp;YEAR(BB$3),SerieMois,0),-2),"")</f>
        <v/>
      </c>
      <c r="BC25" s="182" t="str">
        <f ca="1">IFERROR(OFFSET(Ordre!$F$3,MATCH(Global!$A25&amp;"/"&amp;MONTH(BC$3)&amp;"/"&amp;YEAR(BC$3),SerieMois,0),-2),"")</f>
        <v/>
      </c>
      <c r="BD25" s="182" t="str">
        <f ca="1">IFERROR(OFFSET(Ordre!$F$3,MATCH(Global!$A25&amp;"/"&amp;MONTH(BD$3)&amp;"/"&amp;YEAR(BD$3),SerieMois,0),-2),"")</f>
        <v/>
      </c>
      <c r="BE25" s="182" t="str">
        <f ca="1">IFERROR(OFFSET(Ordre!$F$3,MATCH(Global!$A25&amp;"/"&amp;MONTH(BE$3)&amp;"/"&amp;YEAR(BE$3),SerieMois,0),-2),"")</f>
        <v/>
      </c>
      <c r="BF25" s="182" t="str">
        <f ca="1">IFERROR(OFFSET(Ordre!$F$3,MATCH(Global!$A25&amp;"/"&amp;MONTH(BF$3)&amp;"/"&amp;YEAR(BF$3),SerieMois,0),-2),"")</f>
        <v/>
      </c>
      <c r="BG25" s="182" t="str">
        <f ca="1">IFERROR(OFFSET(Ordre!$F$3,MATCH(Global!$A25&amp;"/"&amp;MONTH(BG$3)&amp;"/"&amp;YEAR(BG$3),SerieMois,0),-2),"")</f>
        <v/>
      </c>
      <c r="BH25" s="182" t="str">
        <f ca="1">IFERROR(OFFSET(Ordre!$F$3,MATCH(Global!$A25&amp;"/"&amp;MONTH(BH$3)&amp;"/"&amp;YEAR(BH$3),SerieMois,0),-2),"")</f>
        <v/>
      </c>
      <c r="BI25" s="182" t="str">
        <f ca="1">IFERROR(OFFSET(Ordre!$F$3,MATCH(Global!$A25&amp;"/"&amp;MONTH(BI$3)&amp;"/"&amp;YEAR(BI$3),SerieMois,0),-2),"")</f>
        <v/>
      </c>
      <c r="BJ25" s="182" t="str">
        <f ca="1">IFERROR(OFFSET(Ordre!$F$3,MATCH(Global!$A25&amp;"/"&amp;MONTH(BJ$3)&amp;"/"&amp;YEAR(BJ$3),SerieMois,0),-2),"")</f>
        <v/>
      </c>
      <c r="BK25" s="182" t="str">
        <f ca="1">IFERROR(OFFSET(Ordre!$F$3,MATCH(Global!$A25&amp;"/"&amp;MONTH(BK$3)&amp;"/"&amp;YEAR(BK$3),SerieMois,0),-2),"")</f>
        <v/>
      </c>
      <c r="BL25" s="182" t="str">
        <f ca="1">IFERROR(OFFSET(Ordre!$F$3,MATCH(Global!$A25&amp;"/"&amp;MONTH(BL$3)&amp;"/"&amp;YEAR(BL$3),SerieMois,0),-2),"")</f>
        <v/>
      </c>
      <c r="BM25" s="182" t="str">
        <f ca="1">IFERROR(OFFSET(Ordre!$F$3,MATCH(Global!$A25&amp;"/"&amp;MONTH(BM$3)&amp;"/"&amp;YEAR(BM$3),SerieMois,0),-2),"")</f>
        <v/>
      </c>
      <c r="BN25" s="182" t="str">
        <f ca="1">IFERROR(OFFSET(Ordre!$F$3,MATCH(Global!$A25&amp;"/"&amp;MONTH(BN$3)&amp;"/"&amp;YEAR(BN$3),SerieMois,0),-2),"")</f>
        <v/>
      </c>
      <c r="BO25" s="182" t="str">
        <f ca="1">IFERROR(OFFSET(Ordre!$F$3,MATCH(Global!$A25&amp;"/"&amp;MONTH(BO$3)&amp;"/"&amp;YEAR(BO$3),SerieMois,0),-2),"")</f>
        <v/>
      </c>
      <c r="BP25" s="182" t="str">
        <f ca="1">IFERROR(OFFSET(Ordre!$F$3,MATCH(Global!$A25&amp;"/"&amp;MONTH(BP$3)&amp;"/"&amp;YEAR(BP$3),SerieMois,0),-2),"")</f>
        <v/>
      </c>
      <c r="BQ25" s="182" t="str">
        <f ca="1">IFERROR(OFFSET(Ordre!$F$3,MATCH(Global!$A25&amp;"/"&amp;MONTH(BQ$3)&amp;"/"&amp;YEAR(BQ$3),SerieMois,0),-2),"")</f>
        <v/>
      </c>
      <c r="BR25" s="182" t="str">
        <f ca="1">IFERROR(OFFSET(Ordre!$F$3,MATCH(Global!$A25&amp;"/"&amp;MONTH(BR$3)&amp;"/"&amp;YEAR(BR$3),SerieMois,0),-2),"")</f>
        <v/>
      </c>
      <c r="BS25" s="182" t="str">
        <f ca="1">IFERROR(OFFSET(Ordre!$F$3,MATCH(Global!$A25&amp;"/"&amp;MONTH(BS$3)&amp;"/"&amp;YEAR(BS$3),SerieMois,0),-2),"")</f>
        <v/>
      </c>
      <c r="BT25" s="182" t="str">
        <f ca="1">IFERROR(OFFSET(Ordre!$F$3,MATCH(Global!$A25&amp;"/"&amp;MONTH(BT$3)&amp;"/"&amp;YEAR(BT$3),SerieMois,0),-2),"")</f>
        <v/>
      </c>
      <c r="BU25" s="182" t="str">
        <f ca="1">IFERROR(OFFSET(Ordre!$F$3,MATCH(Global!$A25&amp;"/"&amp;MONTH(BU$3)&amp;"/"&amp;YEAR(BU$3),SerieMois,0),-2),"")</f>
        <v/>
      </c>
      <c r="BV25" s="182" t="str">
        <f ca="1">IFERROR(OFFSET(Ordre!$F$3,MATCH(Global!$A25&amp;"/"&amp;MONTH(BV$3)&amp;"/"&amp;YEAR(BV$3),SerieMois,0),-2),"")</f>
        <v/>
      </c>
      <c r="BW25" s="182" t="str">
        <f ca="1">IFERROR(OFFSET(Ordre!$F$3,MATCH(Global!$A25&amp;"/"&amp;MONTH(BW$3)&amp;"/"&amp;YEAR(BW$3),SerieMois,0),-2),"")</f>
        <v/>
      </c>
      <c r="BX25" s="182" t="str">
        <f ca="1">IFERROR(OFFSET(Ordre!$F$3,MATCH(Global!$A25&amp;"/"&amp;MONTH(BX$3)&amp;"/"&amp;YEAR(BX$3),SerieMois,0),-2),"")</f>
        <v/>
      </c>
      <c r="BY25" s="182" t="str">
        <f ca="1">IFERROR(OFFSET(Ordre!$F$3,MATCH(Global!$A25&amp;"/"&amp;MONTH(BY$3)&amp;"/"&amp;YEAR(BY$3),SerieMois,0),-2),"")</f>
        <v/>
      </c>
      <c r="BZ25" s="182" t="str">
        <f ca="1">IFERROR(OFFSET(Ordre!$F$3,MATCH(Global!$A25&amp;"/"&amp;MONTH(BZ$3)&amp;"/"&amp;YEAR(BZ$3),SerieMois,0),-2),"")</f>
        <v/>
      </c>
      <c r="CA25" s="182" t="str">
        <f ca="1">IFERROR(OFFSET(Ordre!$F$3,MATCH(Global!$A25&amp;"/"&amp;MONTH(CA$3)&amp;"/"&amp;YEAR(CA$3),SerieMois,0),-2),"")</f>
        <v/>
      </c>
      <c r="CB25" s="150"/>
      <c r="CC25" s="150"/>
      <c r="CD25"/>
      <c r="CE25" s="157"/>
      <c r="CF25" s="157"/>
      <c r="CG25"/>
      <c r="CH25"/>
      <c r="CI25"/>
      <c r="CJ25"/>
      <c r="CK25"/>
      <c r="CL25"/>
      <c r="CM25"/>
      <c r="CN25"/>
      <c r="CO25"/>
      <c r="CP25"/>
    </row>
    <row r="26" spans="1:94">
      <c r="A26" s="181" t="s">
        <v>1587</v>
      </c>
      <c r="B26" s="182" t="str">
        <f ca="1">IFERROR(OFFSET(Ordre!$F$3,MATCH(Global!$A26&amp;"/"&amp;MONTH(B$3)&amp;"/"&amp;YEAR(B$3),SerieMois,0),-2),"")</f>
        <v/>
      </c>
      <c r="C26" s="182" t="str">
        <f ca="1">IFERROR(OFFSET(Ordre!$F$3,MATCH(Global!$A26&amp;"/"&amp;MONTH(C$3)&amp;"/"&amp;YEAR(C$3),SerieMois,0),-2),"")</f>
        <v/>
      </c>
      <c r="D26" s="182" t="str">
        <f ca="1">IFERROR(OFFSET(Ordre!$F$3,MATCH(Global!$A26&amp;"/"&amp;MONTH(D$3)&amp;"/"&amp;YEAR(D$3),SerieMois,0),-2),"")</f>
        <v/>
      </c>
      <c r="E26" s="182" t="str">
        <f ca="1">IFERROR(OFFSET(Ordre!$F$3,MATCH(Global!$A26&amp;"/"&amp;MONTH(E$3)&amp;"/"&amp;YEAR(E$3),SerieMois,0),-2),"")</f>
        <v/>
      </c>
      <c r="F26" s="182" t="str">
        <f ca="1">IFERROR(OFFSET(Ordre!$F$3,MATCH(Global!$A26&amp;"/"&amp;MONTH(F$3)&amp;"/"&amp;YEAR(F$3),SerieMois,0),-2),"")</f>
        <v/>
      </c>
      <c r="G26" s="182" t="str">
        <f ca="1">IFERROR(OFFSET(Ordre!$F$3,MATCH(Global!$A26&amp;"/"&amp;MONTH(G$3)&amp;"/"&amp;YEAR(G$3),SerieMois,0),-2),"")</f>
        <v/>
      </c>
      <c r="H26" s="182" t="str">
        <f ca="1">IFERROR(OFFSET(Ordre!$F$3,MATCH(Global!$A26&amp;"/"&amp;MONTH(H$3)&amp;"/"&amp;YEAR(H$3),SerieMois,0),-2),"")</f>
        <v/>
      </c>
      <c r="I26" s="182" t="str">
        <f ca="1">IFERROR(OFFSET(Ordre!$F$3,MATCH(Global!$A26&amp;"/"&amp;MONTH(I$3)&amp;"/"&amp;YEAR(I$3),SerieMois,0),-2),"")</f>
        <v/>
      </c>
      <c r="J26" s="182" t="str">
        <f ca="1">IFERROR(OFFSET(Ordre!$F$3,MATCH(Global!$A26&amp;"/"&amp;MONTH(J$3)&amp;"/"&amp;YEAR(J$3),SerieMois,0),-2),"")</f>
        <v/>
      </c>
      <c r="K26" s="182" t="str">
        <f ca="1">IFERROR(OFFSET(Ordre!$F$3,MATCH(Global!$A26&amp;"/"&amp;MONTH(K$3)&amp;"/"&amp;YEAR(K$3),SerieMois,0),-2),"")</f>
        <v/>
      </c>
      <c r="L26" s="182" t="str">
        <f ca="1">IFERROR(OFFSET(Ordre!$F$3,MATCH(Global!$A26&amp;"/"&amp;MONTH(L$3)&amp;"/"&amp;YEAR(L$3),SerieMois,0),-2),"")</f>
        <v/>
      </c>
      <c r="M26" s="182" t="str">
        <f ca="1">IFERROR(OFFSET(Ordre!$F$3,MATCH(Global!$A26&amp;"/"&amp;MONTH(M$3)&amp;"/"&amp;YEAR(M$3),SerieMois,0),-2),"")</f>
        <v/>
      </c>
      <c r="N26" s="182" t="str">
        <f ca="1">IFERROR(OFFSET(Ordre!$F$3,MATCH(Global!$A26&amp;"/"&amp;MONTH(N$3)&amp;"/"&amp;YEAR(N$3),SerieMois,0),-2),"")</f>
        <v/>
      </c>
      <c r="O26" s="182" t="str">
        <f ca="1">IFERROR(OFFSET(Ordre!$F$3,MATCH(Global!$A26&amp;"/"&amp;MONTH(O$3)&amp;"/"&amp;YEAR(O$3),SerieMois,0),-2),"")</f>
        <v/>
      </c>
      <c r="P26" s="182" t="str">
        <f ca="1">IFERROR(OFFSET(Ordre!$F$3,MATCH(Global!$A26&amp;"/"&amp;MONTH(P$3)&amp;"/"&amp;YEAR(P$3),SerieMois,0),-2),"")</f>
        <v/>
      </c>
      <c r="Q26" s="182" t="str">
        <f ca="1">IFERROR(OFFSET(Ordre!$F$3,MATCH(Global!$A26&amp;"/"&amp;MONTH(Q$3)&amp;"/"&amp;YEAR(Q$3),SerieMois,0),-2),"")</f>
        <v/>
      </c>
      <c r="R26" s="182" t="str">
        <f ca="1">IFERROR(OFFSET(Ordre!$F$3,MATCH(Global!$A26&amp;"/"&amp;MONTH(R$3)&amp;"/"&amp;YEAR(R$3),SerieMois,0),-2),"")</f>
        <v/>
      </c>
      <c r="S26" s="182" t="str">
        <f ca="1">IFERROR(OFFSET(Ordre!$F$3,MATCH(Global!$A26&amp;"/"&amp;MONTH(S$3)&amp;"/"&amp;YEAR(S$3),SerieMois,0),-2),"")</f>
        <v/>
      </c>
      <c r="T26" s="182" t="str">
        <f ca="1">IFERROR(OFFSET(Ordre!$F$3,MATCH(Global!$A26&amp;"/"&amp;MONTH(T$3)&amp;"/"&amp;YEAR(T$3),SerieMois,0),-2),"")</f>
        <v/>
      </c>
      <c r="U26" s="182" t="str">
        <f ca="1">IFERROR(OFFSET(Ordre!$F$3,MATCH(Global!$A26&amp;"/"&amp;MONTH(U$3)&amp;"/"&amp;YEAR(U$3),SerieMois,0),-2),"")</f>
        <v/>
      </c>
      <c r="V26" s="182" t="str">
        <f ca="1">IFERROR(OFFSET(Ordre!$F$3,MATCH(Global!$A26&amp;"/"&amp;MONTH(V$3)&amp;"/"&amp;YEAR(V$3),SerieMois,0),-2),"")</f>
        <v/>
      </c>
      <c r="W26" s="182" t="str">
        <f ca="1">IFERROR(OFFSET(Ordre!$F$3,MATCH(Global!$A26&amp;"/"&amp;MONTH(W$3)&amp;"/"&amp;YEAR(W$3),SerieMois,0),-2),"")</f>
        <v/>
      </c>
      <c r="X26" s="182" t="str">
        <f ca="1">IFERROR(OFFSET(Ordre!$F$3,MATCH(Global!$A26&amp;"/"&amp;MONTH(X$3)&amp;"/"&amp;YEAR(X$3),SerieMois,0),-2),"")</f>
        <v/>
      </c>
      <c r="Y26" s="182" t="str">
        <f ca="1">IFERROR(OFFSET(Ordre!$F$3,MATCH(Global!$A26&amp;"/"&amp;MONTH(Y$3)&amp;"/"&amp;YEAR(Y$3),SerieMois,0),-2),"")</f>
        <v/>
      </c>
      <c r="Z26" s="182" t="str">
        <f ca="1">IFERROR(OFFSET(Ordre!$F$3,MATCH(Global!$A26&amp;"/"&amp;MONTH(Z$3)&amp;"/"&amp;YEAR(Z$3),SerieMois,0),-2),"")</f>
        <v/>
      </c>
      <c r="AA26" s="182" t="str">
        <f ca="1">IFERROR(OFFSET(Ordre!$F$3,MATCH(Global!$A26&amp;"/"&amp;MONTH(AA$3)&amp;"/"&amp;YEAR(AA$3),SerieMois,0),-2),"")</f>
        <v/>
      </c>
      <c r="AB26" s="182" t="str">
        <f ca="1">IFERROR(OFFSET(Ordre!$F$3,MATCH(Global!$A26&amp;"/"&amp;MONTH(AB$3)&amp;"/"&amp;YEAR(AB$3),SerieMois,0),-2),"")</f>
        <v/>
      </c>
      <c r="AC26" s="182" t="str">
        <f ca="1">IFERROR(OFFSET(Ordre!$F$3,MATCH(Global!$A26&amp;"/"&amp;MONTH(AC$3)&amp;"/"&amp;YEAR(AC$3),SerieMois,0),-2),"")</f>
        <v/>
      </c>
      <c r="AD26" s="182" t="str">
        <f ca="1">IFERROR(OFFSET(Ordre!$F$3,MATCH(Global!$A26&amp;"/"&amp;MONTH(AD$3)&amp;"/"&amp;YEAR(AD$3),SerieMois,0),-2),"")</f>
        <v/>
      </c>
      <c r="AE26" s="182" t="str">
        <f ca="1">IFERROR(OFFSET(Ordre!$F$3,MATCH(Global!$A26&amp;"/"&amp;MONTH(AE$3)&amp;"/"&amp;YEAR(AE$3),SerieMois,0),-2),"")</f>
        <v/>
      </c>
      <c r="AF26" s="182" t="str">
        <f ca="1">IFERROR(OFFSET(Ordre!$F$3,MATCH(Global!$A26&amp;"/"&amp;MONTH(AF$3)&amp;"/"&amp;YEAR(AF$3),SerieMois,0),-2),"")</f>
        <v/>
      </c>
      <c r="AG26" s="182" t="str">
        <f ca="1">IFERROR(OFFSET(Ordre!$F$3,MATCH(Global!$A26&amp;"/"&amp;MONTH(AG$3)&amp;"/"&amp;YEAR(AG$3),SerieMois,0),-2),"")</f>
        <v/>
      </c>
      <c r="AH26" s="182" t="str">
        <f ca="1">IFERROR(OFFSET(Ordre!$F$3,MATCH(Global!$A26&amp;"/"&amp;MONTH(AH$3)&amp;"/"&amp;YEAR(AH$3),SerieMois,0),-2),"")</f>
        <v/>
      </c>
      <c r="AI26" s="182" t="str">
        <f ca="1">IFERROR(OFFSET(Ordre!$F$3,MATCH(Global!$A26&amp;"/"&amp;MONTH(AI$3)&amp;"/"&amp;YEAR(AI$3),SerieMois,0),-2),"")</f>
        <v/>
      </c>
      <c r="AJ26" s="182" t="str">
        <f ca="1">IFERROR(OFFSET(Ordre!$F$3,MATCH(Global!$A26&amp;"/"&amp;MONTH(AJ$3)&amp;"/"&amp;YEAR(AJ$3),SerieMois,0),-2),"")</f>
        <v/>
      </c>
      <c r="AK26" s="182" t="str">
        <f ca="1">IFERROR(OFFSET(Ordre!$F$3,MATCH(Global!$A26&amp;"/"&amp;MONTH(AK$3)&amp;"/"&amp;YEAR(AK$3),SerieMois,0),-2),"")</f>
        <v/>
      </c>
      <c r="AL26" s="182" t="str">
        <f ca="1">IFERROR(OFFSET(Ordre!$F$3,MATCH(Global!$A26&amp;"/"&amp;MONTH(AL$3)&amp;"/"&amp;YEAR(AL$3),SerieMois,0),-2),"")</f>
        <v/>
      </c>
      <c r="AM26" s="182" t="str">
        <f ca="1">IFERROR(OFFSET(Ordre!$F$3,MATCH(Global!$A26&amp;"/"&amp;MONTH(AM$3)&amp;"/"&amp;YEAR(AM$3),SerieMois,0),-2),"")</f>
        <v/>
      </c>
      <c r="AN26" s="182" t="str">
        <f ca="1">IFERROR(OFFSET(Ordre!$F$3,MATCH(Global!$A26&amp;"/"&amp;MONTH(AN$3)&amp;"/"&amp;YEAR(AN$3),SerieMois,0),-2),"")</f>
        <v/>
      </c>
      <c r="AO26" s="182" t="str">
        <f ca="1">IFERROR(OFFSET(Ordre!$F$3,MATCH(Global!$A26&amp;"/"&amp;MONTH(AO$3)&amp;"/"&amp;YEAR(AO$3),SerieMois,0),-2),"")</f>
        <v/>
      </c>
      <c r="AP26" s="182" t="str">
        <f ca="1">IFERROR(OFFSET(Ordre!$F$3,MATCH(Global!$A26&amp;"/"&amp;MONTH(AP$3)&amp;"/"&amp;YEAR(AP$3),SerieMois,0),-2),"")</f>
        <v/>
      </c>
      <c r="AQ26" s="182" t="str">
        <f ca="1">IFERROR(OFFSET(Ordre!$F$3,MATCH(Global!$A26&amp;"/"&amp;MONTH(AQ$3)&amp;"/"&amp;YEAR(AQ$3),SerieMois,0),-2),"")</f>
        <v/>
      </c>
      <c r="AR26" s="182" t="str">
        <f ca="1">IFERROR(OFFSET(Ordre!$F$3,MATCH(Global!$A26&amp;"/"&amp;MONTH(AR$3)&amp;"/"&amp;YEAR(AR$3),SerieMois,0),-2),"")</f>
        <v/>
      </c>
      <c r="AS26" s="182" t="str">
        <f ca="1">IFERROR(OFFSET(Ordre!$F$3,MATCH(Global!$A26&amp;"/"&amp;MONTH(AS$3)&amp;"/"&amp;YEAR(AS$3),SerieMois,0),-2),"")</f>
        <v/>
      </c>
      <c r="AT26" s="182" t="str">
        <f ca="1">IFERROR(OFFSET(Ordre!$F$3,MATCH(Global!$A26&amp;"/"&amp;MONTH(AT$3)&amp;"/"&amp;YEAR(AT$3),SerieMois,0),-2),"")</f>
        <v/>
      </c>
      <c r="AU26" s="182" t="str">
        <f ca="1">IFERROR(OFFSET(Ordre!$F$3,MATCH(Global!$A26&amp;"/"&amp;MONTH(AU$3)&amp;"/"&amp;YEAR(AU$3),SerieMois,0),-2),"")</f>
        <v/>
      </c>
      <c r="AV26" s="182" t="str">
        <f ca="1">IFERROR(OFFSET(Ordre!$F$3,MATCH(Global!$A26&amp;"/"&amp;MONTH(AV$3)&amp;"/"&amp;YEAR(AV$3),SerieMois,0),-2),"")</f>
        <v/>
      </c>
      <c r="AW26" s="182" t="str">
        <f ca="1">IFERROR(OFFSET(Ordre!$F$3,MATCH(Global!$A26&amp;"/"&amp;MONTH(AW$3)&amp;"/"&amp;YEAR(AW$3),SerieMois,0),-2),"")</f>
        <v/>
      </c>
      <c r="AX26" s="182" t="str">
        <f ca="1">IFERROR(OFFSET(Ordre!$F$3,MATCH(Global!$A26&amp;"/"&amp;MONTH(AX$3)&amp;"/"&amp;YEAR(AX$3),SerieMois,0),-2),"")</f>
        <v/>
      </c>
      <c r="AY26" s="182" t="str">
        <f ca="1">IFERROR(OFFSET(Ordre!$F$3,MATCH(Global!$A26&amp;"/"&amp;MONTH(AY$3)&amp;"/"&amp;YEAR(AY$3),SerieMois,0),-2),"")</f>
        <v/>
      </c>
      <c r="AZ26" s="182" t="str">
        <f ca="1">IFERROR(OFFSET(Ordre!$F$3,MATCH(Global!$A26&amp;"/"&amp;MONTH(AZ$3)&amp;"/"&amp;YEAR(AZ$3),SerieMois,0),-2),"")</f>
        <v/>
      </c>
      <c r="BA26" s="182" t="str">
        <f ca="1">IFERROR(OFFSET(Ordre!$F$3,MATCH(Global!$A26&amp;"/"&amp;MONTH(BA$3)&amp;"/"&amp;YEAR(BA$3),SerieMois,0),-2),"")</f>
        <v/>
      </c>
      <c r="BB26" s="182" t="str">
        <f ca="1">IFERROR(OFFSET(Ordre!$F$3,MATCH(Global!$A26&amp;"/"&amp;MONTH(BB$3)&amp;"/"&amp;YEAR(BB$3),SerieMois,0),-2),"")</f>
        <v/>
      </c>
      <c r="BC26" s="182" t="str">
        <f ca="1">IFERROR(OFFSET(Ordre!$F$3,MATCH(Global!$A26&amp;"/"&amp;MONTH(BC$3)&amp;"/"&amp;YEAR(BC$3),SerieMois,0),-2),"")</f>
        <v/>
      </c>
      <c r="BD26" s="182" t="str">
        <f ca="1">IFERROR(OFFSET(Ordre!$F$3,MATCH(Global!$A26&amp;"/"&amp;MONTH(BD$3)&amp;"/"&amp;YEAR(BD$3),SerieMois,0),-2),"")</f>
        <v/>
      </c>
      <c r="BE26" s="182" t="str">
        <f ca="1">IFERROR(OFFSET(Ordre!$F$3,MATCH(Global!$A26&amp;"/"&amp;MONTH(BE$3)&amp;"/"&amp;YEAR(BE$3),SerieMois,0),-2),"")</f>
        <v/>
      </c>
      <c r="BF26" s="182" t="str">
        <f ca="1">IFERROR(OFFSET(Ordre!$F$3,MATCH(Global!$A26&amp;"/"&amp;MONTH(BF$3)&amp;"/"&amp;YEAR(BF$3),SerieMois,0),-2),"")</f>
        <v/>
      </c>
      <c r="BG26" s="182" t="str">
        <f ca="1">IFERROR(OFFSET(Ordre!$F$3,MATCH(Global!$A26&amp;"/"&amp;MONTH(BG$3)&amp;"/"&amp;YEAR(BG$3),SerieMois,0),-2),"")</f>
        <v/>
      </c>
      <c r="BH26" s="182" t="str">
        <f ca="1">IFERROR(OFFSET(Ordre!$F$3,MATCH(Global!$A26&amp;"/"&amp;MONTH(BH$3)&amp;"/"&amp;YEAR(BH$3),SerieMois,0),-2),"")</f>
        <v/>
      </c>
      <c r="BI26" s="182" t="str">
        <f ca="1">IFERROR(OFFSET(Ordre!$F$3,MATCH(Global!$A26&amp;"/"&amp;MONTH(BI$3)&amp;"/"&amp;YEAR(BI$3),SerieMois,0),-2),"")</f>
        <v/>
      </c>
      <c r="BJ26" s="182" t="str">
        <f ca="1">IFERROR(OFFSET(Ordre!$F$3,MATCH(Global!$A26&amp;"/"&amp;MONTH(BJ$3)&amp;"/"&amp;YEAR(BJ$3),SerieMois,0),-2),"")</f>
        <v/>
      </c>
      <c r="BK26" s="182" t="str">
        <f ca="1">IFERROR(OFFSET(Ordre!$F$3,MATCH(Global!$A26&amp;"/"&amp;MONTH(BK$3)&amp;"/"&amp;YEAR(BK$3),SerieMois,0),-2),"")</f>
        <v/>
      </c>
      <c r="BL26" s="182" t="str">
        <f ca="1">IFERROR(OFFSET(Ordre!$F$3,MATCH(Global!$A26&amp;"/"&amp;MONTH(BL$3)&amp;"/"&amp;YEAR(BL$3),SerieMois,0),-2),"")</f>
        <v/>
      </c>
      <c r="BM26" s="182" t="str">
        <f ca="1">IFERROR(OFFSET(Ordre!$F$3,MATCH(Global!$A26&amp;"/"&amp;MONTH(BM$3)&amp;"/"&amp;YEAR(BM$3),SerieMois,0),-2),"")</f>
        <v/>
      </c>
      <c r="BN26" s="182" t="str">
        <f ca="1">IFERROR(OFFSET(Ordre!$F$3,MATCH(Global!$A26&amp;"/"&amp;MONTH(BN$3)&amp;"/"&amp;YEAR(BN$3),SerieMois,0),-2),"")</f>
        <v/>
      </c>
      <c r="BO26" s="182" t="str">
        <f ca="1">IFERROR(OFFSET(Ordre!$F$3,MATCH(Global!$A26&amp;"/"&amp;MONTH(BO$3)&amp;"/"&amp;YEAR(BO$3),SerieMois,0),-2),"")</f>
        <v/>
      </c>
      <c r="BP26" s="182" t="str">
        <f ca="1">IFERROR(OFFSET(Ordre!$F$3,MATCH(Global!$A26&amp;"/"&amp;MONTH(BP$3)&amp;"/"&amp;YEAR(BP$3),SerieMois,0),-2),"")</f>
        <v/>
      </c>
      <c r="BQ26" s="182" t="str">
        <f ca="1">IFERROR(OFFSET(Ordre!$F$3,MATCH(Global!$A26&amp;"/"&amp;MONTH(BQ$3)&amp;"/"&amp;YEAR(BQ$3),SerieMois,0),-2),"")</f>
        <v/>
      </c>
      <c r="BR26" s="182" t="str">
        <f ca="1">IFERROR(OFFSET(Ordre!$F$3,MATCH(Global!$A26&amp;"/"&amp;MONTH(BR$3)&amp;"/"&amp;YEAR(BR$3),SerieMois,0),-2),"")</f>
        <v/>
      </c>
      <c r="BS26" s="182" t="str">
        <f ca="1">IFERROR(OFFSET(Ordre!$F$3,MATCH(Global!$A26&amp;"/"&amp;MONTH(BS$3)&amp;"/"&amp;YEAR(BS$3),SerieMois,0),-2),"")</f>
        <v/>
      </c>
      <c r="BT26" s="182" t="str">
        <f ca="1">IFERROR(OFFSET(Ordre!$F$3,MATCH(Global!$A26&amp;"/"&amp;MONTH(BT$3)&amp;"/"&amp;YEAR(BT$3),SerieMois,0),-2),"")</f>
        <v/>
      </c>
      <c r="BU26" s="182" t="str">
        <f ca="1">IFERROR(OFFSET(Ordre!$F$3,MATCH(Global!$A26&amp;"/"&amp;MONTH(BU$3)&amp;"/"&amp;YEAR(BU$3),SerieMois,0),-2),"")</f>
        <v/>
      </c>
      <c r="BV26" s="182" t="str">
        <f ca="1">IFERROR(OFFSET(Ordre!$F$3,MATCH(Global!$A26&amp;"/"&amp;MONTH(BV$3)&amp;"/"&amp;YEAR(BV$3),SerieMois,0),-2),"")</f>
        <v/>
      </c>
      <c r="BW26" s="182" t="str">
        <f ca="1">IFERROR(OFFSET(Ordre!$F$3,MATCH(Global!$A26&amp;"/"&amp;MONTH(BW$3)&amp;"/"&amp;YEAR(BW$3),SerieMois,0),-2),"")</f>
        <v/>
      </c>
      <c r="BX26" s="182" t="str">
        <f ca="1">IFERROR(OFFSET(Ordre!$F$3,MATCH(Global!$A26&amp;"/"&amp;MONTH(BX$3)&amp;"/"&amp;YEAR(BX$3),SerieMois,0),-2),"")</f>
        <v/>
      </c>
      <c r="BY26" s="182" t="str">
        <f ca="1">IFERROR(OFFSET(Ordre!$F$3,MATCH(Global!$A26&amp;"/"&amp;MONTH(BY$3)&amp;"/"&amp;YEAR(BY$3),SerieMois,0),-2),"")</f>
        <v/>
      </c>
      <c r="BZ26" s="182" t="str">
        <f ca="1">IFERROR(OFFSET(Ordre!$F$3,MATCH(Global!$A26&amp;"/"&amp;MONTH(BZ$3)&amp;"/"&amp;YEAR(BZ$3),SerieMois,0),-2),"")</f>
        <v/>
      </c>
      <c r="CA26" s="182" t="str">
        <f ca="1">IFERROR(OFFSET(Ordre!$F$3,MATCH(Global!$A26&amp;"/"&amp;MONTH(CA$3)&amp;"/"&amp;YEAR(CA$3),SerieMois,0),-2),"")</f>
        <v/>
      </c>
      <c r="CB26" s="150"/>
      <c r="CC26" s="150"/>
      <c r="CD26"/>
      <c r="CE26" s="157"/>
      <c r="CF26" s="157"/>
      <c r="CG26"/>
      <c r="CH26"/>
      <c r="CI26"/>
      <c r="CJ26"/>
      <c r="CK26"/>
      <c r="CL26"/>
      <c r="CM26"/>
      <c r="CN26"/>
      <c r="CO26"/>
      <c r="CP26"/>
    </row>
    <row r="27" spans="1:94">
      <c r="A27" s="181" t="s">
        <v>1633</v>
      </c>
      <c r="B27" s="182" t="str">
        <f ca="1">IFERROR(OFFSET(Ordre!$F$3,MATCH(Global!$A27&amp;"/"&amp;MONTH(B$3)&amp;"/"&amp;YEAR(B$3),SerieMois,0),-2),"")</f>
        <v/>
      </c>
      <c r="C27" s="182" t="str">
        <f ca="1">IFERROR(OFFSET(Ordre!$F$3,MATCH(Global!$A27&amp;"/"&amp;MONTH(C$3)&amp;"/"&amp;YEAR(C$3),SerieMois,0),-2),"")</f>
        <v/>
      </c>
      <c r="D27" s="182" t="str">
        <f ca="1">IFERROR(OFFSET(Ordre!$F$3,MATCH(Global!$A27&amp;"/"&amp;MONTH(D$3)&amp;"/"&amp;YEAR(D$3),SerieMois,0),-2),"")</f>
        <v/>
      </c>
      <c r="E27" s="182" t="str">
        <f ca="1">IFERROR(OFFSET(Ordre!$F$3,MATCH(Global!$A27&amp;"/"&amp;MONTH(E$3)&amp;"/"&amp;YEAR(E$3),SerieMois,0),-2),"")</f>
        <v/>
      </c>
      <c r="F27" s="182" t="str">
        <f ca="1">IFERROR(OFFSET(Ordre!$F$3,MATCH(Global!$A27&amp;"/"&amp;MONTH(F$3)&amp;"/"&amp;YEAR(F$3),SerieMois,0),-2),"")</f>
        <v/>
      </c>
      <c r="G27" s="182" t="str">
        <f ca="1">IFERROR(OFFSET(Ordre!$F$3,MATCH(Global!$A27&amp;"/"&amp;MONTH(G$3)&amp;"/"&amp;YEAR(G$3),SerieMois,0),-2),"")</f>
        <v/>
      </c>
      <c r="H27" s="182" t="str">
        <f ca="1">IFERROR(OFFSET(Ordre!$F$3,MATCH(Global!$A27&amp;"/"&amp;MONTH(H$3)&amp;"/"&amp;YEAR(H$3),SerieMois,0),-2),"")</f>
        <v/>
      </c>
      <c r="I27" s="182" t="str">
        <f ca="1">IFERROR(OFFSET(Ordre!$F$3,MATCH(Global!$A27&amp;"/"&amp;MONTH(I$3)&amp;"/"&amp;YEAR(I$3),SerieMois,0),-2),"")</f>
        <v/>
      </c>
      <c r="J27" s="182" t="str">
        <f ca="1">IFERROR(OFFSET(Ordre!$F$3,MATCH(Global!$A27&amp;"/"&amp;MONTH(J$3)&amp;"/"&amp;YEAR(J$3),SerieMois,0),-2),"")</f>
        <v/>
      </c>
      <c r="K27" s="182" t="str">
        <f ca="1">IFERROR(OFFSET(Ordre!$F$3,MATCH(Global!$A27&amp;"/"&amp;MONTH(K$3)&amp;"/"&amp;YEAR(K$3),SerieMois,0),-2),"")</f>
        <v/>
      </c>
      <c r="L27" s="182" t="str">
        <f ca="1">IFERROR(OFFSET(Ordre!$F$3,MATCH(Global!$A27&amp;"/"&amp;MONTH(L$3)&amp;"/"&amp;YEAR(L$3),SerieMois,0),-2),"")</f>
        <v/>
      </c>
      <c r="M27" s="182" t="str">
        <f ca="1">IFERROR(OFFSET(Ordre!$F$3,MATCH(Global!$A27&amp;"/"&amp;MONTH(M$3)&amp;"/"&amp;YEAR(M$3),SerieMois,0),-2),"")</f>
        <v/>
      </c>
      <c r="N27" s="182" t="str">
        <f ca="1">IFERROR(OFFSET(Ordre!$F$3,MATCH(Global!$A27&amp;"/"&amp;MONTH(N$3)&amp;"/"&amp;YEAR(N$3),SerieMois,0),-2),"")</f>
        <v/>
      </c>
      <c r="O27" s="182" t="str">
        <f ca="1">IFERROR(OFFSET(Ordre!$F$3,MATCH(Global!$A27&amp;"/"&amp;MONTH(O$3)&amp;"/"&amp;YEAR(O$3),SerieMois,0),-2),"")</f>
        <v/>
      </c>
      <c r="P27" s="182" t="str">
        <f ca="1">IFERROR(OFFSET(Ordre!$F$3,MATCH(Global!$A27&amp;"/"&amp;MONTH(P$3)&amp;"/"&amp;YEAR(P$3),SerieMois,0),-2),"")</f>
        <v/>
      </c>
      <c r="Q27" s="182" t="str">
        <f ca="1">IFERROR(OFFSET(Ordre!$F$3,MATCH(Global!$A27&amp;"/"&amp;MONTH(Q$3)&amp;"/"&amp;YEAR(Q$3),SerieMois,0),-2),"")</f>
        <v/>
      </c>
      <c r="R27" s="182" t="str">
        <f ca="1">IFERROR(OFFSET(Ordre!$F$3,MATCH(Global!$A27&amp;"/"&amp;MONTH(R$3)&amp;"/"&amp;YEAR(R$3),SerieMois,0),-2),"")</f>
        <v/>
      </c>
      <c r="S27" s="182" t="str">
        <f ca="1">IFERROR(OFFSET(Ordre!$F$3,MATCH(Global!$A27&amp;"/"&amp;MONTH(S$3)&amp;"/"&amp;YEAR(S$3),SerieMois,0),-2),"")</f>
        <v/>
      </c>
      <c r="T27" s="182" t="str">
        <f ca="1">IFERROR(OFFSET(Ordre!$F$3,MATCH(Global!$A27&amp;"/"&amp;MONTH(T$3)&amp;"/"&amp;YEAR(T$3),SerieMois,0),-2),"")</f>
        <v/>
      </c>
      <c r="U27" s="182" t="str">
        <f ca="1">IFERROR(OFFSET(Ordre!$F$3,MATCH(Global!$A27&amp;"/"&amp;MONTH(U$3)&amp;"/"&amp;YEAR(U$3),SerieMois,0),-2),"")</f>
        <v/>
      </c>
      <c r="V27" s="182" t="str">
        <f ca="1">IFERROR(OFFSET(Ordre!$F$3,MATCH(Global!$A27&amp;"/"&amp;MONTH(V$3)&amp;"/"&amp;YEAR(V$3),SerieMois,0),-2),"")</f>
        <v/>
      </c>
      <c r="W27" s="182" t="str">
        <f ca="1">IFERROR(OFFSET(Ordre!$F$3,MATCH(Global!$A27&amp;"/"&amp;MONTH(W$3)&amp;"/"&amp;YEAR(W$3),SerieMois,0),-2),"")</f>
        <v/>
      </c>
      <c r="X27" s="182" t="str">
        <f ca="1">IFERROR(OFFSET(Ordre!$F$3,MATCH(Global!$A27&amp;"/"&amp;MONTH(X$3)&amp;"/"&amp;YEAR(X$3),SerieMois,0),-2),"")</f>
        <v/>
      </c>
      <c r="Y27" s="182" t="str">
        <f ca="1">IFERROR(OFFSET(Ordre!$F$3,MATCH(Global!$A27&amp;"/"&amp;MONTH(Y$3)&amp;"/"&amp;YEAR(Y$3),SerieMois,0),-2),"")</f>
        <v/>
      </c>
      <c r="Z27" s="182" t="str">
        <f ca="1">IFERROR(OFFSET(Ordre!$F$3,MATCH(Global!$A27&amp;"/"&amp;MONTH(Z$3)&amp;"/"&amp;YEAR(Z$3),SerieMois,0),-2),"")</f>
        <v/>
      </c>
      <c r="AA27" s="182" t="str">
        <f ca="1">IFERROR(OFFSET(Ordre!$F$3,MATCH(Global!$A27&amp;"/"&amp;MONTH(AA$3)&amp;"/"&amp;YEAR(AA$3),SerieMois,0),-2),"")</f>
        <v/>
      </c>
      <c r="AB27" s="182" t="str">
        <f ca="1">IFERROR(OFFSET(Ordre!$F$3,MATCH(Global!$A27&amp;"/"&amp;MONTH(AB$3)&amp;"/"&amp;YEAR(AB$3),SerieMois,0),-2),"")</f>
        <v/>
      </c>
      <c r="AC27" s="182" t="str">
        <f ca="1">IFERROR(OFFSET(Ordre!$F$3,MATCH(Global!$A27&amp;"/"&amp;MONTH(AC$3)&amp;"/"&amp;YEAR(AC$3),SerieMois,0),-2),"")</f>
        <v/>
      </c>
      <c r="AD27" s="182" t="str">
        <f ca="1">IFERROR(OFFSET(Ordre!$F$3,MATCH(Global!$A27&amp;"/"&amp;MONTH(AD$3)&amp;"/"&amp;YEAR(AD$3),SerieMois,0),-2),"")</f>
        <v/>
      </c>
      <c r="AE27" s="182" t="str">
        <f ca="1">IFERROR(OFFSET(Ordre!$F$3,MATCH(Global!$A27&amp;"/"&amp;MONTH(AE$3)&amp;"/"&amp;YEAR(AE$3),SerieMois,0),-2),"")</f>
        <v/>
      </c>
      <c r="AF27" s="182" t="str">
        <f ca="1">IFERROR(OFFSET(Ordre!$F$3,MATCH(Global!$A27&amp;"/"&amp;MONTH(AF$3)&amp;"/"&amp;YEAR(AF$3),SerieMois,0),-2),"")</f>
        <v/>
      </c>
      <c r="AG27" s="182" t="str">
        <f ca="1">IFERROR(OFFSET(Ordre!$F$3,MATCH(Global!$A27&amp;"/"&amp;MONTH(AG$3)&amp;"/"&amp;YEAR(AG$3),SerieMois,0),-2),"")</f>
        <v/>
      </c>
      <c r="AH27" s="182" t="str">
        <f ca="1">IFERROR(OFFSET(Ordre!$F$3,MATCH(Global!$A27&amp;"/"&amp;MONTH(AH$3)&amp;"/"&amp;YEAR(AH$3),SerieMois,0),-2),"")</f>
        <v/>
      </c>
      <c r="AI27" s="182" t="str">
        <f ca="1">IFERROR(OFFSET(Ordre!$F$3,MATCH(Global!$A27&amp;"/"&amp;MONTH(AI$3)&amp;"/"&amp;YEAR(AI$3),SerieMois,0),-2),"")</f>
        <v/>
      </c>
      <c r="AJ27" s="182" t="str">
        <f ca="1">IFERROR(OFFSET(Ordre!$F$3,MATCH(Global!$A27&amp;"/"&amp;MONTH(AJ$3)&amp;"/"&amp;YEAR(AJ$3),SerieMois,0),-2),"")</f>
        <v/>
      </c>
      <c r="AK27" s="182" t="str">
        <f ca="1">IFERROR(OFFSET(Ordre!$F$3,MATCH(Global!$A27&amp;"/"&amp;MONTH(AK$3)&amp;"/"&amp;YEAR(AK$3),SerieMois,0),-2),"")</f>
        <v/>
      </c>
      <c r="AL27" s="182" t="str">
        <f ca="1">IFERROR(OFFSET(Ordre!$F$3,MATCH(Global!$A27&amp;"/"&amp;MONTH(AL$3)&amp;"/"&amp;YEAR(AL$3),SerieMois,0),-2),"")</f>
        <v/>
      </c>
      <c r="AM27" s="182" t="str">
        <f ca="1">IFERROR(OFFSET(Ordre!$F$3,MATCH(Global!$A27&amp;"/"&amp;MONTH(AM$3)&amp;"/"&amp;YEAR(AM$3),SerieMois,0),-2),"")</f>
        <v/>
      </c>
      <c r="AN27" s="182" t="str">
        <f ca="1">IFERROR(OFFSET(Ordre!$F$3,MATCH(Global!$A27&amp;"/"&amp;MONTH(AN$3)&amp;"/"&amp;YEAR(AN$3),SerieMois,0),-2),"")</f>
        <v/>
      </c>
      <c r="AO27" s="182" t="str">
        <f ca="1">IFERROR(OFFSET(Ordre!$F$3,MATCH(Global!$A27&amp;"/"&amp;MONTH(AO$3)&amp;"/"&amp;YEAR(AO$3),SerieMois,0),-2),"")</f>
        <v/>
      </c>
      <c r="AP27" s="182" t="str">
        <f ca="1">IFERROR(OFFSET(Ordre!$F$3,MATCH(Global!$A27&amp;"/"&amp;MONTH(AP$3)&amp;"/"&amp;YEAR(AP$3),SerieMois,0),-2),"")</f>
        <v/>
      </c>
      <c r="AQ27" s="182" t="str">
        <f ca="1">IFERROR(OFFSET(Ordre!$F$3,MATCH(Global!$A27&amp;"/"&amp;MONTH(AQ$3)&amp;"/"&amp;YEAR(AQ$3),SerieMois,0),-2),"")</f>
        <v/>
      </c>
      <c r="AR27" s="182" t="str">
        <f ca="1">IFERROR(OFFSET(Ordre!$F$3,MATCH(Global!$A27&amp;"/"&amp;MONTH(AR$3)&amp;"/"&amp;YEAR(AR$3),SerieMois,0),-2),"")</f>
        <v/>
      </c>
      <c r="AS27" s="182" t="str">
        <f ca="1">IFERROR(OFFSET(Ordre!$F$3,MATCH(Global!$A27&amp;"/"&amp;MONTH(AS$3)&amp;"/"&amp;YEAR(AS$3),SerieMois,0),-2),"")</f>
        <v/>
      </c>
      <c r="AT27" s="182" t="str">
        <f ca="1">IFERROR(OFFSET(Ordre!$F$3,MATCH(Global!$A27&amp;"/"&amp;MONTH(AT$3)&amp;"/"&amp;YEAR(AT$3),SerieMois,0),-2),"")</f>
        <v/>
      </c>
      <c r="AU27" s="182" t="str">
        <f ca="1">IFERROR(OFFSET(Ordre!$F$3,MATCH(Global!$A27&amp;"/"&amp;MONTH(AU$3)&amp;"/"&amp;YEAR(AU$3),SerieMois,0),-2),"")</f>
        <v/>
      </c>
      <c r="AV27" s="182" t="str">
        <f ca="1">IFERROR(OFFSET(Ordre!$F$3,MATCH(Global!$A27&amp;"/"&amp;MONTH(AV$3)&amp;"/"&amp;YEAR(AV$3),SerieMois,0),-2),"")</f>
        <v/>
      </c>
      <c r="AW27" s="182" t="str">
        <f ca="1">IFERROR(OFFSET(Ordre!$F$3,MATCH(Global!$A27&amp;"/"&amp;MONTH(AW$3)&amp;"/"&amp;YEAR(AW$3),SerieMois,0),-2),"")</f>
        <v/>
      </c>
      <c r="AX27" s="182" t="str">
        <f ca="1">IFERROR(OFFSET(Ordre!$F$3,MATCH(Global!$A27&amp;"/"&amp;MONTH(AX$3)&amp;"/"&amp;YEAR(AX$3),SerieMois,0),-2),"")</f>
        <v/>
      </c>
      <c r="AY27" s="182" t="str">
        <f ca="1">IFERROR(OFFSET(Ordre!$F$3,MATCH(Global!$A27&amp;"/"&amp;MONTH(AY$3)&amp;"/"&amp;YEAR(AY$3),SerieMois,0),-2),"")</f>
        <v/>
      </c>
      <c r="AZ27" s="182" t="str">
        <f ca="1">IFERROR(OFFSET(Ordre!$F$3,MATCH(Global!$A27&amp;"/"&amp;MONTH(AZ$3)&amp;"/"&amp;YEAR(AZ$3),SerieMois,0),-2),"")</f>
        <v/>
      </c>
      <c r="BA27" s="182" t="str">
        <f ca="1">IFERROR(OFFSET(Ordre!$F$3,MATCH(Global!$A27&amp;"/"&amp;MONTH(BA$3)&amp;"/"&amp;YEAR(BA$3),SerieMois,0),-2),"")</f>
        <v/>
      </c>
      <c r="BB27" s="182" t="str">
        <f ca="1">IFERROR(OFFSET(Ordre!$F$3,MATCH(Global!$A27&amp;"/"&amp;MONTH(BB$3)&amp;"/"&amp;YEAR(BB$3),SerieMois,0),-2),"")</f>
        <v/>
      </c>
      <c r="BC27" s="182" t="str">
        <f ca="1">IFERROR(OFFSET(Ordre!$F$3,MATCH(Global!$A27&amp;"/"&amp;MONTH(BC$3)&amp;"/"&amp;YEAR(BC$3),SerieMois,0),-2),"")</f>
        <v/>
      </c>
      <c r="BD27" s="182" t="str">
        <f ca="1">IFERROR(OFFSET(Ordre!$F$3,MATCH(Global!$A27&amp;"/"&amp;MONTH(BD$3)&amp;"/"&amp;YEAR(BD$3),SerieMois,0),-2),"")</f>
        <v/>
      </c>
      <c r="BE27" s="182" t="str">
        <f ca="1">IFERROR(OFFSET(Ordre!$F$3,MATCH(Global!$A27&amp;"/"&amp;MONTH(BE$3)&amp;"/"&amp;YEAR(BE$3),SerieMois,0),-2),"")</f>
        <v/>
      </c>
      <c r="BF27" s="182" t="str">
        <f ca="1">IFERROR(OFFSET(Ordre!$F$3,MATCH(Global!$A27&amp;"/"&amp;MONTH(BF$3)&amp;"/"&amp;YEAR(BF$3),SerieMois,0),-2),"")</f>
        <v/>
      </c>
      <c r="BG27" s="182" t="str">
        <f ca="1">IFERROR(OFFSET(Ordre!$F$3,MATCH(Global!$A27&amp;"/"&amp;MONTH(BG$3)&amp;"/"&amp;YEAR(BG$3),SerieMois,0),-2),"")</f>
        <v/>
      </c>
      <c r="BH27" s="182" t="str">
        <f ca="1">IFERROR(OFFSET(Ordre!$F$3,MATCH(Global!$A27&amp;"/"&amp;MONTH(BH$3)&amp;"/"&amp;YEAR(BH$3),SerieMois,0),-2),"")</f>
        <v/>
      </c>
      <c r="BI27" s="182" t="str">
        <f ca="1">IFERROR(OFFSET(Ordre!$F$3,MATCH(Global!$A27&amp;"/"&amp;MONTH(BI$3)&amp;"/"&amp;YEAR(BI$3),SerieMois,0),-2),"")</f>
        <v/>
      </c>
      <c r="BJ27" s="182" t="str">
        <f ca="1">IFERROR(OFFSET(Ordre!$F$3,MATCH(Global!$A27&amp;"/"&amp;MONTH(BJ$3)&amp;"/"&amp;YEAR(BJ$3),SerieMois,0),-2),"")</f>
        <v/>
      </c>
      <c r="BK27" s="182" t="str">
        <f ca="1">IFERROR(OFFSET(Ordre!$F$3,MATCH(Global!$A27&amp;"/"&amp;MONTH(BK$3)&amp;"/"&amp;YEAR(BK$3),SerieMois,0),-2),"")</f>
        <v/>
      </c>
      <c r="BL27" s="182" t="str">
        <f ca="1">IFERROR(OFFSET(Ordre!$F$3,MATCH(Global!$A27&amp;"/"&amp;MONTH(BL$3)&amp;"/"&amp;YEAR(BL$3),SerieMois,0),-2),"")</f>
        <v/>
      </c>
      <c r="BM27" s="182" t="str">
        <f ca="1">IFERROR(OFFSET(Ordre!$F$3,MATCH(Global!$A27&amp;"/"&amp;MONTH(BM$3)&amp;"/"&amp;YEAR(BM$3),SerieMois,0),-2),"")</f>
        <v/>
      </c>
      <c r="BN27" s="182" t="str">
        <f ca="1">IFERROR(OFFSET(Ordre!$F$3,MATCH(Global!$A27&amp;"/"&amp;MONTH(BN$3)&amp;"/"&amp;YEAR(BN$3),SerieMois,0),-2),"")</f>
        <v/>
      </c>
      <c r="BO27" s="182" t="str">
        <f ca="1">IFERROR(OFFSET(Ordre!$F$3,MATCH(Global!$A27&amp;"/"&amp;MONTH(BO$3)&amp;"/"&amp;YEAR(BO$3),SerieMois,0),-2),"")</f>
        <v/>
      </c>
      <c r="BP27" s="182" t="str">
        <f ca="1">IFERROR(OFFSET(Ordre!$F$3,MATCH(Global!$A27&amp;"/"&amp;MONTH(BP$3)&amp;"/"&amp;YEAR(BP$3),SerieMois,0),-2),"")</f>
        <v/>
      </c>
      <c r="BQ27" s="182" t="str">
        <f ca="1">IFERROR(OFFSET(Ordre!$F$3,MATCH(Global!$A27&amp;"/"&amp;MONTH(BQ$3)&amp;"/"&amp;YEAR(BQ$3),SerieMois,0),-2),"")</f>
        <v/>
      </c>
      <c r="BR27" s="182" t="str">
        <f ca="1">IFERROR(OFFSET(Ordre!$F$3,MATCH(Global!$A27&amp;"/"&amp;MONTH(BR$3)&amp;"/"&amp;YEAR(BR$3),SerieMois,0),-2),"")</f>
        <v/>
      </c>
      <c r="BS27" s="182" t="str">
        <f ca="1">IFERROR(OFFSET(Ordre!$F$3,MATCH(Global!$A27&amp;"/"&amp;MONTH(BS$3)&amp;"/"&amp;YEAR(BS$3),SerieMois,0),-2),"")</f>
        <v/>
      </c>
      <c r="BT27" s="182" t="str">
        <f ca="1">IFERROR(OFFSET(Ordre!$F$3,MATCH(Global!$A27&amp;"/"&amp;MONTH(BT$3)&amp;"/"&amp;YEAR(BT$3),SerieMois,0),-2),"")</f>
        <v/>
      </c>
      <c r="BU27" s="182" t="str">
        <f ca="1">IFERROR(OFFSET(Ordre!$F$3,MATCH(Global!$A27&amp;"/"&amp;MONTH(BU$3)&amp;"/"&amp;YEAR(BU$3),SerieMois,0),-2),"")</f>
        <v/>
      </c>
      <c r="BV27" s="182" t="str">
        <f ca="1">IFERROR(OFFSET(Ordre!$F$3,MATCH(Global!$A27&amp;"/"&amp;MONTH(BV$3)&amp;"/"&amp;YEAR(BV$3),SerieMois,0),-2),"")</f>
        <v/>
      </c>
      <c r="BW27" s="182" t="str">
        <f ca="1">IFERROR(OFFSET(Ordre!$F$3,MATCH(Global!$A27&amp;"/"&amp;MONTH(BW$3)&amp;"/"&amp;YEAR(BW$3),SerieMois,0),-2),"")</f>
        <v/>
      </c>
      <c r="BX27" s="182" t="str">
        <f ca="1">IFERROR(OFFSET(Ordre!$F$3,MATCH(Global!$A27&amp;"/"&amp;MONTH(BX$3)&amp;"/"&amp;YEAR(BX$3),SerieMois,0),-2),"")</f>
        <v/>
      </c>
      <c r="BY27" s="182" t="str">
        <f ca="1">IFERROR(OFFSET(Ordre!$F$3,MATCH(Global!$A27&amp;"/"&amp;MONTH(BY$3)&amp;"/"&amp;YEAR(BY$3),SerieMois,0),-2),"")</f>
        <v/>
      </c>
      <c r="BZ27" s="182" t="str">
        <f ca="1">IFERROR(OFFSET(Ordre!$F$3,MATCH(Global!$A27&amp;"/"&amp;MONTH(BZ$3)&amp;"/"&amp;YEAR(BZ$3),SerieMois,0),-2),"")</f>
        <v/>
      </c>
      <c r="CA27" s="182" t="str">
        <f ca="1">IFERROR(OFFSET(Ordre!$F$3,MATCH(Global!$A27&amp;"/"&amp;MONTH(CA$3)&amp;"/"&amp;YEAR(CA$3),SerieMois,0),-2),"")</f>
        <v/>
      </c>
      <c r="CB27" s="150"/>
      <c r="CC27" s="150"/>
      <c r="CD27"/>
      <c r="CE27" s="157"/>
      <c r="CF27" s="157"/>
      <c r="CG27"/>
      <c r="CH27"/>
      <c r="CI27"/>
      <c r="CJ27"/>
      <c r="CK27"/>
      <c r="CL27"/>
      <c r="CM27"/>
      <c r="CN27"/>
      <c r="CO27"/>
      <c r="CP27"/>
    </row>
    <row r="28" spans="1:94">
      <c r="A28" s="181" t="s">
        <v>1599</v>
      </c>
      <c r="B28" s="182" t="str">
        <f ca="1">IFERROR(OFFSET(Ordre!$F$3,MATCH(Global!$A28&amp;"/"&amp;MONTH(B$3)&amp;"/"&amp;YEAR(B$3),SerieMois,0),-2),"")</f>
        <v/>
      </c>
      <c r="C28" s="182" t="str">
        <f ca="1">IFERROR(OFFSET(Ordre!$F$3,MATCH(Global!$A28&amp;"/"&amp;MONTH(C$3)&amp;"/"&amp;YEAR(C$3),SerieMois,0),-2),"")</f>
        <v/>
      </c>
      <c r="D28" s="182" t="str">
        <f ca="1">IFERROR(OFFSET(Ordre!$F$3,MATCH(Global!$A28&amp;"/"&amp;MONTH(D$3)&amp;"/"&amp;YEAR(D$3),SerieMois,0),-2),"")</f>
        <v/>
      </c>
      <c r="E28" s="182" t="str">
        <f ca="1">IFERROR(OFFSET(Ordre!$F$3,MATCH(Global!$A28&amp;"/"&amp;MONTH(E$3)&amp;"/"&amp;YEAR(E$3),SerieMois,0),-2),"")</f>
        <v/>
      </c>
      <c r="F28" s="182" t="str">
        <f ca="1">IFERROR(OFFSET(Ordre!$F$3,MATCH(Global!$A28&amp;"/"&amp;MONTH(F$3)&amp;"/"&amp;YEAR(F$3),SerieMois,0),-2),"")</f>
        <v/>
      </c>
      <c r="G28" s="182" t="str">
        <f ca="1">IFERROR(OFFSET(Ordre!$F$3,MATCH(Global!$A28&amp;"/"&amp;MONTH(G$3)&amp;"/"&amp;YEAR(G$3),SerieMois,0),-2),"")</f>
        <v/>
      </c>
      <c r="H28" s="182" t="str">
        <f ca="1">IFERROR(OFFSET(Ordre!$F$3,MATCH(Global!$A28&amp;"/"&amp;MONTH(H$3)&amp;"/"&amp;YEAR(H$3),SerieMois,0),-2),"")</f>
        <v/>
      </c>
      <c r="I28" s="182" t="str">
        <f ca="1">IFERROR(OFFSET(Ordre!$F$3,MATCH(Global!$A28&amp;"/"&amp;MONTH(I$3)&amp;"/"&amp;YEAR(I$3),SerieMois,0),-2),"")</f>
        <v/>
      </c>
      <c r="J28" s="182" t="str">
        <f ca="1">IFERROR(OFFSET(Ordre!$F$3,MATCH(Global!$A28&amp;"/"&amp;MONTH(J$3)&amp;"/"&amp;YEAR(J$3),SerieMois,0),-2),"")</f>
        <v/>
      </c>
      <c r="K28" s="182" t="str">
        <f ca="1">IFERROR(OFFSET(Ordre!$F$3,MATCH(Global!$A28&amp;"/"&amp;MONTH(K$3)&amp;"/"&amp;YEAR(K$3),SerieMois,0),-2),"")</f>
        <v/>
      </c>
      <c r="L28" s="182" t="str">
        <f ca="1">IFERROR(OFFSET(Ordre!$F$3,MATCH(Global!$A28&amp;"/"&amp;MONTH(L$3)&amp;"/"&amp;YEAR(L$3),SerieMois,0),-2),"")</f>
        <v/>
      </c>
      <c r="M28" s="182" t="str">
        <f ca="1">IFERROR(OFFSET(Ordre!$F$3,MATCH(Global!$A28&amp;"/"&amp;MONTH(M$3)&amp;"/"&amp;YEAR(M$3),SerieMois,0),-2),"")</f>
        <v/>
      </c>
      <c r="N28" s="182" t="str">
        <f ca="1">IFERROR(OFFSET(Ordre!$F$3,MATCH(Global!$A28&amp;"/"&amp;MONTH(N$3)&amp;"/"&amp;YEAR(N$3),SerieMois,0),-2),"")</f>
        <v/>
      </c>
      <c r="O28" s="182" t="str">
        <f ca="1">IFERROR(OFFSET(Ordre!$F$3,MATCH(Global!$A28&amp;"/"&amp;MONTH(O$3)&amp;"/"&amp;YEAR(O$3),SerieMois,0),-2),"")</f>
        <v/>
      </c>
      <c r="P28" s="182" t="str">
        <f ca="1">IFERROR(OFFSET(Ordre!$F$3,MATCH(Global!$A28&amp;"/"&amp;MONTH(P$3)&amp;"/"&amp;YEAR(P$3),SerieMois,0),-2),"")</f>
        <v/>
      </c>
      <c r="Q28" s="182" t="str">
        <f ca="1">IFERROR(OFFSET(Ordre!$F$3,MATCH(Global!$A28&amp;"/"&amp;MONTH(Q$3)&amp;"/"&amp;YEAR(Q$3),SerieMois,0),-2),"")</f>
        <v/>
      </c>
      <c r="R28" s="182" t="str">
        <f ca="1">IFERROR(OFFSET(Ordre!$F$3,MATCH(Global!$A28&amp;"/"&amp;MONTH(R$3)&amp;"/"&amp;YEAR(R$3),SerieMois,0),-2),"")</f>
        <v/>
      </c>
      <c r="S28" s="182" t="str">
        <f ca="1">IFERROR(OFFSET(Ordre!$F$3,MATCH(Global!$A28&amp;"/"&amp;MONTH(S$3)&amp;"/"&amp;YEAR(S$3),SerieMois,0),-2),"")</f>
        <v/>
      </c>
      <c r="T28" s="182" t="str">
        <f ca="1">IFERROR(OFFSET(Ordre!$F$3,MATCH(Global!$A28&amp;"/"&amp;MONTH(T$3)&amp;"/"&amp;YEAR(T$3),SerieMois,0),-2),"")</f>
        <v/>
      </c>
      <c r="U28" s="182" t="str">
        <f ca="1">IFERROR(OFFSET(Ordre!$F$3,MATCH(Global!$A28&amp;"/"&amp;MONTH(U$3)&amp;"/"&amp;YEAR(U$3),SerieMois,0),-2),"")</f>
        <v/>
      </c>
      <c r="V28" s="182" t="str">
        <f ca="1">IFERROR(OFFSET(Ordre!$F$3,MATCH(Global!$A28&amp;"/"&amp;MONTH(V$3)&amp;"/"&amp;YEAR(V$3),SerieMois,0),-2),"")</f>
        <v/>
      </c>
      <c r="W28" s="182" t="str">
        <f ca="1">IFERROR(OFFSET(Ordre!$F$3,MATCH(Global!$A28&amp;"/"&amp;MONTH(W$3)&amp;"/"&amp;YEAR(W$3),SerieMois,0),-2),"")</f>
        <v/>
      </c>
      <c r="X28" s="182" t="str">
        <f ca="1">IFERROR(OFFSET(Ordre!$F$3,MATCH(Global!$A28&amp;"/"&amp;MONTH(X$3)&amp;"/"&amp;YEAR(X$3),SerieMois,0),-2),"")</f>
        <v/>
      </c>
      <c r="Y28" s="182" t="str">
        <f ca="1">IFERROR(OFFSET(Ordre!$F$3,MATCH(Global!$A28&amp;"/"&amp;MONTH(Y$3)&amp;"/"&amp;YEAR(Y$3),SerieMois,0),-2),"")</f>
        <v/>
      </c>
      <c r="Z28" s="182" t="str">
        <f ca="1">IFERROR(OFFSET(Ordre!$F$3,MATCH(Global!$A28&amp;"/"&amp;MONTH(Z$3)&amp;"/"&amp;YEAR(Z$3),SerieMois,0),-2),"")</f>
        <v/>
      </c>
      <c r="AA28" s="182" t="str">
        <f ca="1">IFERROR(OFFSET(Ordre!$F$3,MATCH(Global!$A28&amp;"/"&amp;MONTH(AA$3)&amp;"/"&amp;YEAR(AA$3),SerieMois,0),-2),"")</f>
        <v/>
      </c>
      <c r="AB28" s="182" t="str">
        <f ca="1">IFERROR(OFFSET(Ordre!$F$3,MATCH(Global!$A28&amp;"/"&amp;MONTH(AB$3)&amp;"/"&amp;YEAR(AB$3),SerieMois,0),-2),"")</f>
        <v/>
      </c>
      <c r="AC28" s="182" t="str">
        <f ca="1">IFERROR(OFFSET(Ordre!$F$3,MATCH(Global!$A28&amp;"/"&amp;MONTH(AC$3)&amp;"/"&amp;YEAR(AC$3),SerieMois,0),-2),"")</f>
        <v/>
      </c>
      <c r="AD28" s="182" t="str">
        <f ca="1">IFERROR(OFFSET(Ordre!$F$3,MATCH(Global!$A28&amp;"/"&amp;MONTH(AD$3)&amp;"/"&amp;YEAR(AD$3),SerieMois,0),-2),"")</f>
        <v/>
      </c>
      <c r="AE28" s="182" t="str">
        <f ca="1">IFERROR(OFFSET(Ordre!$F$3,MATCH(Global!$A28&amp;"/"&amp;MONTH(AE$3)&amp;"/"&amp;YEAR(AE$3),SerieMois,0),-2),"")</f>
        <v/>
      </c>
      <c r="AF28" s="182" t="str">
        <f ca="1">IFERROR(OFFSET(Ordre!$F$3,MATCH(Global!$A28&amp;"/"&amp;MONTH(AF$3)&amp;"/"&amp;YEAR(AF$3),SerieMois,0),-2),"")</f>
        <v/>
      </c>
      <c r="AG28" s="182" t="str">
        <f ca="1">IFERROR(OFFSET(Ordre!$F$3,MATCH(Global!$A28&amp;"/"&amp;MONTH(AG$3)&amp;"/"&amp;YEAR(AG$3),SerieMois,0),-2),"")</f>
        <v/>
      </c>
      <c r="AH28" s="182" t="str">
        <f ca="1">IFERROR(OFFSET(Ordre!$F$3,MATCH(Global!$A28&amp;"/"&amp;MONTH(AH$3)&amp;"/"&amp;YEAR(AH$3),SerieMois,0),-2),"")</f>
        <v/>
      </c>
      <c r="AI28" s="182" t="str">
        <f ca="1">IFERROR(OFFSET(Ordre!$F$3,MATCH(Global!$A28&amp;"/"&amp;MONTH(AI$3)&amp;"/"&amp;YEAR(AI$3),SerieMois,0),-2),"")</f>
        <v/>
      </c>
      <c r="AJ28" s="182" t="str">
        <f ca="1">IFERROR(OFFSET(Ordre!$F$3,MATCH(Global!$A28&amp;"/"&amp;MONTH(AJ$3)&amp;"/"&amp;YEAR(AJ$3),SerieMois,0),-2),"")</f>
        <v/>
      </c>
      <c r="AK28" s="182" t="str">
        <f ca="1">IFERROR(OFFSET(Ordre!$F$3,MATCH(Global!$A28&amp;"/"&amp;MONTH(AK$3)&amp;"/"&amp;YEAR(AK$3),SerieMois,0),-2),"")</f>
        <v/>
      </c>
      <c r="AL28" s="182" t="str">
        <f ca="1">IFERROR(OFFSET(Ordre!$F$3,MATCH(Global!$A28&amp;"/"&amp;MONTH(AL$3)&amp;"/"&amp;YEAR(AL$3),SerieMois,0),-2),"")</f>
        <v/>
      </c>
      <c r="AM28" s="182" t="str">
        <f ca="1">IFERROR(OFFSET(Ordre!$F$3,MATCH(Global!$A28&amp;"/"&amp;MONTH(AM$3)&amp;"/"&amp;YEAR(AM$3),SerieMois,0),-2),"")</f>
        <v/>
      </c>
      <c r="AN28" s="182" t="str">
        <f ca="1">IFERROR(OFFSET(Ordre!$F$3,MATCH(Global!$A28&amp;"/"&amp;MONTH(AN$3)&amp;"/"&amp;YEAR(AN$3),SerieMois,0),-2),"")</f>
        <v/>
      </c>
      <c r="AO28" s="182" t="str">
        <f ca="1">IFERROR(OFFSET(Ordre!$F$3,MATCH(Global!$A28&amp;"/"&amp;MONTH(AO$3)&amp;"/"&amp;YEAR(AO$3),SerieMois,0),-2),"")</f>
        <v/>
      </c>
      <c r="AP28" s="182" t="str">
        <f ca="1">IFERROR(OFFSET(Ordre!$F$3,MATCH(Global!$A28&amp;"/"&amp;MONTH(AP$3)&amp;"/"&amp;YEAR(AP$3),SerieMois,0),-2),"")</f>
        <v/>
      </c>
      <c r="AQ28" s="182" t="str">
        <f ca="1">IFERROR(OFFSET(Ordre!$F$3,MATCH(Global!$A28&amp;"/"&amp;MONTH(AQ$3)&amp;"/"&amp;YEAR(AQ$3),SerieMois,0),-2),"")</f>
        <v/>
      </c>
      <c r="AR28" s="182" t="str">
        <f ca="1">IFERROR(OFFSET(Ordre!$F$3,MATCH(Global!$A28&amp;"/"&amp;MONTH(AR$3)&amp;"/"&amp;YEAR(AR$3),SerieMois,0),-2),"")</f>
        <v/>
      </c>
      <c r="AS28" s="182" t="str">
        <f ca="1">IFERROR(OFFSET(Ordre!$F$3,MATCH(Global!$A28&amp;"/"&amp;MONTH(AS$3)&amp;"/"&amp;YEAR(AS$3),SerieMois,0),-2),"")</f>
        <v/>
      </c>
      <c r="AT28" s="182" t="str">
        <f ca="1">IFERROR(OFFSET(Ordre!$F$3,MATCH(Global!$A28&amp;"/"&amp;MONTH(AT$3)&amp;"/"&amp;YEAR(AT$3),SerieMois,0),-2),"")</f>
        <v/>
      </c>
      <c r="AU28" s="182" t="str">
        <f ca="1">IFERROR(OFFSET(Ordre!$F$3,MATCH(Global!$A28&amp;"/"&amp;MONTH(AU$3)&amp;"/"&amp;YEAR(AU$3),SerieMois,0),-2),"")</f>
        <v/>
      </c>
      <c r="AV28" s="182" t="str">
        <f ca="1">IFERROR(OFFSET(Ordre!$F$3,MATCH(Global!$A28&amp;"/"&amp;MONTH(AV$3)&amp;"/"&amp;YEAR(AV$3),SerieMois,0),-2),"")</f>
        <v/>
      </c>
      <c r="AW28" s="182" t="str">
        <f ca="1">IFERROR(OFFSET(Ordre!$F$3,MATCH(Global!$A28&amp;"/"&amp;MONTH(AW$3)&amp;"/"&amp;YEAR(AW$3),SerieMois,0),-2),"")</f>
        <v/>
      </c>
      <c r="AX28" s="182" t="str">
        <f ca="1">IFERROR(OFFSET(Ordre!$F$3,MATCH(Global!$A28&amp;"/"&amp;MONTH(AX$3)&amp;"/"&amp;YEAR(AX$3),SerieMois,0),-2),"")</f>
        <v/>
      </c>
      <c r="AY28" s="182" t="str">
        <f ca="1">IFERROR(OFFSET(Ordre!$F$3,MATCH(Global!$A28&amp;"/"&amp;MONTH(AY$3)&amp;"/"&amp;YEAR(AY$3),SerieMois,0),-2),"")</f>
        <v/>
      </c>
      <c r="AZ28" s="182" t="str">
        <f ca="1">IFERROR(OFFSET(Ordre!$F$3,MATCH(Global!$A28&amp;"/"&amp;MONTH(AZ$3)&amp;"/"&amp;YEAR(AZ$3),SerieMois,0),-2),"")</f>
        <v/>
      </c>
      <c r="BA28" s="182" t="str">
        <f ca="1">IFERROR(OFFSET(Ordre!$F$3,MATCH(Global!$A28&amp;"/"&amp;MONTH(BA$3)&amp;"/"&amp;YEAR(BA$3),SerieMois,0),-2),"")</f>
        <v/>
      </c>
      <c r="BB28" s="182" t="str">
        <f ca="1">IFERROR(OFFSET(Ordre!$F$3,MATCH(Global!$A28&amp;"/"&amp;MONTH(BB$3)&amp;"/"&amp;YEAR(BB$3),SerieMois,0),-2),"")</f>
        <v/>
      </c>
      <c r="BC28" s="182" t="str">
        <f ca="1">IFERROR(OFFSET(Ordre!$F$3,MATCH(Global!$A28&amp;"/"&amp;MONTH(BC$3)&amp;"/"&amp;YEAR(BC$3),SerieMois,0),-2),"")</f>
        <v/>
      </c>
      <c r="BD28" s="182" t="str">
        <f ca="1">IFERROR(OFFSET(Ordre!$F$3,MATCH(Global!$A28&amp;"/"&amp;MONTH(BD$3)&amp;"/"&amp;YEAR(BD$3),SerieMois,0),-2),"")</f>
        <v/>
      </c>
      <c r="BE28" s="182" t="str">
        <f ca="1">IFERROR(OFFSET(Ordre!$F$3,MATCH(Global!$A28&amp;"/"&amp;MONTH(BE$3)&amp;"/"&amp;YEAR(BE$3),SerieMois,0),-2),"")</f>
        <v/>
      </c>
      <c r="BF28" s="182" t="str">
        <f ca="1">IFERROR(OFFSET(Ordre!$F$3,MATCH(Global!$A28&amp;"/"&amp;MONTH(BF$3)&amp;"/"&amp;YEAR(BF$3),SerieMois,0),-2),"")</f>
        <v/>
      </c>
      <c r="BG28" s="182" t="str">
        <f ca="1">IFERROR(OFFSET(Ordre!$F$3,MATCH(Global!$A28&amp;"/"&amp;MONTH(BG$3)&amp;"/"&amp;YEAR(BG$3),SerieMois,0),-2),"")</f>
        <v/>
      </c>
      <c r="BH28" s="182" t="str">
        <f ca="1">IFERROR(OFFSET(Ordre!$F$3,MATCH(Global!$A28&amp;"/"&amp;MONTH(BH$3)&amp;"/"&amp;YEAR(BH$3),SerieMois,0),-2),"")</f>
        <v/>
      </c>
      <c r="BI28" s="182" t="str">
        <f ca="1">IFERROR(OFFSET(Ordre!$F$3,MATCH(Global!$A28&amp;"/"&amp;MONTH(BI$3)&amp;"/"&amp;YEAR(BI$3),SerieMois,0),-2),"")</f>
        <v/>
      </c>
      <c r="BJ28" s="182" t="str">
        <f ca="1">IFERROR(OFFSET(Ordre!$F$3,MATCH(Global!$A28&amp;"/"&amp;MONTH(BJ$3)&amp;"/"&amp;YEAR(BJ$3),SerieMois,0),-2),"")</f>
        <v/>
      </c>
      <c r="BK28" s="182" t="str">
        <f ca="1">IFERROR(OFFSET(Ordre!$F$3,MATCH(Global!$A28&amp;"/"&amp;MONTH(BK$3)&amp;"/"&amp;YEAR(BK$3),SerieMois,0),-2),"")</f>
        <v/>
      </c>
      <c r="BL28" s="182" t="str">
        <f ca="1">IFERROR(OFFSET(Ordre!$F$3,MATCH(Global!$A28&amp;"/"&amp;MONTH(BL$3)&amp;"/"&amp;YEAR(BL$3),SerieMois,0),-2),"")</f>
        <v/>
      </c>
      <c r="BM28" s="182" t="str">
        <f ca="1">IFERROR(OFFSET(Ordre!$F$3,MATCH(Global!$A28&amp;"/"&amp;MONTH(BM$3)&amp;"/"&amp;YEAR(BM$3),SerieMois,0),-2),"")</f>
        <v/>
      </c>
      <c r="BN28" s="182" t="str">
        <f ca="1">IFERROR(OFFSET(Ordre!$F$3,MATCH(Global!$A28&amp;"/"&amp;MONTH(BN$3)&amp;"/"&amp;YEAR(BN$3),SerieMois,0),-2),"")</f>
        <v/>
      </c>
      <c r="BO28" s="182" t="str">
        <f ca="1">IFERROR(OFFSET(Ordre!$F$3,MATCH(Global!$A28&amp;"/"&amp;MONTH(BO$3)&amp;"/"&amp;YEAR(BO$3),SerieMois,0),-2),"")</f>
        <v/>
      </c>
      <c r="BP28" s="182" t="str">
        <f ca="1">IFERROR(OFFSET(Ordre!$F$3,MATCH(Global!$A28&amp;"/"&amp;MONTH(BP$3)&amp;"/"&amp;YEAR(BP$3),SerieMois,0),-2),"")</f>
        <v/>
      </c>
      <c r="BQ28" s="182" t="str">
        <f ca="1">IFERROR(OFFSET(Ordre!$F$3,MATCH(Global!$A28&amp;"/"&amp;MONTH(BQ$3)&amp;"/"&amp;YEAR(BQ$3),SerieMois,0),-2),"")</f>
        <v/>
      </c>
      <c r="BR28" s="182" t="str">
        <f ca="1">IFERROR(OFFSET(Ordre!$F$3,MATCH(Global!$A28&amp;"/"&amp;MONTH(BR$3)&amp;"/"&amp;YEAR(BR$3),SerieMois,0),-2),"")</f>
        <v/>
      </c>
      <c r="BS28" s="182" t="str">
        <f ca="1">IFERROR(OFFSET(Ordre!$F$3,MATCH(Global!$A28&amp;"/"&amp;MONTH(BS$3)&amp;"/"&amp;YEAR(BS$3),SerieMois,0),-2),"")</f>
        <v/>
      </c>
      <c r="BT28" s="182" t="str">
        <f ca="1">IFERROR(OFFSET(Ordre!$F$3,MATCH(Global!$A28&amp;"/"&amp;MONTH(BT$3)&amp;"/"&amp;YEAR(BT$3),SerieMois,0),-2),"")</f>
        <v/>
      </c>
      <c r="BU28" s="182" t="str">
        <f ca="1">IFERROR(OFFSET(Ordre!$F$3,MATCH(Global!$A28&amp;"/"&amp;MONTH(BU$3)&amp;"/"&amp;YEAR(BU$3),SerieMois,0),-2),"")</f>
        <v/>
      </c>
      <c r="BV28" s="182" t="str">
        <f ca="1">IFERROR(OFFSET(Ordre!$F$3,MATCH(Global!$A28&amp;"/"&amp;MONTH(BV$3)&amp;"/"&amp;YEAR(BV$3),SerieMois,0),-2),"")</f>
        <v/>
      </c>
      <c r="BW28" s="182" t="str">
        <f ca="1">IFERROR(OFFSET(Ordre!$F$3,MATCH(Global!$A28&amp;"/"&amp;MONTH(BW$3)&amp;"/"&amp;YEAR(BW$3),SerieMois,0),-2),"")</f>
        <v/>
      </c>
      <c r="BX28" s="182" t="str">
        <f ca="1">IFERROR(OFFSET(Ordre!$F$3,MATCH(Global!$A28&amp;"/"&amp;MONTH(BX$3)&amp;"/"&amp;YEAR(BX$3),SerieMois,0),-2),"")</f>
        <v/>
      </c>
      <c r="BY28" s="182" t="str">
        <f ca="1">IFERROR(OFFSET(Ordre!$F$3,MATCH(Global!$A28&amp;"/"&amp;MONTH(BY$3)&amp;"/"&amp;YEAR(BY$3),SerieMois,0),-2),"")</f>
        <v/>
      </c>
      <c r="BZ28" s="182" t="str">
        <f ca="1">IFERROR(OFFSET(Ordre!$F$3,MATCH(Global!$A28&amp;"/"&amp;MONTH(BZ$3)&amp;"/"&amp;YEAR(BZ$3),SerieMois,0),-2),"")</f>
        <v/>
      </c>
      <c r="CA28" s="182" t="str">
        <f ca="1">IFERROR(OFFSET(Ordre!$F$3,MATCH(Global!$A28&amp;"/"&amp;MONTH(CA$3)&amp;"/"&amp;YEAR(CA$3),SerieMois,0),-2),"")</f>
        <v/>
      </c>
      <c r="CB28" s="150"/>
      <c r="CC28" s="150"/>
      <c r="CD28"/>
      <c r="CE28" s="157"/>
      <c r="CF28" s="157"/>
      <c r="CG28"/>
      <c r="CH28"/>
      <c r="CI28"/>
      <c r="CJ28"/>
      <c r="CK28"/>
      <c r="CL28"/>
      <c r="CM28"/>
      <c r="CN28"/>
      <c r="CO28"/>
      <c r="CP28"/>
    </row>
    <row r="29" spans="1:94">
      <c r="A29" s="181" t="s">
        <v>1617</v>
      </c>
      <c r="B29" s="182" t="str">
        <f ca="1">IFERROR(OFFSET(Ordre!$F$3,MATCH(Global!$A29&amp;"/"&amp;MONTH(B$3)&amp;"/"&amp;YEAR(B$3),SerieMois,0),-2),"")</f>
        <v/>
      </c>
      <c r="C29" s="182" t="str">
        <f ca="1">IFERROR(OFFSET(Ordre!$F$3,MATCH(Global!$A29&amp;"/"&amp;MONTH(C$3)&amp;"/"&amp;YEAR(C$3),SerieMois,0),-2),"")</f>
        <v/>
      </c>
      <c r="D29" s="182" t="str">
        <f ca="1">IFERROR(OFFSET(Ordre!$F$3,MATCH(Global!$A29&amp;"/"&amp;MONTH(D$3)&amp;"/"&amp;YEAR(D$3),SerieMois,0),-2),"")</f>
        <v/>
      </c>
      <c r="E29" s="182" t="str">
        <f ca="1">IFERROR(OFFSET(Ordre!$F$3,MATCH(Global!$A29&amp;"/"&amp;MONTH(E$3)&amp;"/"&amp;YEAR(E$3),SerieMois,0),-2),"")</f>
        <v/>
      </c>
      <c r="F29" s="182" t="str">
        <f ca="1">IFERROR(OFFSET(Ordre!$F$3,MATCH(Global!$A29&amp;"/"&amp;MONTH(F$3)&amp;"/"&amp;YEAR(F$3),SerieMois,0),-2),"")</f>
        <v/>
      </c>
      <c r="G29" s="182" t="str">
        <f ca="1">IFERROR(OFFSET(Ordre!$F$3,MATCH(Global!$A29&amp;"/"&amp;MONTH(G$3)&amp;"/"&amp;YEAR(G$3),SerieMois,0),-2),"")</f>
        <v/>
      </c>
      <c r="H29" s="182" t="str">
        <f ca="1">IFERROR(OFFSET(Ordre!$F$3,MATCH(Global!$A29&amp;"/"&amp;MONTH(H$3)&amp;"/"&amp;YEAR(H$3),SerieMois,0),-2),"")</f>
        <v/>
      </c>
      <c r="I29" s="182" t="str">
        <f ca="1">IFERROR(OFFSET(Ordre!$F$3,MATCH(Global!$A29&amp;"/"&amp;MONTH(I$3)&amp;"/"&amp;YEAR(I$3),SerieMois,0),-2),"")</f>
        <v/>
      </c>
      <c r="J29" s="182" t="str">
        <f ca="1">IFERROR(OFFSET(Ordre!$F$3,MATCH(Global!$A29&amp;"/"&amp;MONTH(J$3)&amp;"/"&amp;YEAR(J$3),SerieMois,0),-2),"")</f>
        <v/>
      </c>
      <c r="K29" s="182" t="str">
        <f ca="1">IFERROR(OFFSET(Ordre!$F$3,MATCH(Global!$A29&amp;"/"&amp;MONTH(K$3)&amp;"/"&amp;YEAR(K$3),SerieMois,0),-2),"")</f>
        <v/>
      </c>
      <c r="L29" s="182" t="str">
        <f ca="1">IFERROR(OFFSET(Ordre!$F$3,MATCH(Global!$A29&amp;"/"&amp;MONTH(L$3)&amp;"/"&amp;YEAR(L$3),SerieMois,0),-2),"")</f>
        <v/>
      </c>
      <c r="M29" s="182" t="str">
        <f ca="1">IFERROR(OFFSET(Ordre!$F$3,MATCH(Global!$A29&amp;"/"&amp;MONTH(M$3)&amp;"/"&amp;YEAR(M$3),SerieMois,0),-2),"")</f>
        <v/>
      </c>
      <c r="N29" s="182" t="str">
        <f ca="1">IFERROR(OFFSET(Ordre!$F$3,MATCH(Global!$A29&amp;"/"&amp;MONTH(N$3)&amp;"/"&amp;YEAR(N$3),SerieMois,0),-2),"")</f>
        <v/>
      </c>
      <c r="O29" s="182" t="str">
        <f ca="1">IFERROR(OFFSET(Ordre!$F$3,MATCH(Global!$A29&amp;"/"&amp;MONTH(O$3)&amp;"/"&amp;YEAR(O$3),SerieMois,0),-2),"")</f>
        <v/>
      </c>
      <c r="P29" s="182" t="str">
        <f ca="1">IFERROR(OFFSET(Ordre!$F$3,MATCH(Global!$A29&amp;"/"&amp;MONTH(P$3)&amp;"/"&amp;YEAR(P$3),SerieMois,0),-2),"")</f>
        <v>Défaillance</v>
      </c>
      <c r="Q29" s="182" t="str">
        <f ca="1">IFERROR(OFFSET(Ordre!$F$3,MATCH(Global!$A29&amp;"/"&amp;MONTH(Q$3)&amp;"/"&amp;YEAR(Q$3),SerieMois,0),-2),"")</f>
        <v/>
      </c>
      <c r="R29" s="182" t="str">
        <f ca="1">IFERROR(OFFSET(Ordre!$F$3,MATCH(Global!$A29&amp;"/"&amp;MONTH(R$3)&amp;"/"&amp;YEAR(R$3),SerieMois,0),-2),"")</f>
        <v/>
      </c>
      <c r="S29" s="182" t="str">
        <f ca="1">IFERROR(OFFSET(Ordre!$F$3,MATCH(Global!$A29&amp;"/"&amp;MONTH(S$3)&amp;"/"&amp;YEAR(S$3),SerieMois,0),-2),"")</f>
        <v/>
      </c>
      <c r="T29" s="182" t="str">
        <f ca="1">IFERROR(OFFSET(Ordre!$F$3,MATCH(Global!$A29&amp;"/"&amp;MONTH(T$3)&amp;"/"&amp;YEAR(T$3),SerieMois,0),-2),"")</f>
        <v/>
      </c>
      <c r="U29" s="182" t="str">
        <f ca="1">IFERROR(OFFSET(Ordre!$F$3,MATCH(Global!$A29&amp;"/"&amp;MONTH(U$3)&amp;"/"&amp;YEAR(U$3),SerieMois,0),-2),"")</f>
        <v/>
      </c>
      <c r="V29" s="182" t="str">
        <f ca="1">IFERROR(OFFSET(Ordre!$F$3,MATCH(Global!$A29&amp;"/"&amp;MONTH(V$3)&amp;"/"&amp;YEAR(V$3),SerieMois,0),-2),"")</f>
        <v/>
      </c>
      <c r="W29" s="182" t="str">
        <f ca="1">IFERROR(OFFSET(Ordre!$F$3,MATCH(Global!$A29&amp;"/"&amp;MONTH(W$3)&amp;"/"&amp;YEAR(W$3),SerieMois,0),-2),"")</f>
        <v/>
      </c>
      <c r="X29" s="182" t="str">
        <f ca="1">IFERROR(OFFSET(Ordre!$F$3,MATCH(Global!$A29&amp;"/"&amp;MONTH(X$3)&amp;"/"&amp;YEAR(X$3),SerieMois,0),-2),"")</f>
        <v/>
      </c>
      <c r="Y29" s="182" t="str">
        <f ca="1">IFERROR(OFFSET(Ordre!$F$3,MATCH(Global!$A29&amp;"/"&amp;MONTH(Y$3)&amp;"/"&amp;YEAR(Y$3),SerieMois,0),-2),"")</f>
        <v/>
      </c>
      <c r="Z29" s="182" t="str">
        <f ca="1">IFERROR(OFFSET(Ordre!$F$3,MATCH(Global!$A29&amp;"/"&amp;MONTH(Z$3)&amp;"/"&amp;YEAR(Z$3),SerieMois,0),-2),"")</f>
        <v/>
      </c>
      <c r="AA29" s="182" t="str">
        <f ca="1">IFERROR(OFFSET(Ordre!$F$3,MATCH(Global!$A29&amp;"/"&amp;MONTH(AA$3)&amp;"/"&amp;YEAR(AA$3),SerieMois,0),-2),"")</f>
        <v/>
      </c>
      <c r="AB29" s="182" t="str">
        <f ca="1">IFERROR(OFFSET(Ordre!$F$3,MATCH(Global!$A29&amp;"/"&amp;MONTH(AB$3)&amp;"/"&amp;YEAR(AB$3),SerieMois,0),-2),"")</f>
        <v/>
      </c>
      <c r="AC29" s="182" t="str">
        <f ca="1">IFERROR(OFFSET(Ordre!$F$3,MATCH(Global!$A29&amp;"/"&amp;MONTH(AC$3)&amp;"/"&amp;YEAR(AC$3),SerieMois,0),-2),"")</f>
        <v/>
      </c>
      <c r="AD29" s="182" t="str">
        <f ca="1">IFERROR(OFFSET(Ordre!$F$3,MATCH(Global!$A29&amp;"/"&amp;MONTH(AD$3)&amp;"/"&amp;YEAR(AD$3),SerieMois,0),-2),"")</f>
        <v/>
      </c>
      <c r="AE29" s="182" t="str">
        <f ca="1">IFERROR(OFFSET(Ordre!$F$3,MATCH(Global!$A29&amp;"/"&amp;MONTH(AE$3)&amp;"/"&amp;YEAR(AE$3),SerieMois,0),-2),"")</f>
        <v/>
      </c>
      <c r="AF29" s="182" t="str">
        <f ca="1">IFERROR(OFFSET(Ordre!$F$3,MATCH(Global!$A29&amp;"/"&amp;MONTH(AF$3)&amp;"/"&amp;YEAR(AF$3),SerieMois,0),-2),"")</f>
        <v/>
      </c>
      <c r="AG29" s="182" t="str">
        <f ca="1">IFERROR(OFFSET(Ordre!$F$3,MATCH(Global!$A29&amp;"/"&amp;MONTH(AG$3)&amp;"/"&amp;YEAR(AG$3),SerieMois,0),-2),"")</f>
        <v/>
      </c>
      <c r="AH29" s="182" t="str">
        <f ca="1">IFERROR(OFFSET(Ordre!$F$3,MATCH(Global!$A29&amp;"/"&amp;MONTH(AH$3)&amp;"/"&amp;YEAR(AH$3),SerieMois,0),-2),"")</f>
        <v/>
      </c>
      <c r="AI29" s="182" t="str">
        <f ca="1">IFERROR(OFFSET(Ordre!$F$3,MATCH(Global!$A29&amp;"/"&amp;MONTH(AI$3)&amp;"/"&amp;YEAR(AI$3),SerieMois,0),-2),"")</f>
        <v/>
      </c>
      <c r="AJ29" s="182" t="str">
        <f ca="1">IFERROR(OFFSET(Ordre!$F$3,MATCH(Global!$A29&amp;"/"&amp;MONTH(AJ$3)&amp;"/"&amp;YEAR(AJ$3),SerieMois,0),-2),"")</f>
        <v/>
      </c>
      <c r="AK29" s="182" t="str">
        <f ca="1">IFERROR(OFFSET(Ordre!$F$3,MATCH(Global!$A29&amp;"/"&amp;MONTH(AK$3)&amp;"/"&amp;YEAR(AK$3),SerieMois,0),-2),"")</f>
        <v/>
      </c>
      <c r="AL29" s="182" t="str">
        <f ca="1">IFERROR(OFFSET(Ordre!$F$3,MATCH(Global!$A29&amp;"/"&amp;MONTH(AL$3)&amp;"/"&amp;YEAR(AL$3),SerieMois,0),-2),"")</f>
        <v/>
      </c>
      <c r="AM29" s="182" t="str">
        <f ca="1">IFERROR(OFFSET(Ordre!$F$3,MATCH(Global!$A29&amp;"/"&amp;MONTH(AM$3)&amp;"/"&amp;YEAR(AM$3),SerieMois,0),-2),"")</f>
        <v/>
      </c>
      <c r="AN29" s="182" t="str">
        <f ca="1">IFERROR(OFFSET(Ordre!$F$3,MATCH(Global!$A29&amp;"/"&amp;MONTH(AN$3)&amp;"/"&amp;YEAR(AN$3),SerieMois,0),-2),"")</f>
        <v/>
      </c>
      <c r="AO29" s="182" t="str">
        <f ca="1">IFERROR(OFFSET(Ordre!$F$3,MATCH(Global!$A29&amp;"/"&amp;MONTH(AO$3)&amp;"/"&amp;YEAR(AO$3),SerieMois,0),-2),"")</f>
        <v/>
      </c>
      <c r="AP29" s="182" t="str">
        <f ca="1">IFERROR(OFFSET(Ordre!$F$3,MATCH(Global!$A29&amp;"/"&amp;MONTH(AP$3)&amp;"/"&amp;YEAR(AP$3),SerieMois,0),-2),"")</f>
        <v/>
      </c>
      <c r="AQ29" s="182" t="str">
        <f ca="1">IFERROR(OFFSET(Ordre!$F$3,MATCH(Global!$A29&amp;"/"&amp;MONTH(AQ$3)&amp;"/"&amp;YEAR(AQ$3),SerieMois,0),-2),"")</f>
        <v/>
      </c>
      <c r="AR29" s="182" t="str">
        <f ca="1">IFERROR(OFFSET(Ordre!$F$3,MATCH(Global!$A29&amp;"/"&amp;MONTH(AR$3)&amp;"/"&amp;YEAR(AR$3),SerieMois,0),-2),"")</f>
        <v/>
      </c>
      <c r="AS29" s="182" t="str">
        <f ca="1">IFERROR(OFFSET(Ordre!$F$3,MATCH(Global!$A29&amp;"/"&amp;MONTH(AS$3)&amp;"/"&amp;YEAR(AS$3),SerieMois,0),-2),"")</f>
        <v/>
      </c>
      <c r="AT29" s="182" t="str">
        <f ca="1">IFERROR(OFFSET(Ordre!$F$3,MATCH(Global!$A29&amp;"/"&amp;MONTH(AT$3)&amp;"/"&amp;YEAR(AT$3),SerieMois,0),-2),"")</f>
        <v/>
      </c>
      <c r="AU29" s="182" t="str">
        <f ca="1">IFERROR(OFFSET(Ordre!$F$3,MATCH(Global!$A29&amp;"/"&amp;MONTH(AU$3)&amp;"/"&amp;YEAR(AU$3),SerieMois,0),-2),"")</f>
        <v/>
      </c>
      <c r="AV29" s="182" t="str">
        <f ca="1">IFERROR(OFFSET(Ordre!$F$3,MATCH(Global!$A29&amp;"/"&amp;MONTH(AV$3)&amp;"/"&amp;YEAR(AV$3),SerieMois,0),-2),"")</f>
        <v/>
      </c>
      <c r="AW29" s="182" t="str">
        <f ca="1">IFERROR(OFFSET(Ordre!$F$3,MATCH(Global!$A29&amp;"/"&amp;MONTH(AW$3)&amp;"/"&amp;YEAR(AW$3),SerieMois,0),-2),"")</f>
        <v/>
      </c>
      <c r="AX29" s="182" t="str">
        <f ca="1">IFERROR(OFFSET(Ordre!$F$3,MATCH(Global!$A29&amp;"/"&amp;MONTH(AX$3)&amp;"/"&amp;YEAR(AX$3),SerieMois,0),-2),"")</f>
        <v/>
      </c>
      <c r="AY29" s="182" t="str">
        <f ca="1">IFERROR(OFFSET(Ordre!$F$3,MATCH(Global!$A29&amp;"/"&amp;MONTH(AY$3)&amp;"/"&amp;YEAR(AY$3),SerieMois,0),-2),"")</f>
        <v/>
      </c>
      <c r="AZ29" s="182" t="str">
        <f ca="1">IFERROR(OFFSET(Ordre!$F$3,MATCH(Global!$A29&amp;"/"&amp;MONTH(AZ$3)&amp;"/"&amp;YEAR(AZ$3),SerieMois,0),-2),"")</f>
        <v/>
      </c>
      <c r="BA29" s="182" t="str">
        <f ca="1">IFERROR(OFFSET(Ordre!$F$3,MATCH(Global!$A29&amp;"/"&amp;MONTH(BA$3)&amp;"/"&amp;YEAR(BA$3),SerieMois,0),-2),"")</f>
        <v/>
      </c>
      <c r="BB29" s="182" t="str">
        <f ca="1">IFERROR(OFFSET(Ordre!$F$3,MATCH(Global!$A29&amp;"/"&amp;MONTH(BB$3)&amp;"/"&amp;YEAR(BB$3),SerieMois,0),-2),"")</f>
        <v/>
      </c>
      <c r="BC29" s="182" t="str">
        <f ca="1">IFERROR(OFFSET(Ordre!$F$3,MATCH(Global!$A29&amp;"/"&amp;MONTH(BC$3)&amp;"/"&amp;YEAR(BC$3),SerieMois,0),-2),"")</f>
        <v/>
      </c>
      <c r="BD29" s="182" t="str">
        <f ca="1">IFERROR(OFFSET(Ordre!$F$3,MATCH(Global!$A29&amp;"/"&amp;MONTH(BD$3)&amp;"/"&amp;YEAR(BD$3),SerieMois,0),-2),"")</f>
        <v/>
      </c>
      <c r="BE29" s="182" t="str">
        <f ca="1">IFERROR(OFFSET(Ordre!$F$3,MATCH(Global!$A29&amp;"/"&amp;MONTH(BE$3)&amp;"/"&amp;YEAR(BE$3),SerieMois,0),-2),"")</f>
        <v/>
      </c>
      <c r="BF29" s="182" t="str">
        <f ca="1">IFERROR(OFFSET(Ordre!$F$3,MATCH(Global!$A29&amp;"/"&amp;MONTH(BF$3)&amp;"/"&amp;YEAR(BF$3),SerieMois,0),-2),"")</f>
        <v/>
      </c>
      <c r="BG29" s="182" t="str">
        <f ca="1">IFERROR(OFFSET(Ordre!$F$3,MATCH(Global!$A29&amp;"/"&amp;MONTH(BG$3)&amp;"/"&amp;YEAR(BG$3),SerieMois,0),-2),"")</f>
        <v/>
      </c>
      <c r="BH29" s="182" t="str">
        <f ca="1">IFERROR(OFFSET(Ordre!$F$3,MATCH(Global!$A29&amp;"/"&amp;MONTH(BH$3)&amp;"/"&amp;YEAR(BH$3),SerieMois,0),-2),"")</f>
        <v/>
      </c>
      <c r="BI29" s="182" t="str">
        <f ca="1">IFERROR(OFFSET(Ordre!$F$3,MATCH(Global!$A29&amp;"/"&amp;MONTH(BI$3)&amp;"/"&amp;YEAR(BI$3),SerieMois,0),-2),"")</f>
        <v/>
      </c>
      <c r="BJ29" s="182" t="str">
        <f ca="1">IFERROR(OFFSET(Ordre!$F$3,MATCH(Global!$A29&amp;"/"&amp;MONTH(BJ$3)&amp;"/"&amp;YEAR(BJ$3),SerieMois,0),-2),"")</f>
        <v/>
      </c>
      <c r="BK29" s="182" t="str">
        <f ca="1">IFERROR(OFFSET(Ordre!$F$3,MATCH(Global!$A29&amp;"/"&amp;MONTH(BK$3)&amp;"/"&amp;YEAR(BK$3),SerieMois,0),-2),"")</f>
        <v/>
      </c>
      <c r="BL29" s="182" t="str">
        <f ca="1">IFERROR(OFFSET(Ordre!$F$3,MATCH(Global!$A29&amp;"/"&amp;MONTH(BL$3)&amp;"/"&amp;YEAR(BL$3),SerieMois,0),-2),"")</f>
        <v/>
      </c>
      <c r="BM29" s="182" t="str">
        <f ca="1">IFERROR(OFFSET(Ordre!$F$3,MATCH(Global!$A29&amp;"/"&amp;MONTH(BM$3)&amp;"/"&amp;YEAR(BM$3),SerieMois,0),-2),"")</f>
        <v/>
      </c>
      <c r="BN29" s="182" t="str">
        <f ca="1">IFERROR(OFFSET(Ordre!$F$3,MATCH(Global!$A29&amp;"/"&amp;MONTH(BN$3)&amp;"/"&amp;YEAR(BN$3),SerieMois,0),-2),"")</f>
        <v/>
      </c>
      <c r="BO29" s="182" t="str">
        <f ca="1">IFERROR(OFFSET(Ordre!$F$3,MATCH(Global!$A29&amp;"/"&amp;MONTH(BO$3)&amp;"/"&amp;YEAR(BO$3),SerieMois,0),-2),"")</f>
        <v/>
      </c>
      <c r="BP29" s="182" t="str">
        <f ca="1">IFERROR(OFFSET(Ordre!$F$3,MATCH(Global!$A29&amp;"/"&amp;MONTH(BP$3)&amp;"/"&amp;YEAR(BP$3),SerieMois,0),-2),"")</f>
        <v/>
      </c>
      <c r="BQ29" s="182" t="str">
        <f ca="1">IFERROR(OFFSET(Ordre!$F$3,MATCH(Global!$A29&amp;"/"&amp;MONTH(BQ$3)&amp;"/"&amp;YEAR(BQ$3),SerieMois,0),-2),"")</f>
        <v/>
      </c>
      <c r="BR29" s="182" t="str">
        <f ca="1">IFERROR(OFFSET(Ordre!$F$3,MATCH(Global!$A29&amp;"/"&amp;MONTH(BR$3)&amp;"/"&amp;YEAR(BR$3),SerieMois,0),-2),"")</f>
        <v/>
      </c>
      <c r="BS29" s="182" t="str">
        <f ca="1">IFERROR(OFFSET(Ordre!$F$3,MATCH(Global!$A29&amp;"/"&amp;MONTH(BS$3)&amp;"/"&amp;YEAR(BS$3),SerieMois,0),-2),"")</f>
        <v/>
      </c>
      <c r="BT29" s="182" t="str">
        <f ca="1">IFERROR(OFFSET(Ordre!$F$3,MATCH(Global!$A29&amp;"/"&amp;MONTH(BT$3)&amp;"/"&amp;YEAR(BT$3),SerieMois,0),-2),"")</f>
        <v/>
      </c>
      <c r="BU29" s="182" t="str">
        <f ca="1">IFERROR(OFFSET(Ordre!$F$3,MATCH(Global!$A29&amp;"/"&amp;MONTH(BU$3)&amp;"/"&amp;YEAR(BU$3),SerieMois,0),-2),"")</f>
        <v/>
      </c>
      <c r="BV29" s="182" t="str">
        <f ca="1">IFERROR(OFFSET(Ordre!$F$3,MATCH(Global!$A29&amp;"/"&amp;MONTH(BV$3)&amp;"/"&amp;YEAR(BV$3),SerieMois,0),-2),"")</f>
        <v/>
      </c>
      <c r="BW29" s="182" t="str">
        <f ca="1">IFERROR(OFFSET(Ordre!$F$3,MATCH(Global!$A29&amp;"/"&amp;MONTH(BW$3)&amp;"/"&amp;YEAR(BW$3),SerieMois,0),-2),"")</f>
        <v/>
      </c>
      <c r="BX29" s="182" t="str">
        <f ca="1">IFERROR(OFFSET(Ordre!$F$3,MATCH(Global!$A29&amp;"/"&amp;MONTH(BX$3)&amp;"/"&amp;YEAR(BX$3),SerieMois,0),-2),"")</f>
        <v/>
      </c>
      <c r="BY29" s="182" t="str">
        <f ca="1">IFERROR(OFFSET(Ordre!$F$3,MATCH(Global!$A29&amp;"/"&amp;MONTH(BY$3)&amp;"/"&amp;YEAR(BY$3),SerieMois,0),-2),"")</f>
        <v/>
      </c>
      <c r="BZ29" s="182" t="str">
        <f ca="1">IFERROR(OFFSET(Ordre!$F$3,MATCH(Global!$A29&amp;"/"&amp;MONTH(BZ$3)&amp;"/"&amp;YEAR(BZ$3),SerieMois,0),-2),"")</f>
        <v/>
      </c>
      <c r="CA29" s="182" t="str">
        <f ca="1">IFERROR(OFFSET(Ordre!$F$3,MATCH(Global!$A29&amp;"/"&amp;MONTH(CA$3)&amp;"/"&amp;YEAR(CA$3),SerieMois,0),-2),"")</f>
        <v/>
      </c>
      <c r="CB29" s="150"/>
      <c r="CC29" s="150"/>
      <c r="CD29"/>
      <c r="CE29" s="157" t="s">
        <v>1701</v>
      </c>
      <c r="CF29" s="157"/>
      <c r="CG29"/>
      <c r="CH29"/>
      <c r="CI29"/>
      <c r="CJ29"/>
      <c r="CK29"/>
      <c r="CL29"/>
      <c r="CM29"/>
      <c r="CN29"/>
      <c r="CO29"/>
      <c r="CP29"/>
    </row>
    <row r="30" spans="1:94">
      <c r="A30" s="181" t="s">
        <v>1625</v>
      </c>
      <c r="B30" s="182" t="str">
        <f ca="1">IFERROR(OFFSET(Ordre!$F$3,MATCH(Global!$A30&amp;"/"&amp;MONTH(B$3)&amp;"/"&amp;YEAR(B$3),SerieMois,0),-2),"")</f>
        <v/>
      </c>
      <c r="C30" s="182" t="str">
        <f ca="1">IFERROR(OFFSET(Ordre!$F$3,MATCH(Global!$A30&amp;"/"&amp;MONTH(C$3)&amp;"/"&amp;YEAR(C$3),SerieMois,0),-2),"")</f>
        <v/>
      </c>
      <c r="D30" s="182" t="str">
        <f ca="1">IFERROR(OFFSET(Ordre!$F$3,MATCH(Global!$A30&amp;"/"&amp;MONTH(D$3)&amp;"/"&amp;YEAR(D$3),SerieMois,0),-2),"")</f>
        <v/>
      </c>
      <c r="E30" s="182" t="str">
        <f ca="1">IFERROR(OFFSET(Ordre!$F$3,MATCH(Global!$A30&amp;"/"&amp;MONTH(E$3)&amp;"/"&amp;YEAR(E$3),SerieMois,0),-2),"")</f>
        <v/>
      </c>
      <c r="F30" s="182" t="str">
        <f ca="1">IFERROR(OFFSET(Ordre!$F$3,MATCH(Global!$A30&amp;"/"&amp;MONTH(F$3)&amp;"/"&amp;YEAR(F$3),SerieMois,0),-2),"")</f>
        <v/>
      </c>
      <c r="G30" s="182" t="str">
        <f ca="1">IFERROR(OFFSET(Ordre!$F$3,MATCH(Global!$A30&amp;"/"&amp;MONTH(G$3)&amp;"/"&amp;YEAR(G$3),SerieMois,0),-2),"")</f>
        <v/>
      </c>
      <c r="H30" s="182" t="str">
        <f ca="1">IFERROR(OFFSET(Ordre!$F$3,MATCH(Global!$A30&amp;"/"&amp;MONTH(H$3)&amp;"/"&amp;YEAR(H$3),SerieMois,0),-2),"")</f>
        <v/>
      </c>
      <c r="I30" s="182" t="str">
        <f ca="1">IFERROR(OFFSET(Ordre!$F$3,MATCH(Global!$A30&amp;"/"&amp;MONTH(I$3)&amp;"/"&amp;YEAR(I$3),SerieMois,0),-2),"")</f>
        <v/>
      </c>
      <c r="J30" s="182" t="str">
        <f ca="1">IFERROR(OFFSET(Ordre!$F$3,MATCH(Global!$A30&amp;"/"&amp;MONTH(J$3)&amp;"/"&amp;YEAR(J$3),SerieMois,0),-2),"")</f>
        <v/>
      </c>
      <c r="K30" s="182" t="str">
        <f ca="1">IFERROR(OFFSET(Ordre!$F$3,MATCH(Global!$A30&amp;"/"&amp;MONTH(K$3)&amp;"/"&amp;YEAR(K$3),SerieMois,0),-2),"")</f>
        <v/>
      </c>
      <c r="L30" s="182" t="str">
        <f ca="1">IFERROR(OFFSET(Ordre!$F$3,MATCH(Global!$A30&amp;"/"&amp;MONTH(L$3)&amp;"/"&amp;YEAR(L$3),SerieMois,0),-2),"")</f>
        <v/>
      </c>
      <c r="M30" s="182" t="str">
        <f ca="1">IFERROR(OFFSET(Ordre!$F$3,MATCH(Global!$A30&amp;"/"&amp;MONTH(M$3)&amp;"/"&amp;YEAR(M$3),SerieMois,0),-2),"")</f>
        <v/>
      </c>
      <c r="N30" s="182" t="str">
        <f ca="1">IFERROR(OFFSET(Ordre!$F$3,MATCH(Global!$A30&amp;"/"&amp;MONTH(N$3)&amp;"/"&amp;YEAR(N$3),SerieMois,0),-2),"")</f>
        <v/>
      </c>
      <c r="O30" s="182" t="str">
        <f ca="1">IFERROR(OFFSET(Ordre!$F$3,MATCH(Global!$A30&amp;"/"&amp;MONTH(O$3)&amp;"/"&amp;YEAR(O$3),SerieMois,0),-2),"")</f>
        <v/>
      </c>
      <c r="P30" s="182" t="str">
        <f ca="1">IFERROR(OFFSET(Ordre!$F$3,MATCH(Global!$A30&amp;"/"&amp;MONTH(P$3)&amp;"/"&amp;YEAR(P$3),SerieMois,0),-2),"")</f>
        <v/>
      </c>
      <c r="Q30" s="182" t="str">
        <f ca="1">IFERROR(OFFSET(Ordre!$F$3,MATCH(Global!$A30&amp;"/"&amp;MONTH(Q$3)&amp;"/"&amp;YEAR(Q$3),SerieMois,0),-2),"")</f>
        <v/>
      </c>
      <c r="R30" s="182" t="str">
        <f ca="1">IFERROR(OFFSET(Ordre!$F$3,MATCH(Global!$A30&amp;"/"&amp;MONTH(R$3)&amp;"/"&amp;YEAR(R$3),SerieMois,0),-2),"")</f>
        <v/>
      </c>
      <c r="S30" s="182" t="str">
        <f ca="1">IFERROR(OFFSET(Ordre!$F$3,MATCH(Global!$A30&amp;"/"&amp;MONTH(S$3)&amp;"/"&amp;YEAR(S$3),SerieMois,0),-2),"")</f>
        <v/>
      </c>
      <c r="T30" s="182" t="str">
        <f ca="1">IFERROR(OFFSET(Ordre!$F$3,MATCH(Global!$A30&amp;"/"&amp;MONTH(T$3)&amp;"/"&amp;YEAR(T$3),SerieMois,0),-2),"")</f>
        <v/>
      </c>
      <c r="U30" s="182" t="str">
        <f ca="1">IFERROR(OFFSET(Ordre!$F$3,MATCH(Global!$A30&amp;"/"&amp;MONTH(U$3)&amp;"/"&amp;YEAR(U$3),SerieMois,0),-2),"")</f>
        <v/>
      </c>
      <c r="V30" s="182" t="str">
        <f ca="1">IFERROR(OFFSET(Ordre!$F$3,MATCH(Global!$A30&amp;"/"&amp;MONTH(V$3)&amp;"/"&amp;YEAR(V$3),SerieMois,0),-2),"")</f>
        <v/>
      </c>
      <c r="W30" s="182" t="str">
        <f ca="1">IFERROR(OFFSET(Ordre!$F$3,MATCH(Global!$A30&amp;"/"&amp;MONTH(W$3)&amp;"/"&amp;YEAR(W$3),SerieMois,0),-2),"")</f>
        <v/>
      </c>
      <c r="X30" s="182" t="str">
        <f ca="1">IFERROR(OFFSET(Ordre!$F$3,MATCH(Global!$A30&amp;"/"&amp;MONTH(X$3)&amp;"/"&amp;YEAR(X$3),SerieMois,0),-2),"")</f>
        <v/>
      </c>
      <c r="Y30" s="182" t="str">
        <f ca="1">IFERROR(OFFSET(Ordre!$F$3,MATCH(Global!$A30&amp;"/"&amp;MONTH(Y$3)&amp;"/"&amp;YEAR(Y$3),SerieMois,0),-2),"")</f>
        <v/>
      </c>
      <c r="Z30" s="182" t="str">
        <f ca="1">IFERROR(OFFSET(Ordre!$F$3,MATCH(Global!$A30&amp;"/"&amp;MONTH(Z$3)&amp;"/"&amp;YEAR(Z$3),SerieMois,0),-2),"")</f>
        <v/>
      </c>
      <c r="AA30" s="182" t="str">
        <f ca="1">IFERROR(OFFSET(Ordre!$F$3,MATCH(Global!$A30&amp;"/"&amp;MONTH(AA$3)&amp;"/"&amp;YEAR(AA$3),SerieMois,0),-2),"")</f>
        <v/>
      </c>
      <c r="AB30" s="182" t="str">
        <f ca="1">IFERROR(OFFSET(Ordre!$F$3,MATCH(Global!$A30&amp;"/"&amp;MONTH(AB$3)&amp;"/"&amp;YEAR(AB$3),SerieMois,0),-2),"")</f>
        <v/>
      </c>
      <c r="AC30" s="182" t="str">
        <f ca="1">IFERROR(OFFSET(Ordre!$F$3,MATCH(Global!$A30&amp;"/"&amp;MONTH(AC$3)&amp;"/"&amp;YEAR(AC$3),SerieMois,0),-2),"")</f>
        <v/>
      </c>
      <c r="AD30" s="182" t="str">
        <f ca="1">IFERROR(OFFSET(Ordre!$F$3,MATCH(Global!$A30&amp;"/"&amp;MONTH(AD$3)&amp;"/"&amp;YEAR(AD$3),SerieMois,0),-2),"")</f>
        <v/>
      </c>
      <c r="AE30" s="182" t="str">
        <f ca="1">IFERROR(OFFSET(Ordre!$F$3,MATCH(Global!$A30&amp;"/"&amp;MONTH(AE$3)&amp;"/"&amp;YEAR(AE$3),SerieMois,0),-2),"")</f>
        <v/>
      </c>
      <c r="AF30" s="182" t="str">
        <f ca="1">IFERROR(OFFSET(Ordre!$F$3,MATCH(Global!$A30&amp;"/"&amp;MONTH(AF$3)&amp;"/"&amp;YEAR(AF$3),SerieMois,0),-2),"")</f>
        <v/>
      </c>
      <c r="AG30" s="182" t="str">
        <f ca="1">IFERROR(OFFSET(Ordre!$F$3,MATCH(Global!$A30&amp;"/"&amp;MONTH(AG$3)&amp;"/"&amp;YEAR(AG$3),SerieMois,0),-2),"")</f>
        <v/>
      </c>
      <c r="AH30" s="182" t="str">
        <f ca="1">IFERROR(OFFSET(Ordre!$F$3,MATCH(Global!$A30&amp;"/"&amp;MONTH(AH$3)&amp;"/"&amp;YEAR(AH$3),SerieMois,0),-2),"")</f>
        <v/>
      </c>
      <c r="AI30" s="182" t="str">
        <f ca="1">IFERROR(OFFSET(Ordre!$F$3,MATCH(Global!$A30&amp;"/"&amp;MONTH(AI$3)&amp;"/"&amp;YEAR(AI$3),SerieMois,0),-2),"")</f>
        <v/>
      </c>
      <c r="AJ30" s="182" t="str">
        <f ca="1">IFERROR(OFFSET(Ordre!$F$3,MATCH(Global!$A30&amp;"/"&amp;MONTH(AJ$3)&amp;"/"&amp;YEAR(AJ$3),SerieMois,0),-2),"")</f>
        <v/>
      </c>
      <c r="AK30" s="182" t="str">
        <f ca="1">IFERROR(OFFSET(Ordre!$F$3,MATCH(Global!$A30&amp;"/"&amp;MONTH(AK$3)&amp;"/"&amp;YEAR(AK$3),SerieMois,0),-2),"")</f>
        <v/>
      </c>
      <c r="AL30" s="182" t="str">
        <f ca="1">IFERROR(OFFSET(Ordre!$F$3,MATCH(Global!$A30&amp;"/"&amp;MONTH(AL$3)&amp;"/"&amp;YEAR(AL$3),SerieMois,0),-2),"")</f>
        <v/>
      </c>
      <c r="AM30" s="182" t="str">
        <f ca="1">IFERROR(OFFSET(Ordre!$F$3,MATCH(Global!$A30&amp;"/"&amp;MONTH(AM$3)&amp;"/"&amp;YEAR(AM$3),SerieMois,0),-2),"")</f>
        <v/>
      </c>
      <c r="AN30" s="182" t="str">
        <f ca="1">IFERROR(OFFSET(Ordre!$F$3,MATCH(Global!$A30&amp;"/"&amp;MONTH(AN$3)&amp;"/"&amp;YEAR(AN$3),SerieMois,0),-2),"")</f>
        <v/>
      </c>
      <c r="AO30" s="182" t="str">
        <f ca="1">IFERROR(OFFSET(Ordre!$F$3,MATCH(Global!$A30&amp;"/"&amp;MONTH(AO$3)&amp;"/"&amp;YEAR(AO$3),SerieMois,0),-2),"")</f>
        <v/>
      </c>
      <c r="AP30" s="182" t="str">
        <f ca="1">IFERROR(OFFSET(Ordre!$F$3,MATCH(Global!$A30&amp;"/"&amp;MONTH(AP$3)&amp;"/"&amp;YEAR(AP$3),SerieMois,0),-2),"")</f>
        <v/>
      </c>
      <c r="AQ30" s="182" t="str">
        <f ca="1">IFERROR(OFFSET(Ordre!$F$3,MATCH(Global!$A30&amp;"/"&amp;MONTH(AQ$3)&amp;"/"&amp;YEAR(AQ$3),SerieMois,0),-2),"")</f>
        <v/>
      </c>
      <c r="AR30" s="182" t="str">
        <f ca="1">IFERROR(OFFSET(Ordre!$F$3,MATCH(Global!$A30&amp;"/"&amp;MONTH(AR$3)&amp;"/"&amp;YEAR(AR$3),SerieMois,0),-2),"")</f>
        <v/>
      </c>
      <c r="AS30" s="182" t="str">
        <f ca="1">IFERROR(OFFSET(Ordre!$F$3,MATCH(Global!$A30&amp;"/"&amp;MONTH(AS$3)&amp;"/"&amp;YEAR(AS$3),SerieMois,0),-2),"")</f>
        <v/>
      </c>
      <c r="AT30" s="182" t="str">
        <f ca="1">IFERROR(OFFSET(Ordre!$F$3,MATCH(Global!$A30&amp;"/"&amp;MONTH(AT$3)&amp;"/"&amp;YEAR(AT$3),SerieMois,0),-2),"")</f>
        <v/>
      </c>
      <c r="AU30" s="182" t="str">
        <f ca="1">IFERROR(OFFSET(Ordre!$F$3,MATCH(Global!$A30&amp;"/"&amp;MONTH(AU$3)&amp;"/"&amp;YEAR(AU$3),SerieMois,0),-2),"")</f>
        <v/>
      </c>
      <c r="AV30" s="182" t="str">
        <f ca="1">IFERROR(OFFSET(Ordre!$F$3,MATCH(Global!$A30&amp;"/"&amp;MONTH(AV$3)&amp;"/"&amp;YEAR(AV$3),SerieMois,0),-2),"")</f>
        <v/>
      </c>
      <c r="AW30" s="182" t="str">
        <f ca="1">IFERROR(OFFSET(Ordre!$F$3,MATCH(Global!$A30&amp;"/"&amp;MONTH(AW$3)&amp;"/"&amp;YEAR(AW$3),SerieMois,0),-2),"")</f>
        <v/>
      </c>
      <c r="AX30" s="182" t="str">
        <f ca="1">IFERROR(OFFSET(Ordre!$F$3,MATCH(Global!$A30&amp;"/"&amp;MONTH(AX$3)&amp;"/"&amp;YEAR(AX$3),SerieMois,0),-2),"")</f>
        <v/>
      </c>
      <c r="AY30" s="182" t="str">
        <f ca="1">IFERROR(OFFSET(Ordre!$F$3,MATCH(Global!$A30&amp;"/"&amp;MONTH(AY$3)&amp;"/"&amp;YEAR(AY$3),SerieMois,0),-2),"")</f>
        <v/>
      </c>
      <c r="AZ30" s="182" t="str">
        <f ca="1">IFERROR(OFFSET(Ordre!$F$3,MATCH(Global!$A30&amp;"/"&amp;MONTH(AZ$3)&amp;"/"&amp;YEAR(AZ$3),SerieMois,0),-2),"")</f>
        <v/>
      </c>
      <c r="BA30" s="182" t="str">
        <f ca="1">IFERROR(OFFSET(Ordre!$F$3,MATCH(Global!$A30&amp;"/"&amp;MONTH(BA$3)&amp;"/"&amp;YEAR(BA$3),SerieMois,0),-2),"")</f>
        <v/>
      </c>
      <c r="BB30" s="182" t="str">
        <f ca="1">IFERROR(OFFSET(Ordre!$F$3,MATCH(Global!$A30&amp;"/"&amp;MONTH(BB$3)&amp;"/"&amp;YEAR(BB$3),SerieMois,0),-2),"")</f>
        <v/>
      </c>
      <c r="BC30" s="182" t="str">
        <f ca="1">IFERROR(OFFSET(Ordre!$F$3,MATCH(Global!$A30&amp;"/"&amp;MONTH(BC$3)&amp;"/"&amp;YEAR(BC$3),SerieMois,0),-2),"")</f>
        <v/>
      </c>
      <c r="BD30" s="182" t="str">
        <f ca="1">IFERROR(OFFSET(Ordre!$F$3,MATCH(Global!$A30&amp;"/"&amp;MONTH(BD$3)&amp;"/"&amp;YEAR(BD$3),SerieMois,0),-2),"")</f>
        <v/>
      </c>
      <c r="BE30" s="182" t="str">
        <f ca="1">IFERROR(OFFSET(Ordre!$F$3,MATCH(Global!$A30&amp;"/"&amp;MONTH(BE$3)&amp;"/"&amp;YEAR(BE$3),SerieMois,0),-2),"")</f>
        <v/>
      </c>
      <c r="BF30" s="182" t="str">
        <f ca="1">IFERROR(OFFSET(Ordre!$F$3,MATCH(Global!$A30&amp;"/"&amp;MONTH(BF$3)&amp;"/"&amp;YEAR(BF$3),SerieMois,0),-2),"")</f>
        <v/>
      </c>
      <c r="BG30" s="182" t="str">
        <f ca="1">IFERROR(OFFSET(Ordre!$F$3,MATCH(Global!$A30&amp;"/"&amp;MONTH(BG$3)&amp;"/"&amp;YEAR(BG$3),SerieMois,0),-2),"")</f>
        <v/>
      </c>
      <c r="BH30" s="182" t="str">
        <f ca="1">IFERROR(OFFSET(Ordre!$F$3,MATCH(Global!$A30&amp;"/"&amp;MONTH(BH$3)&amp;"/"&amp;YEAR(BH$3),SerieMois,0),-2),"")</f>
        <v/>
      </c>
      <c r="BI30" s="182" t="str">
        <f ca="1">IFERROR(OFFSET(Ordre!$F$3,MATCH(Global!$A30&amp;"/"&amp;MONTH(BI$3)&amp;"/"&amp;YEAR(BI$3),SerieMois,0),-2),"")</f>
        <v/>
      </c>
      <c r="BJ30" s="182" t="str">
        <f ca="1">IFERROR(OFFSET(Ordre!$F$3,MATCH(Global!$A30&amp;"/"&amp;MONTH(BJ$3)&amp;"/"&amp;YEAR(BJ$3),SerieMois,0),-2),"")</f>
        <v/>
      </c>
      <c r="BK30" s="182" t="str">
        <f ca="1">IFERROR(OFFSET(Ordre!$F$3,MATCH(Global!$A30&amp;"/"&amp;MONTH(BK$3)&amp;"/"&amp;YEAR(BK$3),SerieMois,0),-2),"")</f>
        <v/>
      </c>
      <c r="BL30" s="182" t="str">
        <f ca="1">IFERROR(OFFSET(Ordre!$F$3,MATCH(Global!$A30&amp;"/"&amp;MONTH(BL$3)&amp;"/"&amp;YEAR(BL$3),SerieMois,0),-2),"")</f>
        <v/>
      </c>
      <c r="BM30" s="182" t="str">
        <f ca="1">IFERROR(OFFSET(Ordre!$F$3,MATCH(Global!$A30&amp;"/"&amp;MONTH(BM$3)&amp;"/"&amp;YEAR(BM$3),SerieMois,0),-2),"")</f>
        <v/>
      </c>
      <c r="BN30" s="182" t="str">
        <f ca="1">IFERROR(OFFSET(Ordre!$F$3,MATCH(Global!$A30&amp;"/"&amp;MONTH(BN$3)&amp;"/"&amp;YEAR(BN$3),SerieMois,0),-2),"")</f>
        <v/>
      </c>
      <c r="BO30" s="182" t="str">
        <f ca="1">IFERROR(OFFSET(Ordre!$F$3,MATCH(Global!$A30&amp;"/"&amp;MONTH(BO$3)&amp;"/"&amp;YEAR(BO$3),SerieMois,0),-2),"")</f>
        <v/>
      </c>
      <c r="BP30" s="182" t="str">
        <f ca="1">IFERROR(OFFSET(Ordre!$F$3,MATCH(Global!$A30&amp;"/"&amp;MONTH(BP$3)&amp;"/"&amp;YEAR(BP$3),SerieMois,0),-2),"")</f>
        <v/>
      </c>
      <c r="BQ30" s="182" t="str">
        <f ca="1">IFERROR(OFFSET(Ordre!$F$3,MATCH(Global!$A30&amp;"/"&amp;MONTH(BQ$3)&amp;"/"&amp;YEAR(BQ$3),SerieMois,0),-2),"")</f>
        <v/>
      </c>
      <c r="BR30" s="182" t="str">
        <f ca="1">IFERROR(OFFSET(Ordre!$F$3,MATCH(Global!$A30&amp;"/"&amp;MONTH(BR$3)&amp;"/"&amp;YEAR(BR$3),SerieMois,0),-2),"")</f>
        <v/>
      </c>
      <c r="BS30" s="182" t="str">
        <f ca="1">IFERROR(OFFSET(Ordre!$F$3,MATCH(Global!$A30&amp;"/"&amp;MONTH(BS$3)&amp;"/"&amp;YEAR(BS$3),SerieMois,0),-2),"")</f>
        <v/>
      </c>
      <c r="BT30" s="182" t="str">
        <f ca="1">IFERROR(OFFSET(Ordre!$F$3,MATCH(Global!$A30&amp;"/"&amp;MONTH(BT$3)&amp;"/"&amp;YEAR(BT$3),SerieMois,0),-2),"")</f>
        <v/>
      </c>
      <c r="BU30" s="182" t="str">
        <f ca="1">IFERROR(OFFSET(Ordre!$F$3,MATCH(Global!$A30&amp;"/"&amp;MONTH(BU$3)&amp;"/"&amp;YEAR(BU$3),SerieMois,0),-2),"")</f>
        <v/>
      </c>
      <c r="BV30" s="182" t="str">
        <f ca="1">IFERROR(OFFSET(Ordre!$F$3,MATCH(Global!$A30&amp;"/"&amp;MONTH(BV$3)&amp;"/"&amp;YEAR(BV$3),SerieMois,0),-2),"")</f>
        <v/>
      </c>
      <c r="BW30" s="182" t="str">
        <f ca="1">IFERROR(OFFSET(Ordre!$F$3,MATCH(Global!$A30&amp;"/"&amp;MONTH(BW$3)&amp;"/"&amp;YEAR(BW$3),SerieMois,0),-2),"")</f>
        <v/>
      </c>
      <c r="BX30" s="182" t="str">
        <f ca="1">IFERROR(OFFSET(Ordre!$F$3,MATCH(Global!$A30&amp;"/"&amp;MONTH(BX$3)&amp;"/"&amp;YEAR(BX$3),SerieMois,0),-2),"")</f>
        <v/>
      </c>
      <c r="BY30" s="182" t="str">
        <f ca="1">IFERROR(OFFSET(Ordre!$F$3,MATCH(Global!$A30&amp;"/"&amp;MONTH(BY$3)&amp;"/"&amp;YEAR(BY$3),SerieMois,0),-2),"")</f>
        <v/>
      </c>
      <c r="BZ30" s="182" t="str">
        <f ca="1">IFERROR(OFFSET(Ordre!$F$3,MATCH(Global!$A30&amp;"/"&amp;MONTH(BZ$3)&amp;"/"&amp;YEAR(BZ$3),SerieMois,0),-2),"")</f>
        <v/>
      </c>
      <c r="CA30" s="182" t="str">
        <f ca="1">IFERROR(OFFSET(Ordre!$F$3,MATCH(Global!$A30&amp;"/"&amp;MONTH(CA$3)&amp;"/"&amp;YEAR(CA$3),SerieMois,0),-2),"")</f>
        <v/>
      </c>
      <c r="CB30" s="150"/>
      <c r="CC30" s="150"/>
      <c r="CD30"/>
      <c r="CE30" s="157"/>
      <c r="CF30" s="157"/>
      <c r="CG30"/>
      <c r="CH30"/>
      <c r="CI30"/>
      <c r="CJ30"/>
      <c r="CK30"/>
      <c r="CL30"/>
      <c r="CM30"/>
      <c r="CN30"/>
      <c r="CO30"/>
      <c r="CP30"/>
    </row>
    <row r="31" spans="1:94">
      <c r="A31" s="181" t="s">
        <v>1634</v>
      </c>
      <c r="B31" s="182" t="str">
        <f ca="1">IFERROR(OFFSET(Ordre!$F$3,MATCH(Global!$A31&amp;"/"&amp;MONTH(B$3)&amp;"/"&amp;YEAR(B$3),SerieMois,0),-2),"")</f>
        <v/>
      </c>
      <c r="C31" s="182" t="str">
        <f ca="1">IFERROR(OFFSET(Ordre!$F$3,MATCH(Global!$A31&amp;"/"&amp;MONTH(C$3)&amp;"/"&amp;YEAR(C$3),SerieMois,0),-2),"")</f>
        <v/>
      </c>
      <c r="D31" s="182" t="str">
        <f ca="1">IFERROR(OFFSET(Ordre!$F$3,MATCH(Global!$A31&amp;"/"&amp;MONTH(D$3)&amp;"/"&amp;YEAR(D$3),SerieMois,0),-2),"")</f>
        <v/>
      </c>
      <c r="E31" s="182" t="str">
        <f ca="1">IFERROR(OFFSET(Ordre!$F$3,MATCH(Global!$A31&amp;"/"&amp;MONTH(E$3)&amp;"/"&amp;YEAR(E$3),SerieMois,0),-2),"")</f>
        <v/>
      </c>
      <c r="F31" s="182" t="str">
        <f ca="1">IFERROR(OFFSET(Ordre!$F$3,MATCH(Global!$A31&amp;"/"&amp;MONTH(F$3)&amp;"/"&amp;YEAR(F$3),SerieMois,0),-2),"")</f>
        <v/>
      </c>
      <c r="G31" s="182" t="str">
        <f ca="1">IFERROR(OFFSET(Ordre!$F$3,MATCH(Global!$A31&amp;"/"&amp;MONTH(G$3)&amp;"/"&amp;YEAR(G$3),SerieMois,0),-2),"")</f>
        <v/>
      </c>
      <c r="H31" s="182" t="str">
        <f ca="1">IFERROR(OFFSET(Ordre!$F$3,MATCH(Global!$A31&amp;"/"&amp;MONTH(H$3)&amp;"/"&amp;YEAR(H$3),SerieMois,0),-2),"")</f>
        <v/>
      </c>
      <c r="I31" s="182" t="str">
        <f ca="1">IFERROR(OFFSET(Ordre!$F$3,MATCH(Global!$A31&amp;"/"&amp;MONTH(I$3)&amp;"/"&amp;YEAR(I$3),SerieMois,0),-2),"")</f>
        <v/>
      </c>
      <c r="J31" s="182" t="str">
        <f ca="1">IFERROR(OFFSET(Ordre!$F$3,MATCH(Global!$A31&amp;"/"&amp;MONTH(J$3)&amp;"/"&amp;YEAR(J$3),SerieMois,0),-2),"")</f>
        <v/>
      </c>
      <c r="K31" s="182" t="str">
        <f ca="1">IFERROR(OFFSET(Ordre!$F$3,MATCH(Global!$A31&amp;"/"&amp;MONTH(K$3)&amp;"/"&amp;YEAR(K$3),SerieMois,0),-2),"")</f>
        <v/>
      </c>
      <c r="L31" s="182" t="str">
        <f ca="1">IFERROR(OFFSET(Ordre!$F$3,MATCH(Global!$A31&amp;"/"&amp;MONTH(L$3)&amp;"/"&amp;YEAR(L$3),SerieMois,0),-2),"")</f>
        <v/>
      </c>
      <c r="M31" s="182" t="str">
        <f ca="1">IFERROR(OFFSET(Ordre!$F$3,MATCH(Global!$A31&amp;"/"&amp;MONTH(M$3)&amp;"/"&amp;YEAR(M$3),SerieMois,0),-2),"")</f>
        <v/>
      </c>
      <c r="N31" s="182" t="str">
        <f ca="1">IFERROR(OFFSET(Ordre!$F$3,MATCH(Global!$A31&amp;"/"&amp;MONTH(N$3)&amp;"/"&amp;YEAR(N$3),SerieMois,0),-2),"")</f>
        <v/>
      </c>
      <c r="O31" s="182" t="str">
        <f ca="1">IFERROR(OFFSET(Ordre!$F$3,MATCH(Global!$A31&amp;"/"&amp;MONTH(O$3)&amp;"/"&amp;YEAR(O$3),SerieMois,0),-2),"")</f>
        <v/>
      </c>
      <c r="P31" s="182" t="str">
        <f ca="1">IFERROR(OFFSET(Ordre!$F$3,MATCH(Global!$A31&amp;"/"&amp;MONTH(P$3)&amp;"/"&amp;YEAR(P$3),SerieMois,0),-2),"")</f>
        <v/>
      </c>
      <c r="Q31" s="182" t="str">
        <f ca="1">IFERROR(OFFSET(Ordre!$F$3,MATCH(Global!$A31&amp;"/"&amp;MONTH(Q$3)&amp;"/"&amp;YEAR(Q$3),SerieMois,0),-2),"")</f>
        <v/>
      </c>
      <c r="R31" s="182" t="str">
        <f ca="1">IFERROR(OFFSET(Ordre!$F$3,MATCH(Global!$A31&amp;"/"&amp;MONTH(R$3)&amp;"/"&amp;YEAR(R$3),SerieMois,0),-2),"")</f>
        <v/>
      </c>
      <c r="S31" s="182" t="str">
        <f ca="1">IFERROR(OFFSET(Ordre!$F$3,MATCH(Global!$A31&amp;"/"&amp;MONTH(S$3)&amp;"/"&amp;YEAR(S$3),SerieMois,0),-2),"")</f>
        <v/>
      </c>
      <c r="T31" s="182" t="str">
        <f ca="1">IFERROR(OFFSET(Ordre!$F$3,MATCH(Global!$A31&amp;"/"&amp;MONTH(T$3)&amp;"/"&amp;YEAR(T$3),SerieMois,0),-2),"")</f>
        <v/>
      </c>
      <c r="U31" s="182" t="str">
        <f ca="1">IFERROR(OFFSET(Ordre!$F$3,MATCH(Global!$A31&amp;"/"&amp;MONTH(U$3)&amp;"/"&amp;YEAR(U$3),SerieMois,0),-2),"")</f>
        <v/>
      </c>
      <c r="V31" s="182" t="str">
        <f ca="1">IFERROR(OFFSET(Ordre!$F$3,MATCH(Global!$A31&amp;"/"&amp;MONTH(V$3)&amp;"/"&amp;YEAR(V$3),SerieMois,0),-2),"")</f>
        <v/>
      </c>
      <c r="W31" s="182" t="str">
        <f ca="1">IFERROR(OFFSET(Ordre!$F$3,MATCH(Global!$A31&amp;"/"&amp;MONTH(W$3)&amp;"/"&amp;YEAR(W$3),SerieMois,0),-2),"")</f>
        <v/>
      </c>
      <c r="X31" s="182" t="str">
        <f ca="1">IFERROR(OFFSET(Ordre!$F$3,MATCH(Global!$A31&amp;"/"&amp;MONTH(X$3)&amp;"/"&amp;YEAR(X$3),SerieMois,0),-2),"")</f>
        <v/>
      </c>
      <c r="Y31" s="182" t="str">
        <f ca="1">IFERROR(OFFSET(Ordre!$F$3,MATCH(Global!$A31&amp;"/"&amp;MONTH(Y$3)&amp;"/"&amp;YEAR(Y$3),SerieMois,0),-2),"")</f>
        <v/>
      </c>
      <c r="Z31" s="182" t="str">
        <f ca="1">IFERROR(OFFSET(Ordre!$F$3,MATCH(Global!$A31&amp;"/"&amp;MONTH(Z$3)&amp;"/"&amp;YEAR(Z$3),SerieMois,0),-2),"")</f>
        <v/>
      </c>
      <c r="AA31" s="182" t="str">
        <f ca="1">IFERROR(OFFSET(Ordre!$F$3,MATCH(Global!$A31&amp;"/"&amp;MONTH(AA$3)&amp;"/"&amp;YEAR(AA$3),SerieMois,0),-2),"")</f>
        <v/>
      </c>
      <c r="AB31" s="182" t="str">
        <f ca="1">IFERROR(OFFSET(Ordre!$F$3,MATCH(Global!$A31&amp;"/"&amp;MONTH(AB$3)&amp;"/"&amp;YEAR(AB$3),SerieMois,0),-2),"")</f>
        <v/>
      </c>
      <c r="AC31" s="182" t="str">
        <f ca="1">IFERROR(OFFSET(Ordre!$F$3,MATCH(Global!$A31&amp;"/"&amp;MONTH(AC$3)&amp;"/"&amp;YEAR(AC$3),SerieMois,0),-2),"")</f>
        <v/>
      </c>
      <c r="AD31" s="182" t="str">
        <f ca="1">IFERROR(OFFSET(Ordre!$F$3,MATCH(Global!$A31&amp;"/"&amp;MONTH(AD$3)&amp;"/"&amp;YEAR(AD$3),SerieMois,0),-2),"")</f>
        <v/>
      </c>
      <c r="AE31" s="182" t="str">
        <f ca="1">IFERROR(OFFSET(Ordre!$F$3,MATCH(Global!$A31&amp;"/"&amp;MONTH(AE$3)&amp;"/"&amp;YEAR(AE$3),SerieMois,0),-2),"")</f>
        <v/>
      </c>
      <c r="AF31" s="182" t="str">
        <f ca="1">IFERROR(OFFSET(Ordre!$F$3,MATCH(Global!$A31&amp;"/"&amp;MONTH(AF$3)&amp;"/"&amp;YEAR(AF$3),SerieMois,0),-2),"")</f>
        <v/>
      </c>
      <c r="AG31" s="182" t="str">
        <f ca="1">IFERROR(OFFSET(Ordre!$F$3,MATCH(Global!$A31&amp;"/"&amp;MONTH(AG$3)&amp;"/"&amp;YEAR(AG$3),SerieMois,0),-2),"")</f>
        <v/>
      </c>
      <c r="AH31" s="182" t="str">
        <f ca="1">IFERROR(OFFSET(Ordre!$F$3,MATCH(Global!$A31&amp;"/"&amp;MONTH(AH$3)&amp;"/"&amp;YEAR(AH$3),SerieMois,0),-2),"")</f>
        <v/>
      </c>
      <c r="AI31" s="182" t="str">
        <f ca="1">IFERROR(OFFSET(Ordre!$F$3,MATCH(Global!$A31&amp;"/"&amp;MONTH(AI$3)&amp;"/"&amp;YEAR(AI$3),SerieMois,0),-2),"")</f>
        <v/>
      </c>
      <c r="AJ31" s="182" t="str">
        <f ca="1">IFERROR(OFFSET(Ordre!$F$3,MATCH(Global!$A31&amp;"/"&amp;MONTH(AJ$3)&amp;"/"&amp;YEAR(AJ$3),SerieMois,0),-2),"")</f>
        <v/>
      </c>
      <c r="AK31" s="182" t="str">
        <f ca="1">IFERROR(OFFSET(Ordre!$F$3,MATCH(Global!$A31&amp;"/"&amp;MONTH(AK$3)&amp;"/"&amp;YEAR(AK$3),SerieMois,0),-2),"")</f>
        <v/>
      </c>
      <c r="AL31" s="182" t="str">
        <f ca="1">IFERROR(OFFSET(Ordre!$F$3,MATCH(Global!$A31&amp;"/"&amp;MONTH(AL$3)&amp;"/"&amp;YEAR(AL$3),SerieMois,0),-2),"")</f>
        <v/>
      </c>
      <c r="AM31" s="182" t="str">
        <f ca="1">IFERROR(OFFSET(Ordre!$F$3,MATCH(Global!$A31&amp;"/"&amp;MONTH(AM$3)&amp;"/"&amp;YEAR(AM$3),SerieMois,0),-2),"")</f>
        <v/>
      </c>
      <c r="AN31" s="182" t="str">
        <f ca="1">IFERROR(OFFSET(Ordre!$F$3,MATCH(Global!$A31&amp;"/"&amp;MONTH(AN$3)&amp;"/"&amp;YEAR(AN$3),SerieMois,0),-2),"")</f>
        <v/>
      </c>
      <c r="AO31" s="182" t="str">
        <f ca="1">IFERROR(OFFSET(Ordre!$F$3,MATCH(Global!$A31&amp;"/"&amp;MONTH(AO$3)&amp;"/"&amp;YEAR(AO$3),SerieMois,0),-2),"")</f>
        <v/>
      </c>
      <c r="AP31" s="182" t="str">
        <f ca="1">IFERROR(OFFSET(Ordre!$F$3,MATCH(Global!$A31&amp;"/"&amp;MONTH(AP$3)&amp;"/"&amp;YEAR(AP$3),SerieMois,0),-2),"")</f>
        <v/>
      </c>
      <c r="AQ31" s="182" t="str">
        <f ca="1">IFERROR(OFFSET(Ordre!$F$3,MATCH(Global!$A31&amp;"/"&amp;MONTH(AQ$3)&amp;"/"&amp;YEAR(AQ$3),SerieMois,0),-2),"")</f>
        <v/>
      </c>
      <c r="AR31" s="182" t="str">
        <f ca="1">IFERROR(OFFSET(Ordre!$F$3,MATCH(Global!$A31&amp;"/"&amp;MONTH(AR$3)&amp;"/"&amp;YEAR(AR$3),SerieMois,0),-2),"")</f>
        <v/>
      </c>
      <c r="AS31" s="182" t="str">
        <f ca="1">IFERROR(OFFSET(Ordre!$F$3,MATCH(Global!$A31&amp;"/"&amp;MONTH(AS$3)&amp;"/"&amp;YEAR(AS$3),SerieMois,0),-2),"")</f>
        <v/>
      </c>
      <c r="AT31" s="182" t="str">
        <f ca="1">IFERROR(OFFSET(Ordre!$F$3,MATCH(Global!$A31&amp;"/"&amp;MONTH(AT$3)&amp;"/"&amp;YEAR(AT$3),SerieMois,0),-2),"")</f>
        <v/>
      </c>
      <c r="AU31" s="182" t="str">
        <f ca="1">IFERROR(OFFSET(Ordre!$F$3,MATCH(Global!$A31&amp;"/"&amp;MONTH(AU$3)&amp;"/"&amp;YEAR(AU$3),SerieMois,0),-2),"")</f>
        <v/>
      </c>
      <c r="AV31" s="182" t="str">
        <f ca="1">IFERROR(OFFSET(Ordre!$F$3,MATCH(Global!$A31&amp;"/"&amp;MONTH(AV$3)&amp;"/"&amp;YEAR(AV$3),SerieMois,0),-2),"")</f>
        <v/>
      </c>
      <c r="AW31" s="182" t="str">
        <f ca="1">IFERROR(OFFSET(Ordre!$F$3,MATCH(Global!$A31&amp;"/"&amp;MONTH(AW$3)&amp;"/"&amp;YEAR(AW$3),SerieMois,0),-2),"")</f>
        <v/>
      </c>
      <c r="AX31" s="182" t="str">
        <f ca="1">IFERROR(OFFSET(Ordre!$F$3,MATCH(Global!$A31&amp;"/"&amp;MONTH(AX$3)&amp;"/"&amp;YEAR(AX$3),SerieMois,0),-2),"")</f>
        <v/>
      </c>
      <c r="AY31" s="182" t="str">
        <f ca="1">IFERROR(OFFSET(Ordre!$F$3,MATCH(Global!$A31&amp;"/"&amp;MONTH(AY$3)&amp;"/"&amp;YEAR(AY$3),SerieMois,0),-2),"")</f>
        <v/>
      </c>
      <c r="AZ31" s="182" t="str">
        <f ca="1">IFERROR(OFFSET(Ordre!$F$3,MATCH(Global!$A31&amp;"/"&amp;MONTH(AZ$3)&amp;"/"&amp;YEAR(AZ$3),SerieMois,0),-2),"")</f>
        <v/>
      </c>
      <c r="BA31" s="182" t="str">
        <f ca="1">IFERROR(OFFSET(Ordre!$F$3,MATCH(Global!$A31&amp;"/"&amp;MONTH(BA$3)&amp;"/"&amp;YEAR(BA$3),SerieMois,0),-2),"")</f>
        <v/>
      </c>
      <c r="BB31" s="182" t="str">
        <f ca="1">IFERROR(OFFSET(Ordre!$F$3,MATCH(Global!$A31&amp;"/"&amp;MONTH(BB$3)&amp;"/"&amp;YEAR(BB$3),SerieMois,0),-2),"")</f>
        <v/>
      </c>
      <c r="BC31" s="182" t="str">
        <f ca="1">IFERROR(OFFSET(Ordre!$F$3,MATCH(Global!$A31&amp;"/"&amp;MONTH(BC$3)&amp;"/"&amp;YEAR(BC$3),SerieMois,0),-2),"")</f>
        <v/>
      </c>
      <c r="BD31" s="182" t="str">
        <f ca="1">IFERROR(OFFSET(Ordre!$F$3,MATCH(Global!$A31&amp;"/"&amp;MONTH(BD$3)&amp;"/"&amp;YEAR(BD$3),SerieMois,0),-2),"")</f>
        <v/>
      </c>
      <c r="BE31" s="182" t="str">
        <f ca="1">IFERROR(OFFSET(Ordre!$F$3,MATCH(Global!$A31&amp;"/"&amp;MONTH(BE$3)&amp;"/"&amp;YEAR(BE$3),SerieMois,0),-2),"")</f>
        <v/>
      </c>
      <c r="BF31" s="182" t="str">
        <f ca="1">IFERROR(OFFSET(Ordre!$F$3,MATCH(Global!$A31&amp;"/"&amp;MONTH(BF$3)&amp;"/"&amp;YEAR(BF$3),SerieMois,0),-2),"")</f>
        <v/>
      </c>
      <c r="BG31" s="182" t="str">
        <f ca="1">IFERROR(OFFSET(Ordre!$F$3,MATCH(Global!$A31&amp;"/"&amp;MONTH(BG$3)&amp;"/"&amp;YEAR(BG$3),SerieMois,0),-2),"")</f>
        <v/>
      </c>
      <c r="BH31" s="182" t="str">
        <f ca="1">IFERROR(OFFSET(Ordre!$F$3,MATCH(Global!$A31&amp;"/"&amp;MONTH(BH$3)&amp;"/"&amp;YEAR(BH$3),SerieMois,0),-2),"")</f>
        <v/>
      </c>
      <c r="BI31" s="182" t="str">
        <f ca="1">IFERROR(OFFSET(Ordre!$F$3,MATCH(Global!$A31&amp;"/"&amp;MONTH(BI$3)&amp;"/"&amp;YEAR(BI$3),SerieMois,0),-2),"")</f>
        <v/>
      </c>
      <c r="BJ31" s="182" t="str">
        <f ca="1">IFERROR(OFFSET(Ordre!$F$3,MATCH(Global!$A31&amp;"/"&amp;MONTH(BJ$3)&amp;"/"&amp;YEAR(BJ$3),SerieMois,0),-2),"")</f>
        <v/>
      </c>
      <c r="BK31" s="182" t="str">
        <f ca="1">IFERROR(OFFSET(Ordre!$F$3,MATCH(Global!$A31&amp;"/"&amp;MONTH(BK$3)&amp;"/"&amp;YEAR(BK$3),SerieMois,0),-2),"")</f>
        <v/>
      </c>
      <c r="BL31" s="182" t="str">
        <f ca="1">IFERROR(OFFSET(Ordre!$F$3,MATCH(Global!$A31&amp;"/"&amp;MONTH(BL$3)&amp;"/"&amp;YEAR(BL$3),SerieMois,0),-2),"")</f>
        <v/>
      </c>
      <c r="BM31" s="182" t="str">
        <f ca="1">IFERROR(OFFSET(Ordre!$F$3,MATCH(Global!$A31&amp;"/"&amp;MONTH(BM$3)&amp;"/"&amp;YEAR(BM$3),SerieMois,0),-2),"")</f>
        <v/>
      </c>
      <c r="BN31" s="182" t="str">
        <f ca="1">IFERROR(OFFSET(Ordre!$F$3,MATCH(Global!$A31&amp;"/"&amp;MONTH(BN$3)&amp;"/"&amp;YEAR(BN$3),SerieMois,0),-2),"")</f>
        <v/>
      </c>
      <c r="BO31" s="182" t="str">
        <f ca="1">IFERROR(OFFSET(Ordre!$F$3,MATCH(Global!$A31&amp;"/"&amp;MONTH(BO$3)&amp;"/"&amp;YEAR(BO$3),SerieMois,0),-2),"")</f>
        <v/>
      </c>
      <c r="BP31" s="182" t="str">
        <f ca="1">IFERROR(OFFSET(Ordre!$F$3,MATCH(Global!$A31&amp;"/"&amp;MONTH(BP$3)&amp;"/"&amp;YEAR(BP$3),SerieMois,0),-2),"")</f>
        <v/>
      </c>
      <c r="BQ31" s="182" t="str">
        <f ca="1">IFERROR(OFFSET(Ordre!$F$3,MATCH(Global!$A31&amp;"/"&amp;MONTH(BQ$3)&amp;"/"&amp;YEAR(BQ$3),SerieMois,0),-2),"")</f>
        <v/>
      </c>
      <c r="BR31" s="182" t="str">
        <f ca="1">IFERROR(OFFSET(Ordre!$F$3,MATCH(Global!$A31&amp;"/"&amp;MONTH(BR$3)&amp;"/"&amp;YEAR(BR$3),SerieMois,0),-2),"")</f>
        <v/>
      </c>
      <c r="BS31" s="182" t="str">
        <f ca="1">IFERROR(OFFSET(Ordre!$F$3,MATCH(Global!$A31&amp;"/"&amp;MONTH(BS$3)&amp;"/"&amp;YEAR(BS$3),SerieMois,0),-2),"")</f>
        <v/>
      </c>
      <c r="BT31" s="182" t="str">
        <f ca="1">IFERROR(OFFSET(Ordre!$F$3,MATCH(Global!$A31&amp;"/"&amp;MONTH(BT$3)&amp;"/"&amp;YEAR(BT$3),SerieMois,0),-2),"")</f>
        <v/>
      </c>
      <c r="BU31" s="182" t="str">
        <f ca="1">IFERROR(OFFSET(Ordre!$F$3,MATCH(Global!$A31&amp;"/"&amp;MONTH(BU$3)&amp;"/"&amp;YEAR(BU$3),SerieMois,0),-2),"")</f>
        <v/>
      </c>
      <c r="BV31" s="182" t="str">
        <f ca="1">IFERROR(OFFSET(Ordre!$F$3,MATCH(Global!$A31&amp;"/"&amp;MONTH(BV$3)&amp;"/"&amp;YEAR(BV$3),SerieMois,0),-2),"")</f>
        <v/>
      </c>
      <c r="BW31" s="182" t="str">
        <f ca="1">IFERROR(OFFSET(Ordre!$F$3,MATCH(Global!$A31&amp;"/"&amp;MONTH(BW$3)&amp;"/"&amp;YEAR(BW$3),SerieMois,0),-2),"")</f>
        <v/>
      </c>
      <c r="BX31" s="182" t="str">
        <f ca="1">IFERROR(OFFSET(Ordre!$F$3,MATCH(Global!$A31&amp;"/"&amp;MONTH(BX$3)&amp;"/"&amp;YEAR(BX$3),SerieMois,0),-2),"")</f>
        <v/>
      </c>
      <c r="BY31" s="182" t="str">
        <f ca="1">IFERROR(OFFSET(Ordre!$F$3,MATCH(Global!$A31&amp;"/"&amp;MONTH(BY$3)&amp;"/"&amp;YEAR(BY$3),SerieMois,0),-2),"")</f>
        <v/>
      </c>
      <c r="BZ31" s="182" t="str">
        <f ca="1">IFERROR(OFFSET(Ordre!$F$3,MATCH(Global!$A31&amp;"/"&amp;MONTH(BZ$3)&amp;"/"&amp;YEAR(BZ$3),SerieMois,0),-2),"")</f>
        <v/>
      </c>
      <c r="CA31" s="182" t="str">
        <f ca="1">IFERROR(OFFSET(Ordre!$F$3,MATCH(Global!$A31&amp;"/"&amp;MONTH(CA$3)&amp;"/"&amp;YEAR(CA$3),SerieMois,0),-2),"")</f>
        <v/>
      </c>
      <c r="CB31" s="150"/>
      <c r="CC31" s="150"/>
      <c r="CD31"/>
      <c r="CE31" s="157"/>
      <c r="CF31" s="157"/>
      <c r="CG31"/>
      <c r="CH31"/>
      <c r="CI31"/>
      <c r="CJ31"/>
      <c r="CK31"/>
      <c r="CL31"/>
      <c r="CM31"/>
      <c r="CN31"/>
      <c r="CO31"/>
      <c r="CP31"/>
    </row>
    <row r="32" spans="1:94">
      <c r="A32" s="181" t="s">
        <v>1591</v>
      </c>
      <c r="B32" s="182" t="str">
        <f ca="1">IFERROR(OFFSET(Ordre!$F$3,MATCH(Global!$A32&amp;"/"&amp;MONTH(B$3)&amp;"/"&amp;YEAR(B$3),SerieMois,0),-2),"")</f>
        <v/>
      </c>
      <c r="C32" s="182" t="str">
        <f ca="1">IFERROR(OFFSET(Ordre!$F$3,MATCH(Global!$A32&amp;"/"&amp;MONTH(C$3)&amp;"/"&amp;YEAR(C$3),SerieMois,0),-2),"")</f>
        <v/>
      </c>
      <c r="D32" s="182" t="str">
        <f ca="1">IFERROR(OFFSET(Ordre!$F$3,MATCH(Global!$A32&amp;"/"&amp;MONTH(D$3)&amp;"/"&amp;YEAR(D$3),SerieMois,0),-2),"")</f>
        <v/>
      </c>
      <c r="E32" s="182" t="str">
        <f ca="1">IFERROR(OFFSET(Ordre!$F$3,MATCH(Global!$A32&amp;"/"&amp;MONTH(E$3)&amp;"/"&amp;YEAR(E$3),SerieMois,0),-2),"")</f>
        <v/>
      </c>
      <c r="F32" s="182" t="str">
        <f ca="1">IFERROR(OFFSET(Ordre!$F$3,MATCH(Global!$A32&amp;"/"&amp;MONTH(F$3)&amp;"/"&amp;YEAR(F$3),SerieMois,0),-2),"")</f>
        <v/>
      </c>
      <c r="G32" s="182" t="str">
        <f ca="1">IFERROR(OFFSET(Ordre!$F$3,MATCH(Global!$A32&amp;"/"&amp;MONTH(G$3)&amp;"/"&amp;YEAR(G$3),SerieMois,0),-2),"")</f>
        <v/>
      </c>
      <c r="H32" s="182" t="str">
        <f ca="1">IFERROR(OFFSET(Ordre!$F$3,MATCH(Global!$A32&amp;"/"&amp;MONTH(H$3)&amp;"/"&amp;YEAR(H$3),SerieMois,0),-2),"")</f>
        <v/>
      </c>
      <c r="I32" s="182" t="str">
        <f ca="1">IFERROR(OFFSET(Ordre!$F$3,MATCH(Global!$A32&amp;"/"&amp;MONTH(I$3)&amp;"/"&amp;YEAR(I$3),SerieMois,0),-2),"")</f>
        <v/>
      </c>
      <c r="J32" s="182" t="str">
        <f ca="1">IFERROR(OFFSET(Ordre!$F$3,MATCH(Global!$A32&amp;"/"&amp;MONTH(J$3)&amp;"/"&amp;YEAR(J$3),SerieMois,0),-2),"")</f>
        <v/>
      </c>
      <c r="K32" s="182" t="str">
        <f ca="1">IFERROR(OFFSET(Ordre!$F$3,MATCH(Global!$A32&amp;"/"&amp;MONTH(K$3)&amp;"/"&amp;YEAR(K$3),SerieMois,0),-2),"")</f>
        <v/>
      </c>
      <c r="L32" s="182" t="str">
        <f ca="1">IFERROR(OFFSET(Ordre!$F$3,MATCH(Global!$A32&amp;"/"&amp;MONTH(L$3)&amp;"/"&amp;YEAR(L$3),SerieMois,0),-2),"")</f>
        <v/>
      </c>
      <c r="M32" s="182" t="str">
        <f ca="1">IFERROR(OFFSET(Ordre!$F$3,MATCH(Global!$A32&amp;"/"&amp;MONTH(M$3)&amp;"/"&amp;YEAR(M$3),SerieMois,0),-2),"")</f>
        <v/>
      </c>
      <c r="N32" s="182" t="str">
        <f ca="1">IFERROR(OFFSET(Ordre!$F$3,MATCH(Global!$A32&amp;"/"&amp;MONTH(N$3)&amp;"/"&amp;YEAR(N$3),SerieMois,0),-2),"")</f>
        <v/>
      </c>
      <c r="O32" s="182" t="str">
        <f ca="1">IFERROR(OFFSET(Ordre!$F$3,MATCH(Global!$A32&amp;"/"&amp;MONTH(O$3)&amp;"/"&amp;YEAR(O$3),SerieMois,0),-2),"")</f>
        <v/>
      </c>
      <c r="P32" s="182" t="str">
        <f ca="1">IFERROR(OFFSET(Ordre!$F$3,MATCH(Global!$A32&amp;"/"&amp;MONTH(P$3)&amp;"/"&amp;YEAR(P$3),SerieMois,0),-2),"")</f>
        <v/>
      </c>
      <c r="Q32" s="182" t="str">
        <f ca="1">IFERROR(OFFSET(Ordre!$F$3,MATCH(Global!$A32&amp;"/"&amp;MONTH(Q$3)&amp;"/"&amp;YEAR(Q$3),SerieMois,0),-2),"")</f>
        <v/>
      </c>
      <c r="R32" s="182" t="str">
        <f ca="1">IFERROR(OFFSET(Ordre!$F$3,MATCH(Global!$A32&amp;"/"&amp;MONTH(R$3)&amp;"/"&amp;YEAR(R$3),SerieMois,0),-2),"")</f>
        <v/>
      </c>
      <c r="S32" s="182" t="str">
        <f ca="1">IFERROR(OFFSET(Ordre!$F$3,MATCH(Global!$A32&amp;"/"&amp;MONTH(S$3)&amp;"/"&amp;YEAR(S$3),SerieMois,0),-2),"")</f>
        <v/>
      </c>
      <c r="T32" s="182" t="str">
        <f ca="1">IFERROR(OFFSET(Ordre!$F$3,MATCH(Global!$A32&amp;"/"&amp;MONTH(T$3)&amp;"/"&amp;YEAR(T$3),SerieMois,0),-2),"")</f>
        <v/>
      </c>
      <c r="U32" s="182" t="str">
        <f ca="1">IFERROR(OFFSET(Ordre!$F$3,MATCH(Global!$A32&amp;"/"&amp;MONTH(U$3)&amp;"/"&amp;YEAR(U$3),SerieMois,0),-2),"")</f>
        <v/>
      </c>
      <c r="V32" s="182" t="str">
        <f ca="1">IFERROR(OFFSET(Ordre!$F$3,MATCH(Global!$A32&amp;"/"&amp;MONTH(V$3)&amp;"/"&amp;YEAR(V$3),SerieMois,0),-2),"")</f>
        <v/>
      </c>
      <c r="W32" s="182" t="str">
        <f ca="1">IFERROR(OFFSET(Ordre!$F$3,MATCH(Global!$A32&amp;"/"&amp;MONTH(W$3)&amp;"/"&amp;YEAR(W$3),SerieMois,0),-2),"")</f>
        <v/>
      </c>
      <c r="X32" s="182" t="str">
        <f ca="1">IFERROR(OFFSET(Ordre!$F$3,MATCH(Global!$A32&amp;"/"&amp;MONTH(X$3)&amp;"/"&amp;YEAR(X$3),SerieMois,0),-2),"")</f>
        <v/>
      </c>
      <c r="Y32" s="182" t="str">
        <f ca="1">IFERROR(OFFSET(Ordre!$F$3,MATCH(Global!$A32&amp;"/"&amp;MONTH(Y$3)&amp;"/"&amp;YEAR(Y$3),SerieMois,0),-2),"")</f>
        <v/>
      </c>
      <c r="Z32" s="182" t="str">
        <f ca="1">IFERROR(OFFSET(Ordre!$F$3,MATCH(Global!$A32&amp;"/"&amp;MONTH(Z$3)&amp;"/"&amp;YEAR(Z$3),SerieMois,0),-2),"")</f>
        <v/>
      </c>
      <c r="AA32" s="182" t="str">
        <f ca="1">IFERROR(OFFSET(Ordre!$F$3,MATCH(Global!$A32&amp;"/"&amp;MONTH(AA$3)&amp;"/"&amp;YEAR(AA$3),SerieMois,0),-2),"")</f>
        <v/>
      </c>
      <c r="AB32" s="182" t="str">
        <f ca="1">IFERROR(OFFSET(Ordre!$F$3,MATCH(Global!$A32&amp;"/"&amp;MONTH(AB$3)&amp;"/"&amp;YEAR(AB$3),SerieMois,0),-2),"")</f>
        <v/>
      </c>
      <c r="AC32" s="182" t="str">
        <f ca="1">IFERROR(OFFSET(Ordre!$F$3,MATCH(Global!$A32&amp;"/"&amp;MONTH(AC$3)&amp;"/"&amp;YEAR(AC$3),SerieMois,0),-2),"")</f>
        <v/>
      </c>
      <c r="AD32" s="182" t="str">
        <f ca="1">IFERROR(OFFSET(Ordre!$F$3,MATCH(Global!$A32&amp;"/"&amp;MONTH(AD$3)&amp;"/"&amp;YEAR(AD$3),SerieMois,0),-2),"")</f>
        <v/>
      </c>
      <c r="AE32" s="182" t="str">
        <f ca="1">IFERROR(OFFSET(Ordre!$F$3,MATCH(Global!$A32&amp;"/"&amp;MONTH(AE$3)&amp;"/"&amp;YEAR(AE$3),SerieMois,0),-2),"")</f>
        <v/>
      </c>
      <c r="AF32" s="182" t="str">
        <f ca="1">IFERROR(OFFSET(Ordre!$F$3,MATCH(Global!$A32&amp;"/"&amp;MONTH(AF$3)&amp;"/"&amp;YEAR(AF$3),SerieMois,0),-2),"")</f>
        <v/>
      </c>
      <c r="AG32" s="182" t="str">
        <f ca="1">IFERROR(OFFSET(Ordre!$F$3,MATCH(Global!$A32&amp;"/"&amp;MONTH(AG$3)&amp;"/"&amp;YEAR(AG$3),SerieMois,0),-2),"")</f>
        <v/>
      </c>
      <c r="AH32" s="182" t="str">
        <f ca="1">IFERROR(OFFSET(Ordre!$F$3,MATCH(Global!$A32&amp;"/"&amp;MONTH(AH$3)&amp;"/"&amp;YEAR(AH$3),SerieMois,0),-2),"")</f>
        <v/>
      </c>
      <c r="AI32" s="182" t="str">
        <f ca="1">IFERROR(OFFSET(Ordre!$F$3,MATCH(Global!$A32&amp;"/"&amp;MONTH(AI$3)&amp;"/"&amp;YEAR(AI$3),SerieMois,0),-2),"")</f>
        <v/>
      </c>
      <c r="AJ32" s="182" t="str">
        <f ca="1">IFERROR(OFFSET(Ordre!$F$3,MATCH(Global!$A32&amp;"/"&amp;MONTH(AJ$3)&amp;"/"&amp;YEAR(AJ$3),SerieMois,0),-2),"")</f>
        <v/>
      </c>
      <c r="AK32" s="182" t="str">
        <f ca="1">IFERROR(OFFSET(Ordre!$F$3,MATCH(Global!$A32&amp;"/"&amp;MONTH(AK$3)&amp;"/"&amp;YEAR(AK$3),SerieMois,0),-2),"")</f>
        <v/>
      </c>
      <c r="AL32" s="182" t="str">
        <f ca="1">IFERROR(OFFSET(Ordre!$F$3,MATCH(Global!$A32&amp;"/"&amp;MONTH(AL$3)&amp;"/"&amp;YEAR(AL$3),SerieMois,0),-2),"")</f>
        <v/>
      </c>
      <c r="AM32" s="182" t="str">
        <f ca="1">IFERROR(OFFSET(Ordre!$F$3,MATCH(Global!$A32&amp;"/"&amp;MONTH(AM$3)&amp;"/"&amp;YEAR(AM$3),SerieMois,0),-2),"")</f>
        <v/>
      </c>
      <c r="AN32" s="182" t="str">
        <f ca="1">IFERROR(OFFSET(Ordre!$F$3,MATCH(Global!$A32&amp;"/"&amp;MONTH(AN$3)&amp;"/"&amp;YEAR(AN$3),SerieMois,0),-2),"")</f>
        <v/>
      </c>
      <c r="AO32" s="182" t="str">
        <f ca="1">IFERROR(OFFSET(Ordre!$F$3,MATCH(Global!$A32&amp;"/"&amp;MONTH(AO$3)&amp;"/"&amp;YEAR(AO$3),SerieMois,0),-2),"")</f>
        <v/>
      </c>
      <c r="AP32" s="182" t="str">
        <f ca="1">IFERROR(OFFSET(Ordre!$F$3,MATCH(Global!$A32&amp;"/"&amp;MONTH(AP$3)&amp;"/"&amp;YEAR(AP$3),SerieMois,0),-2),"")</f>
        <v/>
      </c>
      <c r="AQ32" s="182" t="str">
        <f ca="1">IFERROR(OFFSET(Ordre!$F$3,MATCH(Global!$A32&amp;"/"&amp;MONTH(AQ$3)&amp;"/"&amp;YEAR(AQ$3),SerieMois,0),-2),"")</f>
        <v/>
      </c>
      <c r="AR32" s="182" t="str">
        <f ca="1">IFERROR(OFFSET(Ordre!$F$3,MATCH(Global!$A32&amp;"/"&amp;MONTH(AR$3)&amp;"/"&amp;YEAR(AR$3),SerieMois,0),-2),"")</f>
        <v/>
      </c>
      <c r="AS32" s="182" t="str">
        <f ca="1">IFERROR(OFFSET(Ordre!$F$3,MATCH(Global!$A32&amp;"/"&amp;MONTH(AS$3)&amp;"/"&amp;YEAR(AS$3),SerieMois,0),-2),"")</f>
        <v/>
      </c>
      <c r="AT32" s="182" t="str">
        <f ca="1">IFERROR(OFFSET(Ordre!$F$3,MATCH(Global!$A32&amp;"/"&amp;MONTH(AT$3)&amp;"/"&amp;YEAR(AT$3),SerieMois,0),-2),"")</f>
        <v/>
      </c>
      <c r="AU32" s="182" t="str">
        <f ca="1">IFERROR(OFFSET(Ordre!$F$3,MATCH(Global!$A32&amp;"/"&amp;MONTH(AU$3)&amp;"/"&amp;YEAR(AU$3),SerieMois,0),-2),"")</f>
        <v/>
      </c>
      <c r="AV32" s="182" t="str">
        <f ca="1">IFERROR(OFFSET(Ordre!$F$3,MATCH(Global!$A32&amp;"/"&amp;MONTH(AV$3)&amp;"/"&amp;YEAR(AV$3),SerieMois,0),-2),"")</f>
        <v/>
      </c>
      <c r="AW32" s="182" t="str">
        <f ca="1">IFERROR(OFFSET(Ordre!$F$3,MATCH(Global!$A32&amp;"/"&amp;MONTH(AW$3)&amp;"/"&amp;YEAR(AW$3),SerieMois,0),-2),"")</f>
        <v/>
      </c>
      <c r="AX32" s="182" t="str">
        <f ca="1">IFERROR(OFFSET(Ordre!$F$3,MATCH(Global!$A32&amp;"/"&amp;MONTH(AX$3)&amp;"/"&amp;YEAR(AX$3),SerieMois,0),-2),"")</f>
        <v/>
      </c>
      <c r="AY32" s="182" t="str">
        <f ca="1">IFERROR(OFFSET(Ordre!$F$3,MATCH(Global!$A32&amp;"/"&amp;MONTH(AY$3)&amp;"/"&amp;YEAR(AY$3),SerieMois,0),-2),"")</f>
        <v/>
      </c>
      <c r="AZ32" s="182" t="str">
        <f ca="1">IFERROR(OFFSET(Ordre!$F$3,MATCH(Global!$A32&amp;"/"&amp;MONTH(AZ$3)&amp;"/"&amp;YEAR(AZ$3),SerieMois,0),-2),"")</f>
        <v/>
      </c>
      <c r="BA32" s="182" t="str">
        <f ca="1">IFERROR(OFFSET(Ordre!$F$3,MATCH(Global!$A32&amp;"/"&amp;MONTH(BA$3)&amp;"/"&amp;YEAR(BA$3),SerieMois,0),-2),"")</f>
        <v/>
      </c>
      <c r="BB32" s="182" t="str">
        <f ca="1">IFERROR(OFFSET(Ordre!$F$3,MATCH(Global!$A32&amp;"/"&amp;MONTH(BB$3)&amp;"/"&amp;YEAR(BB$3),SerieMois,0),-2),"")</f>
        <v/>
      </c>
      <c r="BC32" s="182" t="str">
        <f ca="1">IFERROR(OFFSET(Ordre!$F$3,MATCH(Global!$A32&amp;"/"&amp;MONTH(BC$3)&amp;"/"&amp;YEAR(BC$3),SerieMois,0),-2),"")</f>
        <v/>
      </c>
      <c r="BD32" s="182" t="str">
        <f ca="1">IFERROR(OFFSET(Ordre!$F$3,MATCH(Global!$A32&amp;"/"&amp;MONTH(BD$3)&amp;"/"&amp;YEAR(BD$3),SerieMois,0),-2),"")</f>
        <v/>
      </c>
      <c r="BE32" s="182" t="str">
        <f ca="1">IFERROR(OFFSET(Ordre!$F$3,MATCH(Global!$A32&amp;"/"&amp;MONTH(BE$3)&amp;"/"&amp;YEAR(BE$3),SerieMois,0),-2),"")</f>
        <v/>
      </c>
      <c r="BF32" s="182" t="str">
        <f ca="1">IFERROR(OFFSET(Ordre!$F$3,MATCH(Global!$A32&amp;"/"&amp;MONTH(BF$3)&amp;"/"&amp;YEAR(BF$3),SerieMois,0),-2),"")</f>
        <v/>
      </c>
      <c r="BG32" s="182" t="str">
        <f ca="1">IFERROR(OFFSET(Ordre!$F$3,MATCH(Global!$A32&amp;"/"&amp;MONTH(BG$3)&amp;"/"&amp;YEAR(BG$3),SerieMois,0),-2),"")</f>
        <v/>
      </c>
      <c r="BH32" s="182" t="str">
        <f ca="1">IFERROR(OFFSET(Ordre!$F$3,MATCH(Global!$A32&amp;"/"&amp;MONTH(BH$3)&amp;"/"&amp;YEAR(BH$3),SerieMois,0),-2),"")</f>
        <v/>
      </c>
      <c r="BI32" s="182" t="str">
        <f ca="1">IFERROR(OFFSET(Ordre!$F$3,MATCH(Global!$A32&amp;"/"&amp;MONTH(BI$3)&amp;"/"&amp;YEAR(BI$3),SerieMois,0),-2),"")</f>
        <v/>
      </c>
      <c r="BJ32" s="182" t="str">
        <f ca="1">IFERROR(OFFSET(Ordre!$F$3,MATCH(Global!$A32&amp;"/"&amp;MONTH(BJ$3)&amp;"/"&amp;YEAR(BJ$3),SerieMois,0),-2),"")</f>
        <v/>
      </c>
      <c r="BK32" s="182" t="str">
        <f ca="1">IFERROR(OFFSET(Ordre!$F$3,MATCH(Global!$A32&amp;"/"&amp;MONTH(BK$3)&amp;"/"&amp;YEAR(BK$3),SerieMois,0),-2),"")</f>
        <v/>
      </c>
      <c r="BL32" s="182" t="str">
        <f ca="1">IFERROR(OFFSET(Ordre!$F$3,MATCH(Global!$A32&amp;"/"&amp;MONTH(BL$3)&amp;"/"&amp;YEAR(BL$3),SerieMois,0),-2),"")</f>
        <v/>
      </c>
      <c r="BM32" s="182" t="str">
        <f ca="1">IFERROR(OFFSET(Ordre!$F$3,MATCH(Global!$A32&amp;"/"&amp;MONTH(BM$3)&amp;"/"&amp;YEAR(BM$3),SerieMois,0),-2),"")</f>
        <v/>
      </c>
      <c r="BN32" s="182" t="str">
        <f ca="1">IFERROR(OFFSET(Ordre!$F$3,MATCH(Global!$A32&amp;"/"&amp;MONTH(BN$3)&amp;"/"&amp;YEAR(BN$3),SerieMois,0),-2),"")</f>
        <v/>
      </c>
      <c r="BO32" s="182" t="str">
        <f ca="1">IFERROR(OFFSET(Ordre!$F$3,MATCH(Global!$A32&amp;"/"&amp;MONTH(BO$3)&amp;"/"&amp;YEAR(BO$3),SerieMois,0),-2),"")</f>
        <v/>
      </c>
      <c r="BP32" s="182" t="str">
        <f ca="1">IFERROR(OFFSET(Ordre!$F$3,MATCH(Global!$A32&amp;"/"&amp;MONTH(BP$3)&amp;"/"&amp;YEAR(BP$3),SerieMois,0),-2),"")</f>
        <v/>
      </c>
      <c r="BQ32" s="182" t="str">
        <f ca="1">IFERROR(OFFSET(Ordre!$F$3,MATCH(Global!$A32&amp;"/"&amp;MONTH(BQ$3)&amp;"/"&amp;YEAR(BQ$3),SerieMois,0),-2),"")</f>
        <v/>
      </c>
      <c r="BR32" s="182" t="str">
        <f ca="1">IFERROR(OFFSET(Ordre!$F$3,MATCH(Global!$A32&amp;"/"&amp;MONTH(BR$3)&amp;"/"&amp;YEAR(BR$3),SerieMois,0),-2),"")</f>
        <v/>
      </c>
      <c r="BS32" s="182" t="str">
        <f ca="1">IFERROR(OFFSET(Ordre!$F$3,MATCH(Global!$A32&amp;"/"&amp;MONTH(BS$3)&amp;"/"&amp;YEAR(BS$3),SerieMois,0),-2),"")</f>
        <v/>
      </c>
      <c r="BT32" s="182" t="str">
        <f ca="1">IFERROR(OFFSET(Ordre!$F$3,MATCH(Global!$A32&amp;"/"&amp;MONTH(BT$3)&amp;"/"&amp;YEAR(BT$3),SerieMois,0),-2),"")</f>
        <v/>
      </c>
      <c r="BU32" s="182" t="str">
        <f ca="1">IFERROR(OFFSET(Ordre!$F$3,MATCH(Global!$A32&amp;"/"&amp;MONTH(BU$3)&amp;"/"&amp;YEAR(BU$3),SerieMois,0),-2),"")</f>
        <v/>
      </c>
      <c r="BV32" s="182" t="str">
        <f ca="1">IFERROR(OFFSET(Ordre!$F$3,MATCH(Global!$A32&amp;"/"&amp;MONTH(BV$3)&amp;"/"&amp;YEAR(BV$3),SerieMois,0),-2),"")</f>
        <v/>
      </c>
      <c r="BW32" s="182" t="str">
        <f ca="1">IFERROR(OFFSET(Ordre!$F$3,MATCH(Global!$A32&amp;"/"&amp;MONTH(BW$3)&amp;"/"&amp;YEAR(BW$3),SerieMois,0),-2),"")</f>
        <v/>
      </c>
      <c r="BX32" s="182" t="str">
        <f ca="1">IFERROR(OFFSET(Ordre!$F$3,MATCH(Global!$A32&amp;"/"&amp;MONTH(BX$3)&amp;"/"&amp;YEAR(BX$3),SerieMois,0),-2),"")</f>
        <v/>
      </c>
      <c r="BY32" s="182" t="str">
        <f ca="1">IFERROR(OFFSET(Ordre!$F$3,MATCH(Global!$A32&amp;"/"&amp;MONTH(BY$3)&amp;"/"&amp;YEAR(BY$3),SerieMois,0),-2),"")</f>
        <v/>
      </c>
      <c r="BZ32" s="182" t="str">
        <f ca="1">IFERROR(OFFSET(Ordre!$F$3,MATCH(Global!$A32&amp;"/"&amp;MONTH(BZ$3)&amp;"/"&amp;YEAR(BZ$3),SerieMois,0),-2),"")</f>
        <v/>
      </c>
      <c r="CA32" s="182" t="str">
        <f ca="1">IFERROR(OFFSET(Ordre!$F$3,MATCH(Global!$A32&amp;"/"&amp;MONTH(CA$3)&amp;"/"&amp;YEAR(CA$3),SerieMois,0),-2),"")</f>
        <v/>
      </c>
      <c r="CB32" s="150"/>
      <c r="CC32" s="150"/>
      <c r="CD32"/>
      <c r="CE32" s="157"/>
      <c r="CF32" s="157"/>
      <c r="CG32"/>
      <c r="CH32"/>
      <c r="CI32"/>
      <c r="CJ32"/>
      <c r="CK32"/>
      <c r="CL32"/>
      <c r="CM32"/>
      <c r="CN32"/>
      <c r="CO32"/>
      <c r="CP32"/>
    </row>
    <row r="33" spans="1:94">
      <c r="A33" s="181" t="s">
        <v>1595</v>
      </c>
      <c r="B33" s="182" t="str">
        <f ca="1">IFERROR(OFFSET(Ordre!$F$3,MATCH(Global!$A33&amp;"/"&amp;MONTH(B$3)&amp;"/"&amp;YEAR(B$3),SerieMois,0),-2),"")</f>
        <v/>
      </c>
      <c r="C33" s="182" t="str">
        <f ca="1">IFERROR(OFFSET(Ordre!$F$3,MATCH(Global!$A33&amp;"/"&amp;MONTH(C$3)&amp;"/"&amp;YEAR(C$3),SerieMois,0),-2),"")</f>
        <v/>
      </c>
      <c r="D33" s="182" t="str">
        <f ca="1">IFERROR(OFFSET(Ordre!$F$3,MATCH(Global!$A33&amp;"/"&amp;MONTH(D$3)&amp;"/"&amp;YEAR(D$3),SerieMois,0),-2),"")</f>
        <v/>
      </c>
      <c r="E33" s="182" t="str">
        <f ca="1">IFERROR(OFFSET(Ordre!$F$3,MATCH(Global!$A33&amp;"/"&amp;MONTH(E$3)&amp;"/"&amp;YEAR(E$3),SerieMois,0),-2),"")</f>
        <v/>
      </c>
      <c r="F33" s="182" t="str">
        <f ca="1">IFERROR(OFFSET(Ordre!$F$3,MATCH(Global!$A33&amp;"/"&amp;MONTH(F$3)&amp;"/"&amp;YEAR(F$3),SerieMois,0),-2),"")</f>
        <v/>
      </c>
      <c r="G33" s="182" t="str">
        <f ca="1">IFERROR(OFFSET(Ordre!$F$3,MATCH(Global!$A33&amp;"/"&amp;MONTH(G$3)&amp;"/"&amp;YEAR(G$3),SerieMois,0),-2),"")</f>
        <v/>
      </c>
      <c r="H33" s="182" t="str">
        <f ca="1">IFERROR(OFFSET(Ordre!$F$3,MATCH(Global!$A33&amp;"/"&amp;MONTH(H$3)&amp;"/"&amp;YEAR(H$3),SerieMois,0),-2),"")</f>
        <v/>
      </c>
      <c r="I33" s="182" t="str">
        <f ca="1">IFERROR(OFFSET(Ordre!$F$3,MATCH(Global!$A33&amp;"/"&amp;MONTH(I$3)&amp;"/"&amp;YEAR(I$3),SerieMois,0),-2),"")</f>
        <v/>
      </c>
      <c r="J33" s="182" t="str">
        <f ca="1">IFERROR(OFFSET(Ordre!$F$3,MATCH(Global!$A33&amp;"/"&amp;MONTH(J$3)&amp;"/"&amp;YEAR(J$3),SerieMois,0),-2),"")</f>
        <v/>
      </c>
      <c r="K33" s="182" t="str">
        <f ca="1">IFERROR(OFFSET(Ordre!$F$3,MATCH(Global!$A33&amp;"/"&amp;MONTH(K$3)&amp;"/"&amp;YEAR(K$3),SerieMois,0),-2),"")</f>
        <v/>
      </c>
      <c r="L33" s="182" t="str">
        <f ca="1">IFERROR(OFFSET(Ordre!$F$3,MATCH(Global!$A33&amp;"/"&amp;MONTH(L$3)&amp;"/"&amp;YEAR(L$3),SerieMois,0),-2),"")</f>
        <v/>
      </c>
      <c r="M33" s="182" t="str">
        <f ca="1">IFERROR(OFFSET(Ordre!$F$3,MATCH(Global!$A33&amp;"/"&amp;MONTH(M$3)&amp;"/"&amp;YEAR(M$3),SerieMois,0),-2),"")</f>
        <v/>
      </c>
      <c r="N33" s="182" t="str">
        <f ca="1">IFERROR(OFFSET(Ordre!$F$3,MATCH(Global!$A33&amp;"/"&amp;MONTH(N$3)&amp;"/"&amp;YEAR(N$3),SerieMois,0),-2),"")</f>
        <v/>
      </c>
      <c r="O33" s="182" t="str">
        <f ca="1">IFERROR(OFFSET(Ordre!$F$3,MATCH(Global!$A33&amp;"/"&amp;MONTH(O$3)&amp;"/"&amp;YEAR(O$3),SerieMois,0),-2),"")</f>
        <v/>
      </c>
      <c r="P33" s="182" t="str">
        <f ca="1">IFERROR(OFFSET(Ordre!$F$3,MATCH(Global!$A33&amp;"/"&amp;MONTH(P$3)&amp;"/"&amp;YEAR(P$3),SerieMois,0),-2),"")</f>
        <v/>
      </c>
      <c r="Q33" s="182" t="str">
        <f ca="1">IFERROR(OFFSET(Ordre!$F$3,MATCH(Global!$A33&amp;"/"&amp;MONTH(Q$3)&amp;"/"&amp;YEAR(Q$3),SerieMois,0),-2),"")</f>
        <v/>
      </c>
      <c r="R33" s="182" t="str">
        <f ca="1">IFERROR(OFFSET(Ordre!$F$3,MATCH(Global!$A33&amp;"/"&amp;MONTH(R$3)&amp;"/"&amp;YEAR(R$3),SerieMois,0),-2),"")</f>
        <v/>
      </c>
      <c r="S33" s="182" t="str">
        <f ca="1">IFERROR(OFFSET(Ordre!$F$3,MATCH(Global!$A33&amp;"/"&amp;MONTH(S$3)&amp;"/"&amp;YEAR(S$3),SerieMois,0),-2),"")</f>
        <v/>
      </c>
      <c r="T33" s="182" t="str">
        <f ca="1">IFERROR(OFFSET(Ordre!$F$3,MATCH(Global!$A33&amp;"/"&amp;MONTH(T$3)&amp;"/"&amp;YEAR(T$3),SerieMois,0),-2),"")</f>
        <v/>
      </c>
      <c r="U33" s="182" t="str">
        <f ca="1">IFERROR(OFFSET(Ordre!$F$3,MATCH(Global!$A33&amp;"/"&amp;MONTH(U$3)&amp;"/"&amp;YEAR(U$3),SerieMois,0),-2),"")</f>
        <v/>
      </c>
      <c r="V33" s="182" t="str">
        <f ca="1">IFERROR(OFFSET(Ordre!$F$3,MATCH(Global!$A33&amp;"/"&amp;MONTH(V$3)&amp;"/"&amp;YEAR(V$3),SerieMois,0),-2),"")</f>
        <v/>
      </c>
      <c r="W33" s="182" t="str">
        <f ca="1">IFERROR(OFFSET(Ordre!$F$3,MATCH(Global!$A33&amp;"/"&amp;MONTH(W$3)&amp;"/"&amp;YEAR(W$3),SerieMois,0),-2),"")</f>
        <v/>
      </c>
      <c r="X33" s="182" t="str">
        <f ca="1">IFERROR(OFFSET(Ordre!$F$3,MATCH(Global!$A33&amp;"/"&amp;MONTH(X$3)&amp;"/"&amp;YEAR(X$3),SerieMois,0),-2),"")</f>
        <v/>
      </c>
      <c r="Y33" s="182" t="str">
        <f ca="1">IFERROR(OFFSET(Ordre!$F$3,MATCH(Global!$A33&amp;"/"&amp;MONTH(Y$3)&amp;"/"&amp;YEAR(Y$3),SerieMois,0),-2),"")</f>
        <v/>
      </c>
      <c r="Z33" s="182" t="str">
        <f ca="1">IFERROR(OFFSET(Ordre!$F$3,MATCH(Global!$A33&amp;"/"&amp;MONTH(Z$3)&amp;"/"&amp;YEAR(Z$3),SerieMois,0),-2),"")</f>
        <v/>
      </c>
      <c r="AA33" s="182" t="str">
        <f ca="1">IFERROR(OFFSET(Ordre!$F$3,MATCH(Global!$A33&amp;"/"&amp;MONTH(AA$3)&amp;"/"&amp;YEAR(AA$3),SerieMois,0),-2),"")</f>
        <v/>
      </c>
      <c r="AB33" s="182" t="str">
        <f ca="1">IFERROR(OFFSET(Ordre!$F$3,MATCH(Global!$A33&amp;"/"&amp;MONTH(AB$3)&amp;"/"&amp;YEAR(AB$3),SerieMois,0),-2),"")</f>
        <v/>
      </c>
      <c r="AC33" s="182" t="str">
        <f ca="1">IFERROR(OFFSET(Ordre!$F$3,MATCH(Global!$A33&amp;"/"&amp;MONTH(AC$3)&amp;"/"&amp;YEAR(AC$3),SerieMois,0),-2),"")</f>
        <v/>
      </c>
      <c r="AD33" s="182" t="str">
        <f ca="1">IFERROR(OFFSET(Ordre!$F$3,MATCH(Global!$A33&amp;"/"&amp;MONTH(AD$3)&amp;"/"&amp;YEAR(AD$3),SerieMois,0),-2),"")</f>
        <v/>
      </c>
      <c r="AE33" s="182" t="str">
        <f ca="1">IFERROR(OFFSET(Ordre!$F$3,MATCH(Global!$A33&amp;"/"&amp;MONTH(AE$3)&amp;"/"&amp;YEAR(AE$3),SerieMois,0),-2),"")</f>
        <v/>
      </c>
      <c r="AF33" s="182" t="str">
        <f ca="1">IFERROR(OFFSET(Ordre!$F$3,MATCH(Global!$A33&amp;"/"&amp;MONTH(AF$3)&amp;"/"&amp;YEAR(AF$3),SerieMois,0),-2),"")</f>
        <v/>
      </c>
      <c r="AG33" s="182" t="str">
        <f ca="1">IFERROR(OFFSET(Ordre!$F$3,MATCH(Global!$A33&amp;"/"&amp;MONTH(AG$3)&amp;"/"&amp;YEAR(AG$3),SerieMois,0),-2),"")</f>
        <v/>
      </c>
      <c r="AH33" s="182" t="str">
        <f ca="1">IFERROR(OFFSET(Ordre!$F$3,MATCH(Global!$A33&amp;"/"&amp;MONTH(AH$3)&amp;"/"&amp;YEAR(AH$3),SerieMois,0),-2),"")</f>
        <v/>
      </c>
      <c r="AI33" s="182" t="str">
        <f ca="1">IFERROR(OFFSET(Ordre!$F$3,MATCH(Global!$A33&amp;"/"&amp;MONTH(AI$3)&amp;"/"&amp;YEAR(AI$3),SerieMois,0),-2),"")</f>
        <v/>
      </c>
      <c r="AJ33" s="182" t="str">
        <f ca="1">IFERROR(OFFSET(Ordre!$F$3,MATCH(Global!$A33&amp;"/"&amp;MONTH(AJ$3)&amp;"/"&amp;YEAR(AJ$3),SerieMois,0),-2),"")</f>
        <v/>
      </c>
      <c r="AK33" s="182" t="str">
        <f ca="1">IFERROR(OFFSET(Ordre!$F$3,MATCH(Global!$A33&amp;"/"&amp;MONTH(AK$3)&amp;"/"&amp;YEAR(AK$3),SerieMois,0),-2),"")</f>
        <v/>
      </c>
      <c r="AL33" s="182" t="str">
        <f ca="1">IFERROR(OFFSET(Ordre!$F$3,MATCH(Global!$A33&amp;"/"&amp;MONTH(AL$3)&amp;"/"&amp;YEAR(AL$3),SerieMois,0),-2),"")</f>
        <v/>
      </c>
      <c r="AM33" s="182" t="str">
        <f ca="1">IFERROR(OFFSET(Ordre!$F$3,MATCH(Global!$A33&amp;"/"&amp;MONTH(AM$3)&amp;"/"&amp;YEAR(AM$3),SerieMois,0),-2),"")</f>
        <v/>
      </c>
      <c r="AN33" s="182" t="str">
        <f ca="1">IFERROR(OFFSET(Ordre!$F$3,MATCH(Global!$A33&amp;"/"&amp;MONTH(AN$3)&amp;"/"&amp;YEAR(AN$3),SerieMois,0),-2),"")</f>
        <v/>
      </c>
      <c r="AO33" s="182" t="str">
        <f ca="1">IFERROR(OFFSET(Ordre!$F$3,MATCH(Global!$A33&amp;"/"&amp;MONTH(AO$3)&amp;"/"&amp;YEAR(AO$3),SerieMois,0),-2),"")</f>
        <v/>
      </c>
      <c r="AP33" s="182" t="str">
        <f ca="1">IFERROR(OFFSET(Ordre!$F$3,MATCH(Global!$A33&amp;"/"&amp;MONTH(AP$3)&amp;"/"&amp;YEAR(AP$3),SerieMois,0),-2),"")</f>
        <v/>
      </c>
      <c r="AQ33" s="182" t="str">
        <f ca="1">IFERROR(OFFSET(Ordre!$F$3,MATCH(Global!$A33&amp;"/"&amp;MONTH(AQ$3)&amp;"/"&amp;YEAR(AQ$3),SerieMois,0),-2),"")</f>
        <v/>
      </c>
      <c r="AR33" s="182" t="str">
        <f ca="1">IFERROR(OFFSET(Ordre!$F$3,MATCH(Global!$A33&amp;"/"&amp;MONTH(AR$3)&amp;"/"&amp;YEAR(AR$3),SerieMois,0),-2),"")</f>
        <v/>
      </c>
      <c r="AS33" s="182" t="str">
        <f ca="1">IFERROR(OFFSET(Ordre!$F$3,MATCH(Global!$A33&amp;"/"&amp;MONTH(AS$3)&amp;"/"&amp;YEAR(AS$3),SerieMois,0),-2),"")</f>
        <v/>
      </c>
      <c r="AT33" s="182" t="str">
        <f ca="1">IFERROR(OFFSET(Ordre!$F$3,MATCH(Global!$A33&amp;"/"&amp;MONTH(AT$3)&amp;"/"&amp;YEAR(AT$3),SerieMois,0),-2),"")</f>
        <v/>
      </c>
      <c r="AU33" s="182" t="str">
        <f ca="1">IFERROR(OFFSET(Ordre!$F$3,MATCH(Global!$A33&amp;"/"&amp;MONTH(AU$3)&amp;"/"&amp;YEAR(AU$3),SerieMois,0),-2),"")</f>
        <v/>
      </c>
      <c r="AV33" s="182" t="str">
        <f ca="1">IFERROR(OFFSET(Ordre!$F$3,MATCH(Global!$A33&amp;"/"&amp;MONTH(AV$3)&amp;"/"&amp;YEAR(AV$3),SerieMois,0),-2),"")</f>
        <v/>
      </c>
      <c r="AW33" s="182" t="str">
        <f ca="1">IFERROR(OFFSET(Ordre!$F$3,MATCH(Global!$A33&amp;"/"&amp;MONTH(AW$3)&amp;"/"&amp;YEAR(AW$3),SerieMois,0),-2),"")</f>
        <v/>
      </c>
      <c r="AX33" s="182" t="str">
        <f ca="1">IFERROR(OFFSET(Ordre!$F$3,MATCH(Global!$A33&amp;"/"&amp;MONTH(AX$3)&amp;"/"&amp;YEAR(AX$3),SerieMois,0),-2),"")</f>
        <v/>
      </c>
      <c r="AY33" s="182" t="str">
        <f ca="1">IFERROR(OFFSET(Ordre!$F$3,MATCH(Global!$A33&amp;"/"&amp;MONTH(AY$3)&amp;"/"&amp;YEAR(AY$3),SerieMois,0),-2),"")</f>
        <v/>
      </c>
      <c r="AZ33" s="182" t="str">
        <f ca="1">IFERROR(OFFSET(Ordre!$F$3,MATCH(Global!$A33&amp;"/"&amp;MONTH(AZ$3)&amp;"/"&amp;YEAR(AZ$3),SerieMois,0),-2),"")</f>
        <v/>
      </c>
      <c r="BA33" s="182" t="str">
        <f ca="1">IFERROR(OFFSET(Ordre!$F$3,MATCH(Global!$A33&amp;"/"&amp;MONTH(BA$3)&amp;"/"&amp;YEAR(BA$3),SerieMois,0),-2),"")</f>
        <v/>
      </c>
      <c r="BB33" s="182" t="str">
        <f ca="1">IFERROR(OFFSET(Ordre!$F$3,MATCH(Global!$A33&amp;"/"&amp;MONTH(BB$3)&amp;"/"&amp;YEAR(BB$3),SerieMois,0),-2),"")</f>
        <v/>
      </c>
      <c r="BC33" s="182" t="str">
        <f ca="1">IFERROR(OFFSET(Ordre!$F$3,MATCH(Global!$A33&amp;"/"&amp;MONTH(BC$3)&amp;"/"&amp;YEAR(BC$3),SerieMois,0),-2),"")</f>
        <v/>
      </c>
      <c r="BD33" s="182" t="str">
        <f ca="1">IFERROR(OFFSET(Ordre!$F$3,MATCH(Global!$A33&amp;"/"&amp;MONTH(BD$3)&amp;"/"&amp;YEAR(BD$3),SerieMois,0),-2),"")</f>
        <v/>
      </c>
      <c r="BE33" s="182" t="str">
        <f ca="1">IFERROR(OFFSET(Ordre!$F$3,MATCH(Global!$A33&amp;"/"&amp;MONTH(BE$3)&amp;"/"&amp;YEAR(BE$3),SerieMois,0),-2),"")</f>
        <v/>
      </c>
      <c r="BF33" s="182" t="str">
        <f ca="1">IFERROR(OFFSET(Ordre!$F$3,MATCH(Global!$A33&amp;"/"&amp;MONTH(BF$3)&amp;"/"&amp;YEAR(BF$3),SerieMois,0),-2),"")</f>
        <v/>
      </c>
      <c r="BG33" s="182" t="str">
        <f ca="1">IFERROR(OFFSET(Ordre!$F$3,MATCH(Global!$A33&amp;"/"&amp;MONTH(BG$3)&amp;"/"&amp;YEAR(BG$3),SerieMois,0),-2),"")</f>
        <v/>
      </c>
      <c r="BH33" s="182" t="str">
        <f ca="1">IFERROR(OFFSET(Ordre!$F$3,MATCH(Global!$A33&amp;"/"&amp;MONTH(BH$3)&amp;"/"&amp;YEAR(BH$3),SerieMois,0),-2),"")</f>
        <v/>
      </c>
      <c r="BI33" s="182" t="str">
        <f ca="1">IFERROR(OFFSET(Ordre!$F$3,MATCH(Global!$A33&amp;"/"&amp;MONTH(BI$3)&amp;"/"&amp;YEAR(BI$3),SerieMois,0),-2),"")</f>
        <v/>
      </c>
      <c r="BJ33" s="182" t="str">
        <f ca="1">IFERROR(OFFSET(Ordre!$F$3,MATCH(Global!$A33&amp;"/"&amp;MONTH(BJ$3)&amp;"/"&amp;YEAR(BJ$3),SerieMois,0),-2),"")</f>
        <v/>
      </c>
      <c r="BK33" s="182" t="str">
        <f ca="1">IFERROR(OFFSET(Ordre!$F$3,MATCH(Global!$A33&amp;"/"&amp;MONTH(BK$3)&amp;"/"&amp;YEAR(BK$3),SerieMois,0),-2),"")</f>
        <v/>
      </c>
      <c r="BL33" s="182" t="str">
        <f ca="1">IFERROR(OFFSET(Ordre!$F$3,MATCH(Global!$A33&amp;"/"&amp;MONTH(BL$3)&amp;"/"&amp;YEAR(BL$3),SerieMois,0),-2),"")</f>
        <v/>
      </c>
      <c r="BM33" s="182" t="str">
        <f ca="1">IFERROR(OFFSET(Ordre!$F$3,MATCH(Global!$A33&amp;"/"&amp;MONTH(BM$3)&amp;"/"&amp;YEAR(BM$3),SerieMois,0),-2),"")</f>
        <v/>
      </c>
      <c r="BN33" s="182" t="str">
        <f ca="1">IFERROR(OFFSET(Ordre!$F$3,MATCH(Global!$A33&amp;"/"&amp;MONTH(BN$3)&amp;"/"&amp;YEAR(BN$3),SerieMois,0),-2),"")</f>
        <v/>
      </c>
      <c r="BO33" s="182" t="str">
        <f ca="1">IFERROR(OFFSET(Ordre!$F$3,MATCH(Global!$A33&amp;"/"&amp;MONTH(BO$3)&amp;"/"&amp;YEAR(BO$3),SerieMois,0),-2),"")</f>
        <v/>
      </c>
      <c r="BP33" s="182" t="str">
        <f ca="1">IFERROR(OFFSET(Ordre!$F$3,MATCH(Global!$A33&amp;"/"&amp;MONTH(BP$3)&amp;"/"&amp;YEAR(BP$3),SerieMois,0),-2),"")</f>
        <v/>
      </c>
      <c r="BQ33" s="182" t="str">
        <f ca="1">IFERROR(OFFSET(Ordre!$F$3,MATCH(Global!$A33&amp;"/"&amp;MONTH(BQ$3)&amp;"/"&amp;YEAR(BQ$3),SerieMois,0),-2),"")</f>
        <v/>
      </c>
      <c r="BR33" s="182" t="str">
        <f ca="1">IFERROR(OFFSET(Ordre!$F$3,MATCH(Global!$A33&amp;"/"&amp;MONTH(BR$3)&amp;"/"&amp;YEAR(BR$3),SerieMois,0),-2),"")</f>
        <v/>
      </c>
      <c r="BS33" s="182" t="str">
        <f ca="1">IFERROR(OFFSET(Ordre!$F$3,MATCH(Global!$A33&amp;"/"&amp;MONTH(BS$3)&amp;"/"&amp;YEAR(BS$3),SerieMois,0),-2),"")</f>
        <v/>
      </c>
      <c r="BT33" s="182" t="str">
        <f ca="1">IFERROR(OFFSET(Ordre!$F$3,MATCH(Global!$A33&amp;"/"&amp;MONTH(BT$3)&amp;"/"&amp;YEAR(BT$3),SerieMois,0),-2),"")</f>
        <v/>
      </c>
      <c r="BU33" s="182" t="str">
        <f ca="1">IFERROR(OFFSET(Ordre!$F$3,MATCH(Global!$A33&amp;"/"&amp;MONTH(BU$3)&amp;"/"&amp;YEAR(BU$3),SerieMois,0),-2),"")</f>
        <v/>
      </c>
      <c r="BV33" s="182" t="str">
        <f ca="1">IFERROR(OFFSET(Ordre!$F$3,MATCH(Global!$A33&amp;"/"&amp;MONTH(BV$3)&amp;"/"&amp;YEAR(BV$3),SerieMois,0),-2),"")</f>
        <v/>
      </c>
      <c r="BW33" s="182" t="str">
        <f ca="1">IFERROR(OFFSET(Ordre!$F$3,MATCH(Global!$A33&amp;"/"&amp;MONTH(BW$3)&amp;"/"&amp;YEAR(BW$3),SerieMois,0),-2),"")</f>
        <v/>
      </c>
      <c r="BX33" s="182" t="str">
        <f ca="1">IFERROR(OFFSET(Ordre!$F$3,MATCH(Global!$A33&amp;"/"&amp;MONTH(BX$3)&amp;"/"&amp;YEAR(BX$3),SerieMois,0),-2),"")</f>
        <v/>
      </c>
      <c r="BY33" s="182" t="str">
        <f ca="1">IFERROR(OFFSET(Ordre!$F$3,MATCH(Global!$A33&amp;"/"&amp;MONTH(BY$3)&amp;"/"&amp;YEAR(BY$3),SerieMois,0),-2),"")</f>
        <v/>
      </c>
      <c r="BZ33" s="182" t="str">
        <f ca="1">IFERROR(OFFSET(Ordre!$F$3,MATCH(Global!$A33&amp;"/"&amp;MONTH(BZ$3)&amp;"/"&amp;YEAR(BZ$3),SerieMois,0),-2),"")</f>
        <v/>
      </c>
      <c r="CA33" s="182" t="str">
        <f ca="1">IFERROR(OFFSET(Ordre!$F$3,MATCH(Global!$A33&amp;"/"&amp;MONTH(CA$3)&amp;"/"&amp;YEAR(CA$3),SerieMois,0),-2),"")</f>
        <v/>
      </c>
      <c r="CB33" s="150"/>
      <c r="CC33" s="150"/>
      <c r="CD33"/>
      <c r="CE33" s="157"/>
      <c r="CF33" s="157"/>
      <c r="CG33"/>
      <c r="CH33"/>
      <c r="CI33"/>
      <c r="CJ33"/>
      <c r="CK33"/>
      <c r="CL33"/>
      <c r="CM33"/>
      <c r="CN33"/>
      <c r="CO33"/>
      <c r="CP33"/>
    </row>
    <row r="34" spans="1:94">
      <c r="A34" s="181" t="s">
        <v>1631</v>
      </c>
      <c r="B34" s="182" t="str">
        <f ca="1">IFERROR(OFFSET(Ordre!$F$3,MATCH(Global!$A34&amp;"/"&amp;MONTH(B$3)&amp;"/"&amp;YEAR(B$3),SerieMois,0),-2),"")</f>
        <v/>
      </c>
      <c r="C34" s="182" t="str">
        <f ca="1">IFERROR(OFFSET(Ordre!$F$3,MATCH(Global!$A34&amp;"/"&amp;MONTH(C$3)&amp;"/"&amp;YEAR(C$3),SerieMois,0),-2),"")</f>
        <v/>
      </c>
      <c r="D34" s="182" t="str">
        <f ca="1">IFERROR(OFFSET(Ordre!$F$3,MATCH(Global!$A34&amp;"/"&amp;MONTH(D$3)&amp;"/"&amp;YEAR(D$3),SerieMois,0),-2),"")</f>
        <v/>
      </c>
      <c r="E34" s="182" t="str">
        <f ca="1">IFERROR(OFFSET(Ordre!$F$3,MATCH(Global!$A34&amp;"/"&amp;MONTH(E$3)&amp;"/"&amp;YEAR(E$3),SerieMois,0),-2),"")</f>
        <v/>
      </c>
      <c r="F34" s="182" t="str">
        <f ca="1">IFERROR(OFFSET(Ordre!$F$3,MATCH(Global!$A34&amp;"/"&amp;MONTH(F$3)&amp;"/"&amp;YEAR(F$3),SerieMois,0),-2),"")</f>
        <v/>
      </c>
      <c r="G34" s="182" t="str">
        <f ca="1">IFERROR(OFFSET(Ordre!$F$3,MATCH(Global!$A34&amp;"/"&amp;MONTH(G$3)&amp;"/"&amp;YEAR(G$3),SerieMois,0),-2),"")</f>
        <v/>
      </c>
      <c r="H34" s="182" t="str">
        <f ca="1">IFERROR(OFFSET(Ordre!$F$3,MATCH(Global!$A34&amp;"/"&amp;MONTH(H$3)&amp;"/"&amp;YEAR(H$3),SerieMois,0),-2),"")</f>
        <v/>
      </c>
      <c r="I34" s="182" t="str">
        <f ca="1">IFERROR(OFFSET(Ordre!$F$3,MATCH(Global!$A34&amp;"/"&amp;MONTH(I$3)&amp;"/"&amp;YEAR(I$3),SerieMois,0),-2),"")</f>
        <v/>
      </c>
      <c r="J34" s="182" t="str">
        <f ca="1">IFERROR(OFFSET(Ordre!$F$3,MATCH(Global!$A34&amp;"/"&amp;MONTH(J$3)&amp;"/"&amp;YEAR(J$3),SerieMois,0),-2),"")</f>
        <v/>
      </c>
      <c r="K34" s="182" t="str">
        <f ca="1">IFERROR(OFFSET(Ordre!$F$3,MATCH(Global!$A34&amp;"/"&amp;MONTH(K$3)&amp;"/"&amp;YEAR(K$3),SerieMois,0),-2),"")</f>
        <v/>
      </c>
      <c r="L34" s="182" t="str">
        <f ca="1">IFERROR(OFFSET(Ordre!$F$3,MATCH(Global!$A34&amp;"/"&amp;MONTH(L$3)&amp;"/"&amp;YEAR(L$3),SerieMois,0),-2),"")</f>
        <v/>
      </c>
      <c r="M34" s="182" t="str">
        <f ca="1">IFERROR(OFFSET(Ordre!$F$3,MATCH(Global!$A34&amp;"/"&amp;MONTH(M$3)&amp;"/"&amp;YEAR(M$3),SerieMois,0),-2),"")</f>
        <v/>
      </c>
      <c r="N34" s="182" t="str">
        <f ca="1">IFERROR(OFFSET(Ordre!$F$3,MATCH(Global!$A34&amp;"/"&amp;MONTH(N$3)&amp;"/"&amp;YEAR(N$3),SerieMois,0),-2),"")</f>
        <v/>
      </c>
      <c r="O34" s="182" t="str">
        <f ca="1">IFERROR(OFFSET(Ordre!$F$3,MATCH(Global!$A34&amp;"/"&amp;MONTH(O$3)&amp;"/"&amp;YEAR(O$3),SerieMois,0),-2),"")</f>
        <v/>
      </c>
      <c r="P34" s="182" t="str">
        <f ca="1">IFERROR(OFFSET(Ordre!$F$3,MATCH(Global!$A34&amp;"/"&amp;MONTH(P$3)&amp;"/"&amp;YEAR(P$3),SerieMois,0),-2),"")</f>
        <v/>
      </c>
      <c r="Q34" s="182" t="str">
        <f ca="1">IFERROR(OFFSET(Ordre!$F$3,MATCH(Global!$A34&amp;"/"&amp;MONTH(Q$3)&amp;"/"&amp;YEAR(Q$3),SerieMois,0),-2),"")</f>
        <v/>
      </c>
      <c r="R34" s="182" t="str">
        <f ca="1">IFERROR(OFFSET(Ordre!$F$3,MATCH(Global!$A34&amp;"/"&amp;MONTH(R$3)&amp;"/"&amp;YEAR(R$3),SerieMois,0),-2),"")</f>
        <v/>
      </c>
      <c r="S34" s="182" t="str">
        <f ca="1">IFERROR(OFFSET(Ordre!$F$3,MATCH(Global!$A34&amp;"/"&amp;MONTH(S$3)&amp;"/"&amp;YEAR(S$3),SerieMois,0),-2),"")</f>
        <v/>
      </c>
      <c r="T34" s="182" t="str">
        <f ca="1">IFERROR(OFFSET(Ordre!$F$3,MATCH(Global!$A34&amp;"/"&amp;MONTH(T$3)&amp;"/"&amp;YEAR(T$3),SerieMois,0),-2),"")</f>
        <v/>
      </c>
      <c r="U34" s="182" t="str">
        <f ca="1">IFERROR(OFFSET(Ordre!$F$3,MATCH(Global!$A34&amp;"/"&amp;MONTH(U$3)&amp;"/"&amp;YEAR(U$3),SerieMois,0),-2),"")</f>
        <v/>
      </c>
      <c r="V34" s="182" t="str">
        <f ca="1">IFERROR(OFFSET(Ordre!$F$3,MATCH(Global!$A34&amp;"/"&amp;MONTH(V$3)&amp;"/"&amp;YEAR(V$3),SerieMois,0),-2),"")</f>
        <v/>
      </c>
      <c r="W34" s="182" t="str">
        <f ca="1">IFERROR(OFFSET(Ordre!$F$3,MATCH(Global!$A34&amp;"/"&amp;MONTH(W$3)&amp;"/"&amp;YEAR(W$3),SerieMois,0),-2),"")</f>
        <v/>
      </c>
      <c r="X34" s="182" t="str">
        <f ca="1">IFERROR(OFFSET(Ordre!$F$3,MATCH(Global!$A34&amp;"/"&amp;MONTH(X$3)&amp;"/"&amp;YEAR(X$3),SerieMois,0),-2),"")</f>
        <v/>
      </c>
      <c r="Y34" s="182" t="str">
        <f ca="1">IFERROR(OFFSET(Ordre!$F$3,MATCH(Global!$A34&amp;"/"&amp;MONTH(Y$3)&amp;"/"&amp;YEAR(Y$3),SerieMois,0),-2),"")</f>
        <v/>
      </c>
      <c r="Z34" s="182" t="str">
        <f ca="1">IFERROR(OFFSET(Ordre!$F$3,MATCH(Global!$A34&amp;"/"&amp;MONTH(Z$3)&amp;"/"&amp;YEAR(Z$3),SerieMois,0),-2),"")</f>
        <v/>
      </c>
      <c r="AA34" s="182" t="str">
        <f ca="1">IFERROR(OFFSET(Ordre!$F$3,MATCH(Global!$A34&amp;"/"&amp;MONTH(AA$3)&amp;"/"&amp;YEAR(AA$3),SerieMois,0),-2),"")</f>
        <v/>
      </c>
      <c r="AB34" s="182" t="str">
        <f ca="1">IFERROR(OFFSET(Ordre!$F$3,MATCH(Global!$A34&amp;"/"&amp;MONTH(AB$3)&amp;"/"&amp;YEAR(AB$3),SerieMois,0),-2),"")</f>
        <v/>
      </c>
      <c r="AC34" s="182" t="str">
        <f ca="1">IFERROR(OFFSET(Ordre!$F$3,MATCH(Global!$A34&amp;"/"&amp;MONTH(AC$3)&amp;"/"&amp;YEAR(AC$3),SerieMois,0),-2),"")</f>
        <v/>
      </c>
      <c r="AD34" s="182" t="str">
        <f ca="1">IFERROR(OFFSET(Ordre!$F$3,MATCH(Global!$A34&amp;"/"&amp;MONTH(AD$3)&amp;"/"&amp;YEAR(AD$3),SerieMois,0),-2),"")</f>
        <v/>
      </c>
      <c r="AE34" s="182" t="str">
        <f ca="1">IFERROR(OFFSET(Ordre!$F$3,MATCH(Global!$A34&amp;"/"&amp;MONTH(AE$3)&amp;"/"&amp;YEAR(AE$3),SerieMois,0),-2),"")</f>
        <v/>
      </c>
      <c r="AF34" s="182" t="str">
        <f ca="1">IFERROR(OFFSET(Ordre!$F$3,MATCH(Global!$A34&amp;"/"&amp;MONTH(AF$3)&amp;"/"&amp;YEAR(AF$3),SerieMois,0),-2),"")</f>
        <v/>
      </c>
      <c r="AG34" s="182" t="str">
        <f ca="1">IFERROR(OFFSET(Ordre!$F$3,MATCH(Global!$A34&amp;"/"&amp;MONTH(AG$3)&amp;"/"&amp;YEAR(AG$3),SerieMois,0),-2),"")</f>
        <v/>
      </c>
      <c r="AH34" s="182" t="str">
        <f ca="1">IFERROR(OFFSET(Ordre!$F$3,MATCH(Global!$A34&amp;"/"&amp;MONTH(AH$3)&amp;"/"&amp;YEAR(AH$3),SerieMois,0),-2),"")</f>
        <v/>
      </c>
      <c r="AI34" s="182" t="str">
        <f ca="1">IFERROR(OFFSET(Ordre!$F$3,MATCH(Global!$A34&amp;"/"&amp;MONTH(AI$3)&amp;"/"&amp;YEAR(AI$3),SerieMois,0),-2),"")</f>
        <v/>
      </c>
      <c r="AJ34" s="182" t="str">
        <f ca="1">IFERROR(OFFSET(Ordre!$F$3,MATCH(Global!$A34&amp;"/"&amp;MONTH(AJ$3)&amp;"/"&amp;YEAR(AJ$3),SerieMois,0),-2),"")</f>
        <v/>
      </c>
      <c r="AK34" s="182" t="str">
        <f ca="1">IFERROR(OFFSET(Ordre!$F$3,MATCH(Global!$A34&amp;"/"&amp;MONTH(AK$3)&amp;"/"&amp;YEAR(AK$3),SerieMois,0),-2),"")</f>
        <v/>
      </c>
      <c r="AL34" s="182" t="str">
        <f ca="1">IFERROR(OFFSET(Ordre!$F$3,MATCH(Global!$A34&amp;"/"&amp;MONTH(AL$3)&amp;"/"&amp;YEAR(AL$3),SerieMois,0),-2),"")</f>
        <v/>
      </c>
      <c r="AM34" s="182" t="str">
        <f ca="1">IFERROR(OFFSET(Ordre!$F$3,MATCH(Global!$A34&amp;"/"&amp;MONTH(AM$3)&amp;"/"&amp;YEAR(AM$3),SerieMois,0),-2),"")</f>
        <v/>
      </c>
      <c r="AN34" s="182" t="str">
        <f ca="1">IFERROR(OFFSET(Ordre!$F$3,MATCH(Global!$A34&amp;"/"&amp;MONTH(AN$3)&amp;"/"&amp;YEAR(AN$3),SerieMois,0),-2),"")</f>
        <v/>
      </c>
      <c r="AO34" s="182" t="str">
        <f ca="1">IFERROR(OFFSET(Ordre!$F$3,MATCH(Global!$A34&amp;"/"&amp;MONTH(AO$3)&amp;"/"&amp;YEAR(AO$3),SerieMois,0),-2),"")</f>
        <v/>
      </c>
      <c r="AP34" s="182" t="str">
        <f ca="1">IFERROR(OFFSET(Ordre!$F$3,MATCH(Global!$A34&amp;"/"&amp;MONTH(AP$3)&amp;"/"&amp;YEAR(AP$3),SerieMois,0),-2),"")</f>
        <v/>
      </c>
      <c r="AQ34" s="182" t="str">
        <f ca="1">IFERROR(OFFSET(Ordre!$F$3,MATCH(Global!$A34&amp;"/"&amp;MONTH(AQ$3)&amp;"/"&amp;YEAR(AQ$3),SerieMois,0),-2),"")</f>
        <v/>
      </c>
      <c r="AR34" s="182" t="str">
        <f ca="1">IFERROR(OFFSET(Ordre!$F$3,MATCH(Global!$A34&amp;"/"&amp;MONTH(AR$3)&amp;"/"&amp;YEAR(AR$3),SerieMois,0),-2),"")</f>
        <v/>
      </c>
      <c r="AS34" s="182" t="str">
        <f ca="1">IFERROR(OFFSET(Ordre!$F$3,MATCH(Global!$A34&amp;"/"&amp;MONTH(AS$3)&amp;"/"&amp;YEAR(AS$3),SerieMois,0),-2),"")</f>
        <v/>
      </c>
      <c r="AT34" s="182" t="str">
        <f ca="1">IFERROR(OFFSET(Ordre!$F$3,MATCH(Global!$A34&amp;"/"&amp;MONTH(AT$3)&amp;"/"&amp;YEAR(AT$3),SerieMois,0),-2),"")</f>
        <v/>
      </c>
      <c r="AU34" s="182" t="str">
        <f ca="1">IFERROR(OFFSET(Ordre!$F$3,MATCH(Global!$A34&amp;"/"&amp;MONTH(AU$3)&amp;"/"&amp;YEAR(AU$3),SerieMois,0),-2),"")</f>
        <v/>
      </c>
      <c r="AV34" s="182" t="str">
        <f ca="1">IFERROR(OFFSET(Ordre!$F$3,MATCH(Global!$A34&amp;"/"&amp;MONTH(AV$3)&amp;"/"&amp;YEAR(AV$3),SerieMois,0),-2),"")</f>
        <v/>
      </c>
      <c r="AW34" s="182" t="str">
        <f ca="1">IFERROR(OFFSET(Ordre!$F$3,MATCH(Global!$A34&amp;"/"&amp;MONTH(AW$3)&amp;"/"&amp;YEAR(AW$3),SerieMois,0),-2),"")</f>
        <v/>
      </c>
      <c r="AX34" s="182" t="str">
        <f ca="1">IFERROR(OFFSET(Ordre!$F$3,MATCH(Global!$A34&amp;"/"&amp;MONTH(AX$3)&amp;"/"&amp;YEAR(AX$3),SerieMois,0),-2),"")</f>
        <v/>
      </c>
      <c r="AY34" s="182" t="str">
        <f ca="1">IFERROR(OFFSET(Ordre!$F$3,MATCH(Global!$A34&amp;"/"&amp;MONTH(AY$3)&amp;"/"&amp;YEAR(AY$3),SerieMois,0),-2),"")</f>
        <v/>
      </c>
      <c r="AZ34" s="182" t="str">
        <f ca="1">IFERROR(OFFSET(Ordre!$F$3,MATCH(Global!$A34&amp;"/"&amp;MONTH(AZ$3)&amp;"/"&amp;YEAR(AZ$3),SerieMois,0),-2),"")</f>
        <v/>
      </c>
      <c r="BA34" s="182" t="str">
        <f ca="1">IFERROR(OFFSET(Ordre!$F$3,MATCH(Global!$A34&amp;"/"&amp;MONTH(BA$3)&amp;"/"&amp;YEAR(BA$3),SerieMois,0),-2),"")</f>
        <v/>
      </c>
      <c r="BB34" s="182" t="str">
        <f ca="1">IFERROR(OFFSET(Ordre!$F$3,MATCH(Global!$A34&amp;"/"&amp;MONTH(BB$3)&amp;"/"&amp;YEAR(BB$3),SerieMois,0),-2),"")</f>
        <v/>
      </c>
      <c r="BC34" s="182" t="str">
        <f ca="1">IFERROR(OFFSET(Ordre!$F$3,MATCH(Global!$A34&amp;"/"&amp;MONTH(BC$3)&amp;"/"&amp;YEAR(BC$3),SerieMois,0),-2),"")</f>
        <v/>
      </c>
      <c r="BD34" s="182" t="str">
        <f ca="1">IFERROR(OFFSET(Ordre!$F$3,MATCH(Global!$A34&amp;"/"&amp;MONTH(BD$3)&amp;"/"&amp;YEAR(BD$3),SerieMois,0),-2),"")</f>
        <v/>
      </c>
      <c r="BE34" s="182" t="str">
        <f ca="1">IFERROR(OFFSET(Ordre!$F$3,MATCH(Global!$A34&amp;"/"&amp;MONTH(BE$3)&amp;"/"&amp;YEAR(BE$3),SerieMois,0),-2),"")</f>
        <v/>
      </c>
      <c r="BF34" s="182" t="str">
        <f ca="1">IFERROR(OFFSET(Ordre!$F$3,MATCH(Global!$A34&amp;"/"&amp;MONTH(BF$3)&amp;"/"&amp;YEAR(BF$3),SerieMois,0),-2),"")</f>
        <v/>
      </c>
      <c r="BG34" s="182" t="str">
        <f ca="1">IFERROR(OFFSET(Ordre!$F$3,MATCH(Global!$A34&amp;"/"&amp;MONTH(BG$3)&amp;"/"&amp;YEAR(BG$3),SerieMois,0),-2),"")</f>
        <v/>
      </c>
      <c r="BH34" s="182" t="str">
        <f ca="1">IFERROR(OFFSET(Ordre!$F$3,MATCH(Global!$A34&amp;"/"&amp;MONTH(BH$3)&amp;"/"&amp;YEAR(BH$3),SerieMois,0),-2),"")</f>
        <v/>
      </c>
      <c r="BI34" s="182" t="str">
        <f ca="1">IFERROR(OFFSET(Ordre!$F$3,MATCH(Global!$A34&amp;"/"&amp;MONTH(BI$3)&amp;"/"&amp;YEAR(BI$3),SerieMois,0),-2),"")</f>
        <v/>
      </c>
      <c r="BJ34" s="182" t="str">
        <f ca="1">IFERROR(OFFSET(Ordre!$F$3,MATCH(Global!$A34&amp;"/"&amp;MONTH(BJ$3)&amp;"/"&amp;YEAR(BJ$3),SerieMois,0),-2),"")</f>
        <v/>
      </c>
      <c r="BK34" s="182" t="str">
        <f ca="1">IFERROR(OFFSET(Ordre!$F$3,MATCH(Global!$A34&amp;"/"&amp;MONTH(BK$3)&amp;"/"&amp;YEAR(BK$3),SerieMois,0),-2),"")</f>
        <v/>
      </c>
      <c r="BL34" s="182" t="str">
        <f ca="1">IFERROR(OFFSET(Ordre!$F$3,MATCH(Global!$A34&amp;"/"&amp;MONTH(BL$3)&amp;"/"&amp;YEAR(BL$3),SerieMois,0),-2),"")</f>
        <v/>
      </c>
      <c r="BM34" s="182" t="str">
        <f ca="1">IFERROR(OFFSET(Ordre!$F$3,MATCH(Global!$A34&amp;"/"&amp;MONTH(BM$3)&amp;"/"&amp;YEAR(BM$3),SerieMois,0),-2),"")</f>
        <v/>
      </c>
      <c r="BN34" s="182" t="str">
        <f ca="1">IFERROR(OFFSET(Ordre!$F$3,MATCH(Global!$A34&amp;"/"&amp;MONTH(BN$3)&amp;"/"&amp;YEAR(BN$3),SerieMois,0),-2),"")</f>
        <v/>
      </c>
      <c r="BO34" s="182" t="str">
        <f ca="1">IFERROR(OFFSET(Ordre!$F$3,MATCH(Global!$A34&amp;"/"&amp;MONTH(BO$3)&amp;"/"&amp;YEAR(BO$3),SerieMois,0),-2),"")</f>
        <v/>
      </c>
      <c r="BP34" s="182" t="str">
        <f ca="1">IFERROR(OFFSET(Ordre!$F$3,MATCH(Global!$A34&amp;"/"&amp;MONTH(BP$3)&amp;"/"&amp;YEAR(BP$3),SerieMois,0),-2),"")</f>
        <v/>
      </c>
      <c r="BQ34" s="182" t="str">
        <f ca="1">IFERROR(OFFSET(Ordre!$F$3,MATCH(Global!$A34&amp;"/"&amp;MONTH(BQ$3)&amp;"/"&amp;YEAR(BQ$3),SerieMois,0),-2),"")</f>
        <v/>
      </c>
      <c r="BR34" s="182" t="str">
        <f ca="1">IFERROR(OFFSET(Ordre!$F$3,MATCH(Global!$A34&amp;"/"&amp;MONTH(BR$3)&amp;"/"&amp;YEAR(BR$3),SerieMois,0),-2),"")</f>
        <v/>
      </c>
      <c r="BS34" s="182" t="str">
        <f ca="1">IFERROR(OFFSET(Ordre!$F$3,MATCH(Global!$A34&amp;"/"&amp;MONTH(BS$3)&amp;"/"&amp;YEAR(BS$3),SerieMois,0),-2),"")</f>
        <v/>
      </c>
      <c r="BT34" s="182" t="str">
        <f ca="1">IFERROR(OFFSET(Ordre!$F$3,MATCH(Global!$A34&amp;"/"&amp;MONTH(BT$3)&amp;"/"&amp;YEAR(BT$3),SerieMois,0),-2),"")</f>
        <v/>
      </c>
      <c r="BU34" s="182" t="str">
        <f ca="1">IFERROR(OFFSET(Ordre!$F$3,MATCH(Global!$A34&amp;"/"&amp;MONTH(BU$3)&amp;"/"&amp;YEAR(BU$3),SerieMois,0),-2),"")</f>
        <v/>
      </c>
      <c r="BV34" s="182" t="str">
        <f ca="1">IFERROR(OFFSET(Ordre!$F$3,MATCH(Global!$A34&amp;"/"&amp;MONTH(BV$3)&amp;"/"&amp;YEAR(BV$3),SerieMois,0),-2),"")</f>
        <v/>
      </c>
      <c r="BW34" s="182" t="str">
        <f ca="1">IFERROR(OFFSET(Ordre!$F$3,MATCH(Global!$A34&amp;"/"&amp;MONTH(BW$3)&amp;"/"&amp;YEAR(BW$3),SerieMois,0),-2),"")</f>
        <v/>
      </c>
      <c r="BX34" s="182" t="str">
        <f ca="1">IFERROR(OFFSET(Ordre!$F$3,MATCH(Global!$A34&amp;"/"&amp;MONTH(BX$3)&amp;"/"&amp;YEAR(BX$3),SerieMois,0),-2),"")</f>
        <v/>
      </c>
      <c r="BY34" s="182" t="str">
        <f ca="1">IFERROR(OFFSET(Ordre!$F$3,MATCH(Global!$A34&amp;"/"&amp;MONTH(BY$3)&amp;"/"&amp;YEAR(BY$3),SerieMois,0),-2),"")</f>
        <v/>
      </c>
      <c r="BZ34" s="182" t="str">
        <f ca="1">IFERROR(OFFSET(Ordre!$F$3,MATCH(Global!$A34&amp;"/"&amp;MONTH(BZ$3)&amp;"/"&amp;YEAR(BZ$3),SerieMois,0),-2),"")</f>
        <v/>
      </c>
      <c r="CA34" s="182" t="str">
        <f ca="1">IFERROR(OFFSET(Ordre!$F$3,MATCH(Global!$A34&amp;"/"&amp;MONTH(CA$3)&amp;"/"&amp;YEAR(CA$3),SerieMois,0),-2),"")</f>
        <v/>
      </c>
      <c r="CB34" s="150"/>
      <c r="CC34" s="150"/>
      <c r="CD34"/>
      <c r="CE34" s="157"/>
      <c r="CF34" s="157"/>
      <c r="CG34"/>
      <c r="CH34"/>
      <c r="CI34"/>
      <c r="CJ34"/>
      <c r="CK34"/>
      <c r="CL34"/>
      <c r="CM34"/>
      <c r="CN34"/>
      <c r="CO34"/>
      <c r="CP34"/>
    </row>
    <row r="35" spans="1:94">
      <c r="CC35" s="158" t="s">
        <v>1703</v>
      </c>
    </row>
    <row r="36" spans="1:94">
      <c r="A36" s="148" t="s">
        <v>1693</v>
      </c>
      <c r="B36" s="166">
        <f ca="1">COUNTIF(B$4:B$34,$A36)</f>
        <v>0</v>
      </c>
      <c r="C36" s="166">
        <f t="shared" ref="C36:BN37" ca="1" si="2">COUNTIF(C$4:C$34,$A36)</f>
        <v>0</v>
      </c>
      <c r="D36" s="166">
        <f t="shared" ca="1" si="2"/>
        <v>0</v>
      </c>
      <c r="E36" s="166">
        <f t="shared" ca="1" si="2"/>
        <v>0</v>
      </c>
      <c r="F36" s="166">
        <f t="shared" ca="1" si="2"/>
        <v>0</v>
      </c>
      <c r="G36" s="166">
        <f t="shared" ca="1" si="2"/>
        <v>0</v>
      </c>
      <c r="H36" s="166">
        <f t="shared" ca="1" si="2"/>
        <v>0</v>
      </c>
      <c r="I36" s="166">
        <f t="shared" ca="1" si="2"/>
        <v>0</v>
      </c>
      <c r="J36" s="166">
        <f t="shared" ca="1" si="2"/>
        <v>0</v>
      </c>
      <c r="K36" s="166">
        <f t="shared" ca="1" si="2"/>
        <v>1</v>
      </c>
      <c r="L36" s="166">
        <f t="shared" ca="1" si="2"/>
        <v>0</v>
      </c>
      <c r="M36" s="166">
        <f t="shared" ca="1" si="2"/>
        <v>0</v>
      </c>
      <c r="N36" s="166">
        <f t="shared" ca="1" si="2"/>
        <v>0</v>
      </c>
      <c r="O36" s="166">
        <f t="shared" ca="1" si="2"/>
        <v>0</v>
      </c>
      <c r="P36" s="166">
        <f t="shared" ca="1" si="2"/>
        <v>1</v>
      </c>
      <c r="Q36" s="166">
        <f t="shared" ca="1" si="2"/>
        <v>0</v>
      </c>
      <c r="R36" s="166">
        <f t="shared" ca="1" si="2"/>
        <v>0</v>
      </c>
      <c r="S36" s="166">
        <f t="shared" ca="1" si="2"/>
        <v>0</v>
      </c>
      <c r="T36" s="166">
        <f t="shared" ca="1" si="2"/>
        <v>0</v>
      </c>
      <c r="U36" s="166">
        <f t="shared" ca="1" si="2"/>
        <v>0</v>
      </c>
      <c r="V36" s="166">
        <f t="shared" ca="1" si="2"/>
        <v>0</v>
      </c>
      <c r="W36" s="166">
        <f t="shared" ca="1" si="2"/>
        <v>0</v>
      </c>
      <c r="X36" s="166">
        <f t="shared" ca="1" si="2"/>
        <v>0</v>
      </c>
      <c r="Y36" s="166">
        <f t="shared" ca="1" si="2"/>
        <v>0</v>
      </c>
      <c r="Z36" s="166">
        <f t="shared" ca="1" si="2"/>
        <v>0</v>
      </c>
      <c r="AA36" s="166">
        <f t="shared" ca="1" si="2"/>
        <v>0</v>
      </c>
      <c r="AB36" s="166">
        <f t="shared" ca="1" si="2"/>
        <v>0</v>
      </c>
      <c r="AC36" s="166">
        <f t="shared" ca="1" si="2"/>
        <v>0</v>
      </c>
      <c r="AD36" s="166">
        <f t="shared" ca="1" si="2"/>
        <v>0</v>
      </c>
      <c r="AE36" s="166">
        <f t="shared" ca="1" si="2"/>
        <v>0</v>
      </c>
      <c r="AF36" s="166">
        <f t="shared" ca="1" si="2"/>
        <v>0</v>
      </c>
      <c r="AG36" s="166">
        <f t="shared" ca="1" si="2"/>
        <v>0</v>
      </c>
      <c r="AH36" s="166">
        <f t="shared" ca="1" si="2"/>
        <v>0</v>
      </c>
      <c r="AI36" s="166">
        <f t="shared" ca="1" si="2"/>
        <v>0</v>
      </c>
      <c r="AJ36" s="166">
        <f t="shared" ca="1" si="2"/>
        <v>0</v>
      </c>
      <c r="AK36" s="166">
        <f t="shared" ca="1" si="2"/>
        <v>0</v>
      </c>
      <c r="AL36" s="166">
        <f t="shared" ca="1" si="2"/>
        <v>0</v>
      </c>
      <c r="AM36" s="166">
        <f t="shared" ca="1" si="2"/>
        <v>0</v>
      </c>
      <c r="AN36" s="166">
        <f t="shared" ca="1" si="2"/>
        <v>0</v>
      </c>
      <c r="AO36" s="166">
        <f t="shared" ca="1" si="2"/>
        <v>0</v>
      </c>
      <c r="AP36" s="166">
        <f t="shared" ca="1" si="2"/>
        <v>0</v>
      </c>
      <c r="AQ36" s="166">
        <f t="shared" ca="1" si="2"/>
        <v>0</v>
      </c>
      <c r="AR36" s="166">
        <f t="shared" ca="1" si="2"/>
        <v>0</v>
      </c>
      <c r="AS36" s="166">
        <f t="shared" ca="1" si="2"/>
        <v>0</v>
      </c>
      <c r="AT36" s="166">
        <f t="shared" ca="1" si="2"/>
        <v>0</v>
      </c>
      <c r="AU36" s="166">
        <f t="shared" ca="1" si="2"/>
        <v>0</v>
      </c>
      <c r="AV36" s="166">
        <f t="shared" ca="1" si="2"/>
        <v>0</v>
      </c>
      <c r="AW36" s="166">
        <f t="shared" ca="1" si="2"/>
        <v>0</v>
      </c>
      <c r="AX36" s="166">
        <f t="shared" ca="1" si="2"/>
        <v>0</v>
      </c>
      <c r="AY36" s="166">
        <f t="shared" ca="1" si="2"/>
        <v>0</v>
      </c>
      <c r="AZ36" s="166">
        <f t="shared" ca="1" si="2"/>
        <v>0</v>
      </c>
      <c r="BA36" s="166">
        <f t="shared" ca="1" si="2"/>
        <v>0</v>
      </c>
      <c r="BB36" s="166">
        <f t="shared" ca="1" si="2"/>
        <v>0</v>
      </c>
      <c r="BC36" s="166">
        <f t="shared" ca="1" si="2"/>
        <v>0</v>
      </c>
      <c r="BD36" s="166">
        <f t="shared" ca="1" si="2"/>
        <v>0</v>
      </c>
      <c r="BE36" s="166">
        <f t="shared" ca="1" si="2"/>
        <v>0</v>
      </c>
      <c r="BF36" s="166">
        <f t="shared" ca="1" si="2"/>
        <v>0</v>
      </c>
      <c r="BG36" s="166">
        <f t="shared" ca="1" si="2"/>
        <v>0</v>
      </c>
      <c r="BH36" s="166">
        <f t="shared" ca="1" si="2"/>
        <v>0</v>
      </c>
      <c r="BI36" s="166">
        <f t="shared" ca="1" si="2"/>
        <v>0</v>
      </c>
      <c r="BJ36" s="166">
        <f t="shared" ca="1" si="2"/>
        <v>0</v>
      </c>
      <c r="BK36" s="166">
        <f t="shared" ca="1" si="2"/>
        <v>0</v>
      </c>
      <c r="BL36" s="166">
        <f t="shared" ca="1" si="2"/>
        <v>0</v>
      </c>
      <c r="BM36" s="166">
        <f t="shared" ca="1" si="2"/>
        <v>0</v>
      </c>
      <c r="BN36" s="166">
        <f t="shared" ca="1" si="2"/>
        <v>0</v>
      </c>
      <c r="BO36" s="166">
        <f t="shared" ref="BO36:CA38" ca="1" si="3">COUNTIF(BO$4:BO$34,$A36)</f>
        <v>0</v>
      </c>
      <c r="BP36" s="166">
        <f t="shared" ca="1" si="3"/>
        <v>0</v>
      </c>
      <c r="BQ36" s="166">
        <f t="shared" ca="1" si="3"/>
        <v>0</v>
      </c>
      <c r="BR36" s="166">
        <f t="shared" ca="1" si="3"/>
        <v>0</v>
      </c>
      <c r="BS36" s="166">
        <f t="shared" ca="1" si="3"/>
        <v>0</v>
      </c>
      <c r="BT36" s="166">
        <f t="shared" ca="1" si="3"/>
        <v>0</v>
      </c>
      <c r="BU36" s="166">
        <f t="shared" ca="1" si="3"/>
        <v>0</v>
      </c>
      <c r="BV36" s="166">
        <f t="shared" ca="1" si="3"/>
        <v>0</v>
      </c>
      <c r="BW36" s="166">
        <f t="shared" ca="1" si="3"/>
        <v>0</v>
      </c>
      <c r="BX36" s="166">
        <f t="shared" ca="1" si="3"/>
        <v>0</v>
      </c>
      <c r="BY36" s="166">
        <f t="shared" ca="1" si="3"/>
        <v>0</v>
      </c>
      <c r="BZ36" s="166">
        <f t="shared" ca="1" si="3"/>
        <v>0</v>
      </c>
      <c r="CA36" s="166">
        <f t="shared" ca="1" si="3"/>
        <v>0</v>
      </c>
      <c r="CB36" s="185"/>
      <c r="CC36" s="158">
        <f ca="1">SUM(B36:CA36)</f>
        <v>2</v>
      </c>
    </row>
    <row r="37" spans="1:94">
      <c r="A37" s="169" t="s">
        <v>1702</v>
      </c>
      <c r="B37" s="166">
        <f t="shared" ref="B37:Q38" ca="1" si="4">COUNTIF(B$4:B$34,$A37)</f>
        <v>0</v>
      </c>
      <c r="C37" s="166">
        <f t="shared" ca="1" si="4"/>
        <v>0</v>
      </c>
      <c r="D37" s="166">
        <f t="shared" ca="1" si="4"/>
        <v>0</v>
      </c>
      <c r="E37" s="166">
        <f t="shared" ca="1" si="4"/>
        <v>0</v>
      </c>
      <c r="F37" s="166">
        <f t="shared" ca="1" si="4"/>
        <v>0</v>
      </c>
      <c r="G37" s="166">
        <f t="shared" ca="1" si="4"/>
        <v>0</v>
      </c>
      <c r="H37" s="166">
        <f t="shared" ca="1" si="4"/>
        <v>1</v>
      </c>
      <c r="I37" s="166">
        <f t="shared" ca="1" si="4"/>
        <v>1</v>
      </c>
      <c r="J37" s="166">
        <f t="shared" ca="1" si="4"/>
        <v>0</v>
      </c>
      <c r="K37" s="166">
        <f t="shared" ca="1" si="4"/>
        <v>0</v>
      </c>
      <c r="L37" s="166">
        <f t="shared" ca="1" si="4"/>
        <v>0</v>
      </c>
      <c r="M37" s="166">
        <f t="shared" ca="1" si="4"/>
        <v>0</v>
      </c>
      <c r="N37" s="166">
        <f t="shared" ca="1" si="4"/>
        <v>0</v>
      </c>
      <c r="O37" s="166">
        <f t="shared" ca="1" si="4"/>
        <v>0</v>
      </c>
      <c r="P37" s="166">
        <f t="shared" ca="1" si="4"/>
        <v>0</v>
      </c>
      <c r="Q37" s="166">
        <f t="shared" ca="1" si="4"/>
        <v>0</v>
      </c>
      <c r="R37" s="166">
        <f t="shared" ca="1" si="2"/>
        <v>0</v>
      </c>
      <c r="S37" s="166">
        <f t="shared" ca="1" si="2"/>
        <v>0</v>
      </c>
      <c r="T37" s="166">
        <f t="shared" ca="1" si="2"/>
        <v>0</v>
      </c>
      <c r="U37" s="166">
        <f t="shared" ca="1" si="2"/>
        <v>0</v>
      </c>
      <c r="V37" s="166">
        <f t="shared" ca="1" si="2"/>
        <v>0</v>
      </c>
      <c r="W37" s="166">
        <f t="shared" ca="1" si="2"/>
        <v>0</v>
      </c>
      <c r="X37" s="166">
        <f t="shared" ca="1" si="2"/>
        <v>0</v>
      </c>
      <c r="Y37" s="166">
        <f t="shared" ca="1" si="2"/>
        <v>0</v>
      </c>
      <c r="Z37" s="166">
        <f t="shared" ca="1" si="2"/>
        <v>0</v>
      </c>
      <c r="AA37" s="166">
        <f t="shared" ca="1" si="2"/>
        <v>0</v>
      </c>
      <c r="AB37" s="166">
        <f t="shared" ca="1" si="2"/>
        <v>0</v>
      </c>
      <c r="AC37" s="166">
        <f t="shared" ca="1" si="2"/>
        <v>0</v>
      </c>
      <c r="AD37" s="166">
        <f t="shared" ca="1" si="2"/>
        <v>0</v>
      </c>
      <c r="AE37" s="166">
        <f t="shared" ca="1" si="2"/>
        <v>0</v>
      </c>
      <c r="AF37" s="166">
        <f t="shared" ca="1" si="2"/>
        <v>0</v>
      </c>
      <c r="AG37" s="166">
        <f t="shared" ca="1" si="2"/>
        <v>0</v>
      </c>
      <c r="AH37" s="166">
        <f t="shared" ca="1" si="2"/>
        <v>0</v>
      </c>
      <c r="AI37" s="166">
        <f t="shared" ca="1" si="2"/>
        <v>0</v>
      </c>
      <c r="AJ37" s="166">
        <f t="shared" ca="1" si="2"/>
        <v>0</v>
      </c>
      <c r="AK37" s="166">
        <f t="shared" ca="1" si="2"/>
        <v>0</v>
      </c>
      <c r="AL37" s="166">
        <f t="shared" ca="1" si="2"/>
        <v>0</v>
      </c>
      <c r="AM37" s="166">
        <f t="shared" ca="1" si="2"/>
        <v>0</v>
      </c>
      <c r="AN37" s="166">
        <f t="shared" ca="1" si="2"/>
        <v>0</v>
      </c>
      <c r="AO37" s="166">
        <f t="shared" ca="1" si="2"/>
        <v>0</v>
      </c>
      <c r="AP37" s="166">
        <f t="shared" ca="1" si="2"/>
        <v>0</v>
      </c>
      <c r="AQ37" s="166">
        <f t="shared" ca="1" si="2"/>
        <v>0</v>
      </c>
      <c r="AR37" s="166">
        <f t="shared" ca="1" si="2"/>
        <v>0</v>
      </c>
      <c r="AS37" s="166">
        <f t="shared" ca="1" si="2"/>
        <v>0</v>
      </c>
      <c r="AT37" s="166">
        <f t="shared" ca="1" si="2"/>
        <v>0</v>
      </c>
      <c r="AU37" s="166">
        <f t="shared" ca="1" si="2"/>
        <v>0</v>
      </c>
      <c r="AV37" s="166">
        <f t="shared" ca="1" si="2"/>
        <v>0</v>
      </c>
      <c r="AW37" s="166">
        <f t="shared" ca="1" si="2"/>
        <v>0</v>
      </c>
      <c r="AX37" s="166">
        <f t="shared" ca="1" si="2"/>
        <v>0</v>
      </c>
      <c r="AY37" s="166">
        <f t="shared" ca="1" si="2"/>
        <v>0</v>
      </c>
      <c r="AZ37" s="166">
        <f t="shared" ca="1" si="2"/>
        <v>0</v>
      </c>
      <c r="BA37" s="166">
        <f t="shared" ca="1" si="2"/>
        <v>0</v>
      </c>
      <c r="BB37" s="166">
        <f t="shared" ca="1" si="2"/>
        <v>0</v>
      </c>
      <c r="BC37" s="166">
        <f t="shared" ca="1" si="2"/>
        <v>0</v>
      </c>
      <c r="BD37" s="166">
        <f t="shared" ca="1" si="2"/>
        <v>0</v>
      </c>
      <c r="BE37" s="166">
        <f t="shared" ca="1" si="2"/>
        <v>0</v>
      </c>
      <c r="BF37" s="166">
        <f t="shared" ca="1" si="2"/>
        <v>0</v>
      </c>
      <c r="BG37" s="166">
        <f t="shared" ca="1" si="2"/>
        <v>0</v>
      </c>
      <c r="BH37" s="166">
        <f t="shared" ca="1" si="2"/>
        <v>0</v>
      </c>
      <c r="BI37" s="166">
        <f t="shared" ca="1" si="2"/>
        <v>0</v>
      </c>
      <c r="BJ37" s="166">
        <f t="shared" ca="1" si="2"/>
        <v>0</v>
      </c>
      <c r="BK37" s="166">
        <f t="shared" ca="1" si="2"/>
        <v>0</v>
      </c>
      <c r="BL37" s="166">
        <f t="shared" ca="1" si="2"/>
        <v>0</v>
      </c>
      <c r="BM37" s="166">
        <f t="shared" ca="1" si="2"/>
        <v>0</v>
      </c>
      <c r="BN37" s="166">
        <f t="shared" ca="1" si="2"/>
        <v>0</v>
      </c>
      <c r="BO37" s="166">
        <f t="shared" ca="1" si="3"/>
        <v>0</v>
      </c>
      <c r="BP37" s="166">
        <f t="shared" ca="1" si="3"/>
        <v>0</v>
      </c>
      <c r="BQ37" s="166">
        <f t="shared" ca="1" si="3"/>
        <v>0</v>
      </c>
      <c r="BR37" s="166">
        <f t="shared" ca="1" si="3"/>
        <v>0</v>
      </c>
      <c r="BS37" s="166">
        <f t="shared" ca="1" si="3"/>
        <v>0</v>
      </c>
      <c r="BT37" s="166">
        <f t="shared" ca="1" si="3"/>
        <v>0</v>
      </c>
      <c r="BU37" s="166">
        <f t="shared" ca="1" si="3"/>
        <v>0</v>
      </c>
      <c r="BV37" s="166">
        <f t="shared" ca="1" si="3"/>
        <v>0</v>
      </c>
      <c r="BW37" s="166">
        <f t="shared" ca="1" si="3"/>
        <v>0</v>
      </c>
      <c r="BX37" s="166">
        <f t="shared" ca="1" si="3"/>
        <v>0</v>
      </c>
      <c r="BY37" s="166">
        <f t="shared" ca="1" si="3"/>
        <v>0</v>
      </c>
      <c r="BZ37" s="166">
        <f t="shared" ca="1" si="3"/>
        <v>0</v>
      </c>
      <c r="CA37" s="166">
        <f t="shared" ca="1" si="3"/>
        <v>0</v>
      </c>
      <c r="CB37" s="185"/>
      <c r="CC37" s="158">
        <f ca="1">SUM(B37:CA37)</f>
        <v>2</v>
      </c>
    </row>
    <row r="38" spans="1:94">
      <c r="A38" s="147" t="s">
        <v>1704</v>
      </c>
      <c r="B38" s="166">
        <f t="shared" ca="1" si="4"/>
        <v>0</v>
      </c>
      <c r="C38" s="166">
        <f t="shared" ref="C38:BN38" ca="1" si="5">COUNTIF(C$4:C$34,$A38)</f>
        <v>1</v>
      </c>
      <c r="D38" s="166">
        <f t="shared" ca="1" si="5"/>
        <v>0</v>
      </c>
      <c r="E38" s="166">
        <f t="shared" ca="1" si="5"/>
        <v>0</v>
      </c>
      <c r="F38" s="166">
        <f t="shared" ca="1" si="5"/>
        <v>0</v>
      </c>
      <c r="G38" s="166">
        <f t="shared" ca="1" si="5"/>
        <v>0</v>
      </c>
      <c r="H38" s="166">
        <f t="shared" ca="1" si="5"/>
        <v>0</v>
      </c>
      <c r="I38" s="166">
        <f t="shared" ca="1" si="5"/>
        <v>0</v>
      </c>
      <c r="J38" s="166">
        <f t="shared" ca="1" si="5"/>
        <v>0</v>
      </c>
      <c r="K38" s="166">
        <f t="shared" ca="1" si="5"/>
        <v>0</v>
      </c>
      <c r="L38" s="166">
        <f t="shared" ca="1" si="5"/>
        <v>0</v>
      </c>
      <c r="M38" s="166">
        <f t="shared" ca="1" si="5"/>
        <v>0</v>
      </c>
      <c r="N38" s="166">
        <f t="shared" ca="1" si="5"/>
        <v>0</v>
      </c>
      <c r="O38" s="166">
        <f t="shared" ca="1" si="5"/>
        <v>0</v>
      </c>
      <c r="P38" s="166">
        <f t="shared" ca="1" si="5"/>
        <v>0</v>
      </c>
      <c r="Q38" s="166">
        <f t="shared" ca="1" si="5"/>
        <v>0</v>
      </c>
      <c r="R38" s="166">
        <f t="shared" ca="1" si="5"/>
        <v>0</v>
      </c>
      <c r="S38" s="166">
        <f t="shared" ca="1" si="5"/>
        <v>0</v>
      </c>
      <c r="T38" s="166">
        <f t="shared" ca="1" si="5"/>
        <v>0</v>
      </c>
      <c r="U38" s="166">
        <f t="shared" ca="1" si="5"/>
        <v>0</v>
      </c>
      <c r="V38" s="166">
        <f t="shared" ca="1" si="5"/>
        <v>0</v>
      </c>
      <c r="W38" s="166">
        <f t="shared" ca="1" si="5"/>
        <v>0</v>
      </c>
      <c r="X38" s="166">
        <f t="shared" ca="1" si="5"/>
        <v>0</v>
      </c>
      <c r="Y38" s="166">
        <f t="shared" ca="1" si="5"/>
        <v>0</v>
      </c>
      <c r="Z38" s="166">
        <f t="shared" ca="1" si="5"/>
        <v>0</v>
      </c>
      <c r="AA38" s="166">
        <f t="shared" ca="1" si="5"/>
        <v>0</v>
      </c>
      <c r="AB38" s="166">
        <f t="shared" ca="1" si="5"/>
        <v>0</v>
      </c>
      <c r="AC38" s="166">
        <f t="shared" ca="1" si="5"/>
        <v>0</v>
      </c>
      <c r="AD38" s="166">
        <f t="shared" ca="1" si="5"/>
        <v>0</v>
      </c>
      <c r="AE38" s="166">
        <f t="shared" ca="1" si="5"/>
        <v>0</v>
      </c>
      <c r="AF38" s="166">
        <f t="shared" ca="1" si="5"/>
        <v>0</v>
      </c>
      <c r="AG38" s="166">
        <f t="shared" ca="1" si="5"/>
        <v>0</v>
      </c>
      <c r="AH38" s="166">
        <f t="shared" ca="1" si="5"/>
        <v>0</v>
      </c>
      <c r="AI38" s="166">
        <f t="shared" ca="1" si="5"/>
        <v>0</v>
      </c>
      <c r="AJ38" s="166">
        <f t="shared" ca="1" si="5"/>
        <v>0</v>
      </c>
      <c r="AK38" s="166">
        <f t="shared" ca="1" si="5"/>
        <v>0</v>
      </c>
      <c r="AL38" s="166">
        <f t="shared" ca="1" si="5"/>
        <v>0</v>
      </c>
      <c r="AM38" s="166">
        <f t="shared" ca="1" si="5"/>
        <v>0</v>
      </c>
      <c r="AN38" s="166">
        <f t="shared" ca="1" si="5"/>
        <v>0</v>
      </c>
      <c r="AO38" s="166">
        <f t="shared" ca="1" si="5"/>
        <v>0</v>
      </c>
      <c r="AP38" s="166">
        <f t="shared" ca="1" si="5"/>
        <v>0</v>
      </c>
      <c r="AQ38" s="166">
        <f t="shared" ca="1" si="5"/>
        <v>0</v>
      </c>
      <c r="AR38" s="166">
        <f t="shared" ca="1" si="5"/>
        <v>0</v>
      </c>
      <c r="AS38" s="166">
        <f t="shared" ca="1" si="5"/>
        <v>0</v>
      </c>
      <c r="AT38" s="166">
        <f t="shared" ca="1" si="5"/>
        <v>0</v>
      </c>
      <c r="AU38" s="166">
        <f t="shared" ca="1" si="5"/>
        <v>0</v>
      </c>
      <c r="AV38" s="166">
        <f t="shared" ca="1" si="5"/>
        <v>0</v>
      </c>
      <c r="AW38" s="166">
        <f t="shared" ca="1" si="5"/>
        <v>0</v>
      </c>
      <c r="AX38" s="166">
        <f t="shared" ca="1" si="5"/>
        <v>0</v>
      </c>
      <c r="AY38" s="166">
        <f t="shared" ca="1" si="5"/>
        <v>0</v>
      </c>
      <c r="AZ38" s="166">
        <f t="shared" ca="1" si="5"/>
        <v>0</v>
      </c>
      <c r="BA38" s="166">
        <f t="shared" ca="1" si="5"/>
        <v>0</v>
      </c>
      <c r="BB38" s="166">
        <f t="shared" ca="1" si="5"/>
        <v>0</v>
      </c>
      <c r="BC38" s="166">
        <f t="shared" ca="1" si="5"/>
        <v>0</v>
      </c>
      <c r="BD38" s="166">
        <f t="shared" ca="1" si="5"/>
        <v>0</v>
      </c>
      <c r="BE38" s="166">
        <f t="shared" ca="1" si="5"/>
        <v>0</v>
      </c>
      <c r="BF38" s="166">
        <f t="shared" ca="1" si="5"/>
        <v>0</v>
      </c>
      <c r="BG38" s="166">
        <f t="shared" ca="1" si="5"/>
        <v>0</v>
      </c>
      <c r="BH38" s="166">
        <f t="shared" ca="1" si="5"/>
        <v>0</v>
      </c>
      <c r="BI38" s="166">
        <f t="shared" ca="1" si="5"/>
        <v>0</v>
      </c>
      <c r="BJ38" s="166">
        <f t="shared" ca="1" si="5"/>
        <v>0</v>
      </c>
      <c r="BK38" s="166">
        <f t="shared" ca="1" si="5"/>
        <v>0</v>
      </c>
      <c r="BL38" s="166">
        <f t="shared" ca="1" si="5"/>
        <v>0</v>
      </c>
      <c r="BM38" s="166">
        <f t="shared" ca="1" si="5"/>
        <v>0</v>
      </c>
      <c r="BN38" s="166">
        <f t="shared" ca="1" si="5"/>
        <v>0</v>
      </c>
      <c r="BO38" s="166">
        <f t="shared" ca="1" si="3"/>
        <v>0</v>
      </c>
      <c r="BP38" s="166">
        <f t="shared" ca="1" si="3"/>
        <v>0</v>
      </c>
      <c r="BQ38" s="166">
        <f t="shared" ca="1" si="3"/>
        <v>0</v>
      </c>
      <c r="BR38" s="166">
        <f t="shared" ca="1" si="3"/>
        <v>0</v>
      </c>
      <c r="BS38" s="166">
        <f t="shared" ca="1" si="3"/>
        <v>0</v>
      </c>
      <c r="BT38" s="166">
        <f t="shared" ca="1" si="3"/>
        <v>0</v>
      </c>
      <c r="BU38" s="166">
        <f t="shared" ca="1" si="3"/>
        <v>0</v>
      </c>
      <c r="BV38" s="166">
        <f t="shared" ca="1" si="3"/>
        <v>0</v>
      </c>
      <c r="BW38" s="166">
        <f t="shared" ca="1" si="3"/>
        <v>0</v>
      </c>
      <c r="BX38" s="166">
        <f t="shared" ca="1" si="3"/>
        <v>0</v>
      </c>
      <c r="BY38" s="166">
        <f t="shared" ca="1" si="3"/>
        <v>0</v>
      </c>
      <c r="BZ38" s="166">
        <f t="shared" ca="1" si="3"/>
        <v>0</v>
      </c>
      <c r="CA38" s="166">
        <f t="shared" ca="1" si="3"/>
        <v>0</v>
      </c>
      <c r="CB38" s="185"/>
      <c r="CC38" s="158">
        <f ca="1">SUM(B38:CA38)</f>
        <v>1</v>
      </c>
    </row>
    <row r="39" spans="1:94" s="177" customFormat="1">
      <c r="A39" s="174"/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  <c r="AJ39" s="175"/>
      <c r="AK39" s="175"/>
      <c r="AL39" s="175"/>
      <c r="AM39" s="175"/>
      <c r="AN39" s="175"/>
      <c r="AO39" s="175"/>
      <c r="AP39" s="175"/>
      <c r="AQ39" s="175"/>
      <c r="AR39" s="175"/>
      <c r="AS39" s="175"/>
      <c r="AT39" s="175"/>
      <c r="AU39" s="175"/>
      <c r="AV39" s="175"/>
      <c r="AW39" s="175"/>
      <c r="AX39" s="175"/>
      <c r="AY39" s="175"/>
      <c r="AZ39" s="175"/>
      <c r="BA39" s="175"/>
      <c r="BB39" s="175"/>
      <c r="BC39" s="175"/>
      <c r="BD39" s="175"/>
      <c r="BE39" s="175"/>
      <c r="BF39" s="175"/>
      <c r="BG39" s="175"/>
      <c r="BH39" s="175"/>
      <c r="BI39" s="175"/>
      <c r="BJ39" s="175"/>
      <c r="BK39" s="175"/>
      <c r="BL39" s="175"/>
      <c r="BM39" s="175"/>
      <c r="BN39" s="175"/>
      <c r="BO39" s="175"/>
      <c r="BP39" s="175"/>
      <c r="BQ39" s="175"/>
      <c r="BR39" s="175"/>
      <c r="BS39" s="175"/>
      <c r="BT39" s="175"/>
      <c r="BU39" s="175"/>
      <c r="BV39" s="175"/>
      <c r="BW39" s="175"/>
      <c r="BX39" s="175"/>
      <c r="BY39" s="175"/>
      <c r="BZ39" s="175"/>
      <c r="CA39" s="175"/>
      <c r="CB39" s="176"/>
      <c r="CC39" s="176"/>
      <c r="CD39" s="176"/>
      <c r="CE39" s="176"/>
      <c r="CF39" s="176"/>
      <c r="CG39" s="176"/>
      <c r="CH39" s="176"/>
      <c r="CI39" s="176"/>
      <c r="CJ39" s="176"/>
      <c r="CK39" s="176"/>
      <c r="CL39" s="176"/>
      <c r="CM39" s="176"/>
      <c r="CN39" s="176"/>
      <c r="CO39" s="176"/>
      <c r="CP39" s="176"/>
    </row>
    <row r="40" spans="1:94">
      <c r="A40" s="174"/>
    </row>
    <row r="41" spans="1:94">
      <c r="A41" s="149" t="s">
        <v>1692</v>
      </c>
      <c r="Z41" s="172" t="e">
        <f>#REF!-#REF!</f>
        <v>#REF!</v>
      </c>
      <c r="AA41" s="1" t="e">
        <f>Z41/2</f>
        <v>#REF!</v>
      </c>
    </row>
    <row r="42" spans="1:94">
      <c r="A42" s="146"/>
      <c r="B42" s="192" t="s">
        <v>1696</v>
      </c>
      <c r="C42" s="193"/>
      <c r="D42" s="193"/>
      <c r="E42" s="193"/>
    </row>
    <row r="43" spans="1:94">
      <c r="A43" s="147"/>
      <c r="B43" s="192" t="s">
        <v>1698</v>
      </c>
      <c r="C43" s="193"/>
      <c r="D43" s="193"/>
      <c r="E43" s="193"/>
    </row>
    <row r="44" spans="1:94">
      <c r="A44" s="148"/>
      <c r="B44" s="192" t="s">
        <v>1693</v>
      </c>
      <c r="C44" s="193"/>
      <c r="D44" s="193"/>
      <c r="E44" s="193"/>
    </row>
    <row r="45" spans="1:94">
      <c r="A45" s="159"/>
      <c r="B45" s="194" t="s">
        <v>1694</v>
      </c>
      <c r="C45" s="195"/>
      <c r="D45" s="195"/>
      <c r="E45" s="196"/>
    </row>
    <row r="46" spans="1:94">
      <c r="A46" s="160"/>
      <c r="B46" s="192" t="s">
        <v>1702</v>
      </c>
      <c r="C46" s="193"/>
      <c r="D46" s="193"/>
      <c r="E46" s="193"/>
    </row>
    <row r="47" spans="1:94">
      <c r="A47" s="161"/>
      <c r="B47" s="192" t="s">
        <v>1705</v>
      </c>
      <c r="C47" s="193"/>
      <c r="D47" s="193"/>
      <c r="E47" s="193"/>
    </row>
    <row r="50" spans="1:81">
      <c r="A50" t="s">
        <v>1706</v>
      </c>
      <c r="F50" t="s">
        <v>1710</v>
      </c>
      <c r="BQ50" s="168"/>
      <c r="CC50" s="173"/>
    </row>
    <row r="52" spans="1:81">
      <c r="A52" s="164" t="s">
        <v>1707</v>
      </c>
      <c r="B52" s="171" t="s">
        <v>0</v>
      </c>
      <c r="C52" s="171" t="s">
        <v>1708</v>
      </c>
      <c r="F52" s="164" t="s">
        <v>1707</v>
      </c>
      <c r="G52" s="163" t="s">
        <v>0</v>
      </c>
      <c r="H52" s="163" t="s">
        <v>1708</v>
      </c>
      <c r="I52" s="163" t="s">
        <v>0</v>
      </c>
      <c r="J52" s="163" t="s">
        <v>1708</v>
      </c>
      <c r="K52" s="163" t="s">
        <v>0</v>
      </c>
      <c r="L52" s="163" t="s">
        <v>1708</v>
      </c>
      <c r="M52" s="163" t="s">
        <v>0</v>
      </c>
      <c r="N52" s="163" t="s">
        <v>1708</v>
      </c>
    </row>
    <row r="53" spans="1:81">
      <c r="A53" s="165"/>
      <c r="B53" s="163"/>
      <c r="C53" s="170"/>
      <c r="F53" s="165"/>
      <c r="G53" s="163"/>
      <c r="H53" s="170"/>
      <c r="I53" s="163"/>
      <c r="J53" s="170"/>
      <c r="K53" s="163"/>
      <c r="L53" s="170"/>
      <c r="M53" s="163"/>
      <c r="N53" s="170"/>
    </row>
    <row r="54" spans="1:81">
      <c r="A54" s="165"/>
      <c r="B54" s="163"/>
      <c r="C54" s="170"/>
      <c r="F54" s="165"/>
      <c r="G54" s="163"/>
      <c r="H54" s="170"/>
      <c r="I54" s="163"/>
      <c r="J54" s="170"/>
      <c r="K54" s="163"/>
      <c r="L54" s="170"/>
      <c r="M54" s="163"/>
      <c r="N54" s="170"/>
    </row>
    <row r="55" spans="1:81">
      <c r="A55" s="165"/>
      <c r="B55" s="163"/>
      <c r="C55" s="170"/>
      <c r="F55" s="165"/>
      <c r="G55" s="163"/>
      <c r="H55" s="170"/>
      <c r="I55" s="163"/>
      <c r="J55" s="170"/>
      <c r="K55" s="163"/>
      <c r="L55" s="170"/>
      <c r="M55" s="163"/>
      <c r="N55" s="170"/>
    </row>
    <row r="56" spans="1:81">
      <c r="A56" s="165"/>
      <c r="B56" s="163"/>
      <c r="C56" s="170"/>
      <c r="F56" s="165"/>
      <c r="G56" s="163"/>
      <c r="H56" s="170"/>
      <c r="I56" s="163"/>
      <c r="J56" s="170"/>
      <c r="K56" s="163"/>
      <c r="L56" s="170"/>
      <c r="M56" s="163"/>
      <c r="N56" s="170"/>
    </row>
    <row r="57" spans="1:81">
      <c r="A57" s="165"/>
      <c r="B57" s="163"/>
      <c r="C57" s="170"/>
      <c r="F57" s="165"/>
      <c r="G57" s="163"/>
      <c r="H57" s="170"/>
      <c r="I57" s="163"/>
      <c r="J57" s="170"/>
      <c r="K57" s="163"/>
      <c r="L57" s="170"/>
      <c r="M57" s="163"/>
      <c r="N57" s="170"/>
    </row>
    <row r="58" spans="1:81">
      <c r="A58" s="165"/>
      <c r="B58" s="163"/>
      <c r="C58" s="170"/>
      <c r="F58" s="165"/>
      <c r="G58" s="163"/>
      <c r="H58" s="170"/>
      <c r="I58" s="163"/>
      <c r="J58" s="170"/>
      <c r="K58" s="163"/>
      <c r="L58" s="170"/>
      <c r="M58" s="163"/>
      <c r="N58" s="170"/>
    </row>
    <row r="59" spans="1:81">
      <c r="A59" s="165"/>
      <c r="B59" s="163"/>
      <c r="C59" s="170"/>
      <c r="F59" s="165"/>
      <c r="G59" s="163"/>
      <c r="H59" s="170"/>
      <c r="I59" s="163"/>
      <c r="J59" s="170"/>
      <c r="K59" s="163"/>
      <c r="L59" s="170"/>
      <c r="M59" s="163"/>
      <c r="N59" s="170"/>
    </row>
    <row r="60" spans="1:81">
      <c r="A60" s="165"/>
      <c r="B60" s="163"/>
      <c r="C60" s="170"/>
      <c r="F60" s="165"/>
      <c r="G60" s="163"/>
      <c r="H60" s="170"/>
      <c r="I60" s="163"/>
      <c r="J60" s="170"/>
      <c r="K60" s="163"/>
      <c r="L60" s="170"/>
      <c r="M60" s="163"/>
      <c r="N60" s="170"/>
    </row>
    <row r="61" spans="1:81">
      <c r="A61" s="165"/>
      <c r="B61" s="163"/>
      <c r="C61" s="170"/>
      <c r="F61" s="165"/>
      <c r="G61" s="163"/>
      <c r="H61" s="170"/>
      <c r="I61" s="163"/>
      <c r="J61" s="170"/>
      <c r="K61" s="163"/>
      <c r="L61" s="170"/>
      <c r="M61" s="163"/>
      <c r="N61" s="170"/>
    </row>
    <row r="62" spans="1:81">
      <c r="A62" s="165"/>
      <c r="B62" s="163"/>
      <c r="C62" s="170"/>
      <c r="F62" s="165"/>
      <c r="G62" s="163"/>
      <c r="H62" s="170"/>
      <c r="I62" s="163"/>
      <c r="J62" s="170"/>
      <c r="K62" s="163"/>
      <c r="L62" s="170"/>
      <c r="M62" s="163"/>
      <c r="N62" s="170"/>
    </row>
    <row r="63" spans="1:81">
      <c r="A63" s="165"/>
      <c r="B63" s="163"/>
      <c r="C63" s="170"/>
      <c r="F63" s="165"/>
      <c r="G63" s="163"/>
      <c r="H63" s="170"/>
      <c r="I63" s="163"/>
      <c r="J63" s="170"/>
      <c r="K63" s="163"/>
      <c r="L63" s="170"/>
      <c r="M63" s="163"/>
      <c r="N63" s="170"/>
    </row>
    <row r="64" spans="1:81">
      <c r="A64" s="165"/>
      <c r="B64" s="163"/>
      <c r="C64" s="170"/>
      <c r="F64" s="165"/>
      <c r="G64" s="163"/>
      <c r="H64" s="170"/>
      <c r="I64" s="163"/>
      <c r="J64" s="170"/>
      <c r="K64" s="163"/>
      <c r="L64" s="170"/>
      <c r="M64" s="163"/>
      <c r="N64" s="170"/>
    </row>
    <row r="65" spans="1:17">
      <c r="A65" s="165"/>
      <c r="B65" s="163"/>
      <c r="C65" s="170"/>
      <c r="F65" s="165"/>
      <c r="G65" s="163"/>
      <c r="H65" s="170"/>
      <c r="I65" s="163"/>
      <c r="J65" s="170"/>
      <c r="K65" s="163"/>
      <c r="L65" s="170"/>
      <c r="M65" s="163"/>
      <c r="N65" s="170"/>
    </row>
    <row r="66" spans="1:17">
      <c r="A66" s="165"/>
      <c r="B66" s="163"/>
      <c r="C66" s="170"/>
      <c r="F66" s="165"/>
      <c r="G66" s="163"/>
      <c r="H66" s="170"/>
      <c r="I66" s="163"/>
      <c r="J66" s="170"/>
      <c r="K66" s="163"/>
      <c r="L66" s="170"/>
      <c r="M66" s="163"/>
      <c r="N66" s="170"/>
      <c r="Q66" s="173"/>
    </row>
    <row r="67" spans="1:17">
      <c r="A67" s="165"/>
      <c r="B67" s="163"/>
      <c r="C67" s="170"/>
      <c r="F67" s="165"/>
      <c r="G67" s="178"/>
      <c r="H67" s="170"/>
      <c r="I67" s="178"/>
      <c r="J67" s="170"/>
      <c r="K67" s="178"/>
      <c r="L67" s="170"/>
      <c r="M67" s="178"/>
      <c r="N67" s="170"/>
    </row>
    <row r="68" spans="1:17">
      <c r="A68" s="165"/>
      <c r="B68" s="163"/>
      <c r="C68" s="170"/>
      <c r="F68" s="165"/>
      <c r="G68" s="178"/>
      <c r="H68" s="170"/>
      <c r="I68" s="178"/>
      <c r="J68" s="170"/>
      <c r="K68" s="178"/>
      <c r="L68" s="170"/>
      <c r="M68" s="178"/>
      <c r="N68" s="170"/>
    </row>
    <row r="69" spans="1:17">
      <c r="A69" s="165"/>
      <c r="B69" s="163"/>
      <c r="C69" s="170"/>
      <c r="F69" s="165"/>
      <c r="G69" s="163"/>
      <c r="H69" s="170"/>
      <c r="I69" s="163"/>
      <c r="J69" s="170"/>
      <c r="K69" s="163"/>
      <c r="L69" s="170"/>
      <c r="M69" s="163"/>
      <c r="N69" s="170"/>
    </row>
    <row r="70" spans="1:17">
      <c r="A70" s="165"/>
      <c r="B70" s="163"/>
      <c r="C70" s="170"/>
      <c r="F70" s="165"/>
      <c r="G70" s="163"/>
      <c r="H70" s="170"/>
      <c r="I70" s="163"/>
      <c r="J70" s="170"/>
      <c r="K70" s="163"/>
      <c r="L70" s="170"/>
      <c r="M70" s="163"/>
      <c r="N70" s="170"/>
    </row>
    <row r="71" spans="1:17">
      <c r="A71" s="165"/>
      <c r="B71" s="163"/>
      <c r="C71" s="170"/>
      <c r="F71" s="165"/>
      <c r="G71" s="163"/>
      <c r="H71" s="170"/>
      <c r="I71" s="163"/>
      <c r="J71" s="170"/>
      <c r="K71" s="163"/>
      <c r="L71" s="170"/>
      <c r="M71" s="163"/>
      <c r="N71" s="170"/>
    </row>
    <row r="72" spans="1:17">
      <c r="A72" s="165"/>
      <c r="B72" s="163"/>
      <c r="C72" s="170"/>
      <c r="F72" s="165"/>
      <c r="G72" s="163"/>
      <c r="H72" s="170"/>
      <c r="I72" s="163"/>
      <c r="J72" s="170"/>
      <c r="K72" s="163"/>
      <c r="L72" s="170"/>
      <c r="M72" s="163"/>
      <c r="N72" s="170"/>
    </row>
    <row r="73" spans="1:17">
      <c r="A73" s="165"/>
      <c r="B73" s="163"/>
      <c r="C73" s="170"/>
      <c r="F73" s="165"/>
      <c r="G73" s="163"/>
      <c r="H73" s="170"/>
      <c r="I73" s="163"/>
      <c r="J73" s="170"/>
      <c r="K73" s="163"/>
      <c r="L73" s="170"/>
      <c r="M73" s="163"/>
      <c r="N73" s="170"/>
    </row>
    <row r="74" spans="1:17">
      <c r="A74" s="165"/>
      <c r="B74" s="163"/>
      <c r="C74" s="170"/>
      <c r="F74" s="165"/>
      <c r="G74" s="163"/>
      <c r="H74" s="170"/>
      <c r="I74" s="163"/>
      <c r="J74" s="170"/>
      <c r="K74" s="163"/>
      <c r="L74" s="170"/>
      <c r="M74" s="163"/>
      <c r="N74" s="170"/>
    </row>
    <row r="75" spans="1:17">
      <c r="A75" s="165"/>
      <c r="B75" s="163"/>
      <c r="C75" s="170"/>
      <c r="F75" s="165"/>
      <c r="G75" s="163"/>
      <c r="H75" s="170"/>
      <c r="I75" s="163"/>
      <c r="J75" s="170"/>
      <c r="K75" s="163"/>
      <c r="L75" s="170"/>
      <c r="M75" s="163"/>
      <c r="N75" s="170"/>
    </row>
    <row r="76" spans="1:17">
      <c r="A76" s="165"/>
      <c r="B76" s="178"/>
      <c r="C76" s="170"/>
      <c r="F76" s="165"/>
      <c r="G76" s="163"/>
      <c r="H76" s="170"/>
      <c r="I76" s="163"/>
      <c r="J76" s="170"/>
      <c r="K76" s="163"/>
      <c r="L76" s="170"/>
      <c r="M76" s="163"/>
      <c r="N76" s="170"/>
    </row>
    <row r="77" spans="1:17">
      <c r="A77" s="165"/>
      <c r="B77" s="163"/>
      <c r="C77" s="170"/>
      <c r="F77" s="165"/>
      <c r="G77" s="163"/>
      <c r="H77" s="170"/>
      <c r="I77" s="163"/>
      <c r="J77" s="170"/>
      <c r="K77" s="163"/>
      <c r="L77" s="170"/>
      <c r="M77" s="163"/>
      <c r="N77" s="170"/>
    </row>
    <row r="78" spans="1:17">
      <c r="A78" s="165"/>
      <c r="B78" s="178"/>
      <c r="C78" s="170"/>
      <c r="F78" s="165"/>
      <c r="G78" s="163"/>
      <c r="H78" s="170"/>
      <c r="I78" s="163"/>
      <c r="J78" s="170"/>
      <c r="K78" s="163"/>
      <c r="L78" s="170"/>
      <c r="M78" s="163"/>
      <c r="N78" s="170"/>
    </row>
    <row r="79" spans="1:17">
      <c r="A79" s="165"/>
      <c r="B79" s="178"/>
      <c r="C79" s="170"/>
      <c r="F79" s="165"/>
      <c r="G79" s="178"/>
      <c r="H79" s="170"/>
      <c r="I79" s="178"/>
      <c r="J79" s="170"/>
      <c r="K79" s="178"/>
      <c r="L79" s="170"/>
      <c r="M79" s="178"/>
      <c r="N79" s="170"/>
    </row>
    <row r="80" spans="1:17">
      <c r="A80" s="165"/>
      <c r="B80" s="178"/>
      <c r="C80" s="170"/>
      <c r="F80" s="165"/>
      <c r="G80" s="178"/>
      <c r="H80" s="170"/>
      <c r="I80" s="178"/>
      <c r="J80" s="170"/>
      <c r="K80" s="178"/>
      <c r="L80" s="170"/>
      <c r="M80" s="178"/>
      <c r="N80" s="170"/>
    </row>
    <row r="81" spans="1:14">
      <c r="A81" s="165"/>
      <c r="B81" s="163"/>
      <c r="C81" s="170"/>
      <c r="F81" s="165"/>
      <c r="G81" s="178"/>
      <c r="H81" s="170"/>
      <c r="I81" s="178"/>
      <c r="J81" s="170"/>
      <c r="K81" s="178"/>
      <c r="L81" s="170"/>
      <c r="M81" s="178"/>
      <c r="N81" s="170"/>
    </row>
    <row r="82" spans="1:14">
      <c r="A82" s="165"/>
      <c r="B82" s="163"/>
      <c r="C82" s="170"/>
      <c r="F82" s="165"/>
      <c r="G82" s="178"/>
      <c r="H82" s="170"/>
      <c r="I82" s="178"/>
      <c r="J82" s="170"/>
      <c r="K82" s="178"/>
      <c r="L82" s="170"/>
      <c r="M82" s="178"/>
      <c r="N82" s="170"/>
    </row>
    <row r="83" spans="1:14">
      <c r="A83" s="165"/>
      <c r="B83" s="178"/>
      <c r="C83" s="170"/>
      <c r="F83" s="165"/>
      <c r="G83" s="178"/>
      <c r="H83" s="170"/>
      <c r="I83" s="178"/>
      <c r="J83" s="170"/>
      <c r="K83" s="178"/>
      <c r="L83" s="170"/>
      <c r="M83" s="178"/>
      <c r="N83" s="170"/>
    </row>
    <row r="84" spans="1:14">
      <c r="F84"/>
      <c r="G84" s="143"/>
    </row>
    <row r="85" spans="1:14">
      <c r="A85" s="169"/>
      <c r="B85" s="188" t="s">
        <v>1709</v>
      </c>
      <c r="C85" s="189"/>
      <c r="F85" s="162"/>
      <c r="G85" s="190"/>
      <c r="H85" s="191"/>
    </row>
    <row r="86" spans="1:14">
      <c r="A86" s="148"/>
      <c r="B86" s="188" t="s">
        <v>1699</v>
      </c>
      <c r="C86" s="189"/>
      <c r="F86" s="162"/>
      <c r="G86" s="190"/>
      <c r="H86" s="191"/>
    </row>
  </sheetData>
  <mergeCells count="10">
    <mergeCell ref="B85:C85"/>
    <mergeCell ref="G85:H85"/>
    <mergeCell ref="B86:C86"/>
    <mergeCell ref="G86:H86"/>
    <mergeCell ref="B42:E42"/>
    <mergeCell ref="B43:E43"/>
    <mergeCell ref="B44:E44"/>
    <mergeCell ref="B45:E45"/>
    <mergeCell ref="B46:E46"/>
    <mergeCell ref="B47:E47"/>
  </mergeCells>
  <conditionalFormatting sqref="B4:CA34">
    <cfRule type="expression" dxfId="0" priority="1">
      <formula>SEARCH("~r",$B$4)&gt;0</formula>
    </cfRule>
  </conditionalFormatting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E18" sqref="E18"/>
    </sheetView>
  </sheetViews>
  <sheetFormatPr baseColWidth="10" defaultRowHeight="15"/>
  <cols>
    <col min="1" max="1" width="16" customWidth="1"/>
  </cols>
  <sheetData>
    <row r="1" spans="1:1">
      <c r="A1" t="s">
        <v>1716</v>
      </c>
    </row>
    <row r="2" spans="1:1">
      <c r="A2" s="148" t="s">
        <v>1693</v>
      </c>
    </row>
    <row r="3" spans="1:1">
      <c r="A3" s="169" t="s">
        <v>1702</v>
      </c>
    </row>
    <row r="4" spans="1:1">
      <c r="A4" s="205" t="s">
        <v>1704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3:F145"/>
  <sheetViews>
    <sheetView workbookViewId="0">
      <selection activeCell="D14" sqref="D14"/>
    </sheetView>
  </sheetViews>
  <sheetFormatPr baseColWidth="10" defaultRowHeight="15"/>
  <cols>
    <col min="1" max="1" width="12.42578125" style="155" customWidth="1"/>
    <col min="2" max="2" width="12.28515625" style="150" bestFit="1" customWidth="1"/>
    <col min="3" max="3" width="21.5703125" style="150" customWidth="1"/>
    <col min="4" max="4" width="17" style="150" customWidth="1"/>
    <col min="5" max="5" width="60.28515625" style="156" customWidth="1"/>
    <col min="6" max="6" width="26.7109375" style="155" bestFit="1" customWidth="1"/>
    <col min="7" max="16384" width="11.42578125" style="150"/>
  </cols>
  <sheetData>
    <row r="3" spans="1:6">
      <c r="A3" s="201" t="s">
        <v>1719</v>
      </c>
      <c r="B3" s="202" t="s">
        <v>0</v>
      </c>
      <c r="C3" s="203" t="s">
        <v>1717</v>
      </c>
      <c r="D3" s="203" t="s">
        <v>1718</v>
      </c>
      <c r="E3" s="204" t="s">
        <v>1697</v>
      </c>
      <c r="F3" s="201" t="s">
        <v>1715</v>
      </c>
    </row>
    <row r="4" spans="1:6">
      <c r="A4" s="197">
        <v>40344</v>
      </c>
      <c r="B4" s="183" t="s">
        <v>1712</v>
      </c>
      <c r="C4" s="186" t="s">
        <v>1579</v>
      </c>
      <c r="D4" s="184" t="s">
        <v>1702</v>
      </c>
      <c r="E4" s="199"/>
      <c r="F4" s="198" t="str">
        <f>C4&amp;"/"&amp;MONTH($A4)&amp;"/"&amp;YEAR($A4)</f>
        <v>209120005/6/2010</v>
      </c>
    </row>
    <row r="5" spans="1:6" ht="45">
      <c r="A5" s="153" t="s">
        <v>1691</v>
      </c>
      <c r="B5" s="151">
        <v>3013</v>
      </c>
      <c r="C5" s="154" t="s">
        <v>1617</v>
      </c>
      <c r="D5" s="184" t="s">
        <v>1693</v>
      </c>
      <c r="E5" s="156" t="s">
        <v>1616</v>
      </c>
      <c r="F5" s="198" t="str">
        <f t="shared" ref="F5:F8" si="0">C5&amp;"/"&amp;MONTH($A5)&amp;"/"&amp;YEAR($A5)</f>
        <v>M10001270/1/2011</v>
      </c>
    </row>
    <row r="6" spans="1:6" ht="165">
      <c r="A6" s="152">
        <v>40161</v>
      </c>
      <c r="B6" s="150">
        <v>3002</v>
      </c>
      <c r="C6" s="206" t="s">
        <v>1605</v>
      </c>
      <c r="D6" s="184" t="s">
        <v>1704</v>
      </c>
      <c r="E6" s="156" t="s">
        <v>1695</v>
      </c>
      <c r="F6" s="198" t="str">
        <f t="shared" si="0"/>
        <v>M10000220/12/2009</v>
      </c>
    </row>
    <row r="7" spans="1:6">
      <c r="A7" s="197">
        <v>40313</v>
      </c>
      <c r="B7" s="183" t="s">
        <v>1713</v>
      </c>
      <c r="C7" s="186" t="s">
        <v>1603</v>
      </c>
      <c r="D7" s="184" t="s">
        <v>1702</v>
      </c>
      <c r="E7" s="200"/>
      <c r="F7" s="198" t="str">
        <f t="shared" si="0"/>
        <v>209120007/5/2010</v>
      </c>
    </row>
    <row r="8" spans="1:6">
      <c r="A8" s="197">
        <v>40405</v>
      </c>
      <c r="B8" s="183" t="s">
        <v>1714</v>
      </c>
      <c r="C8" s="186" t="s">
        <v>1585</v>
      </c>
      <c r="D8" s="183" t="s">
        <v>1693</v>
      </c>
      <c r="E8" s="199"/>
      <c r="F8" s="198" t="str">
        <f t="shared" si="0"/>
        <v>M10000221/8/2010</v>
      </c>
    </row>
    <row r="9" spans="1:6">
      <c r="A9" s="152"/>
      <c r="F9" s="152"/>
    </row>
    <row r="10" spans="1:6">
      <c r="A10" s="152"/>
      <c r="F10" s="152"/>
    </row>
    <row r="11" spans="1:6">
      <c r="A11" s="152"/>
      <c r="F11" s="152"/>
    </row>
    <row r="12" spans="1:6">
      <c r="A12" s="152"/>
      <c r="F12" s="152"/>
    </row>
    <row r="13" spans="1:6">
      <c r="A13" s="152"/>
      <c r="F13" s="152"/>
    </row>
    <row r="14" spans="1:6">
      <c r="A14" s="152"/>
      <c r="F14" s="152"/>
    </row>
    <row r="15" spans="1:6">
      <c r="A15" s="152"/>
      <c r="F15" s="152"/>
    </row>
    <row r="16" spans="1:6">
      <c r="A16" s="152"/>
      <c r="F16" s="152"/>
    </row>
    <row r="17" spans="1:6">
      <c r="A17" s="152"/>
      <c r="F17" s="152"/>
    </row>
    <row r="18" spans="1:6">
      <c r="A18" s="152"/>
      <c r="F18" s="152"/>
    </row>
    <row r="19" spans="1:6">
      <c r="A19" s="152"/>
      <c r="F19" s="152"/>
    </row>
    <row r="20" spans="1:6">
      <c r="A20" s="152"/>
      <c r="F20" s="152"/>
    </row>
    <row r="21" spans="1:6">
      <c r="A21" s="152"/>
      <c r="F21" s="152"/>
    </row>
    <row r="22" spans="1:6">
      <c r="A22" s="152"/>
      <c r="F22" s="152"/>
    </row>
    <row r="23" spans="1:6">
      <c r="A23" s="152"/>
      <c r="F23" s="152"/>
    </row>
    <row r="24" spans="1:6">
      <c r="A24" s="152"/>
      <c r="F24" s="152"/>
    </row>
    <row r="25" spans="1:6">
      <c r="A25" s="152"/>
      <c r="F25" s="152"/>
    </row>
    <row r="26" spans="1:6">
      <c r="A26" s="152"/>
      <c r="F26" s="152"/>
    </row>
    <row r="27" spans="1:6">
      <c r="A27" s="152"/>
      <c r="F27" s="152"/>
    </row>
    <row r="28" spans="1:6">
      <c r="A28" s="152"/>
      <c r="F28" s="152"/>
    </row>
    <row r="29" spans="1:6">
      <c r="A29" s="152"/>
      <c r="F29" s="152"/>
    </row>
    <row r="30" spans="1:6">
      <c r="A30" s="152"/>
      <c r="F30" s="152"/>
    </row>
    <row r="31" spans="1:6">
      <c r="A31" s="152"/>
      <c r="F31" s="152"/>
    </row>
    <row r="32" spans="1:6">
      <c r="A32" s="152"/>
      <c r="F32" s="152"/>
    </row>
    <row r="33" spans="1:6">
      <c r="A33" s="152"/>
      <c r="F33" s="152"/>
    </row>
    <row r="34" spans="1:6">
      <c r="A34" s="152"/>
      <c r="F34" s="152"/>
    </row>
    <row r="35" spans="1:6">
      <c r="A35" s="152"/>
      <c r="F35" s="152"/>
    </row>
    <row r="36" spans="1:6">
      <c r="A36" s="152"/>
      <c r="F36" s="152"/>
    </row>
    <row r="37" spans="1:6">
      <c r="A37" s="152"/>
      <c r="F37" s="152"/>
    </row>
    <row r="38" spans="1:6">
      <c r="A38" s="152"/>
      <c r="F38" s="152"/>
    </row>
    <row r="39" spans="1:6">
      <c r="A39" s="152"/>
      <c r="F39" s="152"/>
    </row>
    <row r="40" spans="1:6">
      <c r="A40" s="152"/>
      <c r="F40" s="152"/>
    </row>
    <row r="41" spans="1:6">
      <c r="A41" s="152"/>
      <c r="F41" s="152"/>
    </row>
    <row r="42" spans="1:6">
      <c r="A42" s="152"/>
      <c r="F42" s="152"/>
    </row>
    <row r="43" spans="1:6">
      <c r="A43" s="152"/>
      <c r="F43" s="152"/>
    </row>
    <row r="44" spans="1:6">
      <c r="A44" s="152"/>
      <c r="F44" s="152"/>
    </row>
    <row r="45" spans="1:6">
      <c r="A45" s="152"/>
      <c r="F45" s="152"/>
    </row>
    <row r="46" spans="1:6">
      <c r="A46" s="152"/>
      <c r="F46" s="152"/>
    </row>
    <row r="47" spans="1:6">
      <c r="A47" s="152"/>
      <c r="F47" s="152"/>
    </row>
    <row r="48" spans="1:6">
      <c r="A48" s="152"/>
      <c r="F48" s="152"/>
    </row>
    <row r="49" spans="1:6">
      <c r="A49" s="152"/>
      <c r="F49" s="152"/>
    </row>
    <row r="50" spans="1:6">
      <c r="A50" s="152"/>
      <c r="F50" s="152"/>
    </row>
    <row r="51" spans="1:6">
      <c r="A51" s="152"/>
      <c r="F51" s="152"/>
    </row>
    <row r="52" spans="1:6">
      <c r="A52" s="152"/>
      <c r="F52" s="152"/>
    </row>
    <row r="53" spans="1:6">
      <c r="A53" s="152"/>
      <c r="F53" s="152"/>
    </row>
    <row r="54" spans="1:6">
      <c r="A54" s="152"/>
      <c r="F54" s="152"/>
    </row>
    <row r="55" spans="1:6">
      <c r="A55" s="152"/>
      <c r="F55" s="152"/>
    </row>
    <row r="56" spans="1:6">
      <c r="A56" s="152"/>
      <c r="F56" s="152"/>
    </row>
    <row r="57" spans="1:6">
      <c r="A57" s="152"/>
      <c r="F57" s="152"/>
    </row>
    <row r="58" spans="1:6">
      <c r="A58" s="152"/>
      <c r="F58" s="152"/>
    </row>
    <row r="59" spans="1:6">
      <c r="A59" s="152"/>
      <c r="F59" s="152"/>
    </row>
    <row r="60" spans="1:6">
      <c r="A60" s="152"/>
      <c r="F60" s="152"/>
    </row>
    <row r="61" spans="1:6">
      <c r="A61" s="152"/>
      <c r="F61" s="152"/>
    </row>
    <row r="62" spans="1:6">
      <c r="A62" s="152"/>
      <c r="F62" s="152"/>
    </row>
    <row r="63" spans="1:6">
      <c r="A63" s="152"/>
      <c r="F63" s="152"/>
    </row>
    <row r="64" spans="1:6">
      <c r="A64" s="152"/>
      <c r="F64" s="152"/>
    </row>
    <row r="65" spans="1:6">
      <c r="A65" s="152"/>
      <c r="F65" s="152"/>
    </row>
    <row r="66" spans="1:6">
      <c r="A66" s="152"/>
      <c r="F66" s="152"/>
    </row>
    <row r="67" spans="1:6">
      <c r="A67" s="152"/>
      <c r="F67" s="152"/>
    </row>
    <row r="68" spans="1:6">
      <c r="A68" s="152"/>
      <c r="F68" s="152"/>
    </row>
    <row r="69" spans="1:6">
      <c r="A69" s="152"/>
      <c r="F69" s="152"/>
    </row>
    <row r="70" spans="1:6">
      <c r="A70" s="152"/>
      <c r="F70" s="152"/>
    </row>
    <row r="71" spans="1:6">
      <c r="A71" s="152"/>
      <c r="F71" s="152"/>
    </row>
    <row r="72" spans="1:6">
      <c r="A72" s="152"/>
      <c r="F72" s="152"/>
    </row>
    <row r="73" spans="1:6">
      <c r="A73" s="152"/>
      <c r="F73" s="152"/>
    </row>
    <row r="74" spans="1:6">
      <c r="A74" s="152"/>
      <c r="F74" s="152"/>
    </row>
    <row r="75" spans="1:6">
      <c r="A75" s="152"/>
      <c r="F75" s="152"/>
    </row>
    <row r="76" spans="1:6">
      <c r="A76" s="152"/>
      <c r="F76" s="152"/>
    </row>
    <row r="77" spans="1:6">
      <c r="A77" s="152"/>
      <c r="F77" s="152"/>
    </row>
    <row r="78" spans="1:6">
      <c r="A78" s="152"/>
      <c r="F78" s="152"/>
    </row>
    <row r="79" spans="1:6">
      <c r="A79" s="152"/>
      <c r="F79" s="152"/>
    </row>
    <row r="80" spans="1:6">
      <c r="A80" s="152"/>
      <c r="F80" s="152"/>
    </row>
    <row r="81" spans="1:6">
      <c r="A81" s="152"/>
      <c r="F81" s="152"/>
    </row>
    <row r="82" spans="1:6">
      <c r="A82" s="152"/>
      <c r="F82" s="152"/>
    </row>
    <row r="83" spans="1:6">
      <c r="A83" s="152"/>
      <c r="F83" s="152"/>
    </row>
    <row r="84" spans="1:6">
      <c r="A84" s="152"/>
      <c r="F84" s="152"/>
    </row>
    <row r="85" spans="1:6">
      <c r="A85" s="152"/>
      <c r="F85" s="152"/>
    </row>
    <row r="86" spans="1:6">
      <c r="A86" s="152"/>
      <c r="F86" s="152"/>
    </row>
    <row r="87" spans="1:6">
      <c r="A87" s="152"/>
      <c r="F87" s="152"/>
    </row>
    <row r="88" spans="1:6">
      <c r="A88" s="152"/>
      <c r="F88" s="152"/>
    </row>
    <row r="89" spans="1:6">
      <c r="A89" s="152"/>
      <c r="F89" s="152"/>
    </row>
    <row r="90" spans="1:6">
      <c r="A90" s="152"/>
      <c r="F90" s="152"/>
    </row>
    <row r="91" spans="1:6">
      <c r="A91" s="152"/>
      <c r="F91" s="152"/>
    </row>
    <row r="92" spans="1:6">
      <c r="A92" s="152"/>
      <c r="F92" s="152"/>
    </row>
    <row r="93" spans="1:6">
      <c r="A93" s="152"/>
      <c r="F93" s="152"/>
    </row>
    <row r="94" spans="1:6">
      <c r="A94" s="152"/>
      <c r="F94" s="152"/>
    </row>
    <row r="95" spans="1:6">
      <c r="A95" s="152"/>
      <c r="F95" s="152"/>
    </row>
    <row r="96" spans="1:6">
      <c r="A96" s="152"/>
      <c r="F96" s="152"/>
    </row>
    <row r="97" spans="1:6">
      <c r="A97" s="152"/>
      <c r="F97" s="152"/>
    </row>
    <row r="98" spans="1:6">
      <c r="A98" s="152"/>
      <c r="F98" s="152"/>
    </row>
    <row r="99" spans="1:6">
      <c r="A99" s="152"/>
      <c r="F99" s="152"/>
    </row>
    <row r="100" spans="1:6">
      <c r="A100" s="152"/>
      <c r="F100" s="152"/>
    </row>
    <row r="101" spans="1:6">
      <c r="A101" s="152"/>
      <c r="F101" s="152"/>
    </row>
    <row r="102" spans="1:6">
      <c r="A102" s="152"/>
      <c r="F102" s="152"/>
    </row>
    <row r="103" spans="1:6">
      <c r="A103" s="152"/>
      <c r="F103" s="152"/>
    </row>
    <row r="104" spans="1:6">
      <c r="A104" s="152"/>
      <c r="F104" s="152"/>
    </row>
    <row r="105" spans="1:6">
      <c r="A105" s="152"/>
      <c r="F105" s="152"/>
    </row>
    <row r="106" spans="1:6">
      <c r="A106" s="152"/>
      <c r="F106" s="152"/>
    </row>
    <row r="107" spans="1:6">
      <c r="A107" s="152"/>
      <c r="F107" s="152"/>
    </row>
    <row r="108" spans="1:6">
      <c r="A108" s="152"/>
      <c r="F108" s="152"/>
    </row>
    <row r="109" spans="1:6">
      <c r="A109" s="152"/>
      <c r="F109" s="152"/>
    </row>
    <row r="110" spans="1:6">
      <c r="A110" s="152"/>
      <c r="F110" s="152"/>
    </row>
    <row r="111" spans="1:6">
      <c r="A111" s="152"/>
      <c r="F111" s="152"/>
    </row>
    <row r="112" spans="1:6">
      <c r="A112" s="152"/>
      <c r="F112" s="152"/>
    </row>
    <row r="113" spans="1:6">
      <c r="A113" s="152"/>
      <c r="F113" s="152"/>
    </row>
    <row r="114" spans="1:6">
      <c r="A114" s="152"/>
      <c r="F114" s="152"/>
    </row>
    <row r="115" spans="1:6">
      <c r="A115" s="152"/>
      <c r="F115" s="152"/>
    </row>
    <row r="116" spans="1:6">
      <c r="A116" s="152"/>
      <c r="F116" s="152"/>
    </row>
    <row r="117" spans="1:6">
      <c r="A117" s="152"/>
      <c r="F117" s="152"/>
    </row>
    <row r="118" spans="1:6">
      <c r="A118" s="152"/>
      <c r="F118" s="152"/>
    </row>
    <row r="119" spans="1:6">
      <c r="A119" s="152"/>
      <c r="F119" s="152"/>
    </row>
    <row r="120" spans="1:6">
      <c r="A120" s="152"/>
      <c r="F120" s="152"/>
    </row>
    <row r="121" spans="1:6">
      <c r="A121" s="152"/>
      <c r="F121" s="152"/>
    </row>
    <row r="122" spans="1:6">
      <c r="A122" s="152"/>
      <c r="F122" s="152"/>
    </row>
    <row r="123" spans="1:6">
      <c r="A123" s="152"/>
      <c r="F123" s="152"/>
    </row>
    <row r="124" spans="1:6">
      <c r="A124" s="152"/>
      <c r="F124" s="152"/>
    </row>
    <row r="125" spans="1:6">
      <c r="A125" s="152"/>
      <c r="F125" s="152"/>
    </row>
    <row r="126" spans="1:6">
      <c r="A126" s="152"/>
      <c r="F126" s="152"/>
    </row>
    <row r="127" spans="1:6">
      <c r="A127" s="152"/>
      <c r="F127" s="152"/>
    </row>
    <row r="128" spans="1:6">
      <c r="A128" s="152"/>
      <c r="F128" s="152"/>
    </row>
    <row r="129" spans="1:6">
      <c r="A129" s="152"/>
      <c r="F129" s="152"/>
    </row>
    <row r="130" spans="1:6">
      <c r="A130" s="152"/>
      <c r="F130" s="152"/>
    </row>
    <row r="131" spans="1:6">
      <c r="A131" s="152"/>
      <c r="F131" s="152"/>
    </row>
    <row r="132" spans="1:6">
      <c r="A132" s="152"/>
      <c r="F132" s="152"/>
    </row>
    <row r="133" spans="1:6">
      <c r="A133" s="152"/>
      <c r="F133" s="152"/>
    </row>
    <row r="134" spans="1:6">
      <c r="A134" s="152"/>
      <c r="F134" s="152"/>
    </row>
    <row r="135" spans="1:6">
      <c r="A135" s="152"/>
      <c r="F135" s="152"/>
    </row>
    <row r="136" spans="1:6">
      <c r="A136" s="152"/>
      <c r="F136" s="152"/>
    </row>
    <row r="137" spans="1:6">
      <c r="A137" s="152"/>
      <c r="F137" s="152"/>
    </row>
    <row r="138" spans="1:6">
      <c r="A138" s="152"/>
      <c r="F138" s="152"/>
    </row>
    <row r="139" spans="1:6">
      <c r="A139" s="152"/>
      <c r="F139" s="152"/>
    </row>
    <row r="140" spans="1:6">
      <c r="A140" s="152"/>
      <c r="F140" s="152"/>
    </row>
    <row r="141" spans="1:6">
      <c r="A141" s="152"/>
      <c r="F141" s="152"/>
    </row>
    <row r="142" spans="1:6">
      <c r="A142" s="152"/>
      <c r="F142" s="152"/>
    </row>
    <row r="143" spans="1:6">
      <c r="A143" s="152"/>
      <c r="F143" s="152"/>
    </row>
    <row r="144" spans="1:6">
      <c r="A144" s="152"/>
      <c r="F144" s="152"/>
    </row>
    <row r="145" spans="1:6">
      <c r="A145" s="152"/>
      <c r="F145" s="152"/>
    </row>
  </sheetData>
  <dataValidations count="1">
    <dataValidation type="list" allowBlank="1" showInputMessage="1" showErrorMessage="1" sqref="D4:D8">
      <formula1>Ordres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S27"/>
  <sheetViews>
    <sheetView workbookViewId="0">
      <selection activeCell="A2" sqref="A2"/>
    </sheetView>
  </sheetViews>
  <sheetFormatPr baseColWidth="10" defaultRowHeight="15"/>
  <cols>
    <col min="2" max="3" width="14.5703125" customWidth="1"/>
    <col min="4" max="4" width="15.5703125" customWidth="1"/>
    <col min="5" max="5" width="15.5703125" hidden="1" customWidth="1"/>
    <col min="6" max="8" width="15.5703125" customWidth="1"/>
    <col min="15" max="15" width="12.5703125" customWidth="1"/>
    <col min="16" max="19" width="13.5703125" customWidth="1"/>
  </cols>
  <sheetData>
    <row r="1" spans="1:19">
      <c r="A1" s="106" t="s">
        <v>0</v>
      </c>
      <c r="B1" t="s">
        <v>1647</v>
      </c>
      <c r="C1" t="s">
        <v>1654</v>
      </c>
      <c r="D1" t="s">
        <v>1655</v>
      </c>
      <c r="E1" t="s">
        <v>1659</v>
      </c>
      <c r="F1" t="s">
        <v>1656</v>
      </c>
      <c r="G1" t="s">
        <v>1657</v>
      </c>
      <c r="H1" t="s">
        <v>1658</v>
      </c>
      <c r="I1" t="s">
        <v>1660</v>
      </c>
      <c r="J1" t="s">
        <v>1661</v>
      </c>
      <c r="K1" t="s">
        <v>1662</v>
      </c>
      <c r="L1" t="s">
        <v>1689</v>
      </c>
      <c r="N1" s="135" t="s">
        <v>0</v>
      </c>
      <c r="O1" s="136" t="s">
        <v>1663</v>
      </c>
      <c r="P1" s="136" t="s">
        <v>1685</v>
      </c>
      <c r="Q1" s="136" t="s">
        <v>1686</v>
      </c>
      <c r="R1" s="136" t="s">
        <v>1687</v>
      </c>
      <c r="S1" s="137" t="s">
        <v>1688</v>
      </c>
    </row>
    <row r="2" spans="1:19">
      <c r="A2" s="106">
        <v>3000</v>
      </c>
      <c r="B2" s="124">
        <v>40140</v>
      </c>
      <c r="C2" s="124"/>
      <c r="D2" s="124"/>
      <c r="E2" s="124">
        <v>40870</v>
      </c>
      <c r="F2" s="124"/>
      <c r="G2" s="124"/>
      <c r="H2" s="124"/>
      <c r="I2" s="124"/>
      <c r="J2" s="144"/>
      <c r="K2" s="144"/>
      <c r="L2" s="140">
        <f>COUNTA(Tableau8[[#This Row],[Défaillance 1]:[Défaillance 264]])-1</f>
        <v>0</v>
      </c>
      <c r="N2" s="133">
        <v>3000</v>
      </c>
      <c r="O2" s="108">
        <f ca="1">TODAY()-Tableau8[[#This Row],[Début garantie]]</f>
        <v>2353</v>
      </c>
      <c r="P2" s="69"/>
      <c r="Q2" s="69"/>
      <c r="R2" s="69"/>
      <c r="S2" s="134"/>
    </row>
    <row r="3" spans="1:19">
      <c r="A3" s="106">
        <v>3001</v>
      </c>
      <c r="B3" s="124">
        <v>40224</v>
      </c>
      <c r="C3" s="124"/>
      <c r="D3" s="124"/>
      <c r="E3" s="124">
        <v>40954</v>
      </c>
      <c r="F3" s="124">
        <v>42325</v>
      </c>
      <c r="G3" s="124"/>
      <c r="H3" s="124"/>
      <c r="I3" s="124"/>
      <c r="J3" s="124"/>
      <c r="K3" s="124"/>
      <c r="L3" s="140">
        <f>COUNTA(Tableau8[[#This Row],[Défaillance 1]:[Défaillance 264]])-1</f>
        <v>1</v>
      </c>
      <c r="N3" s="133">
        <v>3001</v>
      </c>
      <c r="O3" s="69">
        <f>Tableau8[[#This Row],[Défaillance 24]]-Tableau8[[#This Row],[Début garantie]]</f>
        <v>2101</v>
      </c>
      <c r="P3" s="69"/>
      <c r="Q3" s="69"/>
      <c r="R3" s="69"/>
      <c r="S3" s="134"/>
    </row>
    <row r="4" spans="1:19">
      <c r="A4" s="106">
        <v>3002</v>
      </c>
      <c r="B4" s="124">
        <v>40206</v>
      </c>
      <c r="C4" s="124"/>
      <c r="D4" s="124"/>
      <c r="E4" s="124">
        <v>40936</v>
      </c>
      <c r="F4" s="124"/>
      <c r="G4" s="124"/>
      <c r="H4" s="124"/>
      <c r="I4" s="124"/>
      <c r="J4" s="124"/>
      <c r="K4" s="124"/>
      <c r="L4" s="140">
        <f>COUNTA(Tableau8[[#This Row],[Défaillance 1]:[Défaillance 264]])-1</f>
        <v>0</v>
      </c>
      <c r="N4" s="133">
        <v>3002</v>
      </c>
      <c r="O4" s="108">
        <f ca="1">TODAY()-Tableau8[[#This Row],[Début garantie]]</f>
        <v>2287</v>
      </c>
      <c r="P4" s="69"/>
      <c r="Q4" s="69"/>
      <c r="R4" s="69"/>
      <c r="S4" s="134"/>
    </row>
    <row r="5" spans="1:19">
      <c r="A5" s="106">
        <v>3003</v>
      </c>
      <c r="B5" s="124">
        <v>40170</v>
      </c>
      <c r="C5" s="124"/>
      <c r="D5" s="124"/>
      <c r="E5" s="124">
        <v>40900</v>
      </c>
      <c r="F5" s="124"/>
      <c r="G5" s="124"/>
      <c r="H5" s="124"/>
      <c r="I5" s="124"/>
      <c r="J5" s="124"/>
      <c r="K5" s="124"/>
      <c r="L5" s="140">
        <f>COUNTA(Tableau8[[#This Row],[Défaillance 1]:[Défaillance 264]])-1</f>
        <v>0</v>
      </c>
      <c r="N5" s="133">
        <v>3003</v>
      </c>
      <c r="O5" s="108">
        <f ca="1">TODAY()-Tableau8[[#This Row],[Début garantie]]</f>
        <v>2323</v>
      </c>
      <c r="P5" s="69"/>
      <c r="Q5" s="69"/>
      <c r="R5" s="69"/>
      <c r="S5" s="134"/>
    </row>
    <row r="6" spans="1:19">
      <c r="A6" s="106">
        <v>3004</v>
      </c>
      <c r="B6" s="124">
        <v>40191</v>
      </c>
      <c r="C6" s="124"/>
      <c r="D6" s="124"/>
      <c r="E6" s="124">
        <v>40921</v>
      </c>
      <c r="F6" s="124"/>
      <c r="G6" s="124"/>
      <c r="H6" s="124"/>
      <c r="I6" s="124"/>
      <c r="J6" s="124"/>
      <c r="K6" s="124"/>
      <c r="L6" s="140">
        <f>COUNTA(Tableau8[[#This Row],[Défaillance 1]:[Défaillance 264]])-1</f>
        <v>0</v>
      </c>
      <c r="N6" s="133">
        <v>3004</v>
      </c>
      <c r="O6" s="108">
        <f ca="1">TODAY()-Tableau8[[#This Row],[Début garantie]]</f>
        <v>2302</v>
      </c>
      <c r="P6" s="69"/>
      <c r="Q6" s="69"/>
      <c r="R6" s="69"/>
      <c r="S6" s="134"/>
    </row>
    <row r="7" spans="1:19">
      <c r="A7" s="106">
        <v>3005</v>
      </c>
      <c r="B7" s="124">
        <v>40703</v>
      </c>
      <c r="C7" s="124"/>
      <c r="D7" s="124"/>
      <c r="E7" s="124">
        <v>41434</v>
      </c>
      <c r="F7" s="124"/>
      <c r="G7" s="124">
        <v>41659</v>
      </c>
      <c r="H7" s="124">
        <v>42360</v>
      </c>
      <c r="I7" s="124">
        <v>42438</v>
      </c>
      <c r="J7" s="124"/>
      <c r="K7" s="124"/>
      <c r="L7" s="140">
        <f>COUNTA(Tableau8[[#This Row],[Défaillance 1]:[Défaillance 264]])-1</f>
        <v>3</v>
      </c>
      <c r="N7" s="133">
        <v>3005</v>
      </c>
      <c r="O7" s="108">
        <f>Tableau8[[#This Row],[Défaillance 25]]-Tableau8[[#This Row],[Début garantie]]</f>
        <v>956</v>
      </c>
      <c r="P7" s="69">
        <f>Tableau8[[#This Row],[Défaillance 26]]-Tableau8[[#This Row],[Défaillance 25]]</f>
        <v>701</v>
      </c>
      <c r="Q7" s="69">
        <f>Tableau8[[#This Row],[Défaillance 262]]-Tableau8[[#This Row],[Défaillance 26]]</f>
        <v>78</v>
      </c>
      <c r="R7" s="69"/>
      <c r="S7" s="134"/>
    </row>
    <row r="8" spans="1:19">
      <c r="A8" s="106">
        <v>3006</v>
      </c>
      <c r="B8" s="124">
        <v>40304</v>
      </c>
      <c r="C8" s="124"/>
      <c r="D8" s="124"/>
      <c r="E8" s="124">
        <v>41034</v>
      </c>
      <c r="F8" s="124"/>
      <c r="G8" s="124"/>
      <c r="H8" s="124"/>
      <c r="I8" s="124"/>
      <c r="J8" s="124"/>
      <c r="K8" s="124"/>
      <c r="L8" s="140">
        <f>COUNTA(Tableau8[[#This Row],[Défaillance 1]:[Défaillance 264]])-1</f>
        <v>0</v>
      </c>
      <c r="N8" s="133">
        <v>3006</v>
      </c>
      <c r="O8" s="108">
        <f ca="1">TODAY()-Tableau8[[#This Row],[Début garantie]]</f>
        <v>2189</v>
      </c>
      <c r="P8" s="69"/>
      <c r="Q8" s="69"/>
      <c r="R8" s="69"/>
      <c r="S8" s="134"/>
    </row>
    <row r="9" spans="1:19">
      <c r="A9" s="106">
        <v>3007</v>
      </c>
      <c r="B9" s="124">
        <v>40632</v>
      </c>
      <c r="C9" s="124"/>
      <c r="D9" s="124"/>
      <c r="E9" s="124">
        <v>41363</v>
      </c>
      <c r="F9" s="124"/>
      <c r="G9" s="124"/>
      <c r="H9" s="124"/>
      <c r="I9" s="124"/>
      <c r="J9" s="124"/>
      <c r="K9" s="124"/>
      <c r="L9" s="140">
        <f>COUNTA(Tableau8[[#This Row],[Défaillance 1]:[Défaillance 264]])-1</f>
        <v>0</v>
      </c>
      <c r="N9" s="133">
        <v>3007</v>
      </c>
      <c r="O9" s="108">
        <f ca="1">TODAY()-Tableau8[[#This Row],[Début garantie]]</f>
        <v>1861</v>
      </c>
      <c r="P9" s="69"/>
      <c r="Q9" s="69"/>
      <c r="R9" s="69"/>
      <c r="S9" s="134"/>
    </row>
    <row r="10" spans="1:19">
      <c r="A10" s="106">
        <v>3008</v>
      </c>
      <c r="B10" s="124">
        <v>40316</v>
      </c>
      <c r="C10" s="124"/>
      <c r="D10" s="124"/>
      <c r="E10" s="124">
        <v>41047</v>
      </c>
      <c r="F10" s="124">
        <v>42250</v>
      </c>
      <c r="G10" s="124"/>
      <c r="H10" s="124"/>
      <c r="I10" s="124"/>
      <c r="J10" s="124"/>
      <c r="K10" s="124"/>
      <c r="L10" s="140">
        <f>COUNTA(Tableau8[[#This Row],[Défaillance 1]:[Défaillance 264]])-1</f>
        <v>1</v>
      </c>
      <c r="N10" s="133">
        <v>3008</v>
      </c>
      <c r="O10" s="69">
        <f>Tableau8[[#This Row],[Défaillance 24]]-Tableau8[[#This Row],[Début garantie]]</f>
        <v>1934</v>
      </c>
      <c r="P10" s="69"/>
      <c r="Q10" s="69"/>
      <c r="R10" s="69"/>
      <c r="S10" s="134"/>
    </row>
    <row r="11" spans="1:19">
      <c r="A11" s="106">
        <v>3009</v>
      </c>
      <c r="B11" s="124">
        <v>40703</v>
      </c>
      <c r="C11" s="124">
        <v>40823</v>
      </c>
      <c r="D11" s="124"/>
      <c r="E11" s="124">
        <v>41434</v>
      </c>
      <c r="F11" s="124"/>
      <c r="G11" s="124"/>
      <c r="H11" s="124"/>
      <c r="I11" s="124"/>
      <c r="J11" s="124"/>
      <c r="K11" s="124"/>
      <c r="L11" s="140">
        <f>COUNTA(Tableau8[[#This Row],[Défaillance 1]:[Défaillance 264]])-1</f>
        <v>1</v>
      </c>
      <c r="N11" s="133">
        <v>3009</v>
      </c>
      <c r="O11" s="69">
        <f>Tableau8[[#This Row],[Défaillance 1]]-Tableau8[[#This Row],[Début garantie]]</f>
        <v>120</v>
      </c>
      <c r="P11" s="69"/>
      <c r="Q11" s="69"/>
      <c r="R11" s="69"/>
      <c r="S11" s="134"/>
    </row>
    <row r="12" spans="1:19">
      <c r="A12" s="106">
        <v>3010</v>
      </c>
      <c r="B12" s="124">
        <v>40371</v>
      </c>
      <c r="C12" s="124"/>
      <c r="D12" s="124"/>
      <c r="E12" s="124">
        <v>41102</v>
      </c>
      <c r="F12" s="124">
        <v>42330</v>
      </c>
      <c r="G12" s="124">
        <v>42384</v>
      </c>
      <c r="H12" s="124"/>
      <c r="I12" s="124"/>
      <c r="J12" s="124"/>
      <c r="K12" s="124"/>
      <c r="L12" s="140">
        <f>COUNTA(Tableau8[[#This Row],[Défaillance 1]:[Défaillance 264]])-1</f>
        <v>2</v>
      </c>
      <c r="N12" s="133">
        <v>3010</v>
      </c>
      <c r="O12" s="69">
        <f>Tableau8[[#This Row],[Défaillance 24]]-Tableau8[[#This Row],[Début garantie]]</f>
        <v>1959</v>
      </c>
      <c r="P12" s="69">
        <f>Tableau8[[#This Row],[Défaillance 25]]-Tableau8[[#This Row],[Défaillance 24]]</f>
        <v>54</v>
      </c>
      <c r="Q12" s="69"/>
      <c r="R12" s="69"/>
      <c r="S12" s="134"/>
    </row>
    <row r="13" spans="1:19">
      <c r="A13" s="106">
        <v>3011</v>
      </c>
      <c r="B13" s="124">
        <v>40606</v>
      </c>
      <c r="C13" s="124"/>
      <c r="D13" s="124"/>
      <c r="E13" s="124">
        <v>41337</v>
      </c>
      <c r="F13" s="124"/>
      <c r="G13" s="124"/>
      <c r="H13" s="124"/>
      <c r="I13" s="124"/>
      <c r="J13" s="124"/>
      <c r="K13" s="124"/>
      <c r="L13" s="140">
        <f>COUNTA(Tableau8[[#This Row],[Défaillance 1]:[Défaillance 264]])-1</f>
        <v>0</v>
      </c>
      <c r="N13" s="133">
        <v>3011</v>
      </c>
      <c r="O13" s="108">
        <f ca="1">TODAY()-Tableau8[[#This Row],[Début garantie]]</f>
        <v>1887</v>
      </c>
      <c r="P13" s="69"/>
      <c r="Q13" s="69"/>
      <c r="R13" s="69"/>
      <c r="S13" s="134"/>
    </row>
    <row r="14" spans="1:19">
      <c r="A14" s="106">
        <v>3012</v>
      </c>
      <c r="B14" s="124">
        <v>40343</v>
      </c>
      <c r="C14" s="124"/>
      <c r="D14" s="124"/>
      <c r="E14" s="124">
        <v>41074</v>
      </c>
      <c r="F14" s="124"/>
      <c r="G14" s="124"/>
      <c r="H14" s="124"/>
      <c r="I14" s="124"/>
      <c r="J14" s="124"/>
      <c r="K14" s="124"/>
      <c r="L14" s="140">
        <f>COUNTA(Tableau8[[#This Row],[Défaillance 1]:[Défaillance 264]])-1</f>
        <v>0</v>
      </c>
      <c r="N14" s="133">
        <v>3012</v>
      </c>
      <c r="O14" s="108">
        <f ca="1">TODAY()-Tableau8[[#This Row],[Début garantie]]</f>
        <v>2150</v>
      </c>
      <c r="P14" s="69"/>
      <c r="Q14" s="69"/>
      <c r="R14" s="69"/>
      <c r="S14" s="134"/>
    </row>
    <row r="15" spans="1:19">
      <c r="A15" s="106">
        <v>3013</v>
      </c>
      <c r="B15" s="124">
        <v>40511</v>
      </c>
      <c r="C15" s="124">
        <v>40555</v>
      </c>
      <c r="D15" s="124"/>
      <c r="E15" s="124">
        <v>41242</v>
      </c>
      <c r="F15" s="124"/>
      <c r="G15" s="124"/>
      <c r="H15" s="124"/>
      <c r="I15" s="124"/>
      <c r="J15" s="124"/>
      <c r="K15" s="124"/>
      <c r="L15" s="140">
        <f>COUNTA(Tableau8[[#This Row],[Défaillance 1]:[Défaillance 264]])-1</f>
        <v>1</v>
      </c>
      <c r="N15" s="133">
        <v>3013</v>
      </c>
      <c r="O15" s="69">
        <f>Tableau8[[#This Row],[Défaillance 1]]-Tableau8[[#This Row],[Début garantie]]</f>
        <v>44</v>
      </c>
      <c r="P15" s="69"/>
      <c r="Q15" s="69"/>
      <c r="R15" s="69"/>
      <c r="S15" s="134"/>
    </row>
    <row r="16" spans="1:19">
      <c r="A16" s="106">
        <v>3014</v>
      </c>
      <c r="B16" s="124">
        <v>40494</v>
      </c>
      <c r="C16" s="124"/>
      <c r="D16" s="124"/>
      <c r="E16" s="124">
        <v>41225</v>
      </c>
      <c r="F16" s="124">
        <v>42200</v>
      </c>
      <c r="G16" s="124"/>
      <c r="H16" s="124"/>
      <c r="I16" s="124"/>
      <c r="J16" s="124"/>
      <c r="K16" s="124"/>
      <c r="L16" s="140">
        <f>COUNTA(Tableau8[[#This Row],[Défaillance 1]:[Défaillance 264]])-1</f>
        <v>1</v>
      </c>
      <c r="N16" s="133">
        <v>3014</v>
      </c>
      <c r="O16" s="69">
        <f>Tableau8[[#This Row],[Défaillance 24]]-Tableau8[[#This Row],[Début garantie]]</f>
        <v>1706</v>
      </c>
      <c r="P16" s="69"/>
      <c r="Q16" s="69"/>
      <c r="R16" s="69"/>
      <c r="S16" s="134"/>
    </row>
    <row r="17" spans="1:19">
      <c r="A17" s="106">
        <v>3015</v>
      </c>
      <c r="B17" s="124">
        <v>40371</v>
      </c>
      <c r="C17" s="124">
        <v>41183</v>
      </c>
      <c r="D17" s="124"/>
      <c r="E17" s="124">
        <v>41102</v>
      </c>
      <c r="F17" s="124">
        <v>41512</v>
      </c>
      <c r="G17" s="124">
        <v>42330</v>
      </c>
      <c r="H17" s="124">
        <v>42340</v>
      </c>
      <c r="I17" s="124">
        <v>42471</v>
      </c>
      <c r="J17" s="124"/>
      <c r="K17" s="124"/>
      <c r="L17" s="140">
        <f>COUNTA(Tableau8[[#This Row],[Défaillance 1]:[Défaillance 264]])-1</f>
        <v>5</v>
      </c>
      <c r="N17" s="133">
        <v>3015</v>
      </c>
      <c r="O17" s="69">
        <f>Tableau8[[#This Row],[Défaillance 1]]-Tableau8[[#This Row],[Début garantie]]</f>
        <v>812</v>
      </c>
      <c r="P17" s="69">
        <f>Tableau8[[#This Row],[Défaillance 24]]-Tableau8[[#This Row],[Défaillance 1]]</f>
        <v>329</v>
      </c>
      <c r="Q17" s="69">
        <f>Tableau8[[#This Row],[Défaillance 25]]-Tableau8[[#This Row],[Défaillance 24]]</f>
        <v>818</v>
      </c>
      <c r="R17" s="69">
        <f>Tableau8[[#This Row],[Défaillance 26]]-Tableau8[[#This Row],[Défaillance 25]]</f>
        <v>10</v>
      </c>
      <c r="S17" s="134">
        <f>Tableau8[[#This Row],[Défaillance 262]]-Tableau8[[#This Row],[Défaillance 26]]</f>
        <v>131</v>
      </c>
    </row>
    <row r="18" spans="1:19">
      <c r="A18" s="106">
        <v>3016</v>
      </c>
      <c r="B18" s="124">
        <v>40420</v>
      </c>
      <c r="C18" s="124"/>
      <c r="D18" s="124"/>
      <c r="E18" s="124">
        <v>41151</v>
      </c>
      <c r="F18" s="124"/>
      <c r="G18" s="124"/>
      <c r="H18" s="124"/>
      <c r="I18" s="124"/>
      <c r="J18" s="124"/>
      <c r="K18" s="124"/>
      <c r="L18" s="140">
        <f>COUNTA(Tableau8[[#This Row],[Défaillance 1]:[Défaillance 264]])-1</f>
        <v>0</v>
      </c>
      <c r="N18" s="133">
        <v>3016</v>
      </c>
      <c r="O18" s="108">
        <f ca="1">TODAY()-Tableau8[[#This Row],[Début garantie]]</f>
        <v>2073</v>
      </c>
      <c r="P18" s="69"/>
      <c r="Q18" s="69"/>
      <c r="R18" s="69"/>
      <c r="S18" s="134"/>
    </row>
    <row r="19" spans="1:19">
      <c r="A19" s="106">
        <v>3017</v>
      </c>
      <c r="B19" s="124">
        <v>40406</v>
      </c>
      <c r="C19" s="124"/>
      <c r="D19" s="124"/>
      <c r="E19" s="124">
        <v>41137</v>
      </c>
      <c r="F19" s="124">
        <v>42360</v>
      </c>
      <c r="G19" s="124"/>
      <c r="H19" s="124"/>
      <c r="I19" s="124"/>
      <c r="J19" s="124"/>
      <c r="K19" s="124"/>
      <c r="L19" s="140">
        <f>COUNTA(Tableau8[[#This Row],[Défaillance 1]:[Défaillance 264]])-1</f>
        <v>1</v>
      </c>
      <c r="N19" s="133">
        <v>3017</v>
      </c>
      <c r="O19" s="69">
        <f>Tableau8[[#This Row],[Défaillance 24]]-Tableau8[[#This Row],[Début garantie]]</f>
        <v>1954</v>
      </c>
      <c r="P19" s="69"/>
      <c r="Q19" s="69"/>
      <c r="R19" s="69"/>
      <c r="S19" s="134"/>
    </row>
    <row r="20" spans="1:19">
      <c r="A20" s="106">
        <v>3018</v>
      </c>
      <c r="B20" s="124">
        <v>40434</v>
      </c>
      <c r="C20" s="124"/>
      <c r="D20" s="124"/>
      <c r="E20" s="124">
        <v>41165</v>
      </c>
      <c r="F20" s="124"/>
      <c r="G20" s="124"/>
      <c r="H20" s="124"/>
      <c r="I20" s="124"/>
      <c r="J20" s="124"/>
      <c r="K20" s="124"/>
      <c r="L20" s="140">
        <f>COUNTA(Tableau8[[#This Row],[Défaillance 1]:[Défaillance 264]])-1</f>
        <v>0</v>
      </c>
      <c r="N20" s="133">
        <v>3018</v>
      </c>
      <c r="O20" s="108">
        <f ca="1">TODAY()-Tableau8[[#This Row],[Début garantie]]</f>
        <v>2059</v>
      </c>
      <c r="P20" s="69"/>
      <c r="Q20" s="69"/>
      <c r="R20" s="69"/>
      <c r="S20" s="134"/>
    </row>
    <row r="21" spans="1:19">
      <c r="A21" s="106">
        <v>3019</v>
      </c>
      <c r="B21" s="124">
        <v>40450</v>
      </c>
      <c r="C21" s="124"/>
      <c r="D21" s="124"/>
      <c r="E21" s="124">
        <v>41181</v>
      </c>
      <c r="F21" s="124">
        <v>41495</v>
      </c>
      <c r="G21" s="124">
        <v>42166</v>
      </c>
      <c r="H21" s="124"/>
      <c r="I21" s="124"/>
      <c r="J21" s="124"/>
      <c r="K21" s="124"/>
      <c r="L21" s="140">
        <f>COUNTA(Tableau8[[#This Row],[Défaillance 1]:[Défaillance 264]])-1</f>
        <v>2</v>
      </c>
      <c r="N21" s="133">
        <v>3019</v>
      </c>
      <c r="O21" s="69">
        <f>Tableau8[[#This Row],[Défaillance 24]]-Tableau8[[#This Row],[Début garantie]]</f>
        <v>1045</v>
      </c>
      <c r="P21" s="69">
        <f>Tableau8[[#This Row],[Défaillance 25]]-Tableau8[[#This Row],[Défaillance 24]]</f>
        <v>671</v>
      </c>
      <c r="Q21" s="69"/>
      <c r="R21" s="69"/>
      <c r="S21" s="134"/>
    </row>
    <row r="22" spans="1:19">
      <c r="A22" s="106">
        <v>3020</v>
      </c>
      <c r="B22" s="124">
        <v>40450</v>
      </c>
      <c r="C22" s="124"/>
      <c r="D22" s="124"/>
      <c r="E22" s="124">
        <v>41181</v>
      </c>
      <c r="F22" s="124">
        <v>41907</v>
      </c>
      <c r="G22" s="124"/>
      <c r="H22" s="124"/>
      <c r="I22" s="124"/>
      <c r="J22" s="124"/>
      <c r="K22" s="124"/>
      <c r="L22" s="140">
        <f>COUNTA(Tableau8[[#This Row],[Défaillance 1]:[Défaillance 264]])-1</f>
        <v>1</v>
      </c>
      <c r="N22" s="133">
        <v>3020</v>
      </c>
      <c r="O22" s="69">
        <f>Tableau8[[#This Row],[Défaillance 24]]-Tableau8[[#This Row],[Début garantie]]</f>
        <v>1457</v>
      </c>
      <c r="P22" s="69"/>
      <c r="Q22" s="69"/>
      <c r="R22" s="69"/>
      <c r="S22" s="134"/>
    </row>
    <row r="23" spans="1:19">
      <c r="A23" s="106">
        <v>3021</v>
      </c>
      <c r="B23" s="124">
        <v>40494</v>
      </c>
      <c r="C23" s="124"/>
      <c r="D23" s="124"/>
      <c r="E23" s="124">
        <v>41225</v>
      </c>
      <c r="F23" s="124">
        <v>41415</v>
      </c>
      <c r="G23" s="124">
        <v>41774</v>
      </c>
      <c r="H23" s="124"/>
      <c r="I23" s="124"/>
      <c r="J23" s="124"/>
      <c r="K23" s="124"/>
      <c r="L23" s="140">
        <f>COUNTA(Tableau8[[#This Row],[Défaillance 1]:[Défaillance 264]])-1</f>
        <v>2</v>
      </c>
      <c r="N23" s="133">
        <v>3021</v>
      </c>
      <c r="O23" s="69">
        <f>Tableau8[[#This Row],[Défaillance 24]]-Tableau8[[#This Row],[Début garantie]]</f>
        <v>921</v>
      </c>
      <c r="P23" s="69">
        <f>Tableau8[[#This Row],[Défaillance 25]]-Tableau8[[#This Row],[Défaillance 24]]</f>
        <v>359</v>
      </c>
      <c r="Q23" s="69"/>
      <c r="R23" s="69"/>
      <c r="S23" s="134"/>
    </row>
    <row r="24" spans="1:19">
      <c r="A24" s="106">
        <v>3022</v>
      </c>
      <c r="B24" s="124">
        <v>40511</v>
      </c>
      <c r="C24" s="124"/>
      <c r="D24" s="124"/>
      <c r="E24" s="124">
        <v>41242</v>
      </c>
      <c r="F24" s="124"/>
      <c r="G24" s="124"/>
      <c r="H24" s="124"/>
      <c r="I24" s="124"/>
      <c r="J24" s="124"/>
      <c r="K24" s="124"/>
      <c r="L24" s="140">
        <f>COUNTA(Tableau8[[#This Row],[Défaillance 1]:[Défaillance 264]])-1</f>
        <v>0</v>
      </c>
      <c r="N24" s="133">
        <v>3022</v>
      </c>
      <c r="O24" s="108">
        <f ca="1">TODAY()-Tableau8[[#This Row],[Début garantie]]</f>
        <v>1982</v>
      </c>
      <c r="P24" s="69"/>
      <c r="Q24" s="69"/>
      <c r="R24" s="69"/>
      <c r="S24" s="134"/>
    </row>
    <row r="25" spans="1:19">
      <c r="A25" s="106">
        <v>3023</v>
      </c>
      <c r="B25" s="124">
        <v>40550</v>
      </c>
      <c r="C25" s="124"/>
      <c r="D25" s="124"/>
      <c r="E25" s="124">
        <v>41281</v>
      </c>
      <c r="F25" s="124"/>
      <c r="G25" s="124"/>
      <c r="H25" s="124"/>
      <c r="I25" s="124"/>
      <c r="J25" s="124"/>
      <c r="K25" s="124"/>
      <c r="L25" s="140">
        <f>COUNTA(Tableau8[[#This Row],[Défaillance 1]:[Défaillance 264]])-1</f>
        <v>0</v>
      </c>
      <c r="N25" s="133">
        <v>3023</v>
      </c>
      <c r="O25" s="108">
        <f ca="1">TODAY()-Tableau8[[#This Row],[Début garantie]]</f>
        <v>1943</v>
      </c>
      <c r="P25" s="69"/>
      <c r="Q25" s="69"/>
      <c r="R25" s="69"/>
      <c r="S25" s="134"/>
    </row>
    <row r="26" spans="1:19">
      <c r="A26" s="106">
        <v>3024</v>
      </c>
      <c r="B26" s="124">
        <v>40583</v>
      </c>
      <c r="C26" s="124">
        <v>41242</v>
      </c>
      <c r="D26" s="124"/>
      <c r="E26" s="124">
        <v>41314</v>
      </c>
      <c r="F26" s="124"/>
      <c r="G26" s="124"/>
      <c r="H26" s="124"/>
      <c r="I26" s="124"/>
      <c r="J26" s="124"/>
      <c r="K26" s="124"/>
      <c r="L26" s="140">
        <f>COUNTA(Tableau8[[#This Row],[Défaillance 1]:[Défaillance 264]])-1</f>
        <v>1</v>
      </c>
      <c r="N26" s="133">
        <v>3024</v>
      </c>
      <c r="O26" s="69">
        <f>Tableau8[[#This Row],[Défaillance 1]]-Tableau8[[#This Row],[Début garantie]]</f>
        <v>659</v>
      </c>
      <c r="P26" s="69"/>
      <c r="Q26" s="69"/>
      <c r="R26" s="69"/>
      <c r="S26" s="134"/>
    </row>
    <row r="27" spans="1:19">
      <c r="A27" s="107">
        <v>3025</v>
      </c>
      <c r="B27" s="124">
        <v>40598</v>
      </c>
      <c r="C27" s="124">
        <v>40575</v>
      </c>
      <c r="D27" s="124">
        <v>41183</v>
      </c>
      <c r="E27" s="124">
        <v>41329</v>
      </c>
      <c r="F27" s="124"/>
      <c r="G27" s="124"/>
      <c r="H27" s="124"/>
      <c r="I27" s="124"/>
      <c r="J27" s="145"/>
      <c r="K27" s="145"/>
      <c r="L27" s="140">
        <f>COUNTA(Tableau8[[#This Row],[Défaillance 1]:[Défaillance 264]])-1</f>
        <v>2</v>
      </c>
      <c r="N27" s="138">
        <v>3025</v>
      </c>
      <c r="O27" s="76">
        <f>Tableau8[[#This Row],[Défaillance 2]]-Tableau8[[#This Row],[Défaillance 1]]</f>
        <v>608</v>
      </c>
      <c r="P27" s="76"/>
      <c r="Q27" s="76"/>
      <c r="R27" s="76"/>
      <c r="S27" s="139"/>
    </row>
  </sheetData>
  <pageMargins left="0.7" right="0.7" top="0.75" bottom="0.75" header="0.3" footer="0.3"/>
  <legacyDrawing r:id="rId1"/>
  <tableParts count="2">
    <tablePart r:id="rId2"/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N27"/>
  <sheetViews>
    <sheetView zoomScaleNormal="100" workbookViewId="0">
      <selection activeCell="Q9" sqref="Q9"/>
    </sheetView>
  </sheetViews>
  <sheetFormatPr baseColWidth="10" defaultRowHeight="15"/>
  <cols>
    <col min="2" max="2" width="8.85546875" customWidth="1"/>
    <col min="3" max="3" width="5.5703125" customWidth="1"/>
    <col min="4" max="4" width="4.85546875" customWidth="1"/>
    <col min="5" max="5" width="5.5703125" customWidth="1"/>
    <col min="6" max="11" width="4.85546875" customWidth="1"/>
    <col min="12" max="13" width="5.5703125" customWidth="1"/>
    <col min="14" max="14" width="11.85546875" customWidth="1"/>
  </cols>
  <sheetData>
    <row r="1" spans="1:14">
      <c r="A1" s="126" t="s">
        <v>0</v>
      </c>
      <c r="B1" s="109" t="s">
        <v>1629</v>
      </c>
      <c r="C1" s="110" t="s">
        <v>1670</v>
      </c>
      <c r="D1" s="110" t="s">
        <v>1671</v>
      </c>
      <c r="E1" s="110" t="s">
        <v>1672</v>
      </c>
      <c r="F1" s="111" t="s">
        <v>1673</v>
      </c>
      <c r="G1" s="111" t="s">
        <v>1674</v>
      </c>
      <c r="H1" s="111" t="s">
        <v>1675</v>
      </c>
      <c r="I1" s="111" t="s">
        <v>1676</v>
      </c>
      <c r="J1" s="111" t="s">
        <v>1677</v>
      </c>
      <c r="K1" s="111" t="s">
        <v>1678</v>
      </c>
      <c r="L1" s="111" t="s">
        <v>1679</v>
      </c>
      <c r="M1" s="111" t="s">
        <v>1680</v>
      </c>
      <c r="N1" s="125" t="s">
        <v>1682</v>
      </c>
    </row>
    <row r="2" spans="1:14">
      <c r="A2" s="106">
        <v>3000</v>
      </c>
      <c r="B2" s="93">
        <v>0</v>
      </c>
      <c r="C2" s="93"/>
      <c r="D2" s="93"/>
      <c r="E2" s="93"/>
      <c r="F2" s="93"/>
      <c r="G2" s="93"/>
      <c r="H2" s="81"/>
      <c r="I2" s="81"/>
      <c r="J2" s="81"/>
      <c r="K2" s="81"/>
      <c r="L2" s="81"/>
      <c r="M2" s="112"/>
      <c r="N2">
        <f t="shared" ref="N2:N27" si="0">COUNTA(C2:M2)</f>
        <v>0</v>
      </c>
    </row>
    <row r="3" spans="1:14">
      <c r="A3" s="106">
        <v>3001</v>
      </c>
      <c r="B3" s="100">
        <v>1</v>
      </c>
      <c r="C3" s="91"/>
      <c r="D3" s="91"/>
      <c r="E3" s="91"/>
      <c r="F3" s="91"/>
      <c r="G3" s="91"/>
      <c r="H3" s="82"/>
      <c r="I3" s="82"/>
      <c r="J3" s="91"/>
      <c r="K3" s="100" t="s">
        <v>1668</v>
      </c>
      <c r="L3" s="91"/>
      <c r="M3" s="113"/>
      <c r="N3">
        <f t="shared" si="0"/>
        <v>1</v>
      </c>
    </row>
    <row r="4" spans="1:14">
      <c r="A4" s="106">
        <v>3002</v>
      </c>
      <c r="B4" s="93">
        <v>2</v>
      </c>
      <c r="C4" s="93"/>
      <c r="D4" s="93"/>
      <c r="E4" s="93"/>
      <c r="F4" s="93"/>
      <c r="G4" s="93"/>
      <c r="H4" s="81"/>
      <c r="I4" s="81"/>
      <c r="J4" s="93"/>
      <c r="K4" s="93"/>
      <c r="L4" s="93"/>
      <c r="M4" s="112"/>
      <c r="N4">
        <f t="shared" si="0"/>
        <v>0</v>
      </c>
    </row>
    <row r="5" spans="1:14">
      <c r="A5" s="106">
        <v>3003</v>
      </c>
      <c r="B5" s="91">
        <v>3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113"/>
      <c r="N5">
        <f t="shared" si="0"/>
        <v>0</v>
      </c>
    </row>
    <row r="6" spans="1:14">
      <c r="A6" s="106">
        <v>3004</v>
      </c>
      <c r="B6" s="118">
        <v>4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112"/>
      <c r="N6">
        <f t="shared" si="0"/>
        <v>0</v>
      </c>
    </row>
    <row r="7" spans="1:14">
      <c r="A7" s="106">
        <v>3005</v>
      </c>
      <c r="B7" s="119">
        <v>5</v>
      </c>
      <c r="C7" s="91"/>
      <c r="D7" s="91"/>
      <c r="E7" s="91"/>
      <c r="F7" s="101">
        <v>6</v>
      </c>
      <c r="G7" s="128"/>
      <c r="H7" s="100">
        <v>21</v>
      </c>
      <c r="I7" s="100" t="s">
        <v>1664</v>
      </c>
      <c r="J7" s="100">
        <v>16</v>
      </c>
      <c r="K7" s="91"/>
      <c r="L7" s="128"/>
      <c r="M7" s="113"/>
      <c r="N7">
        <f t="shared" si="0"/>
        <v>4</v>
      </c>
    </row>
    <row r="8" spans="1:14">
      <c r="A8" s="106">
        <v>3006</v>
      </c>
      <c r="B8" s="118">
        <v>6</v>
      </c>
      <c r="C8" s="93"/>
      <c r="D8" s="93"/>
      <c r="E8" s="93"/>
      <c r="F8" s="93"/>
      <c r="G8" s="93"/>
      <c r="H8" s="93"/>
      <c r="I8" s="93"/>
      <c r="J8" s="93"/>
      <c r="K8" s="93"/>
      <c r="L8" s="93"/>
      <c r="M8" s="112"/>
      <c r="N8">
        <f t="shared" si="0"/>
        <v>0</v>
      </c>
    </row>
    <row r="9" spans="1:14">
      <c r="A9" s="106">
        <v>3007</v>
      </c>
      <c r="B9" s="91">
        <v>7</v>
      </c>
      <c r="C9" s="91"/>
      <c r="D9" s="91"/>
      <c r="E9" s="91"/>
      <c r="F9" s="91"/>
      <c r="G9" s="91"/>
      <c r="H9" s="91"/>
      <c r="I9" s="91"/>
      <c r="J9" s="91"/>
      <c r="K9" s="91"/>
      <c r="L9" s="91"/>
      <c r="M9" s="113"/>
      <c r="N9">
        <f t="shared" si="0"/>
        <v>0</v>
      </c>
    </row>
    <row r="10" spans="1:14">
      <c r="A10" s="106">
        <v>3008</v>
      </c>
      <c r="B10" s="100">
        <v>8</v>
      </c>
      <c r="C10" s="93"/>
      <c r="D10" s="93"/>
      <c r="E10" s="93"/>
      <c r="F10" s="93"/>
      <c r="G10" s="100" t="s">
        <v>1667</v>
      </c>
      <c r="H10" s="100" t="s">
        <v>1664</v>
      </c>
      <c r="I10" s="100">
        <v>16</v>
      </c>
      <c r="J10" s="100">
        <v>19</v>
      </c>
      <c r="K10" s="93"/>
      <c r="L10" s="93"/>
      <c r="M10" s="112"/>
      <c r="N10">
        <f t="shared" si="0"/>
        <v>4</v>
      </c>
    </row>
    <row r="11" spans="1:14">
      <c r="A11" s="106">
        <v>3009</v>
      </c>
      <c r="B11" s="91">
        <v>9</v>
      </c>
      <c r="C11" s="91"/>
      <c r="D11" s="100" t="s">
        <v>1664</v>
      </c>
      <c r="E11" s="91"/>
      <c r="F11" s="91"/>
      <c r="G11" s="91"/>
      <c r="H11" s="91"/>
      <c r="I11" s="91"/>
      <c r="J11" s="91"/>
      <c r="K11" s="91"/>
      <c r="L11" s="91"/>
      <c r="M11" s="113"/>
      <c r="N11">
        <f t="shared" si="0"/>
        <v>1</v>
      </c>
    </row>
    <row r="12" spans="1:14">
      <c r="A12" s="106">
        <v>3010</v>
      </c>
      <c r="B12" s="100">
        <v>10</v>
      </c>
      <c r="C12" s="93"/>
      <c r="D12" s="93"/>
      <c r="E12" s="93"/>
      <c r="F12" s="100">
        <v>17</v>
      </c>
      <c r="G12" s="93"/>
      <c r="H12" s="131"/>
      <c r="I12" s="93"/>
      <c r="J12" s="100">
        <v>21</v>
      </c>
      <c r="K12" s="93"/>
      <c r="L12" s="93"/>
      <c r="M12" s="112"/>
      <c r="N12">
        <f t="shared" si="0"/>
        <v>2</v>
      </c>
    </row>
    <row r="13" spans="1:14">
      <c r="A13" s="106">
        <v>3011</v>
      </c>
      <c r="B13" s="91">
        <v>11</v>
      </c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113"/>
      <c r="N13">
        <f t="shared" si="0"/>
        <v>0</v>
      </c>
    </row>
    <row r="14" spans="1:14">
      <c r="A14" s="106">
        <v>3012</v>
      </c>
      <c r="B14" s="93">
        <v>12</v>
      </c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112"/>
      <c r="N14">
        <f t="shared" si="0"/>
        <v>0</v>
      </c>
    </row>
    <row r="15" spans="1:14">
      <c r="A15" s="106">
        <v>3013</v>
      </c>
      <c r="B15" s="91">
        <v>13</v>
      </c>
      <c r="C15" s="100" t="s">
        <v>1664</v>
      </c>
      <c r="D15" s="91"/>
      <c r="E15" s="91"/>
      <c r="F15" s="128"/>
      <c r="G15" s="128"/>
      <c r="H15" s="100">
        <v>15</v>
      </c>
      <c r="I15" s="100" t="s">
        <v>1669</v>
      </c>
      <c r="J15" s="91"/>
      <c r="K15" s="91"/>
      <c r="L15" s="91"/>
      <c r="M15" s="113"/>
      <c r="N15">
        <f t="shared" si="0"/>
        <v>3</v>
      </c>
    </row>
    <row r="16" spans="1:14">
      <c r="A16" s="106">
        <v>3014</v>
      </c>
      <c r="B16" s="100">
        <v>14</v>
      </c>
      <c r="C16" s="93"/>
      <c r="D16" s="93"/>
      <c r="E16" s="93"/>
      <c r="F16" s="93"/>
      <c r="G16" s="100" t="s">
        <v>1668</v>
      </c>
      <c r="H16" s="93"/>
      <c r="I16" s="93"/>
      <c r="J16" s="93"/>
      <c r="K16" s="93"/>
      <c r="L16" s="93"/>
      <c r="M16" s="112"/>
      <c r="N16">
        <f t="shared" si="0"/>
        <v>1</v>
      </c>
    </row>
    <row r="17" spans="1:14">
      <c r="A17" s="106">
        <v>3015</v>
      </c>
      <c r="B17" s="91">
        <v>15</v>
      </c>
      <c r="C17" s="102" t="s">
        <v>1683</v>
      </c>
      <c r="D17" s="82"/>
      <c r="E17" s="91"/>
      <c r="F17" s="100" t="s">
        <v>1665</v>
      </c>
      <c r="G17" s="100" t="s">
        <v>1664</v>
      </c>
      <c r="H17" s="100">
        <v>19</v>
      </c>
      <c r="I17" s="105" t="s">
        <v>1666</v>
      </c>
      <c r="J17" s="128"/>
      <c r="K17" s="91"/>
      <c r="L17" s="100">
        <v>0</v>
      </c>
      <c r="M17" s="114">
        <v>17</v>
      </c>
      <c r="N17">
        <f t="shared" si="0"/>
        <v>7</v>
      </c>
    </row>
    <row r="18" spans="1:14">
      <c r="A18" s="106">
        <v>3016</v>
      </c>
      <c r="B18" s="93">
        <v>16</v>
      </c>
      <c r="C18" s="93"/>
      <c r="D18" s="93"/>
      <c r="E18" s="93"/>
      <c r="F18" s="131"/>
      <c r="G18" s="93"/>
      <c r="H18" s="93"/>
      <c r="I18" s="93"/>
      <c r="J18" s="100">
        <v>1</v>
      </c>
      <c r="K18" s="93"/>
      <c r="L18" s="93"/>
      <c r="M18" s="112"/>
      <c r="N18">
        <f t="shared" si="0"/>
        <v>1</v>
      </c>
    </row>
    <row r="19" spans="1:14">
      <c r="A19" s="106">
        <v>3017</v>
      </c>
      <c r="B19" s="100">
        <v>17</v>
      </c>
      <c r="C19" s="91"/>
      <c r="D19" s="91"/>
      <c r="E19" s="91"/>
      <c r="F19" s="100">
        <v>10</v>
      </c>
      <c r="G19" s="91"/>
      <c r="H19" s="100">
        <v>14</v>
      </c>
      <c r="I19" s="100">
        <v>21</v>
      </c>
      <c r="J19" s="91"/>
      <c r="K19" s="91"/>
      <c r="L19" s="91"/>
      <c r="M19" s="113"/>
      <c r="N19">
        <f t="shared" si="0"/>
        <v>3</v>
      </c>
    </row>
    <row r="20" spans="1:14">
      <c r="A20" s="106">
        <v>3019</v>
      </c>
      <c r="B20" s="104">
        <v>19</v>
      </c>
      <c r="C20" s="82"/>
      <c r="D20" s="91"/>
      <c r="E20" s="100" t="s">
        <v>1665</v>
      </c>
      <c r="F20" s="105" t="s">
        <v>1666</v>
      </c>
      <c r="G20" s="91"/>
      <c r="H20" s="91"/>
      <c r="I20" s="91"/>
      <c r="J20" s="91"/>
      <c r="K20" s="91"/>
      <c r="L20" s="91"/>
      <c r="M20" s="113"/>
      <c r="N20">
        <f t="shared" si="0"/>
        <v>2</v>
      </c>
    </row>
    <row r="21" spans="1:14">
      <c r="A21" s="106">
        <v>3019</v>
      </c>
      <c r="B21" s="103">
        <v>18</v>
      </c>
      <c r="C21" s="127"/>
      <c r="D21" s="93"/>
      <c r="E21" s="93"/>
      <c r="F21" s="93"/>
      <c r="G21" s="93"/>
      <c r="H21" s="93"/>
      <c r="I21" s="93"/>
      <c r="J21" s="93"/>
      <c r="K21" s="93"/>
      <c r="L21" s="93"/>
      <c r="M21" s="112"/>
      <c r="N21">
        <f t="shared" si="0"/>
        <v>0</v>
      </c>
    </row>
    <row r="22" spans="1:14">
      <c r="A22" s="106">
        <v>3020</v>
      </c>
      <c r="B22" s="93">
        <v>20</v>
      </c>
      <c r="C22" s="93"/>
      <c r="D22" s="93"/>
      <c r="E22" s="93"/>
      <c r="F22" s="100" t="s">
        <v>1667</v>
      </c>
      <c r="G22" s="100">
        <v>20</v>
      </c>
      <c r="H22" s="93"/>
      <c r="I22" s="93"/>
      <c r="J22" s="93"/>
      <c r="K22" s="93"/>
      <c r="L22" s="93"/>
      <c r="M22" s="112"/>
      <c r="N22">
        <f t="shared" si="0"/>
        <v>2</v>
      </c>
    </row>
    <row r="23" spans="1:14">
      <c r="A23" s="106">
        <v>3021</v>
      </c>
      <c r="B23" s="91">
        <v>21</v>
      </c>
      <c r="C23" s="91"/>
      <c r="D23" s="91"/>
      <c r="E23" s="100">
        <v>20</v>
      </c>
      <c r="F23" s="91"/>
      <c r="G23" s="100">
        <v>8</v>
      </c>
      <c r="H23" s="128"/>
      <c r="I23" s="128"/>
      <c r="J23" s="91"/>
      <c r="K23" s="100">
        <v>21</v>
      </c>
      <c r="L23" s="100">
        <v>17</v>
      </c>
      <c r="M23" s="113"/>
      <c r="N23">
        <f t="shared" si="0"/>
        <v>4</v>
      </c>
    </row>
    <row r="24" spans="1:14">
      <c r="A24" s="106">
        <v>3022</v>
      </c>
      <c r="B24" s="93">
        <v>22</v>
      </c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112"/>
      <c r="N24">
        <f t="shared" si="0"/>
        <v>0</v>
      </c>
    </row>
    <row r="25" spans="1:14">
      <c r="A25" s="106">
        <v>3023</v>
      </c>
      <c r="B25" s="91">
        <v>23</v>
      </c>
      <c r="C25" s="91"/>
      <c r="D25" s="91"/>
      <c r="E25" s="91"/>
      <c r="F25" s="100" t="s">
        <v>1668</v>
      </c>
      <c r="G25" s="91"/>
      <c r="H25" s="100">
        <v>8</v>
      </c>
      <c r="I25" s="91"/>
      <c r="J25" s="91"/>
      <c r="K25" s="91"/>
      <c r="L25" s="91"/>
      <c r="M25" s="113"/>
      <c r="N25">
        <f t="shared" si="0"/>
        <v>2</v>
      </c>
    </row>
    <row r="26" spans="1:14">
      <c r="A26" s="106">
        <v>3024</v>
      </c>
      <c r="B26" s="93">
        <v>15</v>
      </c>
      <c r="C26" s="93"/>
      <c r="D26" s="100" t="s">
        <v>1665</v>
      </c>
      <c r="E26" s="93"/>
      <c r="F26" s="93"/>
      <c r="G26" s="93"/>
      <c r="H26" s="93"/>
      <c r="I26" s="93"/>
      <c r="J26" s="93"/>
      <c r="K26" s="93"/>
      <c r="L26" s="93"/>
      <c r="M26" s="112"/>
      <c r="N26">
        <f t="shared" si="0"/>
        <v>1</v>
      </c>
    </row>
    <row r="27" spans="1:14">
      <c r="A27" s="107">
        <v>3025</v>
      </c>
      <c r="B27" s="115">
        <v>25</v>
      </c>
      <c r="C27" s="116" t="s">
        <v>1665</v>
      </c>
      <c r="D27" s="115"/>
      <c r="E27" s="116" t="s">
        <v>1664</v>
      </c>
      <c r="F27" s="115"/>
      <c r="G27" s="115"/>
      <c r="H27" s="115"/>
      <c r="I27" s="115"/>
      <c r="J27" s="115"/>
      <c r="K27" s="115"/>
      <c r="L27" s="115"/>
      <c r="M27" s="117"/>
      <c r="N27">
        <f t="shared" si="0"/>
        <v>2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V3000_Série</vt:lpstr>
      <vt:lpstr>MR90</vt:lpstr>
      <vt:lpstr>Defaillance avant fin garantie</vt:lpstr>
      <vt:lpstr>LISTE BOMB-CN</vt:lpstr>
      <vt:lpstr>FIN Garantie</vt:lpstr>
      <vt:lpstr>NO serie(Date)</vt:lpstr>
      <vt:lpstr>NO serie(voiture)</vt:lpstr>
      <vt:lpstr>Global</vt:lpstr>
      <vt:lpstr>Tables</vt:lpstr>
      <vt:lpstr>Ordre</vt:lpstr>
      <vt:lpstr>PAR LOGE</vt:lpstr>
      <vt:lpstr>No serie</vt:lpstr>
      <vt:lpstr>Ordres</vt:lpstr>
      <vt:lpstr>SerieMois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2016-05-03T16:47:48Z</dcterms:modified>
</cp:coreProperties>
</file>