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engie-my.sharepoint.com/personal/cy1213_engie_com/Documents/Bureau/compteur UGE/"/>
    </mc:Choice>
  </mc:AlternateContent>
  <xr:revisionPtr revIDLastSave="46" documentId="14_{B53570E2-9431-4C6B-9996-44B1BB6ADC6B}" xr6:coauthVersionLast="47" xr6:coauthVersionMax="47" xr10:uidLastSave="{0E237DE0-017D-4C48-8546-EFF651610625}"/>
  <bookViews>
    <workbookView xWindow="-120" yWindow="-120" windowWidth="29040" windowHeight="15840" activeTab="2" xr2:uid="{9814DBF9-8B0A-4C28-95DD-C459B7937774}"/>
  </bookViews>
  <sheets>
    <sheet name="tampon" sheetId="69" r:id="rId1"/>
    <sheet name="vierge" sheetId="9" r:id="rId2"/>
    <sheet name="janvier 22" sheetId="74" r:id="rId3"/>
  </sheets>
  <definedNames>
    <definedName name="_indexPrec" localSheetId="2">'janvier 22'!$D$4:$D$7,'janvier 22'!$D$9:$D$21,'janvier 22'!#REF!,'janvier 22'!#REF!,'janvier 22'!#REF!,'janvier 22'!#REF!,'janvier 22'!#REF!,'janvier 22'!#REF!,'janvier 22'!#REF!,'janvier 22'!#REF!,'janvier 22'!#REF!,'janvier 22'!#REF!</definedName>
    <definedName name="_indexPrec">vierge!$D$4:$D$7,vierge!$D$9:$D$21,vierge!#REF!,vierge!#REF!,vierge!#REF!,vierge!#REF!,vierge!#REF!,vierge!#REF!,vierge!#REF!,vierge!#REF!,vierge!#REF!,vierge!#REF!</definedName>
    <definedName name="_zone.saisie" localSheetId="2">'janvier 22'!$E$4:$E$7,'janvier 22'!$E$9:$E$21,'janvier 22'!#REF!,'janvier 22'!#REF!,'janvier 22'!#REF!,'janvier 22'!#REF!,'janvier 22'!#REF!,'janvier 22'!#REF!,'janvier 22'!#REF!,'janvier 22'!#REF!,'janvier 22'!#REF!,'janvier 22'!#REF!,'janvier 22'!#REF!</definedName>
    <definedName name="_zone.saisie">vierge!$E$4:$E$7,vierge!$E$9:$E$21,vierge!#REF!,vierge!#REF!,vierge!#REF!,vierge!#REF!,vierge!#REF!,vierge!#REF!,vierge!#REF!,vierge!#REF!,vierge!#REF!,vierge!#REF!,vierge!#REF!</definedName>
    <definedName name="_zonz.saisie" localSheetId="2">'janvier 22'!$E$4:$E$7</definedName>
    <definedName name="_zonz.saisie">vierge!$E$4:$E$7</definedName>
    <definedName name="_xlnm.Print_Titles" localSheetId="2">'janvier 22'!$1:$1</definedName>
    <definedName name="_xlnm.Print_Titles" localSheetId="1">vierge!$1:$1</definedName>
    <definedName name="Mois" localSheetId="2">'janvier 22'!$A$2</definedName>
    <definedName name="Mois">vierge!$A$2</definedName>
    <definedName name="MoisSaisie">#REF!</definedName>
    <definedName name="_xlnm.Print_Area" localSheetId="2">'janvier 22'!$A$1:$H$21</definedName>
    <definedName name="_xlnm.Print_Area" localSheetId="1">vierge!$A$1:$H$21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21" i="74" l="1"/>
  <c r="F20" i="74"/>
  <c r="F19" i="74"/>
  <c r="F18" i="74"/>
  <c r="G18" i="74" s="1"/>
  <c r="F17" i="74"/>
  <c r="G17" i="74" s="1"/>
  <c r="F16" i="74"/>
  <c r="F15" i="74"/>
  <c r="F14" i="74"/>
  <c r="H14" i="74" s="1"/>
  <c r="F13" i="74"/>
  <c r="F12" i="74"/>
  <c r="F11" i="74"/>
  <c r="F10" i="74"/>
  <c r="F9" i="74"/>
  <c r="F7" i="74"/>
  <c r="F6" i="74"/>
  <c r="F5" i="74"/>
  <c r="F4" i="74"/>
  <c r="H13" i="74" l="1"/>
  <c r="G13" i="74"/>
  <c r="F9" i="9"/>
  <c r="F7" i="9"/>
  <c r="F6" i="9"/>
  <c r="F5" i="9"/>
  <c r="F4" i="9"/>
  <c r="F21" i="9"/>
  <c r="F20" i="9"/>
  <c r="F18" i="9"/>
  <c r="G18" i="9" s="1"/>
  <c r="F16" i="9"/>
  <c r="F15" i="9"/>
  <c r="F14" i="9"/>
  <c r="F13" i="9"/>
  <c r="F12" i="9"/>
  <c r="F19" i="9"/>
  <c r="F17" i="9"/>
  <c r="G17" i="9" s="1"/>
  <c r="F11" i="9"/>
  <c r="F10" i="9"/>
  <c r="H13" i="9" l="1"/>
  <c r="G13" i="9"/>
  <c r="H14" i="9"/>
</calcChain>
</file>

<file path=xl/sharedStrings.xml><?xml version="1.0" encoding="utf-8"?>
<sst xmlns="http://schemas.openxmlformats.org/spreadsheetml/2006/main" count="119" uniqueCount="41">
  <si>
    <t>Installation</t>
  </si>
  <si>
    <t>Bât. LAVOISIER</t>
  </si>
  <si>
    <t>Bât. RABELAIS</t>
  </si>
  <si>
    <t xml:space="preserve"> Compteur</t>
  </si>
  <si>
    <t>Parking 2éme s/s</t>
  </si>
  <si>
    <t>index</t>
  </si>
  <si>
    <t>Départ Logement</t>
  </si>
  <si>
    <t>EAU</t>
  </si>
  <si>
    <t xml:space="preserve">Générale </t>
  </si>
  <si>
    <t>TGBT</t>
  </si>
  <si>
    <t>unité</t>
  </si>
  <si>
    <t>EF générale</t>
  </si>
  <si>
    <t xml:space="preserve">EF Restaurant </t>
  </si>
  <si>
    <t>EF RDC</t>
  </si>
  <si>
    <t>M3</t>
  </si>
  <si>
    <t>Consommation</t>
  </si>
  <si>
    <t>GAZ RDC</t>
  </si>
  <si>
    <t>kwh</t>
  </si>
  <si>
    <t>CROUS</t>
  </si>
  <si>
    <t>S/Station</t>
  </si>
  <si>
    <t>GF</t>
  </si>
  <si>
    <t>Apoint EG</t>
  </si>
  <si>
    <t xml:space="preserve">Appoint chauffage </t>
  </si>
  <si>
    <t>Date de Relevé</t>
  </si>
  <si>
    <t>Kwh</t>
  </si>
  <si>
    <t>E, LAVOISIER</t>
  </si>
  <si>
    <t>E, ADER</t>
  </si>
  <si>
    <t>E, RABELAI +LAVOISIER</t>
  </si>
  <si>
    <t>s/stat</t>
  </si>
  <si>
    <t>chauffrie ader</t>
  </si>
  <si>
    <t>chaufferie rabelais</t>
  </si>
  <si>
    <t>gaz ext</t>
  </si>
  <si>
    <t xml:space="preserve"> </t>
  </si>
  <si>
    <t>HP H    121</t>
  </si>
  <si>
    <t>HC H   122</t>
  </si>
  <si>
    <t>HC E   124</t>
  </si>
  <si>
    <t>HP E   123</t>
  </si>
  <si>
    <r>
      <rPr>
        <b/>
        <sz val="9"/>
        <color theme="5" tint="0.39997558519241921"/>
        <rFont val="Tahoma"/>
        <family val="2"/>
      </rPr>
      <t>KW</t>
    </r>
    <r>
      <rPr>
        <b/>
        <sz val="9"/>
        <color rgb="FFFFFF00"/>
        <rFont val="Tahoma"/>
        <family val="2"/>
      </rPr>
      <t>/MW</t>
    </r>
  </si>
  <si>
    <t>index n-1</t>
  </si>
  <si>
    <t>Géomarne</t>
  </si>
  <si>
    <t>janvier 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</si>
</sst>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18" x14ac:knownFonts="1">
    <font>
      <sz val="11"/>
      <color theme="1"/>
      <name val="Calibri"/>
      <family val="2"/>
      <scheme val="minor"/>
    </font>
    <font>
      <sz val="20"/>
      <color theme="0"/>
      <name val="Tahoma"/>
      <family val="2"/>
    </font>
    <font>
      <sz val="8"/>
      <color indexed="8"/>
      <name val="Tahoma"/>
      <family val="2"/>
    </font>
    <font>
      <sz val="11"/>
      <color theme="1"/>
      <name val="Tahoma"/>
      <family val="2"/>
    </font>
    <font>
      <sz val="11"/>
      <color theme="0"/>
      <name val="Tahoma"/>
      <family val="2"/>
    </font>
    <font>
      <b/>
      <sz val="10"/>
      <color theme="0"/>
      <name val="Tahoma"/>
      <family val="2"/>
    </font>
    <font>
      <sz val="9"/>
      <color theme="1"/>
      <name val="Tahoma"/>
      <family val="2"/>
    </font>
    <font>
      <sz val="10"/>
      <color theme="1"/>
      <name val="Abadi"/>
      <family val="2"/>
    </font>
    <font>
      <sz val="9"/>
      <color theme="1"/>
      <name val="Abadi"/>
      <family val="2"/>
    </font>
    <font>
      <sz val="10"/>
      <color theme="0"/>
      <name val="Abadi"/>
      <family val="2"/>
    </font>
    <font>
      <sz val="9"/>
      <color theme="0"/>
      <name val="Abadi"/>
      <family val="2"/>
    </font>
    <font>
      <sz val="10"/>
      <name val="Arial"/>
      <family val="2"/>
    </font>
    <font>
      <sz val="9"/>
      <color rgb="FF2A2C33"/>
      <name val="Abadi"/>
      <family val="2"/>
    </font>
    <font>
      <sz val="8"/>
      <name val="Calibri"/>
      <family val="2"/>
      <scheme val="minor"/>
    </font>
    <font>
      <b/>
      <u/>
      <sz val="9"/>
      <color theme="1"/>
      <name val="Tahoma"/>
      <family val="2"/>
    </font>
    <font>
      <i/>
      <sz val="11"/>
      <color theme="1"/>
      <name val="Tahoma"/>
      <family val="2"/>
    </font>
    <font>
      <b/>
      <sz val="9"/>
      <color rgb="FFFFFF00"/>
      <name val="Tahoma"/>
      <family val="2"/>
    </font>
    <font>
      <b/>
      <sz val="9"/>
      <color theme="5" tint="0.39997558519241921"/>
      <name val="Tahoma"/>
      <family val="2"/>
    </font>
  </fonts>
  <fills count="9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1" fillId="0" borderId="0"/>
  </cellStyleXfs>
  <cellXfs count="70">
    <xf numFmtId="0" fontId="0" fillId="0" borderId="0" xfId="0"/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wrapText="1"/>
    </xf>
    <xf numFmtId="0" fontId="5" fillId="2" borderId="2" xfId="0" applyFont="1" applyFill="1" applyBorder="1" applyAlignment="1">
      <alignment horizontal="center" vertical="center" wrapText="1"/>
    </xf>
    <xf numFmtId="0" fontId="9" fillId="2" borderId="3" xfId="0" applyFont="1" applyFill="1" applyBorder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10" fillId="2" borderId="3" xfId="0" applyFont="1" applyFill="1" applyBorder="1" applyAlignment="1">
      <alignment horizontal="center" vertical="center" wrapText="1"/>
    </xf>
    <xf numFmtId="0" fontId="3" fillId="3" borderId="5" xfId="0" applyFont="1" applyFill="1" applyBorder="1" applyAlignment="1">
      <alignment horizontal="center" vertical="center" wrapText="1"/>
    </xf>
    <xf numFmtId="0" fontId="7" fillId="3" borderId="1" xfId="0" applyFont="1" applyFill="1" applyBorder="1" applyAlignment="1">
      <alignment horizontal="center" vertical="center" wrapText="1"/>
    </xf>
    <xf numFmtId="0" fontId="8" fillId="3" borderId="1" xfId="0" applyFont="1" applyFill="1" applyBorder="1" applyAlignment="1">
      <alignment horizontal="center" vertical="center" wrapText="1"/>
    </xf>
    <xf numFmtId="0" fontId="7" fillId="5" borderId="1" xfId="0" applyFont="1" applyFill="1" applyBorder="1" applyAlignment="1">
      <alignment horizontal="center" vertical="center" wrapText="1"/>
    </xf>
    <xf numFmtId="0" fontId="8" fillId="5" borderId="1" xfId="0" applyFont="1" applyFill="1" applyBorder="1" applyAlignment="1">
      <alignment horizontal="center" vertical="center" wrapText="1"/>
    </xf>
    <xf numFmtId="0" fontId="7" fillId="5" borderId="1" xfId="0" applyFont="1" applyFill="1" applyBorder="1" applyAlignment="1">
      <alignment horizontal="center" vertical="center"/>
    </xf>
    <xf numFmtId="0" fontId="7" fillId="6" borderId="1" xfId="0" applyFont="1" applyFill="1" applyBorder="1" applyAlignment="1">
      <alignment horizontal="center" vertical="center" wrapText="1"/>
    </xf>
    <xf numFmtId="0" fontId="12" fillId="6" borderId="1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 wrapText="1"/>
    </xf>
    <xf numFmtId="0" fontId="3" fillId="0" borderId="6" xfId="0" applyFont="1" applyBorder="1" applyAlignment="1">
      <alignment wrapText="1"/>
    </xf>
    <xf numFmtId="0" fontId="3" fillId="0" borderId="9" xfId="0" applyFont="1" applyBorder="1" applyAlignment="1">
      <alignment wrapText="1"/>
    </xf>
    <xf numFmtId="0" fontId="10" fillId="2" borderId="15" xfId="0" applyFont="1" applyFill="1" applyBorder="1" applyAlignment="1">
      <alignment horizontal="center" vertical="center" wrapText="1"/>
    </xf>
    <xf numFmtId="0" fontId="9" fillId="2" borderId="15" xfId="0" applyFont="1" applyFill="1" applyBorder="1" applyAlignment="1">
      <alignment horizontal="center" vertical="center" wrapText="1"/>
    </xf>
    <xf numFmtId="0" fontId="3" fillId="2" borderId="16" xfId="0" applyFont="1" applyFill="1" applyBorder="1" applyAlignment="1">
      <alignment wrapText="1"/>
    </xf>
    <xf numFmtId="0" fontId="8" fillId="5" borderId="8" xfId="0" applyFont="1" applyFill="1" applyBorder="1" applyAlignment="1">
      <alignment horizontal="center" vertical="center" wrapText="1"/>
    </xf>
    <xf numFmtId="0" fontId="7" fillId="5" borderId="8" xfId="0" applyFont="1" applyFill="1" applyBorder="1" applyAlignment="1">
      <alignment horizontal="center" vertical="center" wrapText="1"/>
    </xf>
    <xf numFmtId="0" fontId="3" fillId="2" borderId="4" xfId="0" applyFont="1" applyFill="1" applyBorder="1" applyAlignment="1">
      <alignment wrapText="1"/>
    </xf>
    <xf numFmtId="14" fontId="7" fillId="5" borderId="1" xfId="0" applyNumberFormat="1" applyFont="1" applyFill="1" applyBorder="1" applyAlignment="1">
      <alignment horizontal="center" vertical="center" wrapText="1"/>
    </xf>
    <xf numFmtId="0" fontId="5" fillId="2" borderId="10" xfId="0" applyFont="1" applyFill="1" applyBorder="1" applyAlignment="1">
      <alignment horizontal="center" vertical="center" wrapText="1"/>
    </xf>
    <xf numFmtId="0" fontId="7" fillId="7" borderId="1" xfId="0" applyFont="1" applyFill="1" applyBorder="1" applyAlignment="1">
      <alignment horizontal="center" vertical="center" wrapText="1"/>
    </xf>
    <xf numFmtId="0" fontId="8" fillId="7" borderId="1" xfId="0" applyFont="1" applyFill="1" applyBorder="1" applyAlignment="1">
      <alignment horizontal="center" vertical="center" wrapText="1"/>
    </xf>
    <xf numFmtId="0" fontId="3" fillId="7" borderId="5" xfId="0" applyFont="1" applyFill="1" applyBorder="1" applyAlignment="1">
      <alignment horizontal="center" vertical="center" wrapText="1"/>
    </xf>
    <xf numFmtId="0" fontId="6" fillId="7" borderId="7" xfId="0" applyFont="1" applyFill="1" applyBorder="1" applyAlignment="1">
      <alignment horizontal="center" vertical="center" wrapText="1"/>
    </xf>
    <xf numFmtId="0" fontId="7" fillId="7" borderId="8" xfId="0" applyFont="1" applyFill="1" applyBorder="1" applyAlignment="1">
      <alignment horizontal="center" vertical="center" wrapText="1"/>
    </xf>
    <xf numFmtId="0" fontId="8" fillId="7" borderId="8" xfId="0" applyFont="1" applyFill="1" applyBorder="1" applyAlignment="1">
      <alignment horizontal="center" vertical="center" wrapText="1"/>
    </xf>
    <xf numFmtId="0" fontId="15" fillId="0" borderId="6" xfId="0" applyFont="1" applyBorder="1" applyAlignment="1">
      <alignment wrapText="1"/>
    </xf>
    <xf numFmtId="0" fontId="0" fillId="5" borderId="7" xfId="0" applyFill="1" applyBorder="1" applyAlignment="1">
      <alignment horizontal="center" vertical="center" wrapText="1"/>
    </xf>
    <xf numFmtId="0" fontId="16" fillId="2" borderId="15" xfId="0" applyFont="1" applyFill="1" applyBorder="1" applyAlignment="1">
      <alignment horizontal="center" vertical="center" wrapText="1"/>
    </xf>
    <xf numFmtId="0" fontId="3" fillId="0" borderId="11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center" wrapText="1"/>
    </xf>
    <xf numFmtId="0" fontId="16" fillId="2" borderId="3" xfId="0" applyFont="1" applyFill="1" applyBorder="1" applyAlignment="1">
      <alignment horizontal="center" vertical="center" wrapText="1"/>
    </xf>
    <xf numFmtId="0" fontId="3" fillId="8" borderId="5" xfId="0" applyFont="1" applyFill="1" applyBorder="1" applyAlignment="1">
      <alignment horizontal="center" vertical="center" wrapText="1"/>
    </xf>
    <xf numFmtId="0" fontId="7" fillId="8" borderId="1" xfId="0" applyFont="1" applyFill="1" applyBorder="1" applyAlignment="1">
      <alignment horizontal="center" vertical="center" wrapText="1"/>
    </xf>
    <xf numFmtId="0" fontId="12" fillId="8" borderId="1" xfId="0" applyFont="1" applyFill="1" applyBorder="1" applyAlignment="1">
      <alignment horizontal="center" vertical="center"/>
    </xf>
    <xf numFmtId="0" fontId="3" fillId="8" borderId="1" xfId="0" applyFont="1" applyFill="1" applyBorder="1" applyAlignment="1">
      <alignment horizontal="center" vertical="center" wrapText="1"/>
    </xf>
    <xf numFmtId="0" fontId="6" fillId="5" borderId="5" xfId="0" applyFont="1" applyFill="1" applyBorder="1" applyAlignment="1">
      <alignment horizontal="center" vertical="center" wrapText="1"/>
    </xf>
    <xf numFmtId="0" fontId="3" fillId="6" borderId="5" xfId="0" applyFont="1" applyFill="1" applyBorder="1" applyAlignment="1">
      <alignment horizontal="center" vertical="center" wrapText="1"/>
    </xf>
    <xf numFmtId="0" fontId="2" fillId="4" borderId="0" xfId="0" applyFont="1" applyFill="1" applyAlignment="1">
      <alignment vertical="center" wrapText="1"/>
    </xf>
    <xf numFmtId="0" fontId="2" fillId="0" borderId="0" xfId="0" applyFont="1" applyAlignment="1">
      <alignment horizontal="left" vertical="center" wrapText="1"/>
    </xf>
    <xf numFmtId="0" fontId="2" fillId="0" borderId="0" xfId="0" applyFont="1" applyAlignment="1">
      <alignment horizontal="center" vertical="center" wrapText="1"/>
    </xf>
    <xf numFmtId="0" fontId="2" fillId="0" borderId="0" xfId="0" applyFont="1" applyAlignment="1">
      <alignment vertical="center" wrapText="1"/>
    </xf>
    <xf numFmtId="0" fontId="3" fillId="0" borderId="0" xfId="0" applyFont="1" applyAlignment="1">
      <alignment vertical="center" wrapText="1"/>
    </xf>
    <xf numFmtId="0" fontId="5" fillId="0" borderId="0" xfId="0" applyFont="1" applyAlignment="1">
      <alignment wrapText="1"/>
    </xf>
    <xf numFmtId="0" fontId="4" fillId="0" borderId="0" xfId="0" applyFont="1" applyAlignment="1">
      <alignment wrapText="1"/>
    </xf>
    <xf numFmtId="0" fontId="3" fillId="6" borderId="5" xfId="0" applyFont="1" applyFill="1" applyBorder="1" applyAlignment="1">
      <alignment horizontal="center" vertical="center" wrapText="1"/>
    </xf>
    <xf numFmtId="0" fontId="6" fillId="5" borderId="5" xfId="0" applyFont="1" applyFill="1" applyBorder="1" applyAlignment="1">
      <alignment horizontal="center" vertical="center" wrapText="1"/>
    </xf>
    <xf numFmtId="0" fontId="3" fillId="6" borderId="5" xfId="0" applyFont="1" applyFill="1" applyBorder="1" applyAlignment="1">
      <alignment horizontal="center" vertical="center" wrapText="1"/>
    </xf>
    <xf numFmtId="0" fontId="3" fillId="6" borderId="1" xfId="0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14" xfId="0" applyFont="1" applyBorder="1" applyAlignment="1">
      <alignment horizontal="center" vertical="center" wrapText="1"/>
    </xf>
    <xf numFmtId="0" fontId="3" fillId="0" borderId="17" xfId="0" applyFont="1" applyBorder="1" applyAlignment="1">
      <alignment horizontal="center" vertical="center" wrapText="1"/>
    </xf>
    <xf numFmtId="0" fontId="3" fillId="0" borderId="15" xfId="0" applyFont="1" applyBorder="1" applyAlignment="1">
      <alignment horizontal="center" vertical="center" wrapText="1"/>
    </xf>
    <xf numFmtId="0" fontId="1" fillId="4" borderId="0" xfId="0" applyFont="1" applyFill="1" applyAlignment="1">
      <alignment horizontal="center" vertical="center" wrapText="1"/>
    </xf>
    <xf numFmtId="0" fontId="14" fillId="0" borderId="11" xfId="0" applyFont="1" applyBorder="1" applyAlignment="1">
      <alignment horizontal="center" vertical="center" wrapText="1"/>
    </xf>
    <xf numFmtId="0" fontId="14" fillId="0" borderId="13" xfId="0" applyFont="1" applyBorder="1" applyAlignment="1">
      <alignment horizontal="center" vertical="center" wrapText="1"/>
    </xf>
    <xf numFmtId="14" fontId="8" fillId="0" borderId="11" xfId="0" applyNumberFormat="1" applyFont="1" applyBorder="1" applyAlignment="1">
      <alignment horizontal="center" vertical="center" wrapText="1"/>
    </xf>
    <xf numFmtId="14" fontId="3" fillId="0" borderId="13" xfId="0" applyNumberFormat="1" applyFont="1" applyBorder="1" applyAlignment="1">
      <alignment horizontal="center" vertical="center" wrapText="1"/>
    </xf>
    <xf numFmtId="0" fontId="0" fillId="5" borderId="5" xfId="0" applyFill="1" applyBorder="1" applyAlignment="1">
      <alignment horizontal="center" vertical="center" wrapText="1"/>
    </xf>
    <xf numFmtId="0" fontId="6" fillId="5" borderId="5" xfId="0" applyFont="1" applyFill="1" applyBorder="1" applyAlignment="1">
      <alignment horizontal="center" vertical="center" wrapText="1"/>
    </xf>
    <xf numFmtId="0" fontId="3" fillId="4" borderId="8" xfId="0" applyFont="1" applyFill="1" applyBorder="1" applyAlignment="1">
      <alignment horizontal="center" vertical="center" wrapText="1"/>
    </xf>
  </cellXfs>
  <cellStyles count="2">
    <cellStyle name="Normal" xfId="0" builtinId="0"/>
    <cellStyle name="Normal 2" xfId="1" xr:uid="{98E1255A-EA92-4515-81FC-8B51C19AE7E8}"/>
  </cellStyles>
  <dxfs count="0"/>
  <tableStyles count="1" defaultTableStyle="TableStyleMedium2" defaultPivotStyle="PivotStyleLight16">
    <tableStyle name="Style de tableau 1" pivot="0" count="0" xr9:uid="{1803FB0A-235F-47DF-8039-FA440AB79ED7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28575</xdr:colOff>
      <xdr:row>0</xdr:row>
      <xdr:rowOff>63500</xdr:rowOff>
    </xdr:from>
    <xdr:to>
      <xdr:col>7</xdr:col>
      <xdr:colOff>971550</xdr:colOff>
      <xdr:row>0</xdr:row>
      <xdr:rowOff>1242967</xdr:rowOff>
    </xdr:to>
    <xdr:sp macro="" textlink="">
      <xdr:nvSpPr>
        <xdr:cNvPr id="6146" name="Objet 1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05DF8063-E9BB-4AB8-B67C-095D5CC4AA88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</xdr:sp>
    <xdr:clientData/>
  </xdr:twoCellAnchor>
  <xdr:twoCellAnchor>
    <xdr:from>
      <xdr:col>0</xdr:col>
      <xdr:colOff>28575</xdr:colOff>
      <xdr:row>0</xdr:row>
      <xdr:rowOff>38100</xdr:rowOff>
    </xdr:from>
    <xdr:to>
      <xdr:col>7</xdr:col>
      <xdr:colOff>971550</xdr:colOff>
      <xdr:row>1</xdr:row>
      <xdr:rowOff>9525</xdr:rowOff>
    </xdr:to>
    <xdr:sp macro="" textlink="">
      <xdr:nvSpPr>
        <xdr:cNvPr id="4" name="Objet 1" hidden="1">
          <a:extLst>
            <a:ext uri="{63B3BB69-23CF-44E3-9099-C40C66FF867C}">
              <a14:compatExt xmlns:a14="http://schemas.microsoft.com/office/drawing/2010/main" spid="_x0000_s21505"/>
            </a:ext>
            <a:ext uri="{FF2B5EF4-FFF2-40B4-BE49-F238E27FC236}">
              <a16:creationId xmlns:a16="http://schemas.microsoft.com/office/drawing/2014/main" id="{1698059D-C622-48F1-A9F9-4C439A6D917A}"/>
            </a:ext>
          </a:extLst>
        </xdr:cNvPr>
        <xdr:cNvSpPr/>
      </xdr:nvSpPr>
      <xdr:spPr bwMode="auto">
        <a:xfrm>
          <a:off x="28575" y="38100"/>
          <a:ext cx="6696075" cy="127635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</xdr:sp>
    <xdr:clientData/>
  </xdr:twoCellAnchor>
  <xdr:twoCellAnchor>
    <xdr:from>
      <xdr:col>1</xdr:col>
      <xdr:colOff>406977</xdr:colOff>
      <xdr:row>21</xdr:row>
      <xdr:rowOff>112568</xdr:rowOff>
    </xdr:from>
    <xdr:to>
      <xdr:col>5</xdr:col>
      <xdr:colOff>322118</xdr:colOff>
      <xdr:row>24</xdr:row>
      <xdr:rowOff>176646</xdr:rowOff>
    </xdr:to>
    <xdr:sp macro="[0]!dupliquer" textlink="">
      <xdr:nvSpPr>
        <xdr:cNvPr id="26" name="Rectangle : coins arrondis 25">
          <a:extLst>
            <a:ext uri="{FF2B5EF4-FFF2-40B4-BE49-F238E27FC236}">
              <a16:creationId xmlns:a16="http://schemas.microsoft.com/office/drawing/2014/main" id="{CC7B6F53-594E-4709-90D5-9DD81CA9A24C}"/>
            </a:ext>
          </a:extLst>
        </xdr:cNvPr>
        <xdr:cNvSpPr/>
      </xdr:nvSpPr>
      <xdr:spPr>
        <a:xfrm>
          <a:off x="1541318" y="27787023"/>
          <a:ext cx="3067050" cy="609600"/>
        </a:xfrm>
        <a:prstGeom prst="roundRect">
          <a:avLst/>
        </a:prstGeom>
        <a:solidFill>
          <a:schemeClr val="accent5"/>
        </a:soli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nouveau mois 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28575</xdr:colOff>
      <xdr:row>0</xdr:row>
      <xdr:rowOff>63500</xdr:rowOff>
    </xdr:from>
    <xdr:to>
      <xdr:col>7</xdr:col>
      <xdr:colOff>971550</xdr:colOff>
      <xdr:row>0</xdr:row>
      <xdr:rowOff>1242967</xdr:rowOff>
    </xdr:to>
    <xdr:sp macro="" textlink="">
      <xdr:nvSpPr>
        <xdr:cNvPr id="2" name="Objet 1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63CE9ACF-11C5-418B-B426-7678D4942972}"/>
            </a:ext>
          </a:extLst>
        </xdr:cNvPr>
        <xdr:cNvSpPr/>
      </xdr:nvSpPr>
      <xdr:spPr bwMode="auto">
        <a:xfrm>
          <a:off x="28575" y="63500"/>
          <a:ext cx="6696075" cy="1179467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</xdr:sp>
    <xdr:clientData/>
  </xdr:twoCellAnchor>
  <xdr:twoCellAnchor>
    <xdr:from>
      <xdr:col>0</xdr:col>
      <xdr:colOff>28575</xdr:colOff>
      <xdr:row>0</xdr:row>
      <xdr:rowOff>38100</xdr:rowOff>
    </xdr:from>
    <xdr:to>
      <xdr:col>7</xdr:col>
      <xdr:colOff>971550</xdr:colOff>
      <xdr:row>1</xdr:row>
      <xdr:rowOff>9525</xdr:rowOff>
    </xdr:to>
    <xdr:sp macro="" textlink="">
      <xdr:nvSpPr>
        <xdr:cNvPr id="3" name="Objet 1" hidden="1">
          <a:extLst>
            <a:ext uri="{63B3BB69-23CF-44E3-9099-C40C66FF867C}">
              <a14:compatExt xmlns:a14="http://schemas.microsoft.com/office/drawing/2010/main" spid="_x0000_s21505"/>
            </a:ext>
            <a:ext uri="{FF2B5EF4-FFF2-40B4-BE49-F238E27FC236}">
              <a16:creationId xmlns:a16="http://schemas.microsoft.com/office/drawing/2014/main" id="{107CC76F-F0F2-44FF-9031-A44A5B5EC9DC}"/>
            </a:ext>
          </a:extLst>
        </xdr:cNvPr>
        <xdr:cNvSpPr/>
      </xdr:nvSpPr>
      <xdr:spPr bwMode="auto">
        <a:xfrm>
          <a:off x="28575" y="38100"/>
          <a:ext cx="6696075" cy="127635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</xdr:sp>
    <xdr:clientData/>
  </xdr:twoCellAnchor>
  <xdr:twoCellAnchor>
    <xdr:from>
      <xdr:col>1</xdr:col>
      <xdr:colOff>406977</xdr:colOff>
      <xdr:row>21</xdr:row>
      <xdr:rowOff>112568</xdr:rowOff>
    </xdr:from>
    <xdr:to>
      <xdr:col>5</xdr:col>
      <xdr:colOff>322118</xdr:colOff>
      <xdr:row>24</xdr:row>
      <xdr:rowOff>176646</xdr:rowOff>
    </xdr:to>
    <xdr:sp macro="[0]!dupliquer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91A1E4FC-865D-4D61-B399-26FB50DCE8EC}"/>
            </a:ext>
          </a:extLst>
        </xdr:cNvPr>
        <xdr:cNvSpPr/>
      </xdr:nvSpPr>
      <xdr:spPr>
        <a:xfrm>
          <a:off x="1540452" y="7342043"/>
          <a:ext cx="3067916" cy="607003"/>
        </a:xfrm>
        <a:prstGeom prst="roundRect">
          <a:avLst/>
        </a:prstGeom>
        <a:solidFill>
          <a:schemeClr val="accent5"/>
        </a:soli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nouveau mois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4DD0D3-AAA9-43CB-AA97-9C2D4657BA4E}">
  <sheetPr codeName="Feuil7"/>
  <dimension ref="A1"/>
  <sheetViews>
    <sheetView workbookViewId="0">
      <selection activeCell="D26" sqref="D26"/>
    </sheetView>
  </sheetViews>
  <sheetFormatPr baseColWidth="10" defaultRowHeight="15" x14ac:dyDescent="0.25"/>
  <sheetData/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42BFE6-7B47-4AD3-9637-C86A6C8D01BC}">
  <sheetPr codeName="Feuil2"/>
  <dimension ref="A1:DQ21"/>
  <sheetViews>
    <sheetView view="pageBreakPreview" topLeftCell="A7" zoomScale="110" zoomScaleNormal="100" zoomScaleSheetLayoutView="110" workbookViewId="0">
      <selection activeCell="F28" sqref="F28"/>
    </sheetView>
  </sheetViews>
  <sheetFormatPr baseColWidth="10" defaultRowHeight="14.25" x14ac:dyDescent="0.2"/>
  <cols>
    <col min="1" max="1" width="17" style="1" customWidth="1"/>
    <col min="2" max="2" width="18.28515625" style="1" customWidth="1"/>
    <col min="3" max="3" width="4.5703125" style="5" customWidth="1"/>
    <col min="4" max="4" width="12.42578125" style="1" customWidth="1"/>
    <col min="5" max="5" width="12" style="1" customWidth="1"/>
    <col min="6" max="6" width="11.7109375" style="1" customWidth="1"/>
    <col min="7" max="7" width="10.28515625" style="1" customWidth="1"/>
    <col min="8" max="8" width="14.85546875" style="2" customWidth="1"/>
    <col min="9" max="16384" width="11.42578125" style="2"/>
  </cols>
  <sheetData>
    <row r="1" spans="1:121" s="48" customFormat="1" ht="102.75" customHeight="1" thickBot="1" x14ac:dyDescent="0.3">
      <c r="A1" s="45"/>
      <c r="B1" s="62"/>
      <c r="C1" s="62"/>
      <c r="D1" s="62"/>
      <c r="E1" s="62"/>
      <c r="F1" s="62"/>
      <c r="G1" s="62"/>
      <c r="H1" s="62"/>
      <c r="I1" s="46"/>
      <c r="J1" s="47"/>
      <c r="K1" s="46"/>
      <c r="L1" s="46"/>
      <c r="M1" s="46"/>
      <c r="N1" s="46"/>
      <c r="O1" s="46"/>
      <c r="Q1" s="47"/>
      <c r="R1" s="47"/>
      <c r="S1" s="46"/>
      <c r="T1" s="46"/>
      <c r="U1" s="46"/>
      <c r="AP1" s="46"/>
      <c r="AS1" s="46"/>
      <c r="AT1" s="46"/>
      <c r="AU1" s="46"/>
      <c r="AV1" s="46"/>
      <c r="AW1" s="46"/>
      <c r="AX1" s="46"/>
      <c r="AY1" s="46"/>
      <c r="AZ1" s="46"/>
      <c r="BA1" s="46"/>
      <c r="BB1" s="46"/>
      <c r="BC1" s="46"/>
      <c r="BD1" s="47"/>
      <c r="BE1" s="47"/>
      <c r="BF1" s="47"/>
      <c r="BG1" s="47"/>
      <c r="BH1" s="47"/>
      <c r="BI1" s="47"/>
      <c r="BJ1" s="47"/>
      <c r="BK1" s="47"/>
      <c r="BL1" s="47"/>
      <c r="BM1" s="47"/>
      <c r="BN1" s="47"/>
      <c r="BO1" s="47"/>
      <c r="BP1" s="46"/>
      <c r="DQ1" s="49"/>
    </row>
    <row r="2" spans="1:121" ht="34.5" customHeight="1" thickBot="1" x14ac:dyDescent="0.25">
      <c r="A2" s="35"/>
      <c r="B2" s="36"/>
      <c r="C2" s="37"/>
      <c r="D2" s="36"/>
      <c r="E2" s="63" t="s">
        <v>23</v>
      </c>
      <c r="F2" s="64"/>
      <c r="G2" s="65"/>
      <c r="H2" s="66"/>
    </row>
    <row r="3" spans="1:121" ht="21.75" customHeight="1" x14ac:dyDescent="0.2">
      <c r="A3" s="25" t="s">
        <v>1</v>
      </c>
      <c r="B3" s="19" t="s">
        <v>0</v>
      </c>
      <c r="C3" s="18" t="s">
        <v>10</v>
      </c>
      <c r="D3" s="19" t="s">
        <v>38</v>
      </c>
      <c r="E3" s="19" t="s">
        <v>5</v>
      </c>
      <c r="F3" s="18" t="s">
        <v>15</v>
      </c>
      <c r="G3" s="34" t="s">
        <v>37</v>
      </c>
      <c r="H3" s="20"/>
      <c r="I3" s="50"/>
      <c r="J3" s="51"/>
      <c r="K3" s="51"/>
      <c r="L3" s="51"/>
      <c r="M3" s="51"/>
      <c r="N3" s="51"/>
      <c r="O3" s="51"/>
    </row>
    <row r="4" spans="1:121" ht="18.75" customHeight="1" x14ac:dyDescent="0.2">
      <c r="A4" s="44" t="s">
        <v>18</v>
      </c>
      <c r="B4" s="13" t="s">
        <v>6</v>
      </c>
      <c r="C4" s="14" t="s">
        <v>24</v>
      </c>
      <c r="D4" s="13">
        <v>236430</v>
      </c>
      <c r="E4" s="13"/>
      <c r="F4" s="13">
        <f>E4-D4</f>
        <v>-236430</v>
      </c>
      <c r="G4" s="57" t="s">
        <v>32</v>
      </c>
      <c r="H4" s="16"/>
      <c r="I4" s="51"/>
      <c r="J4" s="51"/>
      <c r="K4" s="51"/>
      <c r="L4" s="51"/>
      <c r="M4" s="51"/>
      <c r="N4" s="51"/>
      <c r="O4" s="51"/>
    </row>
    <row r="5" spans="1:121" ht="21" customHeight="1" x14ac:dyDescent="0.2">
      <c r="A5" s="67" t="s">
        <v>7</v>
      </c>
      <c r="B5" s="12" t="s">
        <v>18</v>
      </c>
      <c r="C5" s="11" t="s">
        <v>14</v>
      </c>
      <c r="D5" s="10">
        <v>51</v>
      </c>
      <c r="E5" s="10"/>
      <c r="F5" s="10">
        <f>E5-D5</f>
        <v>-51</v>
      </c>
      <c r="G5" s="57"/>
      <c r="H5" s="16"/>
      <c r="I5" s="51"/>
      <c r="J5" s="51"/>
      <c r="K5" s="51"/>
      <c r="L5" s="51"/>
      <c r="M5" s="51"/>
      <c r="N5" s="51"/>
      <c r="O5" s="51"/>
    </row>
    <row r="6" spans="1:121" ht="27" customHeight="1" x14ac:dyDescent="0.2">
      <c r="A6" s="67"/>
      <c r="B6" s="12" t="s">
        <v>8</v>
      </c>
      <c r="C6" s="11" t="s">
        <v>14</v>
      </c>
      <c r="D6" s="10">
        <v>30832</v>
      </c>
      <c r="E6" s="10"/>
      <c r="F6" s="10">
        <f>E6-D6</f>
        <v>-30832</v>
      </c>
      <c r="G6" s="57"/>
      <c r="H6" s="16"/>
      <c r="I6" s="51"/>
      <c r="J6" s="51"/>
      <c r="K6" s="51"/>
      <c r="L6" s="51"/>
      <c r="M6" s="51"/>
      <c r="N6" s="51"/>
      <c r="O6" s="51"/>
    </row>
    <row r="7" spans="1:121" ht="34.5" customHeight="1" thickBot="1" x14ac:dyDescent="0.25">
      <c r="A7" s="33" t="s">
        <v>20</v>
      </c>
      <c r="B7" s="22" t="s">
        <v>21</v>
      </c>
      <c r="C7" s="21" t="s">
        <v>14</v>
      </c>
      <c r="D7" s="10">
        <v>8</v>
      </c>
      <c r="E7" s="22"/>
      <c r="F7" s="22">
        <f>E7-D7</f>
        <v>-8</v>
      </c>
      <c r="G7" s="58"/>
      <c r="H7" s="17"/>
      <c r="I7" s="51"/>
      <c r="J7" s="51"/>
      <c r="K7" s="51"/>
      <c r="L7" s="51"/>
      <c r="M7" s="51"/>
      <c r="N7" s="51"/>
      <c r="O7" s="51"/>
    </row>
    <row r="8" spans="1:121" ht="37.5" customHeight="1" x14ac:dyDescent="0.2">
      <c r="A8" s="3" t="s">
        <v>2</v>
      </c>
      <c r="B8" s="4" t="s">
        <v>3</v>
      </c>
      <c r="C8" s="6" t="s">
        <v>10</v>
      </c>
      <c r="D8" s="19" t="s">
        <v>38</v>
      </c>
      <c r="E8" s="4" t="s">
        <v>5</v>
      </c>
      <c r="F8" s="6" t="s">
        <v>15</v>
      </c>
      <c r="G8" s="38" t="s">
        <v>37</v>
      </c>
      <c r="H8" s="23"/>
      <c r="I8" s="51"/>
      <c r="J8" s="51"/>
      <c r="K8" s="51"/>
      <c r="L8" s="51"/>
      <c r="M8" s="51"/>
      <c r="N8" s="51"/>
      <c r="O8" s="51"/>
    </row>
    <row r="9" spans="1:121" ht="27.75" customHeight="1" x14ac:dyDescent="0.2">
      <c r="A9" s="68" t="s">
        <v>4</v>
      </c>
      <c r="B9" s="24" t="s">
        <v>13</v>
      </c>
      <c r="C9" s="11" t="s">
        <v>14</v>
      </c>
      <c r="D9" s="10">
        <v>12593</v>
      </c>
      <c r="E9" s="10"/>
      <c r="F9" s="10">
        <f t="shared" ref="F9:F21" si="0">E9-D9</f>
        <v>-12593</v>
      </c>
      <c r="G9" s="59"/>
      <c r="H9" s="16"/>
      <c r="I9" s="51"/>
      <c r="J9" s="51"/>
      <c r="K9" s="51"/>
      <c r="L9" s="51"/>
      <c r="M9" s="51"/>
      <c r="N9" s="51"/>
      <c r="O9" s="51"/>
    </row>
    <row r="10" spans="1:121" ht="20.25" customHeight="1" x14ac:dyDescent="0.2">
      <c r="A10" s="68"/>
      <c r="B10" s="10" t="s">
        <v>12</v>
      </c>
      <c r="C10" s="11" t="s">
        <v>14</v>
      </c>
      <c r="D10" s="10">
        <v>2689</v>
      </c>
      <c r="E10" s="10"/>
      <c r="F10" s="10">
        <f t="shared" si="0"/>
        <v>-2689</v>
      </c>
      <c r="G10" s="60"/>
      <c r="H10" s="16"/>
      <c r="I10" s="51"/>
      <c r="J10" s="51"/>
      <c r="K10" s="51"/>
      <c r="L10" s="51"/>
      <c r="M10" s="51"/>
      <c r="N10" s="51"/>
      <c r="O10" s="51"/>
    </row>
    <row r="11" spans="1:121" ht="20.25" customHeight="1" x14ac:dyDescent="0.2">
      <c r="A11" s="68"/>
      <c r="B11" s="10" t="s">
        <v>11</v>
      </c>
      <c r="C11" s="11" t="s">
        <v>14</v>
      </c>
      <c r="D11" s="10">
        <v>10098</v>
      </c>
      <c r="E11" s="10"/>
      <c r="F11" s="10">
        <f t="shared" si="0"/>
        <v>-10098</v>
      </c>
      <c r="G11" s="60"/>
      <c r="H11" s="16"/>
    </row>
    <row r="12" spans="1:121" ht="18" customHeight="1" x14ac:dyDescent="0.2">
      <c r="A12" s="43" t="s">
        <v>19</v>
      </c>
      <c r="B12" s="10" t="s">
        <v>22</v>
      </c>
      <c r="C12" s="11" t="s">
        <v>14</v>
      </c>
      <c r="D12" s="10">
        <v>0</v>
      </c>
      <c r="E12" s="10"/>
      <c r="F12" s="10">
        <f t="shared" si="0"/>
        <v>0</v>
      </c>
      <c r="G12" s="61"/>
      <c r="H12" s="16"/>
    </row>
    <row r="13" spans="1:121" ht="21" customHeight="1" x14ac:dyDescent="0.2">
      <c r="A13" s="54" t="s">
        <v>9</v>
      </c>
      <c r="B13" s="13" t="s">
        <v>33</v>
      </c>
      <c r="C13" s="14" t="s">
        <v>24</v>
      </c>
      <c r="D13" s="13">
        <v>400241</v>
      </c>
      <c r="E13" s="13"/>
      <c r="F13" s="13">
        <f t="shared" si="0"/>
        <v>-400241</v>
      </c>
      <c r="G13" s="55">
        <f>SUM(F13:F16)</f>
        <v>-1404636</v>
      </c>
      <c r="H13" s="32">
        <f>SUM(F15+F13)</f>
        <v>-876697</v>
      </c>
    </row>
    <row r="14" spans="1:121" ht="18.75" customHeight="1" x14ac:dyDescent="0.2">
      <c r="A14" s="54"/>
      <c r="B14" s="13" t="s">
        <v>34</v>
      </c>
      <c r="C14" s="14" t="s">
        <v>24</v>
      </c>
      <c r="D14" s="13">
        <v>275428</v>
      </c>
      <c r="E14" s="13"/>
      <c r="F14" s="13">
        <f t="shared" si="0"/>
        <v>-275428</v>
      </c>
      <c r="G14" s="55"/>
      <c r="H14" s="32">
        <f>SUM(F14+F16)</f>
        <v>-527939</v>
      </c>
    </row>
    <row r="15" spans="1:121" ht="22.5" customHeight="1" x14ac:dyDescent="0.2">
      <c r="A15" s="54"/>
      <c r="B15" s="13" t="s">
        <v>36</v>
      </c>
      <c r="C15" s="14" t="s">
        <v>24</v>
      </c>
      <c r="D15" s="13">
        <v>476456</v>
      </c>
      <c r="E15" s="13"/>
      <c r="F15" s="13">
        <f t="shared" si="0"/>
        <v>-476456</v>
      </c>
      <c r="G15" s="55"/>
      <c r="H15" s="32"/>
    </row>
    <row r="16" spans="1:121" ht="20.25" customHeight="1" x14ac:dyDescent="0.2">
      <c r="A16" s="54"/>
      <c r="B16" s="13" t="s">
        <v>35</v>
      </c>
      <c r="C16" s="14" t="s">
        <v>24</v>
      </c>
      <c r="D16" s="13">
        <v>252511</v>
      </c>
      <c r="E16" s="13"/>
      <c r="F16" s="13">
        <f t="shared" si="0"/>
        <v>-252511</v>
      </c>
      <c r="G16" s="55"/>
      <c r="H16" s="32"/>
    </row>
    <row r="17" spans="1:8" ht="20.25" customHeight="1" x14ac:dyDescent="0.2">
      <c r="A17" s="39" t="s">
        <v>39</v>
      </c>
      <c r="B17" s="40"/>
      <c r="C17" s="41"/>
      <c r="D17" s="40">
        <v>579</v>
      </c>
      <c r="E17" s="40"/>
      <c r="F17" s="40">
        <f t="shared" si="0"/>
        <v>-579</v>
      </c>
      <c r="G17" s="42">
        <f>SUM(F17)</f>
        <v>-579</v>
      </c>
      <c r="H17" s="32"/>
    </row>
    <row r="18" spans="1:8" ht="21" customHeight="1" x14ac:dyDescent="0.2">
      <c r="A18" s="7" t="s">
        <v>16</v>
      </c>
      <c r="B18" s="8" t="s">
        <v>31</v>
      </c>
      <c r="C18" s="9" t="s">
        <v>14</v>
      </c>
      <c r="D18" s="8">
        <v>7852947</v>
      </c>
      <c r="E18" s="8"/>
      <c r="F18" s="8">
        <f t="shared" si="0"/>
        <v>-7852947</v>
      </c>
      <c r="G18" s="15">
        <f>F18*11.05/1000</f>
        <v>-86775.064350000015</v>
      </c>
      <c r="H18" s="16"/>
    </row>
    <row r="19" spans="1:8" ht="20.25" customHeight="1" x14ac:dyDescent="0.2">
      <c r="A19" s="28" t="s">
        <v>25</v>
      </c>
      <c r="B19" s="26" t="s">
        <v>28</v>
      </c>
      <c r="C19" s="27" t="s">
        <v>17</v>
      </c>
      <c r="D19" s="26">
        <v>1688</v>
      </c>
      <c r="E19" s="26"/>
      <c r="F19" s="26">
        <f t="shared" si="0"/>
        <v>-1688</v>
      </c>
      <c r="G19" s="56"/>
      <c r="H19" s="16"/>
    </row>
    <row r="20" spans="1:8" ht="16.5" customHeight="1" x14ac:dyDescent="0.2">
      <c r="A20" s="28" t="s">
        <v>26</v>
      </c>
      <c r="B20" s="26" t="s">
        <v>29</v>
      </c>
      <c r="C20" s="27" t="s">
        <v>17</v>
      </c>
      <c r="D20" s="26">
        <v>2059</v>
      </c>
      <c r="E20" s="26"/>
      <c r="F20" s="26">
        <f t="shared" si="0"/>
        <v>-2059</v>
      </c>
      <c r="G20" s="56"/>
      <c r="H20" s="16"/>
    </row>
    <row r="21" spans="1:8" ht="24.75" customHeight="1" thickBot="1" x14ac:dyDescent="0.25">
      <c r="A21" s="29" t="s">
        <v>27</v>
      </c>
      <c r="B21" s="30" t="s">
        <v>30</v>
      </c>
      <c r="C21" s="31" t="s">
        <v>17</v>
      </c>
      <c r="D21" s="30">
        <v>1478</v>
      </c>
      <c r="E21" s="30"/>
      <c r="F21" s="30">
        <f t="shared" si="0"/>
        <v>-1478</v>
      </c>
      <c r="G21" s="69"/>
      <c r="H21" s="17"/>
    </row>
  </sheetData>
  <mergeCells count="10">
    <mergeCell ref="A9:A11"/>
    <mergeCell ref="G9:G12"/>
    <mergeCell ref="A13:A16"/>
    <mergeCell ref="G13:G16"/>
    <mergeCell ref="G19:G21"/>
    <mergeCell ref="B1:H1"/>
    <mergeCell ref="E2:F2"/>
    <mergeCell ref="G2:H2"/>
    <mergeCell ref="G4:G7"/>
    <mergeCell ref="A5:A6"/>
  </mergeCells>
  <phoneticPr fontId="13" type="noConversion"/>
  <pageMargins left="0.25" right="0.25" top="0.75" bottom="0.75" header="0.3" footer="0.3"/>
  <pageSetup paperSize="9" scale="89" fitToHeight="4" orientation="portrait" horizontalDpi="300" verticalDpi="300" r:id="rId1"/>
  <headerFooter>
    <oddFooter>Page &amp;P de &amp;N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05273E-3E34-4DD8-BCE8-E74C26D94590}">
  <sheetPr codeName="Feuil3"/>
  <dimension ref="A1:DQ21"/>
  <sheetViews>
    <sheetView tabSelected="1" view="pageBreakPreview" topLeftCell="A2" zoomScale="110" zoomScaleNormal="100" zoomScaleSheetLayoutView="110" workbookViewId="0">
      <selection activeCell="L6" sqref="L6"/>
    </sheetView>
  </sheetViews>
  <sheetFormatPr baseColWidth="10" defaultRowHeight="14.25" x14ac:dyDescent="0.2"/>
  <cols>
    <col min="1" max="1" width="17" style="1" customWidth="1"/>
    <col min="2" max="2" width="18.28515625" style="1" customWidth="1"/>
    <col min="3" max="3" width="4.5703125" style="5" customWidth="1"/>
    <col min="4" max="4" width="12.42578125" style="1" customWidth="1"/>
    <col min="5" max="5" width="12" style="1" customWidth="1"/>
    <col min="6" max="6" width="11.7109375" style="1" customWidth="1"/>
    <col min="7" max="7" width="10.28515625" style="1" customWidth="1"/>
    <col min="8" max="8" width="14.85546875" style="2" customWidth="1"/>
    <col min="9" max="16384" width="11.42578125" style="2"/>
  </cols>
  <sheetData>
    <row r="1" spans="1:121" s="48" customFormat="1" ht="102.75" customHeight="1" thickBot="1" x14ac:dyDescent="0.3">
      <c r="A1" s="45"/>
      <c r="B1" s="62"/>
      <c r="C1" s="62"/>
      <c r="D1" s="62"/>
      <c r="E1" s="62"/>
      <c r="F1" s="62"/>
      <c r="G1" s="62"/>
      <c r="H1" s="62"/>
      <c r="I1" s="46"/>
      <c r="J1" s="47"/>
      <c r="K1" s="46"/>
      <c r="L1" s="46"/>
      <c r="M1" s="46"/>
      <c r="N1" s="46"/>
      <c r="O1" s="46"/>
      <c r="Q1" s="47"/>
      <c r="R1" s="47"/>
      <c r="S1" s="46"/>
      <c r="T1" s="46"/>
      <c r="U1" s="46"/>
      <c r="AP1" s="46"/>
      <c r="AS1" s="46"/>
      <c r="AT1" s="46"/>
      <c r="AU1" s="46"/>
      <c r="AV1" s="46"/>
      <c r="AW1" s="46"/>
      <c r="AX1" s="46"/>
      <c r="AY1" s="46"/>
      <c r="AZ1" s="46"/>
      <c r="BA1" s="46"/>
      <c r="BB1" s="46"/>
      <c r="BC1" s="46"/>
      <c r="BD1" s="47"/>
      <c r="BE1" s="47"/>
      <c r="BF1" s="47"/>
      <c r="BG1" s="47"/>
      <c r="BH1" s="47"/>
      <c r="BI1" s="47"/>
      <c r="BJ1" s="47"/>
      <c r="BK1" s="47"/>
      <c r="BL1" s="47"/>
      <c r="BM1" s="47"/>
      <c r="BN1" s="47"/>
      <c r="BO1" s="47"/>
      <c r="BP1" s="46"/>
      <c r="DQ1" s="49"/>
    </row>
    <row r="2" spans="1:121" ht="34.5" customHeight="1" thickBot="1" x14ac:dyDescent="0.25">
      <c r="A2" s="35" t="s">
        <v>40</v>
      </c>
      <c r="B2" s="36"/>
      <c r="C2" s="37"/>
      <c r="D2" s="36"/>
      <c r="E2" s="63" t="s">
        <v>23</v>
      </c>
      <c r="F2" s="64"/>
      <c r="G2" s="65"/>
      <c r="H2" s="66"/>
    </row>
    <row r="3" spans="1:121" ht="21.75" customHeight="1" x14ac:dyDescent="0.2">
      <c r="A3" s="25" t="s">
        <v>1</v>
      </c>
      <c r="B3" s="19" t="s">
        <v>0</v>
      </c>
      <c r="C3" s="18" t="s">
        <v>10</v>
      </c>
      <c r="D3" s="19" t="s">
        <v>38</v>
      </c>
      <c r="E3" s="19" t="s">
        <v>5</v>
      </c>
      <c r="F3" s="18" t="s">
        <v>15</v>
      </c>
      <c r="G3" s="34" t="s">
        <v>37</v>
      </c>
      <c r="H3" s="20"/>
      <c r="I3" s="50"/>
      <c r="J3" s="51"/>
      <c r="K3" s="51"/>
      <c r="L3" s="51"/>
      <c r="M3" s="51"/>
      <c r="N3" s="51"/>
      <c r="O3" s="51"/>
    </row>
    <row r="4" spans="1:121" ht="18.75" customHeight="1" x14ac:dyDescent="0.2">
      <c r="A4" s="52" t="s">
        <v>18</v>
      </c>
      <c r="B4" s="13" t="s">
        <v>6</v>
      </c>
      <c r="C4" s="14" t="s">
        <v>24</v>
      </c>
      <c r="D4" s="13">
        <v>236430</v>
      </c>
      <c r="E4" s="13">
        <v>366666</v>
      </c>
      <c r="F4" s="13">
        <f>E4-D4</f>
        <v>130236</v>
      </c>
      <c r="G4" s="57" t="s">
        <v>32</v>
      </c>
      <c r="H4" s="16"/>
      <c r="I4" s="51"/>
      <c r="J4" s="51"/>
      <c r="K4" s="51"/>
      <c r="L4" s="51"/>
      <c r="M4" s="51"/>
      <c r="N4" s="51"/>
      <c r="O4" s="51"/>
    </row>
    <row r="5" spans="1:121" ht="21" customHeight="1" x14ac:dyDescent="0.2">
      <c r="A5" s="67" t="s">
        <v>7</v>
      </c>
      <c r="B5" s="12" t="s">
        <v>18</v>
      </c>
      <c r="C5" s="11" t="s">
        <v>14</v>
      </c>
      <c r="D5" s="10">
        <v>51</v>
      </c>
      <c r="E5" s="10">
        <v>55</v>
      </c>
      <c r="F5" s="10">
        <f>E5-D5</f>
        <v>4</v>
      </c>
      <c r="G5" s="57"/>
      <c r="H5" s="16"/>
      <c r="I5" s="51"/>
      <c r="J5" s="51"/>
      <c r="K5" s="51"/>
      <c r="L5" s="51"/>
      <c r="M5" s="51"/>
      <c r="N5" s="51"/>
      <c r="O5" s="51"/>
    </row>
    <row r="6" spans="1:121" ht="27" customHeight="1" x14ac:dyDescent="0.2">
      <c r="A6" s="67"/>
      <c r="B6" s="12" t="s">
        <v>8</v>
      </c>
      <c r="C6" s="11" t="s">
        <v>14</v>
      </c>
      <c r="D6" s="10">
        <v>30832</v>
      </c>
      <c r="E6" s="10">
        <v>54555</v>
      </c>
      <c r="F6" s="10">
        <f>E6-D6</f>
        <v>23723</v>
      </c>
      <c r="G6" s="57"/>
      <c r="H6" s="16"/>
      <c r="I6" s="51"/>
      <c r="J6" s="51"/>
      <c r="K6" s="51"/>
      <c r="L6" s="51"/>
      <c r="M6" s="51"/>
      <c r="N6" s="51"/>
      <c r="O6" s="51"/>
    </row>
    <row r="7" spans="1:121" ht="34.5" customHeight="1" thickBot="1" x14ac:dyDescent="0.25">
      <c r="A7" s="33" t="s">
        <v>20</v>
      </c>
      <c r="B7" s="22" t="s">
        <v>21</v>
      </c>
      <c r="C7" s="21" t="s">
        <v>14</v>
      </c>
      <c r="D7" s="10">
        <v>8</v>
      </c>
      <c r="E7" s="22">
        <v>222</v>
      </c>
      <c r="F7" s="22">
        <f>E7-D7</f>
        <v>214</v>
      </c>
      <c r="G7" s="58"/>
      <c r="H7" s="17"/>
      <c r="I7" s="51"/>
      <c r="J7" s="51"/>
      <c r="K7" s="51"/>
      <c r="L7" s="51"/>
      <c r="M7" s="51"/>
      <c r="N7" s="51"/>
      <c r="O7" s="51"/>
    </row>
    <row r="8" spans="1:121" ht="37.5" customHeight="1" x14ac:dyDescent="0.2">
      <c r="A8" s="3" t="s">
        <v>2</v>
      </c>
      <c r="B8" s="4" t="s">
        <v>3</v>
      </c>
      <c r="C8" s="6" t="s">
        <v>10</v>
      </c>
      <c r="D8" s="19" t="s">
        <v>38</v>
      </c>
      <c r="E8" s="4" t="s">
        <v>5</v>
      </c>
      <c r="F8" s="6" t="s">
        <v>15</v>
      </c>
      <c r="G8" s="38" t="s">
        <v>37</v>
      </c>
      <c r="H8" s="23"/>
      <c r="I8" s="51"/>
      <c r="J8" s="51"/>
      <c r="K8" s="51"/>
      <c r="L8" s="51"/>
      <c r="M8" s="51"/>
      <c r="N8" s="51"/>
      <c r="O8" s="51"/>
    </row>
    <row r="9" spans="1:121" ht="27.75" customHeight="1" x14ac:dyDescent="0.2">
      <c r="A9" s="68" t="s">
        <v>4</v>
      </c>
      <c r="B9" s="24" t="s">
        <v>13</v>
      </c>
      <c r="C9" s="11" t="s">
        <v>14</v>
      </c>
      <c r="D9" s="10">
        <v>12593</v>
      </c>
      <c r="E9" s="10">
        <v>55554</v>
      </c>
      <c r="F9" s="10">
        <f t="shared" ref="F9:F21" si="0">E9-D9</f>
        <v>42961</v>
      </c>
      <c r="G9" s="59"/>
      <c r="H9" s="16"/>
      <c r="I9" s="51"/>
      <c r="J9" s="51"/>
      <c r="K9" s="51"/>
      <c r="L9" s="51"/>
      <c r="M9" s="51"/>
      <c r="N9" s="51"/>
      <c r="O9" s="51"/>
    </row>
    <row r="10" spans="1:121" ht="20.25" customHeight="1" x14ac:dyDescent="0.2">
      <c r="A10" s="68"/>
      <c r="B10" s="10" t="s">
        <v>12</v>
      </c>
      <c r="C10" s="11" t="s">
        <v>14</v>
      </c>
      <c r="D10" s="10">
        <v>2689</v>
      </c>
      <c r="E10" s="10">
        <v>33333</v>
      </c>
      <c r="F10" s="10">
        <f t="shared" si="0"/>
        <v>30644</v>
      </c>
      <c r="G10" s="60"/>
      <c r="H10" s="16"/>
      <c r="I10" s="51"/>
      <c r="J10" s="51"/>
      <c r="K10" s="51"/>
      <c r="L10" s="51"/>
      <c r="M10" s="51"/>
      <c r="N10" s="51"/>
      <c r="O10" s="51"/>
    </row>
    <row r="11" spans="1:121" ht="20.25" customHeight="1" x14ac:dyDescent="0.2">
      <c r="A11" s="68"/>
      <c r="B11" s="10" t="s">
        <v>11</v>
      </c>
      <c r="C11" s="11" t="s">
        <v>14</v>
      </c>
      <c r="D11" s="10">
        <v>10098</v>
      </c>
      <c r="E11" s="10">
        <v>11111</v>
      </c>
      <c r="F11" s="10">
        <f t="shared" si="0"/>
        <v>1013</v>
      </c>
      <c r="G11" s="60"/>
      <c r="H11" s="16"/>
    </row>
    <row r="12" spans="1:121" ht="18" customHeight="1" x14ac:dyDescent="0.2">
      <c r="A12" s="53" t="s">
        <v>19</v>
      </c>
      <c r="B12" s="10" t="s">
        <v>22</v>
      </c>
      <c r="C12" s="11" t="s">
        <v>14</v>
      </c>
      <c r="D12" s="10">
        <v>0</v>
      </c>
      <c r="E12" s="10">
        <v>1</v>
      </c>
      <c r="F12" s="10">
        <f t="shared" si="0"/>
        <v>1</v>
      </c>
      <c r="G12" s="61"/>
      <c r="H12" s="16"/>
    </row>
    <row r="13" spans="1:121" ht="21" customHeight="1" x14ac:dyDescent="0.2">
      <c r="A13" s="54" t="s">
        <v>9</v>
      </c>
      <c r="B13" s="13" t="s">
        <v>33</v>
      </c>
      <c r="C13" s="14" t="s">
        <v>24</v>
      </c>
      <c r="D13" s="13">
        <v>400241</v>
      </c>
      <c r="E13" s="13">
        <v>555555</v>
      </c>
      <c r="F13" s="13">
        <f t="shared" si="0"/>
        <v>155314</v>
      </c>
      <c r="G13" s="55">
        <f>SUM(F13:F16)</f>
        <v>862029</v>
      </c>
      <c r="H13" s="32">
        <f>SUM(F15+F13)</f>
        <v>789969</v>
      </c>
    </row>
    <row r="14" spans="1:121" ht="18.75" customHeight="1" x14ac:dyDescent="0.2">
      <c r="A14" s="54"/>
      <c r="B14" s="13" t="s">
        <v>34</v>
      </c>
      <c r="C14" s="14" t="s">
        <v>24</v>
      </c>
      <c r="D14" s="13">
        <v>275428</v>
      </c>
      <c r="E14" s="13">
        <v>333333</v>
      </c>
      <c r="F14" s="13">
        <f t="shared" si="0"/>
        <v>57905</v>
      </c>
      <c r="G14" s="55"/>
      <c r="H14" s="32">
        <f>SUM(F14+F16)</f>
        <v>72060</v>
      </c>
    </row>
    <row r="15" spans="1:121" ht="22.5" customHeight="1" x14ac:dyDescent="0.2">
      <c r="A15" s="54"/>
      <c r="B15" s="13" t="s">
        <v>36</v>
      </c>
      <c r="C15" s="14" t="s">
        <v>24</v>
      </c>
      <c r="D15" s="13">
        <v>476456</v>
      </c>
      <c r="E15" s="13">
        <v>1111111</v>
      </c>
      <c r="F15" s="13">
        <f t="shared" si="0"/>
        <v>634655</v>
      </c>
      <c r="G15" s="55"/>
      <c r="H15" s="32"/>
    </row>
    <row r="16" spans="1:121" ht="20.25" customHeight="1" x14ac:dyDescent="0.2">
      <c r="A16" s="54"/>
      <c r="B16" s="13" t="s">
        <v>35</v>
      </c>
      <c r="C16" s="14" t="s">
        <v>24</v>
      </c>
      <c r="D16" s="13">
        <v>252511</v>
      </c>
      <c r="E16" s="13">
        <v>266666</v>
      </c>
      <c r="F16" s="13">
        <f t="shared" si="0"/>
        <v>14155</v>
      </c>
      <c r="G16" s="55"/>
      <c r="H16" s="32"/>
    </row>
    <row r="17" spans="1:8" ht="20.25" customHeight="1" x14ac:dyDescent="0.2">
      <c r="A17" s="39" t="s">
        <v>39</v>
      </c>
      <c r="B17" s="40"/>
      <c r="C17" s="41"/>
      <c r="D17" s="40">
        <v>579</v>
      </c>
      <c r="E17" s="40">
        <v>588</v>
      </c>
      <c r="F17" s="40">
        <f t="shared" si="0"/>
        <v>9</v>
      </c>
      <c r="G17" s="42">
        <f>SUM(F17)</f>
        <v>9</v>
      </c>
      <c r="H17" s="32"/>
    </row>
    <row r="18" spans="1:8" ht="21" customHeight="1" x14ac:dyDescent="0.2">
      <c r="A18" s="7" t="s">
        <v>16</v>
      </c>
      <c r="B18" s="8" t="s">
        <v>31</v>
      </c>
      <c r="C18" s="9" t="s">
        <v>14</v>
      </c>
      <c r="D18" s="8">
        <v>7852947</v>
      </c>
      <c r="E18" s="8">
        <v>7895847</v>
      </c>
      <c r="F18" s="8">
        <f t="shared" si="0"/>
        <v>42900</v>
      </c>
      <c r="G18" s="15">
        <f>F18*11.05/1000</f>
        <v>474.04500000000007</v>
      </c>
      <c r="H18" s="16"/>
    </row>
    <row r="19" spans="1:8" ht="20.25" customHeight="1" x14ac:dyDescent="0.2">
      <c r="A19" s="28" t="s">
        <v>25</v>
      </c>
      <c r="B19" s="26" t="s">
        <v>28</v>
      </c>
      <c r="C19" s="27" t="s">
        <v>17</v>
      </c>
      <c r="D19" s="26">
        <v>1688</v>
      </c>
      <c r="E19" s="26">
        <v>1699</v>
      </c>
      <c r="F19" s="26">
        <f t="shared" si="0"/>
        <v>11</v>
      </c>
      <c r="G19" s="56"/>
      <c r="H19" s="16"/>
    </row>
    <row r="20" spans="1:8" ht="16.5" customHeight="1" x14ac:dyDescent="0.2">
      <c r="A20" s="28" t="s">
        <v>26</v>
      </c>
      <c r="B20" s="26" t="s">
        <v>29</v>
      </c>
      <c r="C20" s="27" t="s">
        <v>17</v>
      </c>
      <c r="D20" s="26">
        <v>2059</v>
      </c>
      <c r="E20" s="26">
        <v>2059</v>
      </c>
      <c r="F20" s="26">
        <f t="shared" si="0"/>
        <v>0</v>
      </c>
      <c r="G20" s="56"/>
      <c r="H20" s="16"/>
    </row>
    <row r="21" spans="1:8" ht="24.75" customHeight="1" thickBot="1" x14ac:dyDescent="0.25">
      <c r="A21" s="29" t="s">
        <v>27</v>
      </c>
      <c r="B21" s="30" t="s">
        <v>30</v>
      </c>
      <c r="C21" s="31" t="s">
        <v>17</v>
      </c>
      <c r="D21" s="30">
        <v>1478</v>
      </c>
      <c r="E21" s="30">
        <v>1488</v>
      </c>
      <c r="F21" s="30">
        <f t="shared" si="0"/>
        <v>10</v>
      </c>
      <c r="G21" s="69"/>
      <c r="H21" s="17"/>
    </row>
  </sheetData>
  <mergeCells count="10">
    <mergeCell ref="A13:A16"/>
    <mergeCell ref="G13:G16"/>
    <mergeCell ref="G19:G21"/>
    <mergeCell ref="B1:H1"/>
    <mergeCell ref="E2:F2"/>
    <mergeCell ref="G2:H2"/>
    <mergeCell ref="G4:G7"/>
    <mergeCell ref="A5:A6"/>
    <mergeCell ref="A9:A11"/>
    <mergeCell ref="G9:G12"/>
  </mergeCells>
  <pageMargins left="0.25" right="0.25" top="0.75" bottom="0.75" header="0.3" footer="0.3"/>
  <pageSetup paperSize="9" scale="89" fitToHeight="4" orientation="portrait" horizontalDpi="300" verticalDpi="300" r:id="rId1"/>
  <headerFooter>
    <oddFooter>Page &amp;P de &amp;N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8</vt:i4>
      </vt:variant>
    </vt:vector>
  </HeadingPairs>
  <TitlesOfParts>
    <vt:vector size="11" baseType="lpstr">
      <vt:lpstr>tampon</vt:lpstr>
      <vt:lpstr>vierge</vt:lpstr>
      <vt:lpstr>janvier 22</vt:lpstr>
      <vt:lpstr>'janvier 22'!_zonz.saisie</vt:lpstr>
      <vt:lpstr>_zonz.saisie</vt:lpstr>
      <vt:lpstr>'janvier 22'!Impression_des_titres</vt:lpstr>
      <vt:lpstr>vierge!Impression_des_titres</vt:lpstr>
      <vt:lpstr>'janvier 22'!Mois</vt:lpstr>
      <vt:lpstr>Mois</vt:lpstr>
      <vt:lpstr>'janvier 22'!Zone_d_impression</vt:lpstr>
      <vt:lpstr>vierge!Zone_d_impression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Chems-Eddine GHALEM</dc:creator>
  <cp:lastModifiedBy>REMY Regis (ENGIE Solutions)</cp:lastModifiedBy>
  <cp:lastPrinted>2022-02-02T15:33:16Z</cp:lastPrinted>
  <dcterms:created xsi:type="dcterms:W3CDTF">2019-06-26T11:28:19Z</dcterms:created>
  <dcterms:modified xsi:type="dcterms:W3CDTF">2022-02-22T14:22:26Z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c135c4ba-2280-41f8-be7d-6f21d368baa3_Enabled">
    <vt:lpwstr>true</vt:lpwstr>
  </property>
  <property fmtid="{D5CDD505-2E9C-101B-9397-08002B2CF9AE}" pid="3" name="MSIP_Label_c135c4ba-2280-41f8-be7d-6f21d368baa3_SetDate">
    <vt:lpwstr>2021-03-01T07:10:22Z</vt:lpwstr>
  </property>
  <property fmtid="{D5CDD505-2E9C-101B-9397-08002B2CF9AE}" pid="4" name="MSIP_Label_c135c4ba-2280-41f8-be7d-6f21d368baa3_Method">
    <vt:lpwstr>Standard</vt:lpwstr>
  </property>
  <property fmtid="{D5CDD505-2E9C-101B-9397-08002B2CF9AE}" pid="5" name="MSIP_Label_c135c4ba-2280-41f8-be7d-6f21d368baa3_Name">
    <vt:lpwstr>c135c4ba-2280-41f8-be7d-6f21d368baa3</vt:lpwstr>
  </property>
  <property fmtid="{D5CDD505-2E9C-101B-9397-08002B2CF9AE}" pid="6" name="MSIP_Label_c135c4ba-2280-41f8-be7d-6f21d368baa3_SiteId">
    <vt:lpwstr>24139d14-c62c-4c47-8bdd-ce71ea1d50cf</vt:lpwstr>
  </property>
  <property fmtid="{D5CDD505-2E9C-101B-9397-08002B2CF9AE}" pid="7" name="MSIP_Label_c135c4ba-2280-41f8-be7d-6f21d368baa3_ActionId">
    <vt:lpwstr>5632e25f-bdea-486d-998c-059726374a21</vt:lpwstr>
  </property>
  <property fmtid="{D5CDD505-2E9C-101B-9397-08002B2CF9AE}" pid="8" name="MSIP_Label_c135c4ba-2280-41f8-be7d-6f21d368baa3_ContentBits">
    <vt:lpwstr>0</vt:lpwstr>
  </property>
</Properties>
</file>