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RESONANCE\GUILLAUME RESONANCE. V2\EPI - VPI\1ère campagne 2024\"/>
    </mc:Choice>
  </mc:AlternateContent>
  <xr:revisionPtr revIDLastSave="0" documentId="13_ncr:1_{F6B148E6-076C-4455-BCD7-5237B1994688}" xr6:coauthVersionLast="47" xr6:coauthVersionMax="47" xr10:uidLastSave="{00000000-0000-0000-0000-000000000000}"/>
  <bookViews>
    <workbookView xWindow="23880" yWindow="-120" windowWidth="24240" windowHeight="13140" tabRatio="536" activeTab="3" xr2:uid="{4D79F9E6-891E-4E38-AB78-A7F4F9D8F1DE}"/>
    <workbookView xWindow="-108" yWindow="-108" windowWidth="19416" windowHeight="10416" activeTab="1" xr2:uid="{9E45C2AF-736C-4DCD-83E9-44ADDFD407C9}"/>
  </bookViews>
  <sheets>
    <sheet name="Fiche besoin chantier" sheetId="5" r:id="rId1"/>
    <sheet name="Fiche besoin bureau" sheetId="8" r:id="rId2"/>
    <sheet name="Récap besoin personnel" sheetId="10" r:id="rId3"/>
    <sheet name="CDE" sheetId="11" r:id="rId4"/>
  </sheets>
  <externalReferences>
    <externalReference r:id="rId5"/>
  </externalReferences>
  <definedNames>
    <definedName name="_xlnm._FilterDatabase" localSheetId="1" hidden="1">'Fiche besoin bureau'!$A$1:$O$21</definedName>
    <definedName name="_xlnm._FilterDatabase" localSheetId="0" hidden="1">'Fiche besoin chantier'!$A$1:$O$20</definedName>
    <definedName name="_xlnm._FilterDatabase" localSheetId="2" hidden="1">'Récap besoin personnel'!$A$1:$A$59</definedName>
    <definedName name="CHAUSSURES">[1]Feuil1!$A$2:$A$4</definedName>
    <definedName name="_xlnm.Print_Titles" localSheetId="1">'Fiche besoin bureau'!$1:$2</definedName>
    <definedName name="_xlnm.Print_Titles" localSheetId="0">'Fiche besoin chantier'!$1:$2</definedName>
    <definedName name="_xlnm.Print_Titles" localSheetId="2">'Récap besoin personnel'!$1:$1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9" i="11" l="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3" i="11"/>
  <c r="E2" i="11"/>
  <c r="A3" i="10" a="1"/>
  <c r="A3" i="10" s="1"/>
  <c r="B3" i="10" s="1"/>
  <c r="K9" i="10" l="1"/>
  <c r="C9" i="10"/>
  <c r="I8" i="10"/>
  <c r="O7" i="10"/>
  <c r="G7" i="10"/>
  <c r="M6" i="10"/>
  <c r="I6" i="10"/>
  <c r="O5" i="10"/>
  <c r="G5" i="10"/>
  <c r="C5" i="10"/>
  <c r="M4" i="10"/>
  <c r="E4" i="10"/>
  <c r="N9" i="10"/>
  <c r="J9" i="10"/>
  <c r="F9" i="10"/>
  <c r="B9" i="10"/>
  <c r="L8" i="10"/>
  <c r="H8" i="10"/>
  <c r="D8" i="10"/>
  <c r="N7" i="10"/>
  <c r="J7" i="10"/>
  <c r="F7" i="10"/>
  <c r="B7" i="10"/>
  <c r="L6" i="10"/>
  <c r="H6" i="10"/>
  <c r="D6" i="10"/>
  <c r="N5" i="10"/>
  <c r="J5" i="10"/>
  <c r="F5" i="10"/>
  <c r="B5" i="10"/>
  <c r="L4" i="10"/>
  <c r="H4" i="10"/>
  <c r="D4" i="10"/>
  <c r="O9" i="10"/>
  <c r="G9" i="10"/>
  <c r="M8" i="10"/>
  <c r="E8" i="10"/>
  <c r="K7" i="10"/>
  <c r="C7" i="10"/>
  <c r="E6" i="10"/>
  <c r="K5" i="10"/>
  <c r="I4" i="10"/>
  <c r="M9" i="10"/>
  <c r="I9" i="10"/>
  <c r="E9" i="10"/>
  <c r="O8" i="10"/>
  <c r="K8" i="10"/>
  <c r="G8" i="10"/>
  <c r="C8" i="10"/>
  <c r="M7" i="10"/>
  <c r="I7" i="10"/>
  <c r="E7" i="10"/>
  <c r="O6" i="10"/>
  <c r="K6" i="10"/>
  <c r="G6" i="10"/>
  <c r="C6" i="10"/>
  <c r="M5" i="10"/>
  <c r="I5" i="10"/>
  <c r="E5" i="10"/>
  <c r="O4" i="10"/>
  <c r="K4" i="10"/>
  <c r="G4" i="10"/>
  <c r="C4" i="10"/>
  <c r="L9" i="10"/>
  <c r="H9" i="10"/>
  <c r="D9" i="10"/>
  <c r="N8" i="10"/>
  <c r="J8" i="10"/>
  <c r="F8" i="10"/>
  <c r="B8" i="10"/>
  <c r="L7" i="10"/>
  <c r="H7" i="10"/>
  <c r="D7" i="10"/>
  <c r="N6" i="10"/>
  <c r="J6" i="10"/>
  <c r="F6" i="10"/>
  <c r="B6" i="10"/>
  <c r="L5" i="10"/>
  <c r="H5" i="10"/>
  <c r="D5" i="10"/>
  <c r="N4" i="10"/>
  <c r="J4" i="10"/>
  <c r="F4" i="10"/>
  <c r="B4" i="10"/>
  <c r="L3" i="10"/>
  <c r="H3" i="10"/>
  <c r="D3" i="10"/>
  <c r="N3" i="10"/>
  <c r="J3" i="10"/>
  <c r="F3" i="10"/>
  <c r="M3" i="10"/>
  <c r="I3" i="10"/>
  <c r="E3" i="10"/>
  <c r="O3" i="10"/>
  <c r="K3" i="10"/>
  <c r="G3" i="10"/>
  <c r="C3" i="1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<sst xmlns="http://schemas.openxmlformats.org/spreadsheetml/2006/main" count="146" uniqueCount="45">
  <si>
    <t>Nom prénom</t>
  </si>
  <si>
    <t>Pantalon de pluie</t>
  </si>
  <si>
    <t>Pantalon vert</t>
  </si>
  <si>
    <t>Parka</t>
  </si>
  <si>
    <t>Botte de pluie</t>
  </si>
  <si>
    <t>Botte fourrée</t>
  </si>
  <si>
    <t>Qte</t>
  </si>
  <si>
    <t>Tee-shirt</t>
  </si>
  <si>
    <t>Sweat</t>
  </si>
  <si>
    <t>Blouson leger</t>
  </si>
  <si>
    <t>Pointure</t>
  </si>
  <si>
    <t>Taille 0 à 6</t>
  </si>
  <si>
    <t>Taille S à 4XL</t>
  </si>
  <si>
    <t>Taille S à 3XL</t>
  </si>
  <si>
    <t>Chaussures de sécurité</t>
  </si>
  <si>
    <t>Casque</t>
  </si>
  <si>
    <t>Taille S à 4L</t>
  </si>
  <si>
    <t>Taille S à 5XL</t>
  </si>
  <si>
    <t>date fabrication / utilisation</t>
  </si>
  <si>
    <t>Pierre</t>
  </si>
  <si>
    <t>Olivier</t>
  </si>
  <si>
    <t>Jacques</t>
  </si>
  <si>
    <t>Brad</t>
  </si>
  <si>
    <t>Kelly</t>
  </si>
  <si>
    <t>David</t>
  </si>
  <si>
    <t>Sylvie</t>
  </si>
  <si>
    <t>2</t>
  </si>
  <si>
    <t>L</t>
  </si>
  <si>
    <t>M</t>
  </si>
  <si>
    <t>S</t>
  </si>
  <si>
    <t>XL</t>
  </si>
  <si>
    <t>10</t>
  </si>
  <si>
    <t>25</t>
  </si>
  <si>
    <t>2XL</t>
  </si>
  <si>
    <t>DESIGNATION</t>
  </si>
  <si>
    <t>TAILLE
Couleur</t>
  </si>
  <si>
    <t>STOCK DISPONIBLE</t>
  </si>
  <si>
    <t>COUT UNITAIRE</t>
  </si>
  <si>
    <t>MONTANT DU STOCK</t>
  </si>
  <si>
    <t>2L</t>
  </si>
  <si>
    <t>3L</t>
  </si>
  <si>
    <t>4L</t>
  </si>
  <si>
    <t>3XL</t>
  </si>
  <si>
    <t>BESOIN</t>
  </si>
  <si>
    <t>4XL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</si>
</sst>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indexed="6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Times New Roman"/>
      <family val="1"/>
    </font>
    <font>
      <sz val="8"/>
      <name val="Calibri"/>
      <family val="2"/>
      <scheme val="minor"/>
    </font>
    <font>
      <b/>
      <sz val="24"/>
      <color indexed="6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FF"/>
      </patternFill>
    </fill>
    <fill>
      <patternFill patternType="solid">
        <fgColor rgb="FFFFFF9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thick">
        <color indexed="64"/>
      </bottom>
      <diagonal/>
    </border>
    <border>
      <left style="medium">
        <color auto="1"/>
      </left>
      <right style="double">
        <color auto="1"/>
      </right>
      <top style="thick">
        <color indexed="64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thick">
        <color indexed="64"/>
      </top>
      <bottom style="hair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readingOrder="1"/>
    </xf>
    <xf numFmtId="49" fontId="4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 readingOrder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 readingOrder="1"/>
    </xf>
    <xf numFmtId="14" fontId="0" fillId="0" borderId="5" xfId="0" applyNumberForma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5" fontId="1" fillId="0" borderId="10" xfId="0" applyNumberFormat="1" applyFont="1" applyBorder="1" applyAlignment="1">
      <alignment vertical="center"/>
    </xf>
    <xf numFmtId="0" fontId="1" fillId="4" borderId="10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5" fontId="1" fillId="0" borderId="12" xfId="0" applyNumberFormat="1" applyFont="1" applyBorder="1" applyAlignment="1">
      <alignment vertical="center"/>
    </xf>
    <xf numFmtId="0" fontId="1" fillId="4" borderId="12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1" fillId="0" borderId="14" xfId="0" applyNumberFormat="1" applyFont="1" applyBorder="1" applyAlignment="1">
      <alignment vertical="center"/>
    </xf>
    <xf numFmtId="0" fontId="1" fillId="4" borderId="14" xfId="0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44" fontId="1" fillId="0" borderId="16" xfId="1" applyFont="1" applyFill="1" applyBorder="1" applyAlignment="1">
      <alignment vertical="center"/>
    </xf>
    <xf numFmtId="0" fontId="1" fillId="4" borderId="16" xfId="0" applyFont="1" applyFill="1" applyBorder="1" applyAlignment="1">
      <alignment horizontal="center" vertical="center"/>
    </xf>
    <xf numFmtId="44" fontId="1" fillId="0" borderId="12" xfId="1" applyFont="1" applyFill="1" applyBorder="1" applyAlignment="1">
      <alignment vertical="center"/>
    </xf>
    <xf numFmtId="44" fontId="1" fillId="0" borderId="14" xfId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gazagne/Desktop/GUILLAUME%20RESONANCE.%20V2/EPI%20-%20VPI/1&#232;re%20campagne%202023/TABLEAU%20Saisie%20V&#234;tements%20Chaussures%20Parka%201ere%20campagne%20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rmations"/>
      <sheetName val="Besoins VETEMENTS ET CHAUSSURES"/>
      <sheetName val="Feuil1"/>
      <sheetName val="Besoins PARKA"/>
      <sheetName val="Aide"/>
    </sheetNames>
    <sheetDataSet>
      <sheetData sheetId="0"/>
      <sheetData sheetId="1"/>
      <sheetData sheetId="2">
        <row r="2">
          <cell r="A2" t="str">
            <v>TERRASSIER / ELECTRICIEN / MONTEUR…</v>
          </cell>
        </row>
        <row r="3">
          <cell r="A3" t="str">
            <v>ELECTRICIEN TST</v>
          </cell>
        </row>
        <row r="4">
          <cell r="A4" t="str">
            <v>ENROBE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CC84F-09F7-4CC5-8FAE-B0A876EDBA7B}">
  <sheetPr codeName="Feuil5">
    <pageSetUpPr fitToPage="1"/>
  </sheetPr>
  <dimension ref="A1:O20"/>
  <sheetViews>
    <sheetView workbookViewId="0">
      <selection sqref="A1:A2"/>
    </sheetView>
    <sheetView workbookViewId="1">
      <selection sqref="A1:A2"/>
    </sheetView>
  </sheetViews>
  <sheetFormatPr baseColWidth="10" defaultColWidth="11.44140625" defaultRowHeight="14.4" x14ac:dyDescent="0.3"/>
  <cols>
    <col min="1" max="1" width="41.88671875" style="1" bestFit="1" customWidth="1"/>
    <col min="2" max="2" width="26.33203125" style="1" customWidth="1"/>
    <col min="3" max="3" width="10.6640625" style="1" customWidth="1"/>
    <col min="4" max="4" width="14.33203125" style="1" bestFit="1" customWidth="1"/>
    <col min="5" max="5" width="10.6640625" style="1" customWidth="1"/>
    <col min="6" max="6" width="13.33203125" style="1" bestFit="1" customWidth="1"/>
    <col min="7" max="7" width="10.6640625" style="1" customWidth="1"/>
    <col min="8" max="8" width="15.6640625" style="1" bestFit="1" customWidth="1"/>
    <col min="9" max="9" width="10.6640625" style="1" customWidth="1"/>
    <col min="10" max="10" width="15.6640625" style="1" customWidth="1"/>
    <col min="11" max="11" width="15.6640625" style="1" bestFit="1" customWidth="1"/>
    <col min="12" max="12" width="17" style="1" bestFit="1" customWidth="1"/>
    <col min="13" max="13" width="27.88671875" style="1" bestFit="1" customWidth="1"/>
    <col min="14" max="14" width="17.5546875" style="1" bestFit="1" customWidth="1"/>
    <col min="15" max="15" width="17" style="1" bestFit="1" customWidth="1"/>
    <col min="16" max="16384" width="11.44140625" style="1"/>
  </cols>
  <sheetData>
    <row r="1" spans="1:15" ht="30" customHeight="1" x14ac:dyDescent="0.3">
      <c r="A1" s="26" t="s">
        <v>0</v>
      </c>
      <c r="B1" s="9" t="s">
        <v>15</v>
      </c>
      <c r="C1" s="25" t="s">
        <v>1</v>
      </c>
      <c r="D1" s="25"/>
      <c r="E1" s="27" t="s">
        <v>2</v>
      </c>
      <c r="F1" s="28"/>
      <c r="G1" s="25" t="s">
        <v>7</v>
      </c>
      <c r="H1" s="25"/>
      <c r="I1" s="25" t="s">
        <v>8</v>
      </c>
      <c r="J1" s="25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6" x14ac:dyDescent="0.3">
      <c r="A2" s="26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3">
      <c r="A3" s="5" t="s">
        <v>19</v>
      </c>
      <c r="B3" s="32">
        <v>45290</v>
      </c>
      <c r="C3" s="6" t="s">
        <v>26</v>
      </c>
      <c r="D3" s="2" t="s">
        <v>27</v>
      </c>
      <c r="E3" s="2">
        <v>7</v>
      </c>
      <c r="F3" s="2">
        <v>2</v>
      </c>
      <c r="G3" s="2"/>
      <c r="H3" s="2"/>
      <c r="I3" s="2"/>
      <c r="J3" s="7"/>
      <c r="K3" s="7"/>
      <c r="L3" s="7"/>
      <c r="M3" s="7"/>
      <c r="N3" s="7"/>
      <c r="O3" s="7"/>
    </row>
    <row r="4" spans="1:15" ht="30" customHeight="1" x14ac:dyDescent="0.3">
      <c r="A4" s="5" t="s">
        <v>20</v>
      </c>
      <c r="B4" s="32">
        <v>45162</v>
      </c>
      <c r="C4" s="6" t="s">
        <v>31</v>
      </c>
      <c r="D4" s="2" t="s">
        <v>28</v>
      </c>
      <c r="E4" s="2">
        <v>8</v>
      </c>
      <c r="F4" s="2">
        <v>4</v>
      </c>
      <c r="G4" s="2"/>
      <c r="H4" s="2"/>
      <c r="I4" s="2"/>
      <c r="J4" s="7"/>
      <c r="K4" s="7"/>
      <c r="L4" s="7"/>
      <c r="M4" s="7"/>
      <c r="N4" s="7"/>
      <c r="O4" s="7"/>
    </row>
    <row r="5" spans="1:15" ht="30" customHeight="1" x14ac:dyDescent="0.3">
      <c r="A5" s="5" t="s">
        <v>21</v>
      </c>
      <c r="B5" s="32">
        <v>45468</v>
      </c>
      <c r="C5" s="6" t="s">
        <v>32</v>
      </c>
      <c r="D5" s="2" t="s">
        <v>27</v>
      </c>
      <c r="E5" s="2">
        <v>4</v>
      </c>
      <c r="F5" s="2">
        <v>2</v>
      </c>
      <c r="G5" s="2"/>
      <c r="H5" s="2"/>
      <c r="I5" s="2"/>
      <c r="J5" s="7"/>
      <c r="K5" s="7"/>
      <c r="L5" s="7"/>
      <c r="M5" s="7"/>
      <c r="N5" s="7"/>
      <c r="O5" s="7"/>
    </row>
    <row r="6" spans="1:15" ht="30" customHeight="1" x14ac:dyDescent="0.3">
      <c r="A6" s="5"/>
      <c r="B6" s="5"/>
      <c r="C6" s="6"/>
      <c r="D6" s="2"/>
      <c r="E6" s="2"/>
      <c r="F6" s="2"/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3">
      <c r="A7" s="5"/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3">
      <c r="A8" s="5"/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3">
      <c r="A9" s="5"/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3">
      <c r="A10" s="5"/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3">
      <c r="A11" s="5"/>
      <c r="B11" s="5"/>
      <c r="C11" s="6"/>
      <c r="D11" s="2"/>
      <c r="E11" s="2"/>
      <c r="F11" s="2"/>
      <c r="G11" s="2"/>
      <c r="H11" s="2"/>
      <c r="I11" s="2"/>
      <c r="J11" s="7"/>
      <c r="K11" s="7"/>
      <c r="L11" s="7"/>
      <c r="M11" s="7"/>
      <c r="N11" s="7"/>
      <c r="O11" s="7"/>
    </row>
    <row r="12" spans="1:15" ht="30" customHeight="1" x14ac:dyDescent="0.3">
      <c r="A12" s="5"/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3">
      <c r="A13" s="5"/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3">
      <c r="A14" s="5"/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3">
      <c r="A15" s="5"/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3">
      <c r="A16" s="5"/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3">
      <c r="A17" s="5"/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3">
      <c r="A18" s="5"/>
      <c r="B18" s="5"/>
      <c r="C18" s="6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3">
      <c r="A19" s="5"/>
      <c r="B19" s="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3">
      <c r="A20" s="5"/>
      <c r="B20" s="5"/>
      <c r="C20" s="6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</sheetData>
  <mergeCells count="5">
    <mergeCell ref="C1:D1"/>
    <mergeCell ref="G1:H1"/>
    <mergeCell ref="A1:A2"/>
    <mergeCell ref="I1:J1"/>
    <mergeCell ref="E1:F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49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A0E4C-26DB-43C0-B88E-72FF5F10F3D3}">
  <sheetPr codeName="Feuil6">
    <pageSetUpPr fitToPage="1"/>
  </sheetPr>
  <dimension ref="A1:O29"/>
  <sheetViews>
    <sheetView zoomScale="90" zoomScaleNormal="90" workbookViewId="0">
      <selection sqref="A1:A2"/>
    </sheetView>
    <sheetView tabSelected="1" workbookViewId="1">
      <selection activeCell="F5" sqref="F5"/>
    </sheetView>
  </sheetViews>
  <sheetFormatPr baseColWidth="10" defaultColWidth="11.44140625" defaultRowHeight="14.4" x14ac:dyDescent="0.3"/>
  <cols>
    <col min="1" max="1" width="35" style="1" bestFit="1" customWidth="1"/>
    <col min="2" max="2" width="19.44140625" style="1" bestFit="1" customWidth="1"/>
    <col min="3" max="3" width="10.6640625" style="1" customWidth="1"/>
    <col min="4" max="4" width="14.33203125" style="1" bestFit="1" customWidth="1"/>
    <col min="5" max="5" width="10.6640625" style="1" customWidth="1"/>
    <col min="6" max="6" width="13.33203125" style="1" bestFit="1" customWidth="1"/>
    <col min="7" max="7" width="10.6640625" style="1" customWidth="1"/>
    <col min="8" max="8" width="15.6640625" style="1" bestFit="1" customWidth="1"/>
    <col min="9" max="9" width="10.6640625" style="1" customWidth="1"/>
    <col min="10" max="10" width="15.6640625" style="1" customWidth="1"/>
    <col min="11" max="11" width="15.6640625" style="1" bestFit="1" customWidth="1"/>
    <col min="12" max="12" width="17" style="1" bestFit="1" customWidth="1"/>
    <col min="13" max="13" width="27.88671875" style="1" bestFit="1" customWidth="1"/>
    <col min="14" max="14" width="17.5546875" style="1" bestFit="1" customWidth="1"/>
    <col min="15" max="15" width="17" style="1" bestFit="1" customWidth="1"/>
    <col min="16" max="16384" width="11.44140625" style="1"/>
  </cols>
  <sheetData>
    <row r="1" spans="1:15" ht="30" customHeight="1" x14ac:dyDescent="0.3">
      <c r="A1" s="26" t="s">
        <v>0</v>
      </c>
      <c r="B1" s="16" t="s">
        <v>15</v>
      </c>
      <c r="C1" s="25" t="s">
        <v>1</v>
      </c>
      <c r="D1" s="25"/>
      <c r="E1" s="27" t="s">
        <v>2</v>
      </c>
      <c r="F1" s="28"/>
      <c r="G1" s="25" t="s">
        <v>7</v>
      </c>
      <c r="H1" s="25"/>
      <c r="I1" s="25" t="s">
        <v>8</v>
      </c>
      <c r="J1" s="25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6" x14ac:dyDescent="0.3">
      <c r="A2" s="26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3">
      <c r="A3" s="5" t="s">
        <v>22</v>
      </c>
      <c r="B3" s="32">
        <v>45494</v>
      </c>
      <c r="C3" s="6"/>
      <c r="D3" s="2"/>
      <c r="E3" s="2">
        <v>4</v>
      </c>
      <c r="F3" s="2">
        <v>1</v>
      </c>
      <c r="G3" s="2">
        <v>8</v>
      </c>
      <c r="H3" s="2" t="s">
        <v>28</v>
      </c>
      <c r="I3" s="2"/>
      <c r="J3" s="7"/>
      <c r="K3" s="7"/>
      <c r="L3" s="7"/>
      <c r="M3" s="7"/>
      <c r="N3" s="7"/>
      <c r="O3" s="7"/>
    </row>
    <row r="4" spans="1:15" ht="30" customHeight="1" x14ac:dyDescent="0.3">
      <c r="A4" s="5" t="s">
        <v>23</v>
      </c>
      <c r="B4" s="32">
        <v>45667</v>
      </c>
      <c r="C4" s="6"/>
      <c r="D4" s="2"/>
      <c r="E4" s="2"/>
      <c r="F4" s="2"/>
      <c r="G4" s="2"/>
      <c r="H4" s="2"/>
      <c r="I4" s="2">
        <v>10</v>
      </c>
      <c r="J4" s="7" t="s">
        <v>29</v>
      </c>
      <c r="K4" s="7"/>
      <c r="L4" s="7"/>
      <c r="M4" s="7"/>
      <c r="N4" s="7"/>
      <c r="O4" s="7"/>
    </row>
    <row r="5" spans="1:15" ht="30" customHeight="1" x14ac:dyDescent="0.3">
      <c r="A5" s="5" t="s">
        <v>24</v>
      </c>
      <c r="B5" s="32">
        <v>45257</v>
      </c>
      <c r="C5" s="6"/>
      <c r="D5" s="2"/>
      <c r="E5" s="2"/>
      <c r="F5" s="2"/>
      <c r="G5" s="2">
        <v>7</v>
      </c>
      <c r="H5" s="2" t="s">
        <v>33</v>
      </c>
      <c r="I5" s="2"/>
      <c r="J5" s="7"/>
      <c r="K5" s="7"/>
      <c r="L5" s="7"/>
      <c r="M5" s="7"/>
      <c r="N5" s="7"/>
      <c r="O5" s="7"/>
    </row>
    <row r="6" spans="1:15" ht="30" customHeight="1" x14ac:dyDescent="0.3">
      <c r="A6" s="5" t="s">
        <v>25</v>
      </c>
      <c r="B6" s="32">
        <v>45993</v>
      </c>
      <c r="C6" s="6"/>
      <c r="D6" s="2"/>
      <c r="E6" s="2">
        <v>16</v>
      </c>
      <c r="F6" s="2">
        <v>1</v>
      </c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3">
      <c r="A7" s="5"/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3">
      <c r="A8" s="5"/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3">
      <c r="A9" s="5"/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3">
      <c r="A10" s="5"/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3">
      <c r="A11" s="5"/>
      <c r="B11" s="5"/>
      <c r="C11" s="6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ht="30" customHeight="1" x14ac:dyDescent="0.3">
      <c r="A12" s="5"/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3">
      <c r="A13" s="5"/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3">
      <c r="A14" s="5"/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3">
      <c r="A15" s="5"/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3">
      <c r="A16" s="5"/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3">
      <c r="A17" s="5"/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3">
      <c r="A18" s="5"/>
      <c r="B18" s="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3">
      <c r="A19" s="5"/>
      <c r="B19" s="5"/>
      <c r="C19" s="6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3">
      <c r="A20" s="5"/>
      <c r="B20" s="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ht="30" customHeight="1" x14ac:dyDescent="0.3">
      <c r="A21" s="5"/>
      <c r="B21" s="5"/>
      <c r="C21" s="6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 ht="30" customHeight="1" x14ac:dyDescent="0.3">
      <c r="A22" s="5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ht="30" customHeight="1" x14ac:dyDescent="0.3">
      <c r="A23" s="5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ht="30" customHeight="1" x14ac:dyDescent="0.3">
      <c r="A24" s="5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30" customHeight="1" x14ac:dyDescent="0.3">
      <c r="A25" s="5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ht="30" customHeight="1" x14ac:dyDescent="0.3">
      <c r="A26" s="5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ht="30" customHeight="1" x14ac:dyDescent="0.3">
      <c r="A27" s="5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 ht="30" customHeight="1" x14ac:dyDescent="0.3">
      <c r="A28" s="5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ht="30" customHeight="1" x14ac:dyDescent="0.3">
      <c r="A29" s="5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</sheetData>
  <mergeCells count="5">
    <mergeCell ref="A1:A2"/>
    <mergeCell ref="C1:D1"/>
    <mergeCell ref="E1:F1"/>
    <mergeCell ref="G1:H1"/>
    <mergeCell ref="I1:J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52" fitToHeight="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391B-218C-4DBD-8F8C-1CB28E5114CC}">
  <sheetPr codeName="Feuil7">
    <pageSetUpPr fitToPage="1"/>
  </sheetPr>
  <dimension ref="A1:O61"/>
  <sheetViews>
    <sheetView zoomScale="60" zoomScaleNormal="60" workbookViewId="0">
      <selection sqref="A1:A2"/>
    </sheetView>
    <sheetView workbookViewId="1">
      <selection sqref="A1:A2"/>
    </sheetView>
  </sheetViews>
  <sheetFormatPr baseColWidth="10" defaultColWidth="11.44140625" defaultRowHeight="18" x14ac:dyDescent="0.3"/>
  <cols>
    <col min="1" max="1" width="41.33203125" style="8" bestFit="1" customWidth="1"/>
    <col min="2" max="2" width="19.5546875" style="1" customWidth="1"/>
    <col min="3" max="12" width="18.109375" style="1" customWidth="1"/>
    <col min="13" max="13" width="27.88671875" style="1" bestFit="1" customWidth="1"/>
    <col min="14" max="15" width="18.109375" style="1" customWidth="1"/>
    <col min="16" max="16384" width="11.44140625" style="1"/>
  </cols>
  <sheetData>
    <row r="1" spans="1:15" ht="39.9" customHeight="1" thickTop="1" x14ac:dyDescent="0.3">
      <c r="A1" s="29" t="s">
        <v>0</v>
      </c>
      <c r="B1" s="17" t="s">
        <v>15</v>
      </c>
      <c r="C1" s="31" t="s">
        <v>1</v>
      </c>
      <c r="D1" s="31"/>
      <c r="E1" s="31" t="s">
        <v>2</v>
      </c>
      <c r="F1" s="31"/>
      <c r="G1" s="31" t="s">
        <v>7</v>
      </c>
      <c r="H1" s="31"/>
      <c r="I1" s="31" t="s">
        <v>8</v>
      </c>
      <c r="J1" s="31"/>
      <c r="K1" s="18" t="s">
        <v>3</v>
      </c>
      <c r="L1" s="18" t="s">
        <v>9</v>
      </c>
      <c r="M1" s="18" t="s">
        <v>14</v>
      </c>
      <c r="N1" s="18" t="s">
        <v>4</v>
      </c>
      <c r="O1" s="18" t="s">
        <v>5</v>
      </c>
    </row>
    <row r="2" spans="1:15" ht="50.1" customHeight="1" x14ac:dyDescent="0.3">
      <c r="A2" s="30"/>
      <c r="B2" s="19" t="s">
        <v>18</v>
      </c>
      <c r="C2" s="19" t="s">
        <v>6</v>
      </c>
      <c r="D2" s="20" t="s">
        <v>16</v>
      </c>
      <c r="E2" s="20" t="s">
        <v>6</v>
      </c>
      <c r="F2" s="20" t="s">
        <v>11</v>
      </c>
      <c r="G2" s="20" t="s">
        <v>6</v>
      </c>
      <c r="H2" s="20" t="s">
        <v>12</v>
      </c>
      <c r="I2" s="20" t="s">
        <v>6</v>
      </c>
      <c r="J2" s="20" t="s">
        <v>12</v>
      </c>
      <c r="K2" s="21" t="s">
        <v>13</v>
      </c>
      <c r="L2" s="21" t="s">
        <v>17</v>
      </c>
      <c r="M2" s="21" t="s">
        <v>10</v>
      </c>
      <c r="N2" s="21" t="s">
        <v>10</v>
      </c>
      <c r="O2" s="21" t="s">
        <v>10</v>
      </c>
    </row>
    <row r="3" spans="1:15" ht="30" customHeight="1" x14ac:dyDescent="0.3">
      <c r="A3" s="24" t="str" cm="1">
        <f t="array" aca="1" ref="A3:A9" ca="1">_xlfn._xlws.SORT(_xlfn.VSTACK(OFFSET('Fiche besoin chantier'!$A$1,2,,COUNTA('Fiche besoin chantier'!A:A)-1),OFFSET('Fiche besoin bureau'!$A$1,2,,COUNTA('Fiche besoin bureau'!A:A)-1)))</f>
        <v>Brad</v>
      </c>
      <c r="B3" s="33">
        <f ca="1">IF($A3="","",_xlfn.XLOOKUP($A3,'Fiche besoin bureau'!$A:$A,'Fiche besoin bureau'!B:B,_xlfn.XLOOKUP($A3,'Fiche besoin chantier'!$A:$A,'Fiche besoin chantier'!B:B)))</f>
        <v>45494</v>
      </c>
      <c r="C3" s="22">
        <f ca="1">IF($A3="","",_xlfn.XLOOKUP($A3,'Fiche besoin bureau'!$A:$A,'Fiche besoin bureau'!C:C,_xlfn.XLOOKUP($A3,'Fiche besoin chantier'!$A:$A,'Fiche besoin chantier'!C:C)))</f>
        <v>0</v>
      </c>
      <c r="D3" s="22">
        <f ca="1">IF($A3="","",_xlfn.XLOOKUP($A3,'Fiche besoin bureau'!$A:$A,'Fiche besoin bureau'!D:D,_xlfn.XLOOKUP($A3,'Fiche besoin chantier'!$A:$A,'Fiche besoin chantier'!D:D)))</f>
        <v>0</v>
      </c>
      <c r="E3" s="22">
        <f ca="1">IF($A3="","",_xlfn.XLOOKUP($A3,'Fiche besoin bureau'!$A:$A,'Fiche besoin bureau'!E:E,_xlfn.XLOOKUP($A3,'Fiche besoin chantier'!$A:$A,'Fiche besoin chantier'!E:E)))</f>
        <v>4</v>
      </c>
      <c r="F3" s="22">
        <f ca="1">IF($A3="","",_xlfn.XLOOKUP($A3,'Fiche besoin bureau'!$A:$A,'Fiche besoin bureau'!F:F,_xlfn.XLOOKUP($A3,'Fiche besoin chantier'!$A:$A,'Fiche besoin chantier'!F:F)))</f>
        <v>1</v>
      </c>
      <c r="G3" s="22">
        <f ca="1">IF($A3="","",_xlfn.XLOOKUP($A3,'Fiche besoin bureau'!$A:$A,'Fiche besoin bureau'!G:G,_xlfn.XLOOKUP($A3,'Fiche besoin chantier'!$A:$A,'Fiche besoin chantier'!G:G)))</f>
        <v>8</v>
      </c>
      <c r="H3" s="22" t="str">
        <f ca="1">IF($A3="","",_xlfn.XLOOKUP($A3,'Fiche besoin bureau'!$A:$A,'Fiche besoin bureau'!H:H,_xlfn.XLOOKUP($A3,'Fiche besoin chantier'!$A:$A,'Fiche besoin chantier'!H:H)))</f>
        <v>M</v>
      </c>
      <c r="I3" s="22">
        <f ca="1">IF($A3="","",_xlfn.XLOOKUP($A3,'Fiche besoin bureau'!$A:$A,'Fiche besoin bureau'!I:I,_xlfn.XLOOKUP($A3,'Fiche besoin chantier'!$A:$A,'Fiche besoin chantier'!I:I)))</f>
        <v>0</v>
      </c>
      <c r="J3" s="22">
        <f ca="1">IF($A3="","",_xlfn.XLOOKUP($A3,'Fiche besoin bureau'!$A:$A,'Fiche besoin bureau'!J:J,_xlfn.XLOOKUP($A3,'Fiche besoin chantier'!$A:$A,'Fiche besoin chantier'!J:J)))</f>
        <v>0</v>
      </c>
      <c r="K3" s="22">
        <f ca="1">IF($A3="","",_xlfn.XLOOKUP($A3,'Fiche besoin bureau'!$A:$A,'Fiche besoin bureau'!K:K,_xlfn.XLOOKUP($A3,'Fiche besoin chantier'!$A:$A,'Fiche besoin chantier'!K:K)))</f>
        <v>0</v>
      </c>
      <c r="L3" s="22">
        <f ca="1">IF($A3="","",_xlfn.XLOOKUP($A3,'Fiche besoin bureau'!$A:$A,'Fiche besoin bureau'!L:L,_xlfn.XLOOKUP($A3,'Fiche besoin chantier'!$A:$A,'Fiche besoin chantier'!L:L)))</f>
        <v>0</v>
      </c>
      <c r="M3" s="22">
        <f ca="1">IF($A3="","",_xlfn.XLOOKUP($A3,'Fiche besoin bureau'!$A:$A,'Fiche besoin bureau'!M:M,_xlfn.XLOOKUP($A3,'Fiche besoin chantier'!$A:$A,'Fiche besoin chantier'!M:M)))</f>
        <v>0</v>
      </c>
      <c r="N3" s="22">
        <f ca="1">IF($A3="","",_xlfn.XLOOKUP($A3,'Fiche besoin bureau'!$A:$A,'Fiche besoin bureau'!N:N,_xlfn.XLOOKUP($A3,'Fiche besoin chantier'!$A:$A,'Fiche besoin chantier'!N:N)))</f>
        <v>0</v>
      </c>
      <c r="O3" s="22">
        <f ca="1">IF($A3="","",_xlfn.XLOOKUP($A3,'Fiche besoin bureau'!$A:$A,'Fiche besoin bureau'!O:O,_xlfn.XLOOKUP($A3,'Fiche besoin chantier'!$A:$A,'Fiche besoin chantier'!O:O)))</f>
        <v>0</v>
      </c>
    </row>
    <row r="4" spans="1:15" ht="30" customHeight="1" x14ac:dyDescent="0.3">
      <c r="A4" s="15" t="str">
        <f ca="1"/>
        <v>David</v>
      </c>
      <c r="B4" s="33">
        <f ca="1">IF($A4="","",_xlfn.XLOOKUP($A4,'Fiche besoin bureau'!$A:$A,'Fiche besoin bureau'!B:B,_xlfn.XLOOKUP($A4,'Fiche besoin chantier'!$A:$A,'Fiche besoin chantier'!B:B)))</f>
        <v>45257</v>
      </c>
      <c r="C4" s="22">
        <f ca="1">IF($A4="","",_xlfn.XLOOKUP($A4,'Fiche besoin bureau'!$A:$A,'Fiche besoin bureau'!C:C,_xlfn.XLOOKUP($A4,'Fiche besoin chantier'!$A:$A,'Fiche besoin chantier'!C:C)))</f>
        <v>0</v>
      </c>
      <c r="D4" s="22">
        <f ca="1">IF($A4="","",_xlfn.XLOOKUP($A4,'Fiche besoin bureau'!$A:$A,'Fiche besoin bureau'!D:D,_xlfn.XLOOKUP($A4,'Fiche besoin chantier'!$A:$A,'Fiche besoin chantier'!D:D)))</f>
        <v>0</v>
      </c>
      <c r="E4" s="22">
        <f ca="1">IF($A4="","",_xlfn.XLOOKUP($A4,'Fiche besoin bureau'!$A:$A,'Fiche besoin bureau'!E:E,_xlfn.XLOOKUP($A4,'Fiche besoin chantier'!$A:$A,'Fiche besoin chantier'!E:E)))</f>
        <v>0</v>
      </c>
      <c r="F4" s="22">
        <f ca="1">IF($A4="","",_xlfn.XLOOKUP($A4,'Fiche besoin bureau'!$A:$A,'Fiche besoin bureau'!F:F,_xlfn.XLOOKUP($A4,'Fiche besoin chantier'!$A:$A,'Fiche besoin chantier'!F:F)))</f>
        <v>0</v>
      </c>
      <c r="G4" s="22">
        <f ca="1">IF($A4="","",_xlfn.XLOOKUP($A4,'Fiche besoin bureau'!$A:$A,'Fiche besoin bureau'!G:G,_xlfn.XLOOKUP($A4,'Fiche besoin chantier'!$A:$A,'Fiche besoin chantier'!G:G)))</f>
        <v>7</v>
      </c>
      <c r="H4" s="22" t="str">
        <f ca="1">IF($A4="","",_xlfn.XLOOKUP($A4,'Fiche besoin bureau'!$A:$A,'Fiche besoin bureau'!H:H,_xlfn.XLOOKUP($A4,'Fiche besoin chantier'!$A:$A,'Fiche besoin chantier'!H:H)))</f>
        <v>2XL</v>
      </c>
      <c r="I4" s="22">
        <f ca="1">IF($A4="","",_xlfn.XLOOKUP($A4,'Fiche besoin bureau'!$A:$A,'Fiche besoin bureau'!I:I,_xlfn.XLOOKUP($A4,'Fiche besoin chantier'!$A:$A,'Fiche besoin chantier'!I:I)))</f>
        <v>0</v>
      </c>
      <c r="J4" s="22">
        <f ca="1">IF($A4="","",_xlfn.XLOOKUP($A4,'Fiche besoin bureau'!$A:$A,'Fiche besoin bureau'!J:J,_xlfn.XLOOKUP($A4,'Fiche besoin chantier'!$A:$A,'Fiche besoin chantier'!J:J)))</f>
        <v>0</v>
      </c>
      <c r="K4" s="22">
        <f ca="1">IF($A4="","",_xlfn.XLOOKUP($A4,'Fiche besoin bureau'!$A:$A,'Fiche besoin bureau'!K:K,_xlfn.XLOOKUP($A4,'Fiche besoin chantier'!$A:$A,'Fiche besoin chantier'!K:K)))</f>
        <v>0</v>
      </c>
      <c r="L4" s="22">
        <f ca="1">IF($A4="","",_xlfn.XLOOKUP($A4,'Fiche besoin bureau'!$A:$A,'Fiche besoin bureau'!L:L,_xlfn.XLOOKUP($A4,'Fiche besoin chantier'!$A:$A,'Fiche besoin chantier'!L:L)))</f>
        <v>0</v>
      </c>
      <c r="M4" s="22">
        <f ca="1">IF($A4="","",_xlfn.XLOOKUP($A4,'Fiche besoin bureau'!$A:$A,'Fiche besoin bureau'!M:M,_xlfn.XLOOKUP($A4,'Fiche besoin chantier'!$A:$A,'Fiche besoin chantier'!M:M)))</f>
        <v>0</v>
      </c>
      <c r="N4" s="22">
        <f ca="1">IF($A4="","",_xlfn.XLOOKUP($A4,'Fiche besoin bureau'!$A:$A,'Fiche besoin bureau'!N:N,_xlfn.XLOOKUP($A4,'Fiche besoin chantier'!$A:$A,'Fiche besoin chantier'!N:N)))</f>
        <v>0</v>
      </c>
      <c r="O4" s="22">
        <f ca="1">IF($A4="","",_xlfn.XLOOKUP($A4,'Fiche besoin bureau'!$A:$A,'Fiche besoin bureau'!O:O,_xlfn.XLOOKUP($A4,'Fiche besoin chantier'!$A:$A,'Fiche besoin chantier'!O:O)))</f>
        <v>0</v>
      </c>
    </row>
    <row r="5" spans="1:15" ht="30" customHeight="1" x14ac:dyDescent="0.3">
      <c r="A5" s="15" t="str">
        <f ca="1"/>
        <v>Jacques</v>
      </c>
      <c r="B5" s="33">
        <f ca="1">IF($A5="","",_xlfn.XLOOKUP($A5,'Fiche besoin bureau'!$A:$A,'Fiche besoin bureau'!B:B,_xlfn.XLOOKUP($A5,'Fiche besoin chantier'!$A:$A,'Fiche besoin chantier'!B:B)))</f>
        <v>45468</v>
      </c>
      <c r="C5" s="22" t="str">
        <f ca="1">IF($A5="","",_xlfn.XLOOKUP($A5,'Fiche besoin bureau'!$A:$A,'Fiche besoin bureau'!C:C,_xlfn.XLOOKUP($A5,'Fiche besoin chantier'!$A:$A,'Fiche besoin chantier'!C:C)))</f>
        <v>25</v>
      </c>
      <c r="D5" s="22" t="str">
        <f ca="1">IF($A5="","",_xlfn.XLOOKUP($A5,'Fiche besoin bureau'!$A:$A,'Fiche besoin bureau'!D:D,_xlfn.XLOOKUP($A5,'Fiche besoin chantier'!$A:$A,'Fiche besoin chantier'!D:D)))</f>
        <v>L</v>
      </c>
      <c r="E5" s="22">
        <f ca="1">IF($A5="","",_xlfn.XLOOKUP($A5,'Fiche besoin bureau'!$A:$A,'Fiche besoin bureau'!E:E,_xlfn.XLOOKUP($A5,'Fiche besoin chantier'!$A:$A,'Fiche besoin chantier'!E:E)))</f>
        <v>4</v>
      </c>
      <c r="F5" s="22">
        <f ca="1">IF($A5="","",_xlfn.XLOOKUP($A5,'Fiche besoin bureau'!$A:$A,'Fiche besoin bureau'!F:F,_xlfn.XLOOKUP($A5,'Fiche besoin chantier'!$A:$A,'Fiche besoin chantier'!F:F)))</f>
        <v>2</v>
      </c>
      <c r="G5" s="22">
        <f ca="1">IF($A5="","",_xlfn.XLOOKUP($A5,'Fiche besoin bureau'!$A:$A,'Fiche besoin bureau'!G:G,_xlfn.XLOOKUP($A5,'Fiche besoin chantier'!$A:$A,'Fiche besoin chantier'!G:G)))</f>
        <v>0</v>
      </c>
      <c r="H5" s="22">
        <f ca="1">IF($A5="","",_xlfn.XLOOKUP($A5,'Fiche besoin bureau'!$A:$A,'Fiche besoin bureau'!H:H,_xlfn.XLOOKUP($A5,'Fiche besoin chantier'!$A:$A,'Fiche besoin chantier'!H:H)))</f>
        <v>0</v>
      </c>
      <c r="I5" s="22">
        <f ca="1">IF($A5="","",_xlfn.XLOOKUP($A5,'Fiche besoin bureau'!$A:$A,'Fiche besoin bureau'!I:I,_xlfn.XLOOKUP($A5,'Fiche besoin chantier'!$A:$A,'Fiche besoin chantier'!I:I)))</f>
        <v>0</v>
      </c>
      <c r="J5" s="22">
        <f ca="1">IF($A5="","",_xlfn.XLOOKUP($A5,'Fiche besoin bureau'!$A:$A,'Fiche besoin bureau'!J:J,_xlfn.XLOOKUP($A5,'Fiche besoin chantier'!$A:$A,'Fiche besoin chantier'!J:J)))</f>
        <v>0</v>
      </c>
      <c r="K5" s="22">
        <f ca="1">IF($A5="","",_xlfn.XLOOKUP($A5,'Fiche besoin bureau'!$A:$A,'Fiche besoin bureau'!K:K,_xlfn.XLOOKUP($A5,'Fiche besoin chantier'!$A:$A,'Fiche besoin chantier'!K:K)))</f>
        <v>0</v>
      </c>
      <c r="L5" s="22">
        <f ca="1">IF($A5="","",_xlfn.XLOOKUP($A5,'Fiche besoin bureau'!$A:$A,'Fiche besoin bureau'!L:L,_xlfn.XLOOKUP($A5,'Fiche besoin chantier'!$A:$A,'Fiche besoin chantier'!L:L)))</f>
        <v>0</v>
      </c>
      <c r="M5" s="22">
        <f ca="1">IF($A5="","",_xlfn.XLOOKUP($A5,'Fiche besoin bureau'!$A:$A,'Fiche besoin bureau'!M:M,_xlfn.XLOOKUP($A5,'Fiche besoin chantier'!$A:$A,'Fiche besoin chantier'!M:M)))</f>
        <v>0</v>
      </c>
      <c r="N5" s="22">
        <f ca="1">IF($A5="","",_xlfn.XLOOKUP($A5,'Fiche besoin bureau'!$A:$A,'Fiche besoin bureau'!N:N,_xlfn.XLOOKUP($A5,'Fiche besoin chantier'!$A:$A,'Fiche besoin chantier'!N:N)))</f>
        <v>0</v>
      </c>
      <c r="O5" s="22">
        <f ca="1">IF($A5="","",_xlfn.XLOOKUP($A5,'Fiche besoin bureau'!$A:$A,'Fiche besoin bureau'!O:O,_xlfn.XLOOKUP($A5,'Fiche besoin chantier'!$A:$A,'Fiche besoin chantier'!O:O)))</f>
        <v>0</v>
      </c>
    </row>
    <row r="6" spans="1:15" ht="30" customHeight="1" x14ac:dyDescent="0.3">
      <c r="A6" s="15" t="str">
        <f ca="1"/>
        <v>Kelly</v>
      </c>
      <c r="B6" s="33">
        <f ca="1">IF($A6="","",_xlfn.XLOOKUP($A6,'Fiche besoin bureau'!$A:$A,'Fiche besoin bureau'!B:B,_xlfn.XLOOKUP($A6,'Fiche besoin chantier'!$A:$A,'Fiche besoin chantier'!B:B)))</f>
        <v>45667</v>
      </c>
      <c r="C6" s="22">
        <f ca="1">IF($A6="","",_xlfn.XLOOKUP($A6,'Fiche besoin bureau'!$A:$A,'Fiche besoin bureau'!C:C,_xlfn.XLOOKUP($A6,'Fiche besoin chantier'!$A:$A,'Fiche besoin chantier'!C:C)))</f>
        <v>0</v>
      </c>
      <c r="D6" s="22">
        <f ca="1">IF($A6="","",_xlfn.XLOOKUP($A6,'Fiche besoin bureau'!$A:$A,'Fiche besoin bureau'!D:D,_xlfn.XLOOKUP($A6,'Fiche besoin chantier'!$A:$A,'Fiche besoin chantier'!D:D)))</f>
        <v>0</v>
      </c>
      <c r="E6" s="22">
        <f ca="1">IF($A6="","",_xlfn.XLOOKUP($A6,'Fiche besoin bureau'!$A:$A,'Fiche besoin bureau'!E:E,_xlfn.XLOOKUP($A6,'Fiche besoin chantier'!$A:$A,'Fiche besoin chantier'!E:E)))</f>
        <v>0</v>
      </c>
      <c r="F6" s="22">
        <f ca="1">IF($A6="","",_xlfn.XLOOKUP($A6,'Fiche besoin bureau'!$A:$A,'Fiche besoin bureau'!F:F,_xlfn.XLOOKUP($A6,'Fiche besoin chantier'!$A:$A,'Fiche besoin chantier'!F:F)))</f>
        <v>0</v>
      </c>
      <c r="G6" s="22">
        <f ca="1">IF($A6="","",_xlfn.XLOOKUP($A6,'Fiche besoin bureau'!$A:$A,'Fiche besoin bureau'!G:G,_xlfn.XLOOKUP($A6,'Fiche besoin chantier'!$A:$A,'Fiche besoin chantier'!G:G)))</f>
        <v>0</v>
      </c>
      <c r="H6" s="22">
        <f ca="1">IF($A6="","",_xlfn.XLOOKUP($A6,'Fiche besoin bureau'!$A:$A,'Fiche besoin bureau'!H:H,_xlfn.XLOOKUP($A6,'Fiche besoin chantier'!$A:$A,'Fiche besoin chantier'!H:H)))</f>
        <v>0</v>
      </c>
      <c r="I6" s="22">
        <f ca="1">IF($A6="","",_xlfn.XLOOKUP($A6,'Fiche besoin bureau'!$A:$A,'Fiche besoin bureau'!I:I,_xlfn.XLOOKUP($A6,'Fiche besoin chantier'!$A:$A,'Fiche besoin chantier'!I:I)))</f>
        <v>10</v>
      </c>
      <c r="J6" s="22" t="str">
        <f ca="1">IF($A6="","",_xlfn.XLOOKUP($A6,'Fiche besoin bureau'!$A:$A,'Fiche besoin bureau'!J:J,_xlfn.XLOOKUP($A6,'Fiche besoin chantier'!$A:$A,'Fiche besoin chantier'!J:J)))</f>
        <v>S</v>
      </c>
      <c r="K6" s="22">
        <f ca="1">IF($A6="","",_xlfn.XLOOKUP($A6,'Fiche besoin bureau'!$A:$A,'Fiche besoin bureau'!K:K,_xlfn.XLOOKUP($A6,'Fiche besoin chantier'!$A:$A,'Fiche besoin chantier'!K:K)))</f>
        <v>0</v>
      </c>
      <c r="L6" s="22">
        <f ca="1">IF($A6="","",_xlfn.XLOOKUP($A6,'Fiche besoin bureau'!$A:$A,'Fiche besoin bureau'!L:L,_xlfn.XLOOKUP($A6,'Fiche besoin chantier'!$A:$A,'Fiche besoin chantier'!L:L)))</f>
        <v>0</v>
      </c>
      <c r="M6" s="22">
        <f ca="1">IF($A6="","",_xlfn.XLOOKUP($A6,'Fiche besoin bureau'!$A:$A,'Fiche besoin bureau'!M:M,_xlfn.XLOOKUP($A6,'Fiche besoin chantier'!$A:$A,'Fiche besoin chantier'!M:M)))</f>
        <v>0</v>
      </c>
      <c r="N6" s="22">
        <f ca="1">IF($A6="","",_xlfn.XLOOKUP($A6,'Fiche besoin bureau'!$A:$A,'Fiche besoin bureau'!N:N,_xlfn.XLOOKUP($A6,'Fiche besoin chantier'!$A:$A,'Fiche besoin chantier'!N:N)))</f>
        <v>0</v>
      </c>
      <c r="O6" s="22">
        <f ca="1">IF($A6="","",_xlfn.XLOOKUP($A6,'Fiche besoin bureau'!$A:$A,'Fiche besoin bureau'!O:O,_xlfn.XLOOKUP($A6,'Fiche besoin chantier'!$A:$A,'Fiche besoin chantier'!O:O)))</f>
        <v>0</v>
      </c>
    </row>
    <row r="7" spans="1:15" ht="30" customHeight="1" x14ac:dyDescent="0.3">
      <c r="A7" s="15" t="str">
        <f ca="1"/>
        <v>Olivier</v>
      </c>
      <c r="B7" s="33">
        <f ca="1">IF($A7="","",_xlfn.XLOOKUP($A7,'Fiche besoin bureau'!$A:$A,'Fiche besoin bureau'!B:B,_xlfn.XLOOKUP($A7,'Fiche besoin chantier'!$A:$A,'Fiche besoin chantier'!B:B)))</f>
        <v>45162</v>
      </c>
      <c r="C7" s="22" t="str">
        <f ca="1">IF($A7="","",_xlfn.XLOOKUP($A7,'Fiche besoin bureau'!$A:$A,'Fiche besoin bureau'!C:C,_xlfn.XLOOKUP($A7,'Fiche besoin chantier'!$A:$A,'Fiche besoin chantier'!C:C)))</f>
        <v>10</v>
      </c>
      <c r="D7" s="22" t="str">
        <f ca="1">IF($A7="","",_xlfn.XLOOKUP($A7,'Fiche besoin bureau'!$A:$A,'Fiche besoin bureau'!D:D,_xlfn.XLOOKUP($A7,'Fiche besoin chantier'!$A:$A,'Fiche besoin chantier'!D:D)))</f>
        <v>M</v>
      </c>
      <c r="E7" s="22">
        <f ca="1">IF($A7="","",_xlfn.XLOOKUP($A7,'Fiche besoin bureau'!$A:$A,'Fiche besoin bureau'!E:E,_xlfn.XLOOKUP($A7,'Fiche besoin chantier'!$A:$A,'Fiche besoin chantier'!E:E)))</f>
        <v>8</v>
      </c>
      <c r="F7" s="22">
        <f ca="1">IF($A7="","",_xlfn.XLOOKUP($A7,'Fiche besoin bureau'!$A:$A,'Fiche besoin bureau'!F:F,_xlfn.XLOOKUP($A7,'Fiche besoin chantier'!$A:$A,'Fiche besoin chantier'!F:F)))</f>
        <v>4</v>
      </c>
      <c r="G7" s="22">
        <f ca="1">IF($A7="","",_xlfn.XLOOKUP($A7,'Fiche besoin bureau'!$A:$A,'Fiche besoin bureau'!G:G,_xlfn.XLOOKUP($A7,'Fiche besoin chantier'!$A:$A,'Fiche besoin chantier'!G:G)))</f>
        <v>0</v>
      </c>
      <c r="H7" s="22">
        <f ca="1">IF($A7="","",_xlfn.XLOOKUP($A7,'Fiche besoin bureau'!$A:$A,'Fiche besoin bureau'!H:H,_xlfn.XLOOKUP($A7,'Fiche besoin chantier'!$A:$A,'Fiche besoin chantier'!H:H)))</f>
        <v>0</v>
      </c>
      <c r="I7" s="22">
        <f ca="1">IF($A7="","",_xlfn.XLOOKUP($A7,'Fiche besoin bureau'!$A:$A,'Fiche besoin bureau'!I:I,_xlfn.XLOOKUP($A7,'Fiche besoin chantier'!$A:$A,'Fiche besoin chantier'!I:I)))</f>
        <v>0</v>
      </c>
      <c r="J7" s="22">
        <f ca="1">IF($A7="","",_xlfn.XLOOKUP($A7,'Fiche besoin bureau'!$A:$A,'Fiche besoin bureau'!J:J,_xlfn.XLOOKUP($A7,'Fiche besoin chantier'!$A:$A,'Fiche besoin chantier'!J:J)))</f>
        <v>0</v>
      </c>
      <c r="K7" s="22">
        <f ca="1">IF($A7="","",_xlfn.XLOOKUP($A7,'Fiche besoin bureau'!$A:$A,'Fiche besoin bureau'!K:K,_xlfn.XLOOKUP($A7,'Fiche besoin chantier'!$A:$A,'Fiche besoin chantier'!K:K)))</f>
        <v>0</v>
      </c>
      <c r="L7" s="22">
        <f ca="1">IF($A7="","",_xlfn.XLOOKUP($A7,'Fiche besoin bureau'!$A:$A,'Fiche besoin bureau'!L:L,_xlfn.XLOOKUP($A7,'Fiche besoin chantier'!$A:$A,'Fiche besoin chantier'!L:L)))</f>
        <v>0</v>
      </c>
      <c r="M7" s="22">
        <f ca="1">IF($A7="","",_xlfn.XLOOKUP($A7,'Fiche besoin bureau'!$A:$A,'Fiche besoin bureau'!M:M,_xlfn.XLOOKUP($A7,'Fiche besoin chantier'!$A:$A,'Fiche besoin chantier'!M:M)))</f>
        <v>0</v>
      </c>
      <c r="N7" s="22">
        <f ca="1">IF($A7="","",_xlfn.XLOOKUP($A7,'Fiche besoin bureau'!$A:$A,'Fiche besoin bureau'!N:N,_xlfn.XLOOKUP($A7,'Fiche besoin chantier'!$A:$A,'Fiche besoin chantier'!N:N)))</f>
        <v>0</v>
      </c>
      <c r="O7" s="22">
        <f ca="1">IF($A7="","",_xlfn.XLOOKUP($A7,'Fiche besoin bureau'!$A:$A,'Fiche besoin bureau'!O:O,_xlfn.XLOOKUP($A7,'Fiche besoin chantier'!$A:$A,'Fiche besoin chantier'!O:O)))</f>
        <v>0</v>
      </c>
    </row>
    <row r="8" spans="1:15" ht="30" customHeight="1" x14ac:dyDescent="0.3">
      <c r="A8" s="15" t="str">
        <f ca="1"/>
        <v>Pierre</v>
      </c>
      <c r="B8" s="33">
        <f ca="1">IF($A8="","",_xlfn.XLOOKUP($A8,'Fiche besoin bureau'!$A:$A,'Fiche besoin bureau'!B:B,_xlfn.XLOOKUP($A8,'Fiche besoin chantier'!$A:$A,'Fiche besoin chantier'!B:B)))</f>
        <v>45290</v>
      </c>
      <c r="C8" s="22" t="str">
        <f ca="1">IF($A8="","",_xlfn.XLOOKUP($A8,'Fiche besoin bureau'!$A:$A,'Fiche besoin bureau'!C:C,_xlfn.XLOOKUP($A8,'Fiche besoin chantier'!$A:$A,'Fiche besoin chantier'!C:C)))</f>
        <v>2</v>
      </c>
      <c r="D8" s="22" t="str">
        <f ca="1">IF($A8="","",_xlfn.XLOOKUP($A8,'Fiche besoin bureau'!$A:$A,'Fiche besoin bureau'!D:D,_xlfn.XLOOKUP($A8,'Fiche besoin chantier'!$A:$A,'Fiche besoin chantier'!D:D)))</f>
        <v>L</v>
      </c>
      <c r="E8" s="22">
        <f ca="1">IF($A8="","",_xlfn.XLOOKUP($A8,'Fiche besoin bureau'!$A:$A,'Fiche besoin bureau'!E:E,_xlfn.XLOOKUP($A8,'Fiche besoin chantier'!$A:$A,'Fiche besoin chantier'!E:E)))</f>
        <v>7</v>
      </c>
      <c r="F8" s="22">
        <f ca="1">IF($A8="","",_xlfn.XLOOKUP($A8,'Fiche besoin bureau'!$A:$A,'Fiche besoin bureau'!F:F,_xlfn.XLOOKUP($A8,'Fiche besoin chantier'!$A:$A,'Fiche besoin chantier'!F:F)))</f>
        <v>2</v>
      </c>
      <c r="G8" s="22">
        <f ca="1">IF($A8="","",_xlfn.XLOOKUP($A8,'Fiche besoin bureau'!$A:$A,'Fiche besoin bureau'!G:G,_xlfn.XLOOKUP($A8,'Fiche besoin chantier'!$A:$A,'Fiche besoin chantier'!G:G)))</f>
        <v>0</v>
      </c>
      <c r="H8" s="22">
        <f ca="1">IF($A8="","",_xlfn.XLOOKUP($A8,'Fiche besoin bureau'!$A:$A,'Fiche besoin bureau'!H:H,_xlfn.XLOOKUP($A8,'Fiche besoin chantier'!$A:$A,'Fiche besoin chantier'!H:H)))</f>
        <v>0</v>
      </c>
      <c r="I8" s="22">
        <f ca="1">IF($A8="","",_xlfn.XLOOKUP($A8,'Fiche besoin bureau'!$A:$A,'Fiche besoin bureau'!I:I,_xlfn.XLOOKUP($A8,'Fiche besoin chantier'!$A:$A,'Fiche besoin chantier'!I:I)))</f>
        <v>0</v>
      </c>
      <c r="J8" s="22">
        <f ca="1">IF($A8="","",_xlfn.XLOOKUP($A8,'Fiche besoin bureau'!$A:$A,'Fiche besoin bureau'!J:J,_xlfn.XLOOKUP($A8,'Fiche besoin chantier'!$A:$A,'Fiche besoin chantier'!J:J)))</f>
        <v>0</v>
      </c>
      <c r="K8" s="22">
        <f ca="1">IF($A8="","",_xlfn.XLOOKUP($A8,'Fiche besoin bureau'!$A:$A,'Fiche besoin bureau'!K:K,_xlfn.XLOOKUP($A8,'Fiche besoin chantier'!$A:$A,'Fiche besoin chantier'!K:K)))</f>
        <v>0</v>
      </c>
      <c r="L8" s="22">
        <f ca="1">IF($A8="","",_xlfn.XLOOKUP($A8,'Fiche besoin bureau'!$A:$A,'Fiche besoin bureau'!L:L,_xlfn.XLOOKUP($A8,'Fiche besoin chantier'!$A:$A,'Fiche besoin chantier'!L:L)))</f>
        <v>0</v>
      </c>
      <c r="M8" s="22">
        <f ca="1">IF($A8="","",_xlfn.XLOOKUP($A8,'Fiche besoin bureau'!$A:$A,'Fiche besoin bureau'!M:M,_xlfn.XLOOKUP($A8,'Fiche besoin chantier'!$A:$A,'Fiche besoin chantier'!M:M)))</f>
        <v>0</v>
      </c>
      <c r="N8" s="22">
        <f ca="1">IF($A8="","",_xlfn.XLOOKUP($A8,'Fiche besoin bureau'!$A:$A,'Fiche besoin bureau'!N:N,_xlfn.XLOOKUP($A8,'Fiche besoin chantier'!$A:$A,'Fiche besoin chantier'!N:N)))</f>
        <v>0</v>
      </c>
      <c r="O8" s="22">
        <f ca="1">IF($A8="","",_xlfn.XLOOKUP($A8,'Fiche besoin bureau'!$A:$A,'Fiche besoin bureau'!O:O,_xlfn.XLOOKUP($A8,'Fiche besoin chantier'!$A:$A,'Fiche besoin chantier'!O:O)))</f>
        <v>0</v>
      </c>
    </row>
    <row r="9" spans="1:15" ht="30" customHeight="1" x14ac:dyDescent="0.3">
      <c r="A9" s="15" t="str">
        <f ca="1"/>
        <v>Sylvie</v>
      </c>
      <c r="B9" s="33">
        <f ca="1">IF($A9="","",_xlfn.XLOOKUP($A9,'Fiche besoin bureau'!$A:$A,'Fiche besoin bureau'!B:B,_xlfn.XLOOKUP($A9,'Fiche besoin chantier'!$A:$A,'Fiche besoin chantier'!B:B)))</f>
        <v>45993</v>
      </c>
      <c r="C9" s="22">
        <f ca="1">IF($A9="","",_xlfn.XLOOKUP($A9,'Fiche besoin bureau'!$A:$A,'Fiche besoin bureau'!C:C,_xlfn.XLOOKUP($A9,'Fiche besoin chantier'!$A:$A,'Fiche besoin chantier'!C:C)))</f>
        <v>0</v>
      </c>
      <c r="D9" s="22">
        <f ca="1">IF($A9="","",_xlfn.XLOOKUP($A9,'Fiche besoin bureau'!$A:$A,'Fiche besoin bureau'!D:D,_xlfn.XLOOKUP($A9,'Fiche besoin chantier'!$A:$A,'Fiche besoin chantier'!D:D)))</f>
        <v>0</v>
      </c>
      <c r="E9" s="22">
        <f ca="1">IF($A9="","",_xlfn.XLOOKUP($A9,'Fiche besoin bureau'!$A:$A,'Fiche besoin bureau'!E:E,_xlfn.XLOOKUP($A9,'Fiche besoin chantier'!$A:$A,'Fiche besoin chantier'!E:E)))</f>
        <v>16</v>
      </c>
      <c r="F9" s="22">
        <f ca="1">IF($A9="","",_xlfn.XLOOKUP($A9,'Fiche besoin bureau'!$A:$A,'Fiche besoin bureau'!F:F,_xlfn.XLOOKUP($A9,'Fiche besoin chantier'!$A:$A,'Fiche besoin chantier'!F:F)))</f>
        <v>1</v>
      </c>
      <c r="G9" s="22">
        <f ca="1">IF($A9="","",_xlfn.XLOOKUP($A9,'Fiche besoin bureau'!$A:$A,'Fiche besoin bureau'!G:G,_xlfn.XLOOKUP($A9,'Fiche besoin chantier'!$A:$A,'Fiche besoin chantier'!G:G)))</f>
        <v>0</v>
      </c>
      <c r="H9" s="22">
        <f ca="1">IF($A9="","",_xlfn.XLOOKUP($A9,'Fiche besoin bureau'!$A:$A,'Fiche besoin bureau'!H:H,_xlfn.XLOOKUP($A9,'Fiche besoin chantier'!$A:$A,'Fiche besoin chantier'!H:H)))</f>
        <v>0</v>
      </c>
      <c r="I9" s="22">
        <f ca="1">IF($A9="","",_xlfn.XLOOKUP($A9,'Fiche besoin bureau'!$A:$A,'Fiche besoin bureau'!I:I,_xlfn.XLOOKUP($A9,'Fiche besoin chantier'!$A:$A,'Fiche besoin chantier'!I:I)))</f>
        <v>0</v>
      </c>
      <c r="J9" s="22">
        <f ca="1">IF($A9="","",_xlfn.XLOOKUP($A9,'Fiche besoin bureau'!$A:$A,'Fiche besoin bureau'!J:J,_xlfn.XLOOKUP($A9,'Fiche besoin chantier'!$A:$A,'Fiche besoin chantier'!J:J)))</f>
        <v>0</v>
      </c>
      <c r="K9" s="22">
        <f ca="1">IF($A9="","",_xlfn.XLOOKUP($A9,'Fiche besoin bureau'!$A:$A,'Fiche besoin bureau'!K:K,_xlfn.XLOOKUP($A9,'Fiche besoin chantier'!$A:$A,'Fiche besoin chantier'!K:K)))</f>
        <v>0</v>
      </c>
      <c r="L9" s="22">
        <f ca="1">IF($A9="","",_xlfn.XLOOKUP($A9,'Fiche besoin bureau'!$A:$A,'Fiche besoin bureau'!L:L,_xlfn.XLOOKUP($A9,'Fiche besoin chantier'!$A:$A,'Fiche besoin chantier'!L:L)))</f>
        <v>0</v>
      </c>
      <c r="M9" s="22">
        <f ca="1">IF($A9="","",_xlfn.XLOOKUP($A9,'Fiche besoin bureau'!$A:$A,'Fiche besoin bureau'!M:M,_xlfn.XLOOKUP($A9,'Fiche besoin chantier'!$A:$A,'Fiche besoin chantier'!M:M)))</f>
        <v>0</v>
      </c>
      <c r="N9" s="22">
        <f ca="1">IF($A9="","",_xlfn.XLOOKUP($A9,'Fiche besoin bureau'!$A:$A,'Fiche besoin bureau'!N:N,_xlfn.XLOOKUP($A9,'Fiche besoin chantier'!$A:$A,'Fiche besoin chantier'!N:N)))</f>
        <v>0</v>
      </c>
      <c r="O9" s="22">
        <f ca="1">IF($A9="","",_xlfn.XLOOKUP($A9,'Fiche besoin bureau'!$A:$A,'Fiche besoin bureau'!O:O,_xlfn.XLOOKUP($A9,'Fiche besoin chantier'!$A:$A,'Fiche besoin chantier'!O:O)))</f>
        <v>0</v>
      </c>
    </row>
    <row r="10" spans="1:15" ht="30" customHeight="1" x14ac:dyDescent="0.3">
      <c r="A10" s="15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</row>
    <row r="11" spans="1:15" ht="30" customHeight="1" x14ac:dyDescent="0.3">
      <c r="A11" s="15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</row>
    <row r="12" spans="1:15" ht="30" customHeight="1" x14ac:dyDescent="0.3">
      <c r="A12" s="15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5" ht="30" customHeight="1" x14ac:dyDescent="0.3">
      <c r="A13" s="15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</row>
    <row r="14" spans="1:15" ht="30" customHeight="1" x14ac:dyDescent="0.3">
      <c r="A14" s="15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5" ht="30" customHeight="1" x14ac:dyDescent="0.3">
      <c r="A15" s="15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</row>
    <row r="16" spans="1:15" ht="30" customHeight="1" x14ac:dyDescent="0.3">
      <c r="A16" s="15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</row>
    <row r="17" spans="1:15" ht="30" customHeight="1" x14ac:dyDescent="0.3">
      <c r="A17" s="15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</row>
    <row r="18" spans="1:15" ht="30" customHeight="1" x14ac:dyDescent="0.3">
      <c r="A18" s="15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1:15" ht="30" customHeight="1" x14ac:dyDescent="0.3">
      <c r="A19" s="15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</row>
    <row r="20" spans="1:15" ht="30" customHeight="1" x14ac:dyDescent="0.3">
      <c r="A20" s="15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1:15" ht="30" customHeight="1" x14ac:dyDescent="0.3">
      <c r="A21" s="15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1:15" ht="30" customHeight="1" x14ac:dyDescent="0.3">
      <c r="A22" s="13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1:15" ht="30" customHeight="1" x14ac:dyDescent="0.3">
      <c r="A23" s="13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1:15" ht="30" customHeight="1" x14ac:dyDescent="0.3">
      <c r="A24" s="13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</row>
    <row r="25" spans="1:15" ht="30" customHeight="1" x14ac:dyDescent="0.3">
      <c r="A25" s="13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</row>
    <row r="26" spans="1:15" ht="30" customHeight="1" x14ac:dyDescent="0.3">
      <c r="A26" s="13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</row>
    <row r="27" spans="1:15" ht="30" customHeight="1" x14ac:dyDescent="0.3">
      <c r="A27" s="13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</row>
    <row r="28" spans="1:15" ht="30" customHeight="1" x14ac:dyDescent="0.3">
      <c r="A28" s="13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</row>
    <row r="29" spans="1:15" ht="30" customHeight="1" x14ac:dyDescent="0.3">
      <c r="A29" s="13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</row>
    <row r="30" spans="1:15" ht="30" customHeight="1" x14ac:dyDescent="0.3">
      <c r="A30" s="13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</row>
    <row r="31" spans="1:15" ht="30" customHeight="1" x14ac:dyDescent="0.3">
      <c r="A31" s="13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</row>
    <row r="32" spans="1:15" ht="30" customHeight="1" x14ac:dyDescent="0.3">
      <c r="A32" s="13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</row>
    <row r="33" spans="1:15" ht="30" customHeight="1" x14ac:dyDescent="0.3">
      <c r="A33" s="13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</row>
    <row r="34" spans="1:15" ht="30" customHeight="1" x14ac:dyDescent="0.3">
      <c r="A34" s="13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</row>
    <row r="35" spans="1:15" ht="30" customHeight="1" x14ac:dyDescent="0.3">
      <c r="A35" s="13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</row>
    <row r="36" spans="1:15" ht="30" customHeight="1" x14ac:dyDescent="0.3">
      <c r="A36" s="13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</row>
    <row r="37" spans="1:15" ht="30" customHeight="1" x14ac:dyDescent="0.3">
      <c r="A37" s="13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</row>
    <row r="38" spans="1:15" ht="30" customHeight="1" x14ac:dyDescent="0.3">
      <c r="A38" s="13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</row>
    <row r="39" spans="1:15" ht="30" customHeight="1" x14ac:dyDescent="0.3">
      <c r="A39" s="13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5" ht="30" customHeight="1" x14ac:dyDescent="0.3">
      <c r="A40" s="13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</row>
    <row r="41" spans="1:15" ht="30" customHeight="1" x14ac:dyDescent="0.3">
      <c r="A41" s="13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</row>
    <row r="42" spans="1:15" ht="30" customHeight="1" x14ac:dyDescent="0.3">
      <c r="A42" s="13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</row>
    <row r="43" spans="1:15" ht="30" customHeight="1" x14ac:dyDescent="0.3">
      <c r="A43" s="13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</row>
    <row r="44" spans="1:15" ht="30" customHeight="1" x14ac:dyDescent="0.3">
      <c r="A44" s="13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</row>
    <row r="45" spans="1:15" ht="30" customHeight="1" x14ac:dyDescent="0.3">
      <c r="A45" s="13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</row>
    <row r="46" spans="1:15" ht="30" customHeight="1" x14ac:dyDescent="0.3">
      <c r="A46" s="13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</row>
    <row r="47" spans="1:15" ht="30" customHeight="1" x14ac:dyDescent="0.3">
      <c r="A47" s="13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</row>
    <row r="48" spans="1:15" ht="30" customHeight="1" x14ac:dyDescent="0.3">
      <c r="A48" s="13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</row>
    <row r="49" spans="1:15" ht="30" customHeight="1" x14ac:dyDescent="0.3">
      <c r="A49" s="13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</row>
    <row r="50" spans="1:15" ht="30" customHeight="1" x14ac:dyDescent="0.3">
      <c r="A50" s="13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</row>
    <row r="51" spans="1:15" ht="30" customHeight="1" x14ac:dyDescent="0.3">
      <c r="A51" s="13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</row>
    <row r="52" spans="1:15" ht="30" customHeight="1" x14ac:dyDescent="0.3">
      <c r="A52" s="13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</row>
    <row r="53" spans="1:15" ht="30" customHeight="1" x14ac:dyDescent="0.3">
      <c r="A53" s="13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</row>
    <row r="54" spans="1:15" ht="30" customHeight="1" x14ac:dyDescent="0.3">
      <c r="A54" s="13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</row>
    <row r="55" spans="1:15" ht="30" customHeight="1" x14ac:dyDescent="0.3">
      <c r="A55" s="13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</row>
    <row r="56" spans="1:15" ht="30" customHeight="1" x14ac:dyDescent="0.3">
      <c r="A56" s="13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</row>
    <row r="57" spans="1:15" ht="30" customHeight="1" x14ac:dyDescent="0.3">
      <c r="A57" s="13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</row>
    <row r="58" spans="1:15" ht="30" customHeight="1" x14ac:dyDescent="0.3">
      <c r="A58" s="13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</row>
    <row r="59" spans="1:15" ht="30" customHeight="1" x14ac:dyDescent="0.3">
      <c r="A59" s="13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</row>
    <row r="60" spans="1:15" ht="18.600000000000001" thickBot="1" x14ac:dyDescent="0.35">
      <c r="A60" s="14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</row>
    <row r="61" spans="1:15" ht="18.600000000000001" thickTop="1" x14ac:dyDescent="0.3"/>
  </sheetData>
  <mergeCells count="5">
    <mergeCell ref="A1:A2"/>
    <mergeCell ref="C1:D1"/>
    <mergeCell ref="E1:F1"/>
    <mergeCell ref="G1:H1"/>
    <mergeCell ref="I1:J1"/>
  </mergeCells>
  <pageMargins left="0.70866141732283472" right="0.70866141732283472" top="0.74803149606299213" bottom="0.74803149606299213" header="0.31496062992125984" footer="0.31496062992125984"/>
  <pageSetup paperSize="9" scale="53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046E3-EFB1-4537-B2E7-0E1F91C52BF9}">
  <sheetPr>
    <tabColor rgb="FF00B050"/>
  </sheetPr>
  <dimension ref="A1:F30"/>
  <sheetViews>
    <sheetView tabSelected="1" workbookViewId="0"/>
    <sheetView workbookViewId="1"/>
  </sheetViews>
  <sheetFormatPr baseColWidth="10" defaultRowHeight="14.4" x14ac:dyDescent="0.3"/>
  <cols>
    <col min="1" max="1" width="41.88671875" bestFit="1" customWidth="1"/>
    <col min="2" max="2" width="9.88671875" bestFit="1" customWidth="1"/>
    <col min="3" max="3" width="23" customWidth="1"/>
    <col min="4" max="4" width="20" customWidth="1"/>
    <col min="5" max="5" width="25.109375" customWidth="1"/>
    <col min="6" max="6" width="11.44140625" customWidth="1"/>
  </cols>
  <sheetData>
    <row r="1" spans="1:6" ht="36.6" thickBot="1" x14ac:dyDescent="0.35">
      <c r="A1" s="34" t="s">
        <v>34</v>
      </c>
      <c r="B1" s="35" t="s">
        <v>35</v>
      </c>
      <c r="C1" s="35" t="s">
        <v>36</v>
      </c>
      <c r="D1" s="35" t="s">
        <v>37</v>
      </c>
      <c r="E1" s="35" t="s">
        <v>38</v>
      </c>
      <c r="F1" s="36" t="s">
        <v>43</v>
      </c>
    </row>
    <row r="2" spans="1:6" ht="18" x14ac:dyDescent="0.3">
      <c r="A2" s="37" t="s">
        <v>1</v>
      </c>
      <c r="B2" s="38" t="s">
        <v>29</v>
      </c>
      <c r="C2" s="38">
        <v>12</v>
      </c>
      <c r="D2" s="39">
        <v>23.8</v>
      </c>
      <c r="E2" s="38">
        <f>C2*$D$8</f>
        <v>285.60000000000002</v>
      </c>
      <c r="F2" s="40"/>
    </row>
    <row r="3" spans="1:6" ht="18" x14ac:dyDescent="0.3">
      <c r="A3" s="41" t="s">
        <v>1</v>
      </c>
      <c r="B3" s="42" t="s">
        <v>28</v>
      </c>
      <c r="C3" s="42">
        <v>40</v>
      </c>
      <c r="D3" s="43">
        <v>23.8</v>
      </c>
      <c r="E3" s="42">
        <f t="shared" ref="E3:E8" si="0">C3*$D$8</f>
        <v>952</v>
      </c>
      <c r="F3" s="44"/>
    </row>
    <row r="4" spans="1:6" ht="18" x14ac:dyDescent="0.3">
      <c r="A4" s="41" t="s">
        <v>1</v>
      </c>
      <c r="B4" s="42" t="s">
        <v>27</v>
      </c>
      <c r="C4" s="42">
        <v>55</v>
      </c>
      <c r="D4" s="43">
        <v>23.8</v>
      </c>
      <c r="E4" s="42">
        <f t="shared" si="0"/>
        <v>1309</v>
      </c>
      <c r="F4" s="44"/>
    </row>
    <row r="5" spans="1:6" ht="18" x14ac:dyDescent="0.3">
      <c r="A5" s="41" t="s">
        <v>1</v>
      </c>
      <c r="B5" s="42" t="s">
        <v>30</v>
      </c>
      <c r="C5" s="42">
        <v>35</v>
      </c>
      <c r="D5" s="43">
        <v>23.8</v>
      </c>
      <c r="E5" s="42">
        <f t="shared" si="0"/>
        <v>833</v>
      </c>
      <c r="F5" s="44"/>
    </row>
    <row r="6" spans="1:6" ht="18" x14ac:dyDescent="0.3">
      <c r="A6" s="41" t="s">
        <v>1</v>
      </c>
      <c r="B6" s="42" t="s">
        <v>39</v>
      </c>
      <c r="C6" s="42">
        <v>13</v>
      </c>
      <c r="D6" s="43">
        <v>23.8</v>
      </c>
      <c r="E6" s="42">
        <f t="shared" si="0"/>
        <v>309.40000000000003</v>
      </c>
      <c r="F6" s="44"/>
    </row>
    <row r="7" spans="1:6" ht="18" x14ac:dyDescent="0.3">
      <c r="A7" s="41" t="s">
        <v>1</v>
      </c>
      <c r="B7" s="42" t="s">
        <v>40</v>
      </c>
      <c r="C7" s="42">
        <v>2</v>
      </c>
      <c r="D7" s="43">
        <v>23.8</v>
      </c>
      <c r="E7" s="42">
        <f t="shared" si="0"/>
        <v>47.6</v>
      </c>
      <c r="F7" s="44"/>
    </row>
    <row r="8" spans="1:6" ht="18.600000000000001" thickBot="1" x14ac:dyDescent="0.35">
      <c r="A8" s="45" t="s">
        <v>1</v>
      </c>
      <c r="B8" s="46" t="s">
        <v>41</v>
      </c>
      <c r="C8" s="46">
        <v>3</v>
      </c>
      <c r="D8" s="47">
        <v>23.8</v>
      </c>
      <c r="E8" s="46">
        <f t="shared" si="0"/>
        <v>71.400000000000006</v>
      </c>
      <c r="F8" s="48"/>
    </row>
    <row r="9" spans="1:6" ht="18.600000000000001" thickTop="1" x14ac:dyDescent="0.3">
      <c r="A9" s="49" t="s">
        <v>2</v>
      </c>
      <c r="B9" s="50">
        <v>0</v>
      </c>
      <c r="C9" s="50">
        <v>4</v>
      </c>
      <c r="D9" s="51">
        <v>20.63</v>
      </c>
      <c r="E9" s="50">
        <f>C9*$D$15</f>
        <v>82.52</v>
      </c>
      <c r="F9" s="52"/>
    </row>
    <row r="10" spans="1:6" ht="18" x14ac:dyDescent="0.3">
      <c r="A10" s="41" t="s">
        <v>2</v>
      </c>
      <c r="B10" s="42">
        <v>1</v>
      </c>
      <c r="C10" s="42">
        <v>26</v>
      </c>
      <c r="D10" s="53">
        <v>20.63</v>
      </c>
      <c r="E10" s="42">
        <f t="shared" ref="E10:E15" si="1">C10*$D$15</f>
        <v>536.38</v>
      </c>
      <c r="F10" s="44"/>
    </row>
    <row r="11" spans="1:6" ht="18" x14ac:dyDescent="0.3">
      <c r="A11" s="41" t="s">
        <v>2</v>
      </c>
      <c r="B11" s="42">
        <v>2</v>
      </c>
      <c r="C11" s="42">
        <v>36</v>
      </c>
      <c r="D11" s="53">
        <v>20.63</v>
      </c>
      <c r="E11" s="42">
        <f t="shared" si="1"/>
        <v>742.68</v>
      </c>
      <c r="F11" s="44"/>
    </row>
    <row r="12" spans="1:6" ht="18" x14ac:dyDescent="0.3">
      <c r="A12" s="41" t="s">
        <v>2</v>
      </c>
      <c r="B12" s="42">
        <v>3</v>
      </c>
      <c r="C12" s="42">
        <v>28</v>
      </c>
      <c r="D12" s="53">
        <v>20.63</v>
      </c>
      <c r="E12" s="42">
        <f t="shared" si="1"/>
        <v>577.64</v>
      </c>
      <c r="F12" s="44"/>
    </row>
    <row r="13" spans="1:6" ht="18" x14ac:dyDescent="0.3">
      <c r="A13" s="41" t="s">
        <v>2</v>
      </c>
      <c r="B13" s="42">
        <v>4</v>
      </c>
      <c r="C13" s="42">
        <v>10</v>
      </c>
      <c r="D13" s="53">
        <v>20.63</v>
      </c>
      <c r="E13" s="42">
        <f t="shared" si="1"/>
        <v>206.29999999999998</v>
      </c>
      <c r="F13" s="44"/>
    </row>
    <row r="14" spans="1:6" ht="18" x14ac:dyDescent="0.3">
      <c r="A14" s="41" t="s">
        <v>2</v>
      </c>
      <c r="B14" s="42">
        <v>5</v>
      </c>
      <c r="C14" s="42">
        <v>12</v>
      </c>
      <c r="D14" s="53">
        <v>20.63</v>
      </c>
      <c r="E14" s="42">
        <f t="shared" si="1"/>
        <v>247.56</v>
      </c>
      <c r="F14" s="44"/>
    </row>
    <row r="15" spans="1:6" ht="18.600000000000001" thickBot="1" x14ac:dyDescent="0.35">
      <c r="A15" s="45" t="s">
        <v>2</v>
      </c>
      <c r="B15" s="46">
        <v>6</v>
      </c>
      <c r="C15" s="46">
        <v>11</v>
      </c>
      <c r="D15" s="54">
        <v>20.63</v>
      </c>
      <c r="E15" s="46">
        <f t="shared" si="1"/>
        <v>226.92999999999998</v>
      </c>
      <c r="F15" s="48"/>
    </row>
    <row r="16" spans="1:6" ht="18.600000000000001" thickTop="1" x14ac:dyDescent="0.3">
      <c r="A16" s="49" t="s">
        <v>7</v>
      </c>
      <c r="B16" s="50" t="s">
        <v>29</v>
      </c>
      <c r="C16" s="50">
        <v>18</v>
      </c>
      <c r="D16" s="51">
        <v>17.850000000000001</v>
      </c>
      <c r="E16" s="50">
        <f>C16*$D$22</f>
        <v>321.3</v>
      </c>
      <c r="F16" s="52"/>
    </row>
    <row r="17" spans="1:6" ht="18" x14ac:dyDescent="0.3">
      <c r="A17" s="41" t="s">
        <v>7</v>
      </c>
      <c r="B17" s="42" t="s">
        <v>28</v>
      </c>
      <c r="C17" s="42">
        <v>34</v>
      </c>
      <c r="D17" s="53">
        <v>17.850000000000001</v>
      </c>
      <c r="E17" s="42">
        <f t="shared" ref="E17:E20" si="2">C17*$D$22</f>
        <v>606.90000000000009</v>
      </c>
      <c r="F17" s="44"/>
    </row>
    <row r="18" spans="1:6" ht="18" x14ac:dyDescent="0.3">
      <c r="A18" s="41" t="s">
        <v>7</v>
      </c>
      <c r="B18" s="42" t="s">
        <v>27</v>
      </c>
      <c r="C18" s="42">
        <v>55</v>
      </c>
      <c r="D18" s="53">
        <v>17.850000000000001</v>
      </c>
      <c r="E18" s="42">
        <f t="shared" si="2"/>
        <v>981.75000000000011</v>
      </c>
      <c r="F18" s="44"/>
    </row>
    <row r="19" spans="1:6" ht="18" x14ac:dyDescent="0.3">
      <c r="A19" s="41" t="s">
        <v>7</v>
      </c>
      <c r="B19" s="42" t="s">
        <v>30</v>
      </c>
      <c r="C19" s="42">
        <v>28</v>
      </c>
      <c r="D19" s="53">
        <v>17.850000000000001</v>
      </c>
      <c r="E19" s="42">
        <f t="shared" si="2"/>
        <v>499.80000000000007</v>
      </c>
      <c r="F19" s="44"/>
    </row>
    <row r="20" spans="1:6" ht="18" x14ac:dyDescent="0.3">
      <c r="A20" s="41" t="s">
        <v>7</v>
      </c>
      <c r="B20" s="42" t="s">
        <v>33</v>
      </c>
      <c r="C20" s="42">
        <v>15</v>
      </c>
      <c r="D20" s="53">
        <v>17.850000000000001</v>
      </c>
      <c r="E20" s="42">
        <f t="shared" si="2"/>
        <v>267.75</v>
      </c>
      <c r="F20" s="44"/>
    </row>
    <row r="21" spans="1:6" ht="18" x14ac:dyDescent="0.3">
      <c r="A21" s="41" t="s">
        <v>7</v>
      </c>
      <c r="B21" s="42" t="s">
        <v>42</v>
      </c>
      <c r="C21" s="42">
        <v>22</v>
      </c>
      <c r="D21" s="53">
        <v>17.850000000000001</v>
      </c>
      <c r="E21" s="42">
        <f>C21*$D$22</f>
        <v>392.70000000000005</v>
      </c>
      <c r="F21" s="44"/>
    </row>
    <row r="22" spans="1:6" ht="18.600000000000001" thickBot="1" x14ac:dyDescent="0.35">
      <c r="A22" s="45" t="s">
        <v>7</v>
      </c>
      <c r="B22" s="46" t="s">
        <v>44</v>
      </c>
      <c r="C22" s="46">
        <v>10</v>
      </c>
      <c r="D22" s="54">
        <v>17.850000000000001</v>
      </c>
      <c r="E22" s="46">
        <f>C22*$D$22</f>
        <v>178.5</v>
      </c>
      <c r="F22" s="48"/>
    </row>
    <row r="23" spans="1:6" ht="18.600000000000001" thickTop="1" x14ac:dyDescent="0.3">
      <c r="A23" s="49" t="s">
        <v>8</v>
      </c>
      <c r="B23" s="50" t="s">
        <v>29</v>
      </c>
      <c r="C23" s="50">
        <v>10</v>
      </c>
      <c r="D23" s="51">
        <v>27.6</v>
      </c>
      <c r="E23" s="50">
        <f>C23*$D$29</f>
        <v>276</v>
      </c>
      <c r="F23" s="52"/>
    </row>
    <row r="24" spans="1:6" ht="18" x14ac:dyDescent="0.3">
      <c r="A24" s="41" t="s">
        <v>8</v>
      </c>
      <c r="B24" s="42" t="s">
        <v>28</v>
      </c>
      <c r="C24" s="42">
        <v>31</v>
      </c>
      <c r="D24" s="53">
        <v>27.6</v>
      </c>
      <c r="E24" s="42">
        <f t="shared" ref="E24:E26" si="3">C24*$D$29</f>
        <v>855.6</v>
      </c>
      <c r="F24" s="44"/>
    </row>
    <row r="25" spans="1:6" ht="18" x14ac:dyDescent="0.3">
      <c r="A25" s="41" t="s">
        <v>8</v>
      </c>
      <c r="B25" s="42" t="s">
        <v>27</v>
      </c>
      <c r="C25" s="42">
        <v>21</v>
      </c>
      <c r="D25" s="53">
        <v>27.6</v>
      </c>
      <c r="E25" s="42">
        <f t="shared" si="3"/>
        <v>579.6</v>
      </c>
      <c r="F25" s="44"/>
    </row>
    <row r="26" spans="1:6" ht="18" x14ac:dyDescent="0.3">
      <c r="A26" s="41" t="s">
        <v>8</v>
      </c>
      <c r="B26" s="42" t="s">
        <v>30</v>
      </c>
      <c r="C26" s="42">
        <v>25</v>
      </c>
      <c r="D26" s="53">
        <v>27.6</v>
      </c>
      <c r="E26" s="42">
        <f t="shared" si="3"/>
        <v>690</v>
      </c>
      <c r="F26" s="44"/>
    </row>
    <row r="27" spans="1:6" ht="18" x14ac:dyDescent="0.3">
      <c r="A27" s="41" t="s">
        <v>8</v>
      </c>
      <c r="B27" s="42" t="s">
        <v>33</v>
      </c>
      <c r="C27" s="42">
        <v>11</v>
      </c>
      <c r="D27" s="53">
        <v>27.6</v>
      </c>
      <c r="E27" s="42">
        <f>C27*$D$29</f>
        <v>303.60000000000002</v>
      </c>
      <c r="F27" s="44"/>
    </row>
    <row r="28" spans="1:6" ht="18" x14ac:dyDescent="0.3">
      <c r="A28" s="41" t="s">
        <v>8</v>
      </c>
      <c r="B28" s="42" t="s">
        <v>42</v>
      </c>
      <c r="C28" s="42">
        <v>13</v>
      </c>
      <c r="D28" s="53">
        <v>27.6</v>
      </c>
      <c r="E28" s="42">
        <f>C28*$D$29</f>
        <v>358.8</v>
      </c>
      <c r="F28" s="44"/>
    </row>
    <row r="29" spans="1:6" ht="18.600000000000001" thickBot="1" x14ac:dyDescent="0.35">
      <c r="A29" s="45" t="s">
        <v>8</v>
      </c>
      <c r="B29" s="46" t="s">
        <v>44</v>
      </c>
      <c r="C29" s="46">
        <v>15</v>
      </c>
      <c r="D29" s="54">
        <v>27.6</v>
      </c>
      <c r="E29" s="46">
        <f>C29*$D$29</f>
        <v>414</v>
      </c>
      <c r="F29" s="48"/>
    </row>
    <row r="30" spans="1:6" ht="15" thickTop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 besoin chantier</vt:lpstr>
      <vt:lpstr>Fiche besoin bureau</vt:lpstr>
      <vt:lpstr>Récap besoin personnel</vt:lpstr>
      <vt:lpstr>CDE</vt:lpstr>
      <vt:lpstr>'Fiche besoin bureau'!Impression_des_titres</vt:lpstr>
      <vt:lpstr>'Fiche besoin chantier'!Impression_des_titres</vt:lpstr>
      <vt:lpstr>'Récap besoin personnel'!Impression_des_titres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FANNY MARQUES</cp:lastModifiedBy>
  <cp:lastPrinted>2023-11-15T10:31:15Z</cp:lastPrinted>
  <dcterms:created xsi:type="dcterms:W3CDTF">2021-11-23T08:55:10Z</dcterms:created>
  <dcterms:modified xsi:type="dcterms:W3CDTF">2023-11-18T17:51:55Z</dcterms:modified>
</cp:coreProperties>
</file>