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80" windowWidth="17715" windowHeight="7935"/>
  </bookViews>
  <sheets>
    <sheet name="Verif" sheetId="1" r:id="rId1"/>
    <sheet name="Feuil2" sheetId="2" r:id="rId2"/>
  </sheets>
  <definedNames>
    <definedName name="_xlnm._FilterDatabase" localSheetId="0" hidden="1">Verif!$A$1:$C$110</definedName>
  </definedNames>
  <calcPr calcId="145621"/>
</workbook>
</file>

<file path=xl/calcChain.xml><?xml version="1.0" encoding="utf-8"?>
<calcChain xmlns="http://schemas.openxmlformats.org/spreadsheetml/2006/main">
  <c r="AI32" i="1" l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N3" i="1"/>
  <c r="M3" i="1"/>
  <c r="L3" i="1"/>
  <c r="K3" i="1"/>
  <c r="J3" i="1"/>
  <c r="I3" i="1"/>
  <c r="H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AI3" i="1"/>
  <c r="AH3" i="1"/>
  <c r="AG3" i="1"/>
  <c r="AF3" i="1"/>
  <c r="AE3" i="1"/>
  <c r="AC3" i="1"/>
  <c r="AD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<sst xmlns="http://schemas.openxmlformats.org/spreadsheetml/2006/main" count="274" uniqueCount="18">
  <si>
    <t>début</t>
  </si>
  <si>
    <t>fin</t>
  </si>
  <si>
    <t>Date</t>
  </si>
  <si>
    <t>U</t>
  </si>
  <si>
    <t>F</t>
  </si>
  <si>
    <t>D</t>
  </si>
  <si>
    <t>Vert</t>
  </si>
  <si>
    <t>Rose</t>
  </si>
  <si>
    <t>Rouge</t>
  </si>
  <si>
    <t>Jaune</t>
  </si>
  <si>
    <t>A</t>
  </si>
  <si>
    <t>B</t>
  </si>
  <si>
    <t>C</t>
  </si>
  <si>
    <t>E</t>
  </si>
  <si>
    <t>Couleur</t>
  </si>
  <si>
    <t>Cote</t>
  </si>
  <si>
    <t>Jour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</si>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</sst>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 * #,##0.00_)\ [$€-1]_ ;_ * \(#,##0.00\)\ [$€-1]_ ;_ * &quot;-&quot;??_)\ [$€-1]_ "/>
  </numFmts>
  <fonts count="2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 Narrow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8"/>
      <color rgb="FFFF0000"/>
      <name val="Arial Narrow"/>
      <family val="2"/>
    </font>
    <font>
      <sz val="8"/>
      <color rgb="FFFF000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1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3" applyNumberFormat="0" applyAlignment="0" applyProtection="0"/>
    <xf numFmtId="0" fontId="11" fillId="0" borderId="4" applyNumberFormat="0" applyFill="0" applyAlignment="0" applyProtection="0"/>
    <xf numFmtId="0" fontId="12" fillId="21" borderId="5" applyNumberFormat="0" applyFont="0" applyAlignment="0" applyProtection="0"/>
    <xf numFmtId="0" fontId="13" fillId="7" borderId="3" applyNumberFormat="0" applyAlignment="0" applyProtection="0"/>
    <xf numFmtId="165" fontId="14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5" fillId="3" borderId="0" applyNumberFormat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7" fillId="22" borderId="0" applyNumberFormat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8" fillId="4" borderId="0" applyNumberFormat="0" applyBorder="0" applyAlignment="0" applyProtection="0"/>
    <xf numFmtId="0" fontId="19" fillId="20" borderId="6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7" applyNumberFormat="0" applyFill="0" applyAlignment="0" applyProtection="0"/>
    <xf numFmtId="0" fontId="23" fillId="0" borderId="8" applyNumberFormat="0" applyFill="0" applyAlignment="0" applyProtection="0"/>
    <xf numFmtId="0" fontId="24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0" applyNumberFormat="0" applyFill="0" applyAlignment="0" applyProtection="0"/>
    <xf numFmtId="0" fontId="26" fillId="23" borderId="11" applyNumberFormat="0" applyAlignment="0" applyProtection="0"/>
  </cellStyleXfs>
  <cellXfs count="22">
    <xf numFmtId="0" fontId="0" fillId="0" borderId="0" xfId="0"/>
    <xf numFmtId="0" fontId="1" fillId="0" borderId="0" xfId="0" applyFont="1" applyFill="1"/>
    <xf numFmtId="0" fontId="3" fillId="0" borderId="0" xfId="0" applyFont="1" applyFill="1"/>
    <xf numFmtId="15" fontId="2" fillId="0" borderId="1" xfId="0" applyNumberFormat="1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5" fontId="2" fillId="0" borderId="0" xfId="0" applyNumberFormat="1" applyFont="1" applyFill="1" applyBorder="1"/>
    <xf numFmtId="15" fontId="5" fillId="0" borderId="0" xfId="0" applyNumberFormat="1" applyFont="1" applyFill="1" applyBorder="1"/>
    <xf numFmtId="0" fontId="6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15" fontId="4" fillId="0" borderId="0" xfId="0" applyNumberFormat="1" applyFont="1" applyFill="1"/>
    <xf numFmtId="0" fontId="0" fillId="0" borderId="12" xfId="0" applyBorder="1"/>
    <xf numFmtId="0" fontId="0" fillId="0" borderId="2" xfId="0" applyBorder="1"/>
    <xf numFmtId="0" fontId="0" fillId="0" borderId="13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24" borderId="14" xfId="0" applyFont="1" applyFill="1" applyBorder="1"/>
    <xf numFmtId="15" fontId="4" fillId="24" borderId="15" xfId="0" applyNumberFormat="1" applyFont="1" applyFill="1" applyBorder="1"/>
    <xf numFmtId="0" fontId="1" fillId="24" borderId="16" xfId="0" applyFont="1" applyFill="1" applyBorder="1"/>
    <xf numFmtId="15" fontId="1" fillId="24" borderId="17" xfId="0" applyNumberFormat="1" applyFont="1" applyFill="1" applyBorder="1"/>
  </cellXfs>
  <cellStyles count="5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uro" xfId="30"/>
    <cellStyle name="Euro 2" xfId="31"/>
    <cellStyle name="Insatisfaisant 2" xfId="32"/>
    <cellStyle name="Lien hypertexte 2" xfId="33"/>
    <cellStyle name="Neutre 2" xfId="34"/>
    <cellStyle name="Normal" xfId="0" builtinId="0"/>
    <cellStyle name="Normal 2" xfId="35"/>
    <cellStyle name="Normal 2 2" xfId="36"/>
    <cellStyle name="Normal 2 3" xfId="37"/>
    <cellStyle name="Normal 3" xfId="38"/>
    <cellStyle name="Normal 4" xfId="39"/>
    <cellStyle name="Normal 5" xfId="40"/>
    <cellStyle name="Satisfaisant 2" xfId="41"/>
    <cellStyle name="Sortie 2" xfId="42"/>
    <cellStyle name="Texte explicatif 2" xfId="43"/>
    <cellStyle name="Titre 2" xfId="44"/>
    <cellStyle name="Titre 1 2" xfId="45"/>
    <cellStyle name="Titre 2 2" xfId="46"/>
    <cellStyle name="Titre 3 2" xfId="47"/>
    <cellStyle name="Titre 4 2" xfId="48"/>
    <cellStyle name="Total 2" xfId="49"/>
    <cellStyle name="Vérification 2" xfId="5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266700</xdr:colOff>
      <xdr:row>1</xdr:row>
      <xdr:rowOff>28575</xdr:rowOff>
    </xdr:from>
    <xdr:to>
      <xdr:col>38</xdr:col>
      <xdr:colOff>314325</xdr:colOff>
      <xdr:row>10</xdr:row>
      <xdr:rowOff>171450</xdr:rowOff>
    </xdr:to>
    <xdr:sp macro="" textlink="">
      <xdr:nvSpPr>
        <xdr:cNvPr id="2" name="ZoneTexte 1"/>
        <xdr:cNvSpPr txBox="1"/>
      </xdr:nvSpPr>
      <xdr:spPr>
        <a:xfrm>
          <a:off x="8010525" y="228600"/>
          <a:ext cx="2333625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Des exemples des formules:</a:t>
          </a:r>
          <a:r>
            <a:rPr lang="fr-CA" sz="1100" baseline="0"/>
            <a:t> NB.SI.ENS() se trouvent dans le  tableau à côté.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CA"/>
            <a:t> </a:t>
          </a:r>
        </a:p>
        <a:p>
          <a:r>
            <a:rPr lang="fr-CA" sz="1100"/>
            <a:t>Est-il possible de complexifier la formule afin de se débarasser de la colonne : D </a:t>
          </a:r>
        </a:p>
        <a:p>
          <a:endParaRPr lang="fr-CA" sz="1100"/>
        </a:p>
        <a:p>
          <a:r>
            <a:rPr lang="fr-CA" sz="1100"/>
            <a:t>Sinon, je songe à une une VBA avec</a:t>
          </a:r>
          <a:r>
            <a:rPr lang="fr-CA" sz="1100" baseline="0"/>
            <a:t> un genre de: Case Is en boucle.  Est-ce faisable?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102"/>
  <sheetViews>
    <sheetView tabSelected="1" zoomScaleNormal="100" workbookViewId="0">
      <selection activeCell="F14" sqref="F13:F14"/>
    </sheetView>
  </sheetViews>
  <sheetFormatPr baseColWidth="10" defaultColWidth="11.42578125" defaultRowHeight="15" x14ac:dyDescent="0.25"/>
  <cols>
    <col min="1" max="1" width="8.140625" style="6" customWidth="1"/>
    <col min="2" max="2" width="6" style="6" customWidth="1"/>
    <col min="3" max="3" width="3.7109375" style="7" customWidth="1"/>
    <col min="4" max="4" width="3.42578125" style="6" customWidth="1"/>
    <col min="5" max="5" width="6" style="6" customWidth="1"/>
    <col min="6" max="6" width="8.140625" style="6" customWidth="1"/>
    <col min="7" max="7" width="4.7109375" customWidth="1"/>
    <col min="8" max="35" width="2.7109375" customWidth="1"/>
    <col min="36" max="16384" width="11.42578125" style="6"/>
  </cols>
  <sheetData>
    <row r="1" spans="1:35" ht="15.75" thickBot="1" x14ac:dyDescent="0.3">
      <c r="A1" s="6" t="s">
        <v>2</v>
      </c>
      <c r="B1" s="6" t="s">
        <v>14</v>
      </c>
      <c r="C1" s="7" t="s">
        <v>15</v>
      </c>
      <c r="D1" s="7"/>
      <c r="F1" s="12"/>
      <c r="G1" s="13"/>
      <c r="H1" s="16" t="s">
        <v>6</v>
      </c>
      <c r="I1" s="16"/>
      <c r="J1" s="16"/>
      <c r="K1" s="16"/>
      <c r="L1" s="16"/>
      <c r="M1" s="16"/>
      <c r="N1" s="17"/>
      <c r="O1" s="16" t="s">
        <v>8</v>
      </c>
      <c r="P1" s="16"/>
      <c r="Q1" s="16"/>
      <c r="R1" s="16"/>
      <c r="S1" s="16"/>
      <c r="T1" s="16"/>
      <c r="U1" s="17"/>
      <c r="V1" s="16" t="s">
        <v>9</v>
      </c>
      <c r="W1" s="16"/>
      <c r="X1" s="16"/>
      <c r="Y1" s="16"/>
      <c r="Z1" s="16"/>
      <c r="AA1" s="16"/>
      <c r="AB1" s="17"/>
      <c r="AC1" s="16" t="s">
        <v>7</v>
      </c>
      <c r="AD1" s="16"/>
      <c r="AE1" s="16"/>
      <c r="AF1" s="16"/>
      <c r="AG1" s="16"/>
      <c r="AH1" s="16"/>
      <c r="AI1" s="17"/>
    </row>
    <row r="2" spans="1:35" s="1" customFormat="1" x14ac:dyDescent="0.25">
      <c r="A2" s="3">
        <v>42248.541666666664</v>
      </c>
      <c r="B2" s="2" t="s">
        <v>7</v>
      </c>
      <c r="C2" s="4" t="s">
        <v>3</v>
      </c>
      <c r="D2" s="1">
        <f>DAY(A2)</f>
        <v>1</v>
      </c>
      <c r="E2" s="18" t="s">
        <v>0</v>
      </c>
      <c r="F2" s="19">
        <v>42248</v>
      </c>
      <c r="G2" s="15" t="s">
        <v>16</v>
      </c>
      <c r="H2" s="14" t="s">
        <v>10</v>
      </c>
      <c r="I2" s="14" t="s">
        <v>11</v>
      </c>
      <c r="J2" s="14" t="s">
        <v>12</v>
      </c>
      <c r="K2" s="14" t="s">
        <v>5</v>
      </c>
      <c r="L2" s="14" t="s">
        <v>13</v>
      </c>
      <c r="M2" s="14" t="s">
        <v>4</v>
      </c>
      <c r="N2" s="15" t="s">
        <v>3</v>
      </c>
      <c r="O2" s="14" t="s">
        <v>10</v>
      </c>
      <c r="P2" s="14" t="s">
        <v>11</v>
      </c>
      <c r="Q2" s="14" t="s">
        <v>12</v>
      </c>
      <c r="R2" s="14" t="s">
        <v>5</v>
      </c>
      <c r="S2" s="14" t="s">
        <v>13</v>
      </c>
      <c r="T2" s="14" t="s">
        <v>4</v>
      </c>
      <c r="U2" s="15" t="s">
        <v>3</v>
      </c>
      <c r="V2" s="14" t="s">
        <v>10</v>
      </c>
      <c r="W2" s="14" t="s">
        <v>11</v>
      </c>
      <c r="X2" s="14" t="s">
        <v>12</v>
      </c>
      <c r="Y2" s="14" t="s">
        <v>5</v>
      </c>
      <c r="Z2" s="14" t="s">
        <v>13</v>
      </c>
      <c r="AA2" s="14" t="s">
        <v>4</v>
      </c>
      <c r="AB2" s="15" t="s">
        <v>3</v>
      </c>
      <c r="AC2" s="14" t="s">
        <v>10</v>
      </c>
      <c r="AD2" s="14" t="s">
        <v>11</v>
      </c>
      <c r="AE2" s="14" t="s">
        <v>12</v>
      </c>
      <c r="AF2" s="14" t="s">
        <v>5</v>
      </c>
      <c r="AG2" s="14" t="s">
        <v>13</v>
      </c>
      <c r="AH2" s="14" t="s">
        <v>4</v>
      </c>
      <c r="AI2" s="15" t="s">
        <v>3</v>
      </c>
    </row>
    <row r="3" spans="1:35" s="1" customFormat="1" ht="15.75" thickBot="1" x14ac:dyDescent="0.3">
      <c r="A3" s="3">
        <v>42256.416666666664</v>
      </c>
      <c r="B3" s="2" t="s">
        <v>6</v>
      </c>
      <c r="C3" s="5" t="s">
        <v>10</v>
      </c>
      <c r="D3" s="1">
        <f t="shared" ref="D3:D66" si="0">DAY(A3)</f>
        <v>9</v>
      </c>
      <c r="E3" s="20" t="s">
        <v>1</v>
      </c>
      <c r="F3" s="21">
        <v>42278</v>
      </c>
      <c r="G3" s="13">
        <v>1</v>
      </c>
      <c r="H3">
        <f>COUNTIFS($D:$D,$G3,$C:$C,H$2,$B:$B,"Vert",$A:$A,"&gt;="&amp;$F$2,$A:$A,"&lt;"&amp;$F$3)</f>
        <v>0</v>
      </c>
      <c r="I3">
        <f>COUNTIFS($D:$D,$G3,$C:$C,I$2,$B:$B,"Vert",$A:$A,"&gt;="&amp;$F$2,$A:$A,"&lt;"&amp;$F$3)</f>
        <v>0</v>
      </c>
      <c r="J3">
        <f>COUNTIFS($D:$D,$G3,$C:$C,J$2,$B:$B,"Vert",$A:$A,"&gt;="&amp;$F$2,$A:$A,"&lt;"&amp;$F$3)</f>
        <v>0</v>
      </c>
      <c r="K3">
        <f>COUNTIFS($D:$D,$G3,$C:$C,K$2,$B:$B,"Vert",$A:$A,"&gt;="&amp;$F$2,$A:$A,"&lt;"&amp;$F$3)</f>
        <v>0</v>
      </c>
      <c r="L3">
        <f>COUNTIFS($D:$D,$G3,$C:$C,L$2,$B:$B,"Vert",$A:$A,"&gt;="&amp;$F$2,$A:$A,"&lt;"&amp;$F$3)</f>
        <v>0</v>
      </c>
      <c r="M3">
        <f>COUNTIFS($D:$D,$G3,$C:$C,M$2,$B:$B,"Vert",$A:$A,"&gt;="&amp;$F$2,$A:$A,"&lt;"&amp;$F$3)</f>
        <v>0</v>
      </c>
      <c r="N3" s="13">
        <f>COUNTIFS($D:$D,$G3,$C:$C,N$2,$B:$B,"Vert",$A:$A,"&gt;="&amp;$F$2,$A:$A,"&lt;"&amp;$F$3)</f>
        <v>0</v>
      </c>
      <c r="O3">
        <f>COUNTIFS($D:$D,$G3,$C:$C,O$2,$B:$B,"Rouge",$A:$A,"&gt;="&amp;$F$2,$A:$A,"&lt;"&amp;$F$3)</f>
        <v>0</v>
      </c>
      <c r="P3">
        <f>COUNTIFS($D:$D,$G3,$C:$C,P$2,$B:$B,"Rouge",$A:$A,"&gt;="&amp;$F$2,$A:$A,"&lt;"&amp;$F$3)</f>
        <v>0</v>
      </c>
      <c r="Q3">
        <f>COUNTIFS($D:$D,$G3,$C:$C,Q$2,$B:$B,"Rouge",$A:$A,"&gt;="&amp;$F$2,$A:$A,"&lt;"&amp;$F$3)</f>
        <v>0</v>
      </c>
      <c r="R3">
        <f>COUNTIFS($D:$D,$G3,$C:$C,R$2,$B:$B,"Rouge",$A:$A,"&gt;="&amp;$F$2,$A:$A,"&lt;"&amp;$F$3)</f>
        <v>0</v>
      </c>
      <c r="S3">
        <f>COUNTIFS($D:$D,$G3,$C:$C,S$2,$B:$B,"Rouge",$A:$A,"&gt;="&amp;$F$2,$A:$A,"&lt;"&amp;$F$3)</f>
        <v>0</v>
      </c>
      <c r="T3">
        <f>COUNTIFS($D:$D,$G3,$C:$C,T$2,$B:$B,"Rouge",$A:$A,"&gt;="&amp;$F$2,$A:$A,"&lt;"&amp;$F$3)</f>
        <v>0</v>
      </c>
      <c r="U3" s="13">
        <f>COUNTIFS($D:$D,$G3,$C:$C,U$2,$B:$B,"Rouge",$A:$A,"&gt;="&amp;$F$2,$A:$A,"&lt;"&amp;$F$3)</f>
        <v>0</v>
      </c>
      <c r="V3">
        <f>COUNTIFS($D:$D,$G3,$C:$C,V$2,$B:$B,"Jaune",$A:$A,"&gt;="&amp;$F$2,$A:$A,"&lt;"&amp;$F$3)</f>
        <v>0</v>
      </c>
      <c r="W3">
        <f>COUNTIFS($D:$D,$G3,$C:$C,W$2,$B:$B,"Jaune",$A:$A,"&gt;="&amp;$F$2,$A:$A,"&lt;"&amp;$F$3)</f>
        <v>0</v>
      </c>
      <c r="X3">
        <f>COUNTIFS($D:$D,$G3,$C:$C,X$2,$B:$B,"Jaune",$A:$A,"&gt;="&amp;$F$2,$A:$A,"&lt;"&amp;$F$3)</f>
        <v>0</v>
      </c>
      <c r="Y3">
        <f>COUNTIFS($D:$D,$G3,$C:$C,Y$2,$B:$B,"Jaune",$A:$A,"&gt;="&amp;$F$2,$A:$A,"&lt;"&amp;$F$3)</f>
        <v>0</v>
      </c>
      <c r="Z3">
        <f>COUNTIFS($D:$D,$G3,$C:$C,Z$2,$B:$B,"Jaune",$A:$A,"&gt;="&amp;$F$2,$A:$A,"&lt;"&amp;$F$3)</f>
        <v>0</v>
      </c>
      <c r="AA3">
        <f>COUNTIFS($D:$D,$G3,$C:$C,AA$2,$B:$B,"Jaune",$A:$A,"&gt;="&amp;$F$2,$A:$A,"&lt;"&amp;$F$3)</f>
        <v>0</v>
      </c>
      <c r="AB3" s="13">
        <f>COUNTIFS($D:$D,$G3,$C:$C,AB$2,$B:$B,"Jaune",$A:$A,"&gt;="&amp;$F$2,$A:$A,"&lt;"&amp;$F$3)</f>
        <v>0</v>
      </c>
      <c r="AC3">
        <f t="shared" ref="AC3:AI3" si="1">COUNTIFS($D:$D,$G3,$C:$C,AC$2,$B:$B,"Rose",$A:$A,"&gt;="&amp;$F$2,$A:$A,"&lt;"&amp;$F$3)</f>
        <v>0</v>
      </c>
      <c r="AD3">
        <f>COUNTIFS($D:$D,$G3,$C:$C,AD$2,$B:$B,"Rose",$A:$A,"&gt;="&amp;$F$2,$A:$A,"&lt;"&amp;$F$3)</f>
        <v>0</v>
      </c>
      <c r="AE3">
        <f t="shared" ref="AE3:AI3" si="2">COUNTIFS($D:$D,$G3,$C:$C,AE$2,$B:$B,"Rose",$A:$A,"&gt;="&amp;$F$2,$A:$A,"&lt;"&amp;$F$3)</f>
        <v>0</v>
      </c>
      <c r="AF3">
        <f t="shared" si="2"/>
        <v>0</v>
      </c>
      <c r="AG3">
        <f t="shared" si="2"/>
        <v>0</v>
      </c>
      <c r="AH3">
        <f t="shared" si="2"/>
        <v>0</v>
      </c>
      <c r="AI3" s="13">
        <f t="shared" si="2"/>
        <v>1</v>
      </c>
    </row>
    <row r="4" spans="1:35" x14ac:dyDescent="0.25">
      <c r="A4" s="3">
        <v>42256.25</v>
      </c>
      <c r="B4" s="2" t="s">
        <v>6</v>
      </c>
      <c r="C4" s="5" t="s">
        <v>13</v>
      </c>
      <c r="D4" s="1">
        <f t="shared" si="0"/>
        <v>9</v>
      </c>
      <c r="G4" s="13">
        <v>2</v>
      </c>
      <c r="N4" s="13"/>
      <c r="U4" s="13"/>
      <c r="AB4" s="13"/>
      <c r="AI4" s="13"/>
    </row>
    <row r="5" spans="1:35" x14ac:dyDescent="0.25">
      <c r="A5" s="3">
        <v>42259.583333333336</v>
      </c>
      <c r="B5" s="2" t="s">
        <v>6</v>
      </c>
      <c r="C5" s="5" t="s">
        <v>13</v>
      </c>
      <c r="D5" s="1">
        <f t="shared" si="0"/>
        <v>12</v>
      </c>
      <c r="G5" s="13">
        <v>3</v>
      </c>
      <c r="N5" s="13"/>
      <c r="U5" s="13"/>
      <c r="AB5" s="13"/>
      <c r="AI5" s="13"/>
    </row>
    <row r="6" spans="1:35" x14ac:dyDescent="0.25">
      <c r="A6" s="3">
        <v>42259.541666666664</v>
      </c>
      <c r="B6" s="2" t="s">
        <v>6</v>
      </c>
      <c r="C6" s="5" t="s">
        <v>10</v>
      </c>
      <c r="D6" s="1">
        <f t="shared" si="0"/>
        <v>12</v>
      </c>
      <c r="G6" s="13">
        <v>4</v>
      </c>
      <c r="N6" s="13"/>
      <c r="U6" s="13"/>
      <c r="AB6" s="13"/>
      <c r="AI6" s="13"/>
    </row>
    <row r="7" spans="1:35" x14ac:dyDescent="0.25">
      <c r="A7" s="3">
        <v>42259.625</v>
      </c>
      <c r="B7" s="2" t="s">
        <v>6</v>
      </c>
      <c r="C7" s="5" t="s">
        <v>10</v>
      </c>
      <c r="D7" s="1">
        <f t="shared" si="0"/>
        <v>12</v>
      </c>
      <c r="G7" s="13">
        <v>5</v>
      </c>
      <c r="N7" s="13"/>
      <c r="U7" s="13"/>
      <c r="AB7" s="13"/>
      <c r="AI7" s="13"/>
    </row>
    <row r="8" spans="1:35" x14ac:dyDescent="0.25">
      <c r="A8" s="3">
        <v>42259.541666666664</v>
      </c>
      <c r="B8" s="2" t="s">
        <v>6</v>
      </c>
      <c r="C8" s="5" t="s">
        <v>13</v>
      </c>
      <c r="D8" s="1">
        <f t="shared" si="0"/>
        <v>12</v>
      </c>
      <c r="G8" s="13">
        <v>6</v>
      </c>
      <c r="N8" s="13"/>
      <c r="U8" s="13"/>
      <c r="AB8" s="13"/>
      <c r="AI8" s="13"/>
    </row>
    <row r="9" spans="1:35" x14ac:dyDescent="0.25">
      <c r="A9" s="3">
        <v>42259.416666666664</v>
      </c>
      <c r="B9" s="2" t="s">
        <v>6</v>
      </c>
      <c r="C9" s="5" t="s">
        <v>13</v>
      </c>
      <c r="D9" s="1">
        <f t="shared" si="0"/>
        <v>12</v>
      </c>
      <c r="G9" s="13">
        <v>7</v>
      </c>
      <c r="N9" s="13"/>
      <c r="U9" s="13"/>
      <c r="AB9" s="13"/>
      <c r="AI9" s="13"/>
    </row>
    <row r="10" spans="1:35" x14ac:dyDescent="0.25">
      <c r="A10" s="3">
        <v>42260.958333333336</v>
      </c>
      <c r="B10" s="2" t="s">
        <v>6</v>
      </c>
      <c r="C10" s="5" t="s">
        <v>4</v>
      </c>
      <c r="D10" s="1">
        <f t="shared" si="0"/>
        <v>13</v>
      </c>
      <c r="G10" s="13">
        <v>8</v>
      </c>
      <c r="N10" s="13"/>
      <c r="U10" s="13"/>
      <c r="AB10" s="13"/>
      <c r="AI10" s="13"/>
    </row>
    <row r="11" spans="1:35" x14ac:dyDescent="0.25">
      <c r="A11" s="3">
        <v>42260.916666666664</v>
      </c>
      <c r="B11" s="2" t="s">
        <v>6</v>
      </c>
      <c r="C11" s="5" t="s">
        <v>5</v>
      </c>
      <c r="D11" s="1">
        <f t="shared" si="0"/>
        <v>13</v>
      </c>
      <c r="G11" s="13">
        <v>9</v>
      </c>
      <c r="H11">
        <f>COUNTIFS($D:$D,$G11,$C:$C,H$2,$B:$B,"Vert",$A:$A,"&gt;="&amp;$F$2,$A:$A,"&lt;"&amp;$F$3)</f>
        <v>1</v>
      </c>
      <c r="I11">
        <f>COUNTIFS($D:$D,$G11,$C:$C,I$2,$B:$B,"Vert",$A:$A,"&gt;="&amp;$F$2,$A:$A,"&lt;"&amp;$F$3)</f>
        <v>0</v>
      </c>
      <c r="J11">
        <f>COUNTIFS($D:$D,$G11,$C:$C,J$2,$B:$B,"Vert",$A:$A,"&gt;="&amp;$F$2,$A:$A,"&lt;"&amp;$F$3)</f>
        <v>0</v>
      </c>
      <c r="K11">
        <f>COUNTIFS($D:$D,$G11,$C:$C,K$2,$B:$B,"Vert",$A:$A,"&gt;="&amp;$F$2,$A:$A,"&lt;"&amp;$F$3)</f>
        <v>0</v>
      </c>
      <c r="L11">
        <f>COUNTIFS($D:$D,$G11,$C:$C,L$2,$B:$B,"Vert",$A:$A,"&gt;="&amp;$F$2,$A:$A,"&lt;"&amp;$F$3)</f>
        <v>1</v>
      </c>
      <c r="M11">
        <f>COUNTIFS($D:$D,$G11,$C:$C,M$2,$B:$B,"Vert",$A:$A,"&gt;="&amp;$F$2,$A:$A,"&lt;"&amp;$F$3)</f>
        <v>0</v>
      </c>
      <c r="N11" s="13">
        <f>COUNTIFS($D:$D,$G11,$C:$C,N$2,$B:$B,"Vert",$A:$A,"&gt;="&amp;$F$2,$A:$A,"&lt;"&amp;$F$3)</f>
        <v>0</v>
      </c>
      <c r="O11">
        <f>COUNTIFS($D:$D,$G11,$C:$C,O$2,$B:$B,"Rouge",$A:$A,"&gt;="&amp;$F$2,$A:$A,"&lt;"&amp;$F$3)</f>
        <v>0</v>
      </c>
      <c r="P11">
        <f>COUNTIFS($D:$D,$G11,$C:$C,P$2,$B:$B,"Rouge",$A:$A,"&gt;="&amp;$F$2,$A:$A,"&lt;"&amp;$F$3)</f>
        <v>0</v>
      </c>
      <c r="Q11">
        <f>COUNTIFS($D:$D,$G11,$C:$C,Q$2,$B:$B,"Rouge",$A:$A,"&gt;="&amp;$F$2,$A:$A,"&lt;"&amp;$F$3)</f>
        <v>0</v>
      </c>
      <c r="R11">
        <f>COUNTIFS($D:$D,$G11,$C:$C,R$2,$B:$B,"Rouge",$A:$A,"&gt;="&amp;$F$2,$A:$A,"&lt;"&amp;$F$3)</f>
        <v>0</v>
      </c>
      <c r="S11">
        <f>COUNTIFS($D:$D,$G11,$C:$C,S$2,$B:$B,"Rouge",$A:$A,"&gt;="&amp;$F$2,$A:$A,"&lt;"&amp;$F$3)</f>
        <v>0</v>
      </c>
      <c r="T11">
        <f>COUNTIFS($D:$D,$G11,$C:$C,T$2,$B:$B,"Rouge",$A:$A,"&gt;="&amp;$F$2,$A:$A,"&lt;"&amp;$F$3)</f>
        <v>0</v>
      </c>
      <c r="U11" s="13">
        <f>COUNTIFS($D:$D,$G11,$C:$C,U$2,$B:$B,"Rouge",$A:$A,"&gt;="&amp;$F$2,$A:$A,"&lt;"&amp;$F$3)</f>
        <v>0</v>
      </c>
      <c r="V11">
        <f>COUNTIFS($D:$D,$G11,$C:$C,V$2,$B:$B,"Jaune",$A:$A,"&gt;="&amp;$F$2,$A:$A,"&lt;"&amp;$F$3)</f>
        <v>0</v>
      </c>
      <c r="W11">
        <f>COUNTIFS($D:$D,$G11,$C:$C,W$2,$B:$B,"Jaune",$A:$A,"&gt;="&amp;$F$2,$A:$A,"&lt;"&amp;$F$3)</f>
        <v>0</v>
      </c>
      <c r="X11">
        <f>COUNTIFS($D:$D,$G11,$C:$C,X$2,$B:$B,"Jaune",$A:$A,"&gt;="&amp;$F$2,$A:$A,"&lt;"&amp;$F$3)</f>
        <v>0</v>
      </c>
      <c r="Y11">
        <f>COUNTIFS($D:$D,$G11,$C:$C,Y$2,$B:$B,"Jaune",$A:$A,"&gt;="&amp;$F$2,$A:$A,"&lt;"&amp;$F$3)</f>
        <v>0</v>
      </c>
      <c r="Z11">
        <f>COUNTIFS($D:$D,$G11,$C:$C,Z$2,$B:$B,"Jaune",$A:$A,"&gt;="&amp;$F$2,$A:$A,"&lt;"&amp;$F$3)</f>
        <v>0</v>
      </c>
      <c r="AA11">
        <f>COUNTIFS($D:$D,$G11,$C:$C,AA$2,$B:$B,"Jaune",$A:$A,"&gt;="&amp;$F$2,$A:$A,"&lt;"&amp;$F$3)</f>
        <v>0</v>
      </c>
      <c r="AB11" s="13">
        <f>COUNTIFS($D:$D,$G11,$C:$C,AB$2,$B:$B,"Jaune",$A:$A,"&gt;="&amp;$F$2,$A:$A,"&lt;"&amp;$F$3)</f>
        <v>0</v>
      </c>
      <c r="AC11">
        <f t="shared" ref="AC11:AI11" si="3">COUNTIFS($D:$D,$G11,$C:$C,AC$2,$B:$B,"Rose",$A:$A,"&gt;="&amp;$F$2,$A:$A,"&lt;"&amp;$F$3)</f>
        <v>0</v>
      </c>
      <c r="AD11">
        <f>COUNTIFS($D:$D,$G11,$C:$C,AD$2,$B:$B,"Rose",$A:$A,"&gt;="&amp;$F$2,$A:$A,"&lt;"&amp;$F$3)</f>
        <v>0</v>
      </c>
      <c r="AE11">
        <f t="shared" ref="AE11:AI11" si="4">COUNTIFS($D:$D,$G11,$C:$C,AE$2,$B:$B,"Rose",$A:$A,"&gt;="&amp;$F$2,$A:$A,"&lt;"&amp;$F$3)</f>
        <v>0</v>
      </c>
      <c r="AF11">
        <f t="shared" si="4"/>
        <v>0</v>
      </c>
      <c r="AG11">
        <f t="shared" si="4"/>
        <v>0</v>
      </c>
      <c r="AH11">
        <f t="shared" si="4"/>
        <v>0</v>
      </c>
      <c r="AI11" s="13">
        <f t="shared" si="4"/>
        <v>0</v>
      </c>
    </row>
    <row r="12" spans="1:35" x14ac:dyDescent="0.25">
      <c r="A12" s="3">
        <v>42260.166666666664</v>
      </c>
      <c r="B12" s="2" t="s">
        <v>6</v>
      </c>
      <c r="C12" s="5" t="s">
        <v>13</v>
      </c>
      <c r="D12" s="1">
        <f t="shared" si="0"/>
        <v>13</v>
      </c>
      <c r="G12" s="13">
        <v>10</v>
      </c>
      <c r="N12" s="13"/>
      <c r="U12" s="13"/>
      <c r="AB12" s="13"/>
      <c r="AI12" s="13"/>
    </row>
    <row r="13" spans="1:35" x14ac:dyDescent="0.25">
      <c r="A13" s="3">
        <v>42260.791666666664</v>
      </c>
      <c r="B13" s="2" t="s">
        <v>6</v>
      </c>
      <c r="C13" s="5" t="s">
        <v>13</v>
      </c>
      <c r="D13" s="1">
        <f t="shared" si="0"/>
        <v>13</v>
      </c>
      <c r="G13" s="13">
        <v>11</v>
      </c>
      <c r="N13" s="13"/>
      <c r="U13" s="13"/>
      <c r="AB13" s="13"/>
      <c r="AI13" s="13"/>
    </row>
    <row r="14" spans="1:35" x14ac:dyDescent="0.25">
      <c r="A14" s="3">
        <v>42266.5</v>
      </c>
      <c r="B14" s="2" t="s">
        <v>6</v>
      </c>
      <c r="C14" s="5" t="s">
        <v>13</v>
      </c>
      <c r="D14" s="1">
        <f t="shared" si="0"/>
        <v>19</v>
      </c>
      <c r="G14" s="13">
        <v>12</v>
      </c>
      <c r="N14" s="13"/>
      <c r="U14" s="13"/>
      <c r="AB14" s="13"/>
      <c r="AI14" s="13"/>
    </row>
    <row r="15" spans="1:35" x14ac:dyDescent="0.25">
      <c r="A15" s="3">
        <v>42266.666666666664</v>
      </c>
      <c r="B15" s="2" t="s">
        <v>6</v>
      </c>
      <c r="C15" s="5" t="s">
        <v>13</v>
      </c>
      <c r="D15" s="1">
        <f t="shared" si="0"/>
        <v>19</v>
      </c>
      <c r="G15" s="13">
        <v>13</v>
      </c>
      <c r="N15" s="13"/>
      <c r="U15" s="13"/>
      <c r="AB15" s="13"/>
      <c r="AI15" s="13"/>
    </row>
    <row r="16" spans="1:35" x14ac:dyDescent="0.25">
      <c r="A16" s="3">
        <v>42276.75</v>
      </c>
      <c r="B16" s="2" t="s">
        <v>6</v>
      </c>
      <c r="C16" s="5" t="s">
        <v>5</v>
      </c>
      <c r="D16" s="1">
        <f t="shared" si="0"/>
        <v>29</v>
      </c>
      <c r="G16" s="13">
        <v>14</v>
      </c>
      <c r="N16" s="13"/>
      <c r="U16" s="13"/>
      <c r="AB16" s="13"/>
      <c r="AI16" s="13"/>
    </row>
    <row r="17" spans="1:35" x14ac:dyDescent="0.25">
      <c r="A17" s="3">
        <v>42276.833333333336</v>
      </c>
      <c r="B17" s="2" t="s">
        <v>6</v>
      </c>
      <c r="C17" s="5" t="s">
        <v>5</v>
      </c>
      <c r="D17" s="1">
        <f t="shared" si="0"/>
        <v>29</v>
      </c>
      <c r="G17" s="13">
        <v>15</v>
      </c>
      <c r="N17" s="13"/>
      <c r="U17" s="13"/>
      <c r="AB17" s="13"/>
      <c r="AI17" s="13"/>
    </row>
    <row r="18" spans="1:35" x14ac:dyDescent="0.25">
      <c r="A18" s="3">
        <v>42276.5</v>
      </c>
      <c r="B18" s="2" t="s">
        <v>6</v>
      </c>
      <c r="C18" s="5" t="s">
        <v>13</v>
      </c>
      <c r="D18" s="1">
        <f t="shared" si="0"/>
        <v>29</v>
      </c>
      <c r="G18" s="13">
        <v>16</v>
      </c>
      <c r="N18" s="13"/>
      <c r="U18" s="13"/>
      <c r="AB18" s="13"/>
      <c r="AI18" s="13"/>
    </row>
    <row r="19" spans="1:35" x14ac:dyDescent="0.25">
      <c r="A19" s="3">
        <v>42276.583333333336</v>
      </c>
      <c r="B19" s="2" t="s">
        <v>6</v>
      </c>
      <c r="C19" s="5" t="s">
        <v>13</v>
      </c>
      <c r="D19" s="1">
        <f t="shared" si="0"/>
        <v>29</v>
      </c>
      <c r="G19" s="13">
        <v>17</v>
      </c>
      <c r="N19" s="13"/>
      <c r="U19" s="13"/>
      <c r="AB19" s="13"/>
      <c r="AI19" s="13"/>
    </row>
    <row r="20" spans="1:35" x14ac:dyDescent="0.25">
      <c r="A20" s="3">
        <v>42276.833333333336</v>
      </c>
      <c r="B20" s="2" t="s">
        <v>6</v>
      </c>
      <c r="C20" s="5" t="s">
        <v>13</v>
      </c>
      <c r="D20" s="1">
        <f t="shared" si="0"/>
        <v>29</v>
      </c>
      <c r="G20" s="13">
        <v>18</v>
      </c>
      <c r="N20" s="13"/>
      <c r="U20" s="13"/>
      <c r="AB20" s="13"/>
      <c r="AI20" s="13"/>
    </row>
    <row r="21" spans="1:35" x14ac:dyDescent="0.25">
      <c r="A21" s="3">
        <v>42277.125</v>
      </c>
      <c r="B21" s="2" t="s">
        <v>6</v>
      </c>
      <c r="C21" s="5" t="s">
        <v>5</v>
      </c>
      <c r="D21" s="1">
        <f t="shared" si="0"/>
        <v>30</v>
      </c>
      <c r="G21" s="13">
        <v>19</v>
      </c>
      <c r="N21" s="13"/>
      <c r="U21" s="13"/>
      <c r="AB21" s="13"/>
      <c r="AI21" s="13"/>
    </row>
    <row r="22" spans="1:35" x14ac:dyDescent="0.25">
      <c r="A22" s="3">
        <v>42277.041666666664</v>
      </c>
      <c r="B22" s="2" t="s">
        <v>6</v>
      </c>
      <c r="C22" s="5" t="s">
        <v>5</v>
      </c>
      <c r="D22" s="1">
        <f t="shared" si="0"/>
        <v>30</v>
      </c>
      <c r="G22" s="13">
        <v>20</v>
      </c>
      <c r="N22" s="13"/>
      <c r="U22" s="13"/>
      <c r="AB22" s="13"/>
      <c r="AI22" s="13"/>
    </row>
    <row r="23" spans="1:35" x14ac:dyDescent="0.25">
      <c r="A23" s="3">
        <v>42277.125</v>
      </c>
      <c r="B23" s="2" t="s">
        <v>6</v>
      </c>
      <c r="C23" s="5" t="s">
        <v>5</v>
      </c>
      <c r="D23" s="1">
        <f t="shared" si="0"/>
        <v>30</v>
      </c>
      <c r="G23" s="13">
        <v>21</v>
      </c>
      <c r="N23" s="13"/>
      <c r="U23" s="13"/>
      <c r="AB23" s="13"/>
      <c r="AI23" s="13"/>
    </row>
    <row r="24" spans="1:35" x14ac:dyDescent="0.25">
      <c r="A24" s="3">
        <v>42277.5</v>
      </c>
      <c r="B24" s="2" t="s">
        <v>6</v>
      </c>
      <c r="C24" s="5" t="s">
        <v>13</v>
      </c>
      <c r="D24" s="1">
        <f t="shared" si="0"/>
        <v>30</v>
      </c>
      <c r="G24" s="13">
        <v>22</v>
      </c>
      <c r="N24" s="13"/>
      <c r="U24" s="13"/>
      <c r="AB24" s="13"/>
      <c r="AI24" s="13"/>
    </row>
    <row r="25" spans="1:35" x14ac:dyDescent="0.25">
      <c r="A25" s="3">
        <v>42278.291666666664</v>
      </c>
      <c r="B25" s="2" t="s">
        <v>7</v>
      </c>
      <c r="C25" s="5" t="s">
        <v>13</v>
      </c>
      <c r="D25" s="1">
        <f t="shared" si="0"/>
        <v>1</v>
      </c>
      <c r="G25" s="13">
        <v>23</v>
      </c>
      <c r="N25" s="13"/>
      <c r="U25" s="13"/>
      <c r="AB25" s="13"/>
      <c r="AI25" s="13"/>
    </row>
    <row r="26" spans="1:35" x14ac:dyDescent="0.25">
      <c r="A26" s="3">
        <v>42277.25</v>
      </c>
      <c r="B26" s="2" t="s">
        <v>6</v>
      </c>
      <c r="C26" s="5" t="s">
        <v>5</v>
      </c>
      <c r="D26" s="1">
        <f t="shared" si="0"/>
        <v>30</v>
      </c>
      <c r="G26" s="13">
        <v>24</v>
      </c>
      <c r="N26" s="13"/>
      <c r="U26" s="13"/>
      <c r="AB26" s="13"/>
      <c r="AI26" s="13"/>
    </row>
    <row r="27" spans="1:35" x14ac:dyDescent="0.25">
      <c r="A27" s="3">
        <v>42277.875</v>
      </c>
      <c r="B27" s="2" t="s">
        <v>6</v>
      </c>
      <c r="C27" s="5" t="s">
        <v>4</v>
      </c>
      <c r="D27" s="1">
        <f t="shared" si="0"/>
        <v>30</v>
      </c>
      <c r="G27" s="13">
        <v>25</v>
      </c>
      <c r="N27" s="13"/>
      <c r="U27" s="13"/>
      <c r="AB27" s="13"/>
      <c r="AI27" s="13"/>
    </row>
    <row r="28" spans="1:35" x14ac:dyDescent="0.25">
      <c r="A28" s="3">
        <v>42278.541666666664</v>
      </c>
      <c r="B28" s="2" t="s">
        <v>7</v>
      </c>
      <c r="C28" s="5" t="s">
        <v>5</v>
      </c>
      <c r="D28" s="1">
        <f t="shared" si="0"/>
        <v>1</v>
      </c>
      <c r="G28" s="13">
        <v>26</v>
      </c>
      <c r="N28" s="13"/>
      <c r="U28" s="13"/>
      <c r="AB28" s="13"/>
      <c r="AI28" s="13"/>
    </row>
    <row r="29" spans="1:35" x14ac:dyDescent="0.25">
      <c r="A29" s="3">
        <v>42278.541666666664</v>
      </c>
      <c r="B29" s="2" t="s">
        <v>7</v>
      </c>
      <c r="C29" s="5" t="s">
        <v>4</v>
      </c>
      <c r="D29" s="1">
        <f t="shared" si="0"/>
        <v>1</v>
      </c>
      <c r="G29" s="13">
        <v>27</v>
      </c>
      <c r="N29" s="13"/>
      <c r="U29" s="13"/>
      <c r="AB29" s="13"/>
      <c r="AI29" s="13"/>
    </row>
    <row r="30" spans="1:35" x14ac:dyDescent="0.25">
      <c r="A30" s="3">
        <v>42278.333333333336</v>
      </c>
      <c r="B30" s="2" t="s">
        <v>7</v>
      </c>
      <c r="C30" s="5" t="s">
        <v>5</v>
      </c>
      <c r="D30" s="1">
        <f t="shared" si="0"/>
        <v>1</v>
      </c>
      <c r="G30" s="13">
        <v>28</v>
      </c>
      <c r="N30" s="13"/>
      <c r="U30" s="13"/>
      <c r="AB30" s="13"/>
      <c r="AI30" s="13"/>
    </row>
    <row r="31" spans="1:35" x14ac:dyDescent="0.25">
      <c r="A31" s="3">
        <v>42287.866666666669</v>
      </c>
      <c r="B31" s="2" t="s">
        <v>7</v>
      </c>
      <c r="C31" s="5" t="s">
        <v>5</v>
      </c>
      <c r="D31" s="1">
        <f t="shared" si="0"/>
        <v>10</v>
      </c>
      <c r="G31" s="13">
        <v>29</v>
      </c>
      <c r="H31">
        <f t="shared" ref="H31:N32" si="5">COUNTIFS($D:$D,$G31,$C:$C,H$2,$B:$B,"Vert",$A:$A,"&gt;="&amp;$F$2,$A:$A,"&lt;"&amp;$F$3)</f>
        <v>0</v>
      </c>
      <c r="I31">
        <f t="shared" si="5"/>
        <v>0</v>
      </c>
      <c r="J31">
        <f t="shared" si="5"/>
        <v>0</v>
      </c>
      <c r="K31">
        <f t="shared" si="5"/>
        <v>2</v>
      </c>
      <c r="L31">
        <f t="shared" si="5"/>
        <v>3</v>
      </c>
      <c r="M31">
        <f t="shared" si="5"/>
        <v>0</v>
      </c>
      <c r="N31" s="13">
        <f t="shared" si="5"/>
        <v>0</v>
      </c>
      <c r="O31">
        <f t="shared" ref="O31:U32" si="6">COUNTIFS($D:$D,$G31,$C:$C,O$2,$B:$B,"Rouge",$A:$A,"&gt;="&amp;$F$2,$A:$A,"&lt;"&amp;$F$3)</f>
        <v>0</v>
      </c>
      <c r="P31">
        <f t="shared" si="6"/>
        <v>0</v>
      </c>
      <c r="Q31">
        <f t="shared" si="6"/>
        <v>0</v>
      </c>
      <c r="R31">
        <f t="shared" si="6"/>
        <v>0</v>
      </c>
      <c r="S31">
        <f t="shared" si="6"/>
        <v>0</v>
      </c>
      <c r="T31">
        <f t="shared" si="6"/>
        <v>0</v>
      </c>
      <c r="U31" s="13">
        <f t="shared" si="6"/>
        <v>0</v>
      </c>
      <c r="V31">
        <f t="shared" ref="V31:AB32" si="7">COUNTIFS($D:$D,$G31,$C:$C,V$2,$B:$B,"Jaune",$A:$A,"&gt;="&amp;$F$2,$A:$A,"&lt;"&amp;$F$3)</f>
        <v>0</v>
      </c>
      <c r="W31">
        <f t="shared" si="7"/>
        <v>0</v>
      </c>
      <c r="X31">
        <f t="shared" si="7"/>
        <v>0</v>
      </c>
      <c r="Y31">
        <f t="shared" si="7"/>
        <v>0</v>
      </c>
      <c r="Z31">
        <f t="shared" si="7"/>
        <v>0</v>
      </c>
      <c r="AA31">
        <f t="shared" si="7"/>
        <v>0</v>
      </c>
      <c r="AB31" s="13">
        <f t="shared" si="7"/>
        <v>0</v>
      </c>
      <c r="AC31">
        <f t="shared" ref="AC31:AI32" si="8">COUNTIFS($D:$D,$G31,$C:$C,AC$2,$B:$B,"Rose",$A:$A,"&gt;="&amp;$F$2,$A:$A,"&lt;"&amp;$F$3)</f>
        <v>0</v>
      </c>
      <c r="AD31">
        <f t="shared" si="8"/>
        <v>0</v>
      </c>
      <c r="AE31">
        <f t="shared" si="8"/>
        <v>0</v>
      </c>
      <c r="AF31">
        <f t="shared" si="8"/>
        <v>0</v>
      </c>
      <c r="AG31">
        <f t="shared" si="8"/>
        <v>0</v>
      </c>
      <c r="AH31">
        <f t="shared" si="8"/>
        <v>0</v>
      </c>
      <c r="AI31" s="13">
        <f t="shared" si="8"/>
        <v>0</v>
      </c>
    </row>
    <row r="32" spans="1:35" x14ac:dyDescent="0.25">
      <c r="A32" s="3">
        <v>42287.791666666664</v>
      </c>
      <c r="B32" s="2" t="s">
        <v>7</v>
      </c>
      <c r="C32" s="5" t="s">
        <v>13</v>
      </c>
      <c r="D32" s="1">
        <f t="shared" si="0"/>
        <v>10</v>
      </c>
      <c r="G32" s="13">
        <v>30</v>
      </c>
      <c r="H32">
        <f t="shared" si="5"/>
        <v>0</v>
      </c>
      <c r="I32">
        <f t="shared" si="5"/>
        <v>0</v>
      </c>
      <c r="J32">
        <f t="shared" si="5"/>
        <v>0</v>
      </c>
      <c r="K32">
        <f t="shared" si="5"/>
        <v>4</v>
      </c>
      <c r="L32">
        <f t="shared" si="5"/>
        <v>1</v>
      </c>
      <c r="M32">
        <f t="shared" si="5"/>
        <v>1</v>
      </c>
      <c r="N32" s="13">
        <f t="shared" si="5"/>
        <v>0</v>
      </c>
      <c r="O32">
        <f t="shared" si="6"/>
        <v>0</v>
      </c>
      <c r="P32">
        <f t="shared" si="6"/>
        <v>0</v>
      </c>
      <c r="Q32">
        <f t="shared" si="6"/>
        <v>0</v>
      </c>
      <c r="R32">
        <f t="shared" si="6"/>
        <v>0</v>
      </c>
      <c r="S32">
        <f t="shared" si="6"/>
        <v>0</v>
      </c>
      <c r="T32">
        <f t="shared" si="6"/>
        <v>0</v>
      </c>
      <c r="U32" s="13">
        <f t="shared" si="6"/>
        <v>0</v>
      </c>
      <c r="V32">
        <f t="shared" si="7"/>
        <v>0</v>
      </c>
      <c r="W32">
        <f t="shared" si="7"/>
        <v>0</v>
      </c>
      <c r="X32">
        <f t="shared" si="7"/>
        <v>0</v>
      </c>
      <c r="Y32">
        <f t="shared" si="7"/>
        <v>0</v>
      </c>
      <c r="Z32">
        <f t="shared" si="7"/>
        <v>0</v>
      </c>
      <c r="AA32">
        <f t="shared" si="7"/>
        <v>0</v>
      </c>
      <c r="AB32" s="13">
        <f t="shared" si="7"/>
        <v>0</v>
      </c>
      <c r="AC32">
        <f t="shared" si="8"/>
        <v>0</v>
      </c>
      <c r="AD32">
        <f t="shared" si="8"/>
        <v>0</v>
      </c>
      <c r="AE32">
        <f t="shared" si="8"/>
        <v>0</v>
      </c>
      <c r="AF32">
        <f t="shared" si="8"/>
        <v>0</v>
      </c>
      <c r="AG32">
        <f t="shared" si="8"/>
        <v>0</v>
      </c>
      <c r="AH32">
        <f t="shared" si="8"/>
        <v>0</v>
      </c>
      <c r="AI32" s="13">
        <f t="shared" si="8"/>
        <v>0</v>
      </c>
    </row>
    <row r="33" spans="1:35" x14ac:dyDescent="0.25">
      <c r="A33" s="3">
        <v>42287.833333333336</v>
      </c>
      <c r="B33" s="2" t="s">
        <v>7</v>
      </c>
      <c r="C33" s="5" t="s">
        <v>13</v>
      </c>
      <c r="D33" s="1">
        <f t="shared" si="0"/>
        <v>10</v>
      </c>
      <c r="G33" s="13">
        <v>31</v>
      </c>
      <c r="N33" s="13"/>
      <c r="U33" s="13"/>
      <c r="AB33" s="13"/>
      <c r="AI33" s="13"/>
    </row>
    <row r="34" spans="1:35" x14ac:dyDescent="0.25">
      <c r="A34" s="3">
        <v>42287.5</v>
      </c>
      <c r="B34" s="2" t="s">
        <v>7</v>
      </c>
      <c r="C34" s="5" t="s">
        <v>13</v>
      </c>
      <c r="D34" s="1">
        <f t="shared" si="0"/>
        <v>10</v>
      </c>
    </row>
    <row r="35" spans="1:35" x14ac:dyDescent="0.25">
      <c r="A35" s="3">
        <v>42296.520833333336</v>
      </c>
      <c r="B35" s="6" t="s">
        <v>9</v>
      </c>
      <c r="C35" s="5" t="s">
        <v>5</v>
      </c>
      <c r="D35" s="1">
        <f t="shared" si="0"/>
        <v>19</v>
      </c>
    </row>
    <row r="36" spans="1:35" x14ac:dyDescent="0.25">
      <c r="A36" s="3">
        <v>42297.458333333336</v>
      </c>
      <c r="B36" s="2" t="s">
        <v>7</v>
      </c>
      <c r="C36" s="7" t="s">
        <v>3</v>
      </c>
      <c r="D36" s="1">
        <f t="shared" si="0"/>
        <v>20</v>
      </c>
    </row>
    <row r="37" spans="1:35" x14ac:dyDescent="0.25">
      <c r="A37" s="3">
        <v>42297.541666666664</v>
      </c>
      <c r="B37" s="2" t="s">
        <v>7</v>
      </c>
      <c r="C37" s="7" t="s">
        <v>3</v>
      </c>
      <c r="D37" s="1">
        <f t="shared" si="0"/>
        <v>20</v>
      </c>
    </row>
    <row r="38" spans="1:35" x14ac:dyDescent="0.25">
      <c r="A38" s="3">
        <v>42297.541666666664</v>
      </c>
      <c r="B38" s="6" t="s">
        <v>9</v>
      </c>
      <c r="C38" s="7" t="s">
        <v>5</v>
      </c>
      <c r="D38" s="1">
        <f t="shared" si="0"/>
        <v>20</v>
      </c>
    </row>
    <row r="39" spans="1:35" x14ac:dyDescent="0.25">
      <c r="A39" s="8">
        <v>42297.458333333336</v>
      </c>
      <c r="B39" s="6" t="s">
        <v>9</v>
      </c>
      <c r="C39" s="7" t="s">
        <v>4</v>
      </c>
      <c r="D39" s="1">
        <f t="shared" si="0"/>
        <v>20</v>
      </c>
    </row>
    <row r="40" spans="1:35" x14ac:dyDescent="0.25">
      <c r="A40" s="8">
        <v>42298.976388888892</v>
      </c>
      <c r="B40" s="6" t="s">
        <v>8</v>
      </c>
      <c r="C40" s="7" t="s">
        <v>5</v>
      </c>
      <c r="D40" s="1">
        <f t="shared" si="0"/>
        <v>21</v>
      </c>
    </row>
    <row r="41" spans="1:35" x14ac:dyDescent="0.25">
      <c r="A41" s="8">
        <v>42298.916666666664</v>
      </c>
      <c r="B41" s="6" t="s">
        <v>8</v>
      </c>
      <c r="C41" s="7" t="s">
        <v>5</v>
      </c>
      <c r="D41" s="1">
        <f t="shared" si="0"/>
        <v>21</v>
      </c>
    </row>
    <row r="42" spans="1:35" x14ac:dyDescent="0.25">
      <c r="A42" s="8">
        <v>42298.916666666664</v>
      </c>
      <c r="B42" s="6" t="s">
        <v>8</v>
      </c>
      <c r="C42" s="7" t="s">
        <v>11</v>
      </c>
      <c r="D42" s="1">
        <f t="shared" si="0"/>
        <v>21</v>
      </c>
    </row>
    <row r="43" spans="1:35" x14ac:dyDescent="0.25">
      <c r="A43" s="8">
        <v>42299.125</v>
      </c>
      <c r="B43" s="6" t="s">
        <v>8</v>
      </c>
      <c r="C43" s="7" t="s">
        <v>5</v>
      </c>
      <c r="D43" s="1">
        <f t="shared" si="0"/>
        <v>22</v>
      </c>
    </row>
    <row r="44" spans="1:35" x14ac:dyDescent="0.25">
      <c r="A44" s="8">
        <v>42299.25</v>
      </c>
      <c r="B44" s="6" t="s">
        <v>8</v>
      </c>
      <c r="C44" s="7" t="s">
        <v>10</v>
      </c>
      <c r="D44" s="1">
        <f t="shared" si="0"/>
        <v>22</v>
      </c>
    </row>
    <row r="45" spans="1:35" x14ac:dyDescent="0.25">
      <c r="A45" s="8">
        <v>42299.166666666664</v>
      </c>
      <c r="B45" s="6" t="s">
        <v>8</v>
      </c>
      <c r="C45" s="7" t="s">
        <v>5</v>
      </c>
      <c r="D45" s="1">
        <f t="shared" si="0"/>
        <v>22</v>
      </c>
    </row>
    <row r="46" spans="1:35" x14ac:dyDescent="0.25">
      <c r="A46" s="8">
        <v>42299.416666666664</v>
      </c>
      <c r="B46" s="6" t="s">
        <v>8</v>
      </c>
      <c r="C46" s="7" t="s">
        <v>4</v>
      </c>
      <c r="D46" s="1">
        <f t="shared" si="0"/>
        <v>22</v>
      </c>
    </row>
    <row r="47" spans="1:35" x14ac:dyDescent="0.25">
      <c r="A47" s="8">
        <v>42299.291666666664</v>
      </c>
      <c r="B47" s="6" t="s">
        <v>8</v>
      </c>
      <c r="C47" s="7" t="s">
        <v>5</v>
      </c>
      <c r="D47" s="1">
        <f t="shared" si="0"/>
        <v>22</v>
      </c>
    </row>
    <row r="48" spans="1:35" x14ac:dyDescent="0.25">
      <c r="A48" s="8">
        <v>42302.083333333336</v>
      </c>
      <c r="B48" s="2" t="s">
        <v>7</v>
      </c>
      <c r="C48" s="7" t="s">
        <v>3</v>
      </c>
      <c r="D48" s="1">
        <f t="shared" si="0"/>
        <v>25</v>
      </c>
    </row>
    <row r="49" spans="1:4" x14ac:dyDescent="0.25">
      <c r="A49" s="8">
        <v>42302.583333333336</v>
      </c>
      <c r="B49" s="2" t="s">
        <v>7</v>
      </c>
      <c r="C49" s="7" t="s">
        <v>4</v>
      </c>
      <c r="D49" s="1">
        <f t="shared" si="0"/>
        <v>25</v>
      </c>
    </row>
    <row r="50" spans="1:4" x14ac:dyDescent="0.25">
      <c r="A50" s="8">
        <v>42302.375</v>
      </c>
      <c r="B50" s="2" t="s">
        <v>7</v>
      </c>
      <c r="C50" s="7" t="s">
        <v>4</v>
      </c>
      <c r="D50" s="1">
        <f t="shared" si="0"/>
        <v>25</v>
      </c>
    </row>
    <row r="51" spans="1:4" x14ac:dyDescent="0.25">
      <c r="A51" s="8">
        <v>42305.708333333336</v>
      </c>
      <c r="B51" s="2" t="s">
        <v>6</v>
      </c>
      <c r="C51" s="7" t="s">
        <v>5</v>
      </c>
      <c r="D51" s="1">
        <f t="shared" si="0"/>
        <v>28</v>
      </c>
    </row>
    <row r="52" spans="1:4" x14ac:dyDescent="0.25">
      <c r="A52" s="8">
        <v>42305.722222222219</v>
      </c>
      <c r="B52" s="2" t="s">
        <v>6</v>
      </c>
      <c r="C52" s="7" t="s">
        <v>3</v>
      </c>
      <c r="D52" s="1">
        <f t="shared" si="0"/>
        <v>28</v>
      </c>
    </row>
    <row r="53" spans="1:4" x14ac:dyDescent="0.25">
      <c r="A53" s="8">
        <v>42305.791666666664</v>
      </c>
      <c r="B53" s="2" t="s">
        <v>6</v>
      </c>
      <c r="C53" s="7" t="s">
        <v>3</v>
      </c>
      <c r="D53" s="1">
        <f t="shared" si="0"/>
        <v>28</v>
      </c>
    </row>
    <row r="54" spans="1:4" x14ac:dyDescent="0.25">
      <c r="A54" s="8">
        <v>42305.916666666664</v>
      </c>
      <c r="B54" s="2" t="s">
        <v>6</v>
      </c>
      <c r="C54" s="7" t="s">
        <v>3</v>
      </c>
      <c r="D54" s="1">
        <f t="shared" si="0"/>
        <v>28</v>
      </c>
    </row>
    <row r="55" spans="1:4" x14ac:dyDescent="0.25">
      <c r="A55" s="8">
        <v>42305.958333333336</v>
      </c>
      <c r="B55" s="2" t="s">
        <v>6</v>
      </c>
      <c r="C55" s="7" t="s">
        <v>3</v>
      </c>
      <c r="D55" s="1">
        <f t="shared" si="0"/>
        <v>28</v>
      </c>
    </row>
    <row r="56" spans="1:4" x14ac:dyDescent="0.25">
      <c r="A56" s="8">
        <v>42305.666666666664</v>
      </c>
      <c r="B56" s="2" t="s">
        <v>6</v>
      </c>
      <c r="C56" s="7" t="s">
        <v>3</v>
      </c>
      <c r="D56" s="1">
        <f t="shared" si="0"/>
        <v>28</v>
      </c>
    </row>
    <row r="57" spans="1:4" x14ac:dyDescent="0.25">
      <c r="A57" s="8">
        <v>42306</v>
      </c>
      <c r="B57" s="2" t="s">
        <v>6</v>
      </c>
      <c r="C57" s="7" t="s">
        <v>3</v>
      </c>
      <c r="D57" s="1">
        <f t="shared" si="0"/>
        <v>29</v>
      </c>
    </row>
    <row r="58" spans="1:4" x14ac:dyDescent="0.25">
      <c r="A58" s="8">
        <v>42306.375</v>
      </c>
      <c r="B58" s="2" t="s">
        <v>6</v>
      </c>
      <c r="C58" s="7" t="s">
        <v>3</v>
      </c>
      <c r="D58" s="1">
        <f t="shared" si="0"/>
        <v>29</v>
      </c>
    </row>
    <row r="59" spans="1:4" x14ac:dyDescent="0.25">
      <c r="A59" s="8">
        <v>42306.375</v>
      </c>
      <c r="B59" s="2" t="s">
        <v>6</v>
      </c>
      <c r="C59" s="7" t="s">
        <v>3</v>
      </c>
      <c r="D59" s="1">
        <f t="shared" si="0"/>
        <v>29</v>
      </c>
    </row>
    <row r="60" spans="1:4" x14ac:dyDescent="0.25">
      <c r="A60" s="8">
        <v>42305.486111111109</v>
      </c>
      <c r="B60" s="2" t="s">
        <v>6</v>
      </c>
      <c r="C60" s="7" t="s">
        <v>4</v>
      </c>
      <c r="D60" s="1">
        <f t="shared" si="0"/>
        <v>28</v>
      </c>
    </row>
    <row r="61" spans="1:4" x14ac:dyDescent="0.25">
      <c r="A61" s="8">
        <v>42306.208333333336</v>
      </c>
      <c r="B61" s="2" t="s">
        <v>6</v>
      </c>
      <c r="C61" s="7" t="s">
        <v>10</v>
      </c>
      <c r="D61" s="1">
        <f t="shared" si="0"/>
        <v>29</v>
      </c>
    </row>
    <row r="62" spans="1:4" x14ac:dyDescent="0.25">
      <c r="A62" s="8">
        <v>42306.208333333336</v>
      </c>
      <c r="B62" s="2" t="s">
        <v>6</v>
      </c>
      <c r="C62" s="7" t="s">
        <v>10</v>
      </c>
      <c r="D62" s="1">
        <f t="shared" si="0"/>
        <v>29</v>
      </c>
    </row>
    <row r="63" spans="1:4" x14ac:dyDescent="0.25">
      <c r="A63" s="8">
        <v>42306.333333333336</v>
      </c>
      <c r="B63" s="2" t="s">
        <v>6</v>
      </c>
      <c r="C63" s="7" t="s">
        <v>10</v>
      </c>
      <c r="D63" s="1">
        <f t="shared" si="0"/>
        <v>29</v>
      </c>
    </row>
    <row r="64" spans="1:4" x14ac:dyDescent="0.25">
      <c r="A64" s="8">
        <v>42306.541666666664</v>
      </c>
      <c r="B64" s="2" t="s">
        <v>6</v>
      </c>
      <c r="C64" s="7" t="s">
        <v>10</v>
      </c>
      <c r="D64" s="1">
        <f t="shared" si="0"/>
        <v>29</v>
      </c>
    </row>
    <row r="65" spans="1:4" x14ac:dyDescent="0.25">
      <c r="A65" s="8">
        <v>42306.520833333336</v>
      </c>
      <c r="B65" s="2" t="s">
        <v>7</v>
      </c>
      <c r="C65" s="7" t="s">
        <v>3</v>
      </c>
      <c r="D65" s="1">
        <f t="shared" si="0"/>
        <v>29</v>
      </c>
    </row>
    <row r="66" spans="1:4" x14ac:dyDescent="0.25">
      <c r="A66" s="8">
        <v>42307.416666666664</v>
      </c>
      <c r="B66" s="2" t="s">
        <v>7</v>
      </c>
      <c r="C66" s="7" t="s">
        <v>5</v>
      </c>
      <c r="D66" s="1">
        <f t="shared" si="0"/>
        <v>30</v>
      </c>
    </row>
    <row r="67" spans="1:4" x14ac:dyDescent="0.25">
      <c r="A67" s="8">
        <v>42306.708333333336</v>
      </c>
      <c r="B67" s="2" t="s">
        <v>7</v>
      </c>
      <c r="C67" s="7" t="s">
        <v>3</v>
      </c>
      <c r="D67" s="1">
        <f t="shared" ref="D67:D102" si="9">DAY(A67)</f>
        <v>29</v>
      </c>
    </row>
    <row r="68" spans="1:4" x14ac:dyDescent="0.25">
      <c r="A68" s="8">
        <v>42306.708333333336</v>
      </c>
      <c r="B68" s="2" t="s">
        <v>7</v>
      </c>
      <c r="C68" s="7" t="s">
        <v>12</v>
      </c>
      <c r="D68" s="1">
        <f t="shared" si="9"/>
        <v>29</v>
      </c>
    </row>
    <row r="69" spans="1:4" x14ac:dyDescent="0.25">
      <c r="A69" s="8">
        <v>42306.708333333336</v>
      </c>
      <c r="B69" s="2" t="s">
        <v>7</v>
      </c>
      <c r="C69" s="7" t="s">
        <v>3</v>
      </c>
      <c r="D69" s="1">
        <f t="shared" si="9"/>
        <v>29</v>
      </c>
    </row>
    <row r="70" spans="1:4" x14ac:dyDescent="0.25">
      <c r="A70" s="8">
        <v>42307.375</v>
      </c>
      <c r="B70" s="2" t="s">
        <v>7</v>
      </c>
      <c r="C70" s="7" t="s">
        <v>4</v>
      </c>
      <c r="D70" s="1">
        <f t="shared" si="9"/>
        <v>30</v>
      </c>
    </row>
    <row r="71" spans="1:4" x14ac:dyDescent="0.25">
      <c r="A71" s="8">
        <v>42307.416666666664</v>
      </c>
      <c r="B71" s="2" t="s">
        <v>7</v>
      </c>
      <c r="C71" s="7" t="s">
        <v>5</v>
      </c>
      <c r="D71" s="1">
        <f t="shared" si="9"/>
        <v>30</v>
      </c>
    </row>
    <row r="72" spans="1:4" x14ac:dyDescent="0.25">
      <c r="A72" s="8">
        <v>42307.75</v>
      </c>
      <c r="B72" s="6" t="s">
        <v>9</v>
      </c>
      <c r="C72" s="7" t="s">
        <v>4</v>
      </c>
      <c r="D72" s="1">
        <f t="shared" si="9"/>
        <v>30</v>
      </c>
    </row>
    <row r="73" spans="1:4" x14ac:dyDescent="0.25">
      <c r="A73" s="8">
        <v>42307.75</v>
      </c>
      <c r="B73" s="6" t="s">
        <v>9</v>
      </c>
      <c r="C73" s="7" t="s">
        <v>4</v>
      </c>
      <c r="D73" s="1">
        <f t="shared" si="9"/>
        <v>30</v>
      </c>
    </row>
    <row r="74" spans="1:4" x14ac:dyDescent="0.25">
      <c r="A74" s="8">
        <v>42307.708333333336</v>
      </c>
      <c r="B74" s="2" t="s">
        <v>7</v>
      </c>
      <c r="C74" s="7" t="s">
        <v>3</v>
      </c>
      <c r="D74" s="1">
        <f t="shared" si="9"/>
        <v>30</v>
      </c>
    </row>
    <row r="75" spans="1:4" x14ac:dyDescent="0.25">
      <c r="A75" s="8">
        <v>42307.708333333336</v>
      </c>
      <c r="B75" s="2" t="s">
        <v>7</v>
      </c>
      <c r="C75" s="7" t="s">
        <v>5</v>
      </c>
      <c r="D75" s="1">
        <f t="shared" si="9"/>
        <v>30</v>
      </c>
    </row>
    <row r="76" spans="1:4" x14ac:dyDescent="0.25">
      <c r="A76" s="8">
        <v>42308.041666666664</v>
      </c>
      <c r="B76" s="2" t="s">
        <v>7</v>
      </c>
      <c r="C76" s="7" t="s">
        <v>3</v>
      </c>
      <c r="D76" s="1">
        <f t="shared" si="9"/>
        <v>31</v>
      </c>
    </row>
    <row r="77" spans="1:4" x14ac:dyDescent="0.25">
      <c r="A77" s="9">
        <v>42307.305555555555</v>
      </c>
      <c r="B77" s="2" t="s">
        <v>7</v>
      </c>
      <c r="C77" s="10" t="s">
        <v>10</v>
      </c>
      <c r="D77" s="1">
        <f t="shared" si="9"/>
        <v>30</v>
      </c>
    </row>
    <row r="78" spans="1:4" x14ac:dyDescent="0.25">
      <c r="A78" s="9">
        <v>42307.625</v>
      </c>
      <c r="B78" s="2" t="s">
        <v>7</v>
      </c>
      <c r="C78" s="10" t="s">
        <v>13</v>
      </c>
      <c r="D78" s="1">
        <f t="shared" si="9"/>
        <v>30</v>
      </c>
    </row>
    <row r="79" spans="1:4" x14ac:dyDescent="0.25">
      <c r="A79" s="8">
        <v>42307.625</v>
      </c>
      <c r="B79" s="2" t="s">
        <v>7</v>
      </c>
      <c r="C79" s="7" t="s">
        <v>13</v>
      </c>
      <c r="D79" s="1">
        <f t="shared" si="9"/>
        <v>30</v>
      </c>
    </row>
    <row r="80" spans="1:4" x14ac:dyDescent="0.25">
      <c r="A80" s="8">
        <v>42313.561111111114</v>
      </c>
      <c r="B80" s="6" t="s">
        <v>8</v>
      </c>
      <c r="C80" s="7" t="s">
        <v>13</v>
      </c>
      <c r="D80" s="1">
        <f t="shared" si="9"/>
        <v>5</v>
      </c>
    </row>
    <row r="81" spans="1:4" x14ac:dyDescent="0.25">
      <c r="A81" s="8">
        <v>42314.5625</v>
      </c>
      <c r="B81" s="2" t="s">
        <v>7</v>
      </c>
      <c r="C81" s="7" t="s">
        <v>13</v>
      </c>
      <c r="D81" s="1">
        <f t="shared" si="9"/>
        <v>6</v>
      </c>
    </row>
    <row r="82" spans="1:4" x14ac:dyDescent="0.25">
      <c r="A82" s="8">
        <v>42314.618055555555</v>
      </c>
      <c r="B82" s="2" t="s">
        <v>7</v>
      </c>
      <c r="C82" s="7" t="s">
        <v>10</v>
      </c>
      <c r="D82" s="1">
        <f t="shared" si="9"/>
        <v>6</v>
      </c>
    </row>
    <row r="83" spans="1:4" x14ac:dyDescent="0.25">
      <c r="A83" s="8">
        <v>42314.708333333336</v>
      </c>
      <c r="B83" s="2" t="s">
        <v>7</v>
      </c>
      <c r="C83" s="7" t="s">
        <v>10</v>
      </c>
      <c r="D83" s="1">
        <f t="shared" si="9"/>
        <v>6</v>
      </c>
    </row>
    <row r="84" spans="1:4" x14ac:dyDescent="0.25">
      <c r="A84" s="8">
        <v>42314.666666666664</v>
      </c>
      <c r="B84" s="2" t="s">
        <v>7</v>
      </c>
      <c r="C84" s="7" t="s">
        <v>13</v>
      </c>
      <c r="D84" s="1">
        <f t="shared" si="9"/>
        <v>6</v>
      </c>
    </row>
    <row r="85" spans="1:4" x14ac:dyDescent="0.25">
      <c r="A85" s="8">
        <v>42314.833333333336</v>
      </c>
      <c r="B85" s="2" t="s">
        <v>7</v>
      </c>
      <c r="C85" s="7" t="s">
        <v>13</v>
      </c>
      <c r="D85" s="1">
        <f t="shared" si="9"/>
        <v>6</v>
      </c>
    </row>
    <row r="86" spans="1:4" x14ac:dyDescent="0.25">
      <c r="A86" s="8">
        <v>42314.802083333336</v>
      </c>
      <c r="B86" s="2" t="s">
        <v>7</v>
      </c>
      <c r="C86" s="7" t="s">
        <v>13</v>
      </c>
      <c r="D86" s="1">
        <f t="shared" si="9"/>
        <v>6</v>
      </c>
    </row>
    <row r="87" spans="1:4" x14ac:dyDescent="0.25">
      <c r="A87" s="8">
        <v>42314.850694444445</v>
      </c>
      <c r="B87" s="2" t="s">
        <v>7</v>
      </c>
      <c r="C87" s="7" t="s">
        <v>13</v>
      </c>
      <c r="D87" s="1">
        <f t="shared" si="9"/>
        <v>6</v>
      </c>
    </row>
    <row r="88" spans="1:4" x14ac:dyDescent="0.25">
      <c r="A88" s="8">
        <v>42315.166666666664</v>
      </c>
      <c r="B88" s="2" t="s">
        <v>7</v>
      </c>
      <c r="C88" s="7" t="s">
        <v>13</v>
      </c>
      <c r="D88" s="1">
        <f t="shared" si="9"/>
        <v>7</v>
      </c>
    </row>
    <row r="89" spans="1:4" x14ac:dyDescent="0.25">
      <c r="A89" s="8">
        <v>42314.833333333336</v>
      </c>
      <c r="B89" s="2" t="s">
        <v>7</v>
      </c>
      <c r="C89" s="7" t="s">
        <v>10</v>
      </c>
      <c r="D89" s="1">
        <f t="shared" si="9"/>
        <v>6</v>
      </c>
    </row>
    <row r="90" spans="1:4" x14ac:dyDescent="0.25">
      <c r="A90" s="8">
        <v>42315</v>
      </c>
      <c r="B90" s="6" t="s">
        <v>9</v>
      </c>
      <c r="C90" s="7" t="s">
        <v>4</v>
      </c>
      <c r="D90" s="1">
        <f t="shared" si="9"/>
        <v>7</v>
      </c>
    </row>
    <row r="91" spans="1:4" x14ac:dyDescent="0.25">
      <c r="A91" s="8">
        <v>42315.208333333336</v>
      </c>
      <c r="B91" s="6" t="s">
        <v>9</v>
      </c>
      <c r="C91" s="7" t="s">
        <v>4</v>
      </c>
      <c r="D91" s="1">
        <f t="shared" si="9"/>
        <v>7</v>
      </c>
    </row>
    <row r="92" spans="1:4" x14ac:dyDescent="0.25">
      <c r="A92" s="8">
        <v>42315.208333333336</v>
      </c>
      <c r="B92" s="6" t="s">
        <v>9</v>
      </c>
      <c r="C92" s="7" t="s">
        <v>5</v>
      </c>
      <c r="D92" s="1">
        <f t="shared" si="9"/>
        <v>7</v>
      </c>
    </row>
    <row r="93" spans="1:4" x14ac:dyDescent="0.25">
      <c r="A93" s="8">
        <v>42315.125</v>
      </c>
      <c r="B93" s="2" t="s">
        <v>7</v>
      </c>
      <c r="C93" s="7" t="s">
        <v>5</v>
      </c>
      <c r="D93" s="1">
        <f t="shared" si="9"/>
        <v>7</v>
      </c>
    </row>
    <row r="94" spans="1:4" x14ac:dyDescent="0.25">
      <c r="A94" s="8">
        <v>42315</v>
      </c>
      <c r="B94" s="2" t="s">
        <v>7</v>
      </c>
      <c r="C94" s="7" t="s">
        <v>5</v>
      </c>
      <c r="D94" s="1">
        <f t="shared" si="9"/>
        <v>7</v>
      </c>
    </row>
    <row r="95" spans="1:4" x14ac:dyDescent="0.25">
      <c r="A95" s="8">
        <v>42315.083333333336</v>
      </c>
      <c r="B95" s="2" t="s">
        <v>7</v>
      </c>
      <c r="C95" s="7" t="s">
        <v>5</v>
      </c>
      <c r="D95" s="1">
        <f t="shared" si="9"/>
        <v>7</v>
      </c>
    </row>
    <row r="96" spans="1:4" x14ac:dyDescent="0.25">
      <c r="A96" s="8">
        <v>42315.25</v>
      </c>
      <c r="B96" s="2" t="s">
        <v>7</v>
      </c>
      <c r="C96" s="7" t="s">
        <v>3</v>
      </c>
      <c r="D96" s="1">
        <f t="shared" si="9"/>
        <v>7</v>
      </c>
    </row>
    <row r="97" spans="1:4" x14ac:dyDescent="0.25">
      <c r="A97" s="8">
        <v>42315.333333333336</v>
      </c>
      <c r="B97" s="2" t="s">
        <v>7</v>
      </c>
      <c r="C97" s="7" t="s">
        <v>3</v>
      </c>
      <c r="D97" s="1">
        <f t="shared" si="9"/>
        <v>7</v>
      </c>
    </row>
    <row r="98" spans="1:4" x14ac:dyDescent="0.25">
      <c r="A98" s="8">
        <v>42315.333333333336</v>
      </c>
      <c r="B98" s="2" t="s">
        <v>7</v>
      </c>
      <c r="C98" s="7" t="s">
        <v>3</v>
      </c>
      <c r="D98" s="1">
        <f t="shared" si="9"/>
        <v>7</v>
      </c>
    </row>
    <row r="99" spans="1:4" x14ac:dyDescent="0.25">
      <c r="A99" s="8">
        <v>42316.333333333336</v>
      </c>
      <c r="B99" s="2" t="s">
        <v>7</v>
      </c>
      <c r="C99" s="7" t="s">
        <v>3</v>
      </c>
      <c r="D99" s="1">
        <f t="shared" si="9"/>
        <v>8</v>
      </c>
    </row>
    <row r="100" spans="1:4" x14ac:dyDescent="0.25">
      <c r="A100" s="8">
        <v>42319.320833333331</v>
      </c>
      <c r="B100" s="6" t="s">
        <v>8</v>
      </c>
      <c r="C100" s="5" t="s">
        <v>11</v>
      </c>
      <c r="D100" s="1">
        <f t="shared" si="9"/>
        <v>11</v>
      </c>
    </row>
    <row r="101" spans="1:4" x14ac:dyDescent="0.25">
      <c r="A101" s="8">
        <v>42319.708333333336</v>
      </c>
      <c r="B101" s="6" t="s">
        <v>8</v>
      </c>
      <c r="C101" s="7" t="s">
        <v>4</v>
      </c>
      <c r="D101" s="1">
        <f t="shared" si="9"/>
        <v>11</v>
      </c>
    </row>
    <row r="102" spans="1:4" x14ac:dyDescent="0.25">
      <c r="A102" s="9">
        <v>42327.208333333336</v>
      </c>
      <c r="B102" s="2" t="s">
        <v>7</v>
      </c>
      <c r="C102" s="10" t="s">
        <v>10</v>
      </c>
      <c r="D102" s="1">
        <f t="shared" si="9"/>
        <v>19</v>
      </c>
    </row>
  </sheetData>
  <mergeCells count="4">
    <mergeCell ref="AC1:AI1"/>
    <mergeCell ref="H1:N1"/>
    <mergeCell ref="O1:U1"/>
    <mergeCell ref="V1:AB1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3"/>
  <sheetViews>
    <sheetView workbookViewId="0">
      <selection sqref="A1:AC1048576"/>
    </sheetView>
  </sheetViews>
  <sheetFormatPr baseColWidth="10" defaultRowHeight="15" x14ac:dyDescent="0.25"/>
  <cols>
    <col min="1" max="1" width="5.140625" customWidth="1"/>
    <col min="2" max="29" width="3" customWidth="1"/>
  </cols>
  <sheetData>
    <row r="1" spans="1:29" x14ac:dyDescent="0.25">
      <c r="A1" t="s">
        <v>17</v>
      </c>
      <c r="B1" s="11" t="s">
        <v>6</v>
      </c>
      <c r="C1" s="11"/>
      <c r="D1" s="11"/>
      <c r="E1" s="11"/>
      <c r="F1" s="11"/>
      <c r="G1" s="11"/>
      <c r="H1" s="11"/>
      <c r="I1" s="11" t="s">
        <v>8</v>
      </c>
      <c r="J1" s="11"/>
      <c r="K1" s="11"/>
      <c r="L1" s="11"/>
      <c r="M1" s="11"/>
      <c r="N1" s="11"/>
      <c r="O1" s="11"/>
      <c r="P1" s="11" t="s">
        <v>9</v>
      </c>
      <c r="Q1" s="11"/>
      <c r="R1" s="11"/>
      <c r="S1" s="11"/>
      <c r="T1" s="11"/>
      <c r="U1" s="11"/>
      <c r="V1" s="11"/>
      <c r="W1" s="11" t="s">
        <v>7</v>
      </c>
      <c r="X1" s="11"/>
      <c r="Y1" s="11"/>
      <c r="Z1" s="11"/>
      <c r="AA1" s="11"/>
      <c r="AB1" s="11"/>
      <c r="AC1" s="11"/>
    </row>
    <row r="2" spans="1:29" x14ac:dyDescent="0.25">
      <c r="A2" t="s">
        <v>16</v>
      </c>
      <c r="B2" t="s">
        <v>10</v>
      </c>
      <c r="C2" t="s">
        <v>11</v>
      </c>
      <c r="D2" t="s">
        <v>12</v>
      </c>
      <c r="E2" t="s">
        <v>5</v>
      </c>
      <c r="F2" t="s">
        <v>13</v>
      </c>
      <c r="G2" t="s">
        <v>4</v>
      </c>
      <c r="H2" t="s">
        <v>3</v>
      </c>
      <c r="I2" t="s">
        <v>10</v>
      </c>
      <c r="J2" t="s">
        <v>11</v>
      </c>
      <c r="K2" t="s">
        <v>12</v>
      </c>
      <c r="L2" t="s">
        <v>5</v>
      </c>
      <c r="M2" t="s">
        <v>13</v>
      </c>
      <c r="N2" t="s">
        <v>4</v>
      </c>
      <c r="O2" t="s">
        <v>3</v>
      </c>
      <c r="P2" t="s">
        <v>10</v>
      </c>
      <c r="Q2" t="s">
        <v>11</v>
      </c>
      <c r="R2" t="s">
        <v>12</v>
      </c>
      <c r="S2" t="s">
        <v>5</v>
      </c>
      <c r="T2" t="s">
        <v>13</v>
      </c>
      <c r="U2" t="s">
        <v>4</v>
      </c>
      <c r="V2" t="s">
        <v>3</v>
      </c>
      <c r="W2" t="s">
        <v>10</v>
      </c>
      <c r="X2" t="s">
        <v>11</v>
      </c>
      <c r="Y2" t="s">
        <v>12</v>
      </c>
      <c r="Z2" t="s">
        <v>5</v>
      </c>
      <c r="AA2" t="s">
        <v>13</v>
      </c>
      <c r="AB2" t="s">
        <v>4</v>
      </c>
      <c r="AC2" t="s">
        <v>3</v>
      </c>
    </row>
    <row r="3" spans="1:29" x14ac:dyDescent="0.25">
      <c r="A3">
        <v>1</v>
      </c>
    </row>
    <row r="4" spans="1:29" x14ac:dyDescent="0.25">
      <c r="A4">
        <v>2</v>
      </c>
    </row>
    <row r="5" spans="1:29" x14ac:dyDescent="0.25">
      <c r="A5">
        <v>3</v>
      </c>
    </row>
    <row r="6" spans="1:29" x14ac:dyDescent="0.25">
      <c r="A6">
        <v>4</v>
      </c>
    </row>
    <row r="7" spans="1:29" x14ac:dyDescent="0.25">
      <c r="A7">
        <v>5</v>
      </c>
    </row>
    <row r="8" spans="1:29" x14ac:dyDescent="0.25">
      <c r="A8">
        <v>6</v>
      </c>
    </row>
    <row r="9" spans="1:29" x14ac:dyDescent="0.25">
      <c r="A9">
        <v>7</v>
      </c>
    </row>
    <row r="10" spans="1:29" x14ac:dyDescent="0.25">
      <c r="A10">
        <v>8</v>
      </c>
    </row>
    <row r="11" spans="1:29" x14ac:dyDescent="0.25">
      <c r="A11">
        <v>9</v>
      </c>
    </row>
    <row r="12" spans="1:29" x14ac:dyDescent="0.25">
      <c r="A12">
        <v>10</v>
      </c>
    </row>
    <row r="13" spans="1:29" x14ac:dyDescent="0.25">
      <c r="A13">
        <v>11</v>
      </c>
    </row>
    <row r="14" spans="1:29" x14ac:dyDescent="0.25">
      <c r="A14">
        <v>12</v>
      </c>
    </row>
    <row r="15" spans="1:29" x14ac:dyDescent="0.25">
      <c r="A15">
        <v>13</v>
      </c>
    </row>
    <row r="16" spans="1:29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  <row r="19" spans="1:1" x14ac:dyDescent="0.25">
      <c r="A19">
        <v>17</v>
      </c>
    </row>
    <row r="20" spans="1:1" x14ac:dyDescent="0.25">
      <c r="A20">
        <v>18</v>
      </c>
    </row>
    <row r="21" spans="1:1" x14ac:dyDescent="0.25">
      <c r="A21">
        <v>19</v>
      </c>
    </row>
    <row r="22" spans="1:1" x14ac:dyDescent="0.25">
      <c r="A22">
        <v>20</v>
      </c>
    </row>
    <row r="23" spans="1:1" x14ac:dyDescent="0.25">
      <c r="A23">
        <v>21</v>
      </c>
    </row>
    <row r="24" spans="1:1" x14ac:dyDescent="0.25">
      <c r="A24">
        <v>22</v>
      </c>
    </row>
    <row r="25" spans="1:1" x14ac:dyDescent="0.25">
      <c r="A25">
        <v>23</v>
      </c>
    </row>
    <row r="26" spans="1:1" x14ac:dyDescent="0.25">
      <c r="A26">
        <v>24</v>
      </c>
    </row>
    <row r="27" spans="1:1" x14ac:dyDescent="0.25">
      <c r="A27">
        <v>25</v>
      </c>
    </row>
    <row r="28" spans="1:1" x14ac:dyDescent="0.25">
      <c r="A28">
        <v>26</v>
      </c>
    </row>
    <row r="29" spans="1:1" x14ac:dyDescent="0.25">
      <c r="A29">
        <v>27</v>
      </c>
    </row>
    <row r="30" spans="1:1" x14ac:dyDescent="0.25">
      <c r="A30">
        <v>28</v>
      </c>
    </row>
    <row r="31" spans="1:1" x14ac:dyDescent="0.25">
      <c r="A31">
        <v>29</v>
      </c>
    </row>
    <row r="32" spans="1:1" x14ac:dyDescent="0.25">
      <c r="A32">
        <v>30</v>
      </c>
    </row>
    <row r="33" spans="1:1" x14ac:dyDescent="0.25">
      <c r="A33">
        <v>31</v>
      </c>
    </row>
  </sheetData>
  <mergeCells count="4">
    <mergeCell ref="B1:H1"/>
    <mergeCell ref="I1:O1"/>
    <mergeCell ref="P1:V1"/>
    <mergeCell ref="W1:A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Verif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2015-11-23T18:31:17Z</dcterms:created>
  <dcterms:modified xsi:type="dcterms:W3CDTF">2015-11-23T19:41:51Z</dcterms:modified>
</cp:coreProperties>
</file>