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de\Desktop\opale - espace P\"/>
    </mc:Choice>
  </mc:AlternateContent>
  <xr:revisionPtr revIDLastSave="0" documentId="13_ncr:1_{684467F9-C952-4982-A77B-8BF0FE0A8AC4}" xr6:coauthVersionLast="36" xr6:coauthVersionMax="36" xr10:uidLastSave="{00000000-0000-0000-0000-000000000000}"/>
  <bookViews>
    <workbookView xWindow="0" yWindow="0" windowWidth="24000" windowHeight="9525" activeTab="1" xr2:uid="{00000000-000D-0000-FFFF-FFFF00000000}"/>
  </bookViews>
  <sheets>
    <sheet name="formules" sheetId="7" r:id="rId1"/>
    <sheet name="tableau" sheetId="1" r:id="rId2"/>
  </sheets>
  <calcPr calcId="191028"/>
</workbook>
</file>

<file path=xl/calcChain.xml><?xml version="1.0" encoding="utf-8"?>
<calcChain xmlns="http://schemas.openxmlformats.org/spreadsheetml/2006/main">
  <c r="D3" i="7" l="1"/>
  <c r="D2" i="7"/>
  <c r="D4" i="7"/>
  <c r="D5" i="7"/>
  <c r="D6" i="7"/>
  <c r="B24" i="7" l="1"/>
  <c r="B12" i="7"/>
  <c r="B13" i="7"/>
  <c r="B14" i="7"/>
  <c r="B15" i="7"/>
  <c r="B16" i="7"/>
  <c r="B17" i="7"/>
  <c r="B18" i="7"/>
  <c r="B19" i="7"/>
  <c r="B20" i="7"/>
  <c r="B21" i="7"/>
  <c r="B22" i="7"/>
  <c r="B23" i="7"/>
  <c r="B11" i="7"/>
  <c r="F4" i="7"/>
  <c r="F6" i="7"/>
  <c r="E2" i="7"/>
  <c r="F2" i="7"/>
  <c r="E3" i="7"/>
  <c r="F3" i="7"/>
  <c r="E4" i="7"/>
  <c r="E5" i="7"/>
  <c r="F5" i="7"/>
  <c r="E6" i="7"/>
  <c r="C6" i="7"/>
  <c r="C5" i="7"/>
  <c r="C4" i="7"/>
  <c r="C3" i="7"/>
  <c r="C2" i="7"/>
</calcChain>
</file>

<file path=xl/sharedStrings.xml><?xml version="1.0" encoding="utf-8"?>
<sst xmlns="http://schemas.openxmlformats.org/spreadsheetml/2006/main" count="215" uniqueCount="38">
  <si>
    <t>Nom</t>
  </si>
  <si>
    <t>Région</t>
  </si>
  <si>
    <t>Numéro Dossier</t>
  </si>
  <si>
    <t>Genre</t>
  </si>
  <si>
    <t>Date Naissance</t>
  </si>
  <si>
    <t>Age</t>
  </si>
  <si>
    <t>Code Postal</t>
  </si>
  <si>
    <t>Date Ouverture</t>
  </si>
  <si>
    <t>Nb. Adultes</t>
  </si>
  <si>
    <t>Nb. Enfants</t>
  </si>
  <si>
    <t>Date Entree BE</t>
  </si>
  <si>
    <t>Date 1er C. Sejour</t>
  </si>
  <si>
    <t>Nationalité 1</t>
  </si>
  <si>
    <t xml:space="preserve">f </t>
  </si>
  <si>
    <t>BE</t>
  </si>
  <si>
    <t>FR</t>
  </si>
  <si>
    <t xml:space="preserve">m </t>
  </si>
  <si>
    <t>IQ</t>
  </si>
  <si>
    <t>Franç</t>
  </si>
  <si>
    <t xml:space="preserve">- </t>
  </si>
  <si>
    <t>CD</t>
  </si>
  <si>
    <t>RO</t>
  </si>
  <si>
    <t>BR</t>
  </si>
  <si>
    <t xml:space="preserve">a </t>
  </si>
  <si>
    <t>CH</t>
  </si>
  <si>
    <t>BG</t>
  </si>
  <si>
    <t>AR</t>
  </si>
  <si>
    <t>Brési</t>
  </si>
  <si>
    <t>ES</t>
  </si>
  <si>
    <t>DO</t>
  </si>
  <si>
    <t>age 1</t>
  </si>
  <si>
    <t>age 2</t>
  </si>
  <si>
    <t>f</t>
  </si>
  <si>
    <t>inconnu</t>
  </si>
  <si>
    <t>m</t>
  </si>
  <si>
    <t>-</t>
  </si>
  <si>
    <t>classe age</t>
  </si>
  <si>
    <t>nationalité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</si>
</sst>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CDCDC"/>
        <bgColor rgb="FF000000"/>
      </patternFill>
    </fill>
    <fill>
      <patternFill patternType="solid">
        <fgColor rgb="FFCAE1FF"/>
        <bgColor rgb="FF000000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2" fillId="0" borderId="0" xfId="0" applyFont="1"/>
    <xf numFmtId="0" fontId="1" fillId="4" borderId="0" xfId="0" applyFont="1" applyFill="1"/>
    <xf numFmtId="0" fontId="1" fillId="0" borderId="0" xfId="0" applyFont="1"/>
    <xf numFmtId="0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0" fillId="5" borderId="0" xfId="0" applyFill="1" applyAlignment="1">
      <alignment horizontal="center"/>
    </xf>
  </cellXfs>
  <cellStyles count="1">
    <cellStyle name="Normal" xfId="0" builtinId="0"/>
  </cellStyles>
  <dxfs count="1">
    <dxf>
      <fill>
        <patternFill patternType="solid">
          <fgColor rgb="FF000000"/>
          <bgColor rgb="FFE6E6FA"/>
        </patternFill>
      </fill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19732E-3C0E-4248-AEFA-C89828A6AFD8}" name="Tableau1" displayName="Tableau1" ref="A1:M102" totalsRowShown="0" headerRowDxfId="0">
  <autoFilter ref="A1:M102" xr:uid="{DA43048F-DA25-48C0-976B-C77B9C7C2321}"/>
  <tableColumns count="13">
    <tableColumn id="1" xr3:uid="{EFF4ADE7-541A-44F6-A621-2264EB33188C}" name="Nom"/>
    <tableColumn id="2" xr3:uid="{9B390A44-CDE3-41C7-AA91-4555A843AB09}" name="Région"/>
    <tableColumn id="3" xr3:uid="{D5AE592A-7862-4247-B8EF-F70A441A4787}" name="Numéro Dossier"/>
    <tableColumn id="4" xr3:uid="{FFDDDBEF-F001-49FF-814C-83A5ED4D5BDE}" name="Genre"/>
    <tableColumn id="5" xr3:uid="{E4172C34-4B19-4E53-BBCB-488B77E51BB0}" name="Date Naissance"/>
    <tableColumn id="6" xr3:uid="{A46CA280-9A44-4947-9352-554E41E283FB}" name="Age"/>
    <tableColumn id="7" xr3:uid="{88A24504-DA7F-4B41-91EF-3087760CB4B3}" name="Code Postal"/>
    <tableColumn id="8" xr3:uid="{0DDB09B3-8589-431F-88A1-0296880B7F27}" name="Date Ouverture"/>
    <tableColumn id="9" xr3:uid="{709703D0-2076-4D22-BE89-111166947024}" name="Nb. Adultes"/>
    <tableColumn id="10" xr3:uid="{08A3288B-21EB-43B8-B670-1256A739FA21}" name="Nb. Enfants"/>
    <tableColumn id="11" xr3:uid="{A3846E12-F367-4C4A-B776-39D84D82AADE}" name="Date Entree BE"/>
    <tableColumn id="12" xr3:uid="{E7FA1D39-2DF3-4630-AE67-817AEC1D313F}" name="Date 1er C. Sejour"/>
    <tableColumn id="13" xr3:uid="{6A15FAF6-DF04-44B6-B7D7-47B41681EC23}" name="Nationalité 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64EA9-EA5C-44B8-86F4-13DE8B5D12B7}">
  <dimension ref="A1:K24"/>
  <sheetViews>
    <sheetView workbookViewId="0">
      <selection activeCell="D8" sqref="D8"/>
    </sheetView>
  </sheetViews>
  <sheetFormatPr baseColWidth="10" defaultRowHeight="15" x14ac:dyDescent="0.25"/>
  <cols>
    <col min="4" max="6" width="11.42578125" style="4"/>
  </cols>
  <sheetData>
    <row r="1" spans="1:11" x14ac:dyDescent="0.25">
      <c r="A1" s="12" t="s">
        <v>30</v>
      </c>
      <c r="B1" s="12" t="s">
        <v>31</v>
      </c>
      <c r="C1" s="13" t="s">
        <v>36</v>
      </c>
      <c r="D1" s="12" t="s">
        <v>34</v>
      </c>
      <c r="E1" s="12" t="s">
        <v>32</v>
      </c>
      <c r="F1" s="12" t="s">
        <v>35</v>
      </c>
      <c r="G1" s="6"/>
    </row>
    <row r="2" spans="1:11" x14ac:dyDescent="0.25">
      <c r="A2" s="5">
        <v>0</v>
      </c>
      <c r="B2" s="5">
        <v>17</v>
      </c>
      <c r="C2" t="str">
        <f>A2&amp;" - "&amp;B2&amp;" ans"</f>
        <v>0 - 17 ans</v>
      </c>
      <c r="D2" s="4">
        <f>COUNTIFS(Tableau1[Genre],D$1,Tableau1[Age],"&gt;="&amp;$A2,Tableau1[Age],"&lt;="&amp;$B2)</f>
        <v>0</v>
      </c>
      <c r="E2" s="4">
        <f>COUNTIFS(Tableau1[Date Naissance],E$1,Tableau1[Code Postal],"&gt;="&amp;$A2,Tableau1[Code Postal],"&lt;="&amp;$B2)</f>
        <v>0</v>
      </c>
      <c r="F2" s="4">
        <f>COUNTIFS(Tableau1[Age],F$1,Tableau1[Date Ouverture],"&gt;="&amp;$A2,Tableau1[Date Ouverture],"&lt;="&amp;$B2)</f>
        <v>0</v>
      </c>
      <c r="K2" s="9"/>
    </row>
    <row r="3" spans="1:11" x14ac:dyDescent="0.25">
      <c r="A3" s="5">
        <v>18</v>
      </c>
      <c r="B3" s="5">
        <v>25</v>
      </c>
      <c r="C3" t="str">
        <f>A3&amp;" - "&amp;B3&amp;" ans"</f>
        <v>18 - 25 ans</v>
      </c>
      <c r="D3" s="14">
        <f>COUNTIFS(Tableau1[Genre],D$1,Tableau1[Age],"&gt;="&amp;$A3,Tableau1[Age],"&lt;="&amp;$B3)</f>
        <v>0</v>
      </c>
      <c r="E3" s="4">
        <f>COUNTIFS(Tableau1[Date Naissance],E$1,Tableau1[Code Postal],"&gt;="&amp;$A3,Tableau1[Code Postal],"&lt;="&amp;$B3)</f>
        <v>0</v>
      </c>
      <c r="F3" s="4">
        <f>COUNTIFS(Tableau1[Age],F$1,Tableau1[Date Ouverture],"&gt;="&amp;$A3,Tableau1[Date Ouverture],"&lt;="&amp;$B3)</f>
        <v>0</v>
      </c>
    </row>
    <row r="4" spans="1:11" x14ac:dyDescent="0.25">
      <c r="A4" s="5">
        <v>26</v>
      </c>
      <c r="B4" s="5">
        <v>40</v>
      </c>
      <c r="C4" t="str">
        <f t="shared" ref="C4" si="0">A4&amp;" - "&amp;B4&amp;" ans"</f>
        <v>26 - 40 ans</v>
      </c>
      <c r="D4" s="4">
        <f>COUNTIFS(Tableau1[Genre],D$1,Tableau1[Age],"&gt;="&amp;$A4,Tableau1[Age],"&lt;="&amp;$B4)</f>
        <v>0</v>
      </c>
      <c r="E4" s="4">
        <f>COUNTIFS(Tableau1[Date Naissance],E$1,Tableau1[Code Postal],"&gt;="&amp;$A4,Tableau1[Code Postal],"&lt;="&amp;$B4)</f>
        <v>0</v>
      </c>
      <c r="F4" s="4">
        <f>COUNTIFS(Tableau1[Age],F$1,Tableau1[Date Ouverture],"&gt;="&amp;$A4,Tableau1[Date Ouverture],"&lt;="&amp;$B4)</f>
        <v>0</v>
      </c>
    </row>
    <row r="5" spans="1:11" x14ac:dyDescent="0.25">
      <c r="A5" s="5">
        <v>41</v>
      </c>
      <c r="B5" s="5">
        <v>65</v>
      </c>
      <c r="C5" t="str">
        <f>A5&amp;" - "&amp;B5&amp;" ans"</f>
        <v>41 - 65 ans</v>
      </c>
      <c r="D5" s="4">
        <f>COUNTIFS(Tableau1[Genre],D$1,Tableau1[Age],"&gt;="&amp;$A5,Tableau1[Age],"&lt;="&amp;$B5)</f>
        <v>0</v>
      </c>
      <c r="E5" s="4">
        <f>COUNTIFS(Tableau1[Date Naissance],E$1,Tableau1[Code Postal],"&gt;="&amp;$A5,Tableau1[Code Postal],"&lt;="&amp;$B5)</f>
        <v>0</v>
      </c>
      <c r="F5" s="4">
        <f>COUNTIFS(Tableau1[Age],F$1,Tableau1[Date Ouverture],"&gt;="&amp;$A5,Tableau1[Date Ouverture],"&lt;="&amp;$B5)</f>
        <v>0</v>
      </c>
    </row>
    <row r="6" spans="1:11" x14ac:dyDescent="0.25">
      <c r="A6" s="5">
        <v>65</v>
      </c>
      <c r="B6" s="5">
        <v>999</v>
      </c>
      <c r="C6" t="str">
        <f>A6&amp;" - "&amp;B6&amp;" ans"</f>
        <v>65 - 999 ans</v>
      </c>
      <c r="D6" s="4">
        <f>COUNTIFS(Tableau1[Genre],D$1,Tableau1[Age],"&gt;="&amp;$A6,Tableau1[Age],"&lt;="&amp;$B6)</f>
        <v>0</v>
      </c>
      <c r="E6" s="4">
        <f>COUNTIFS(Tableau1[Date Naissance],E$1,Tableau1[Code Postal],"&gt;="&amp;$A6,Tableau1[Code Postal],"&lt;="&amp;$B6)</f>
        <v>0</v>
      </c>
      <c r="F6" s="4">
        <f>COUNTIFS(Tableau1[Age],F$1,Tableau1[Date Ouverture],"&gt;="&amp;$A6,Tableau1[Date Ouverture],"&lt;="&amp;$B6)</f>
        <v>0</v>
      </c>
    </row>
    <row r="10" spans="1:11" x14ac:dyDescent="0.25">
      <c r="A10" s="8" t="s">
        <v>37</v>
      </c>
    </row>
    <row r="11" spans="1:11" x14ac:dyDescent="0.25">
      <c r="A11" s="10" t="s">
        <v>14</v>
      </c>
      <c r="B11">
        <f>COUNTIF(Tableau1[Nationalité 1],"="&amp;A11)</f>
        <v>23</v>
      </c>
    </row>
    <row r="12" spans="1:11" x14ac:dyDescent="0.25">
      <c r="A12" s="9" t="s">
        <v>15</v>
      </c>
      <c r="B12">
        <f>COUNTIF(Tableau1[Nationalité 1],"="&amp;A12)</f>
        <v>4</v>
      </c>
    </row>
    <row r="13" spans="1:11" x14ac:dyDescent="0.25">
      <c r="A13" s="9" t="s">
        <v>17</v>
      </c>
      <c r="B13">
        <f>COUNTIF(Tableau1[Nationalité 1],"="&amp;A13)</f>
        <v>1</v>
      </c>
    </row>
    <row r="14" spans="1:11" x14ac:dyDescent="0.25">
      <c r="A14" s="10" t="s">
        <v>18</v>
      </c>
      <c r="B14">
        <f>COUNTIF(Tableau1[Nationalité 1],"="&amp;A14)</f>
        <v>1</v>
      </c>
    </row>
    <row r="15" spans="1:11" x14ac:dyDescent="0.25">
      <c r="A15" s="9" t="s">
        <v>20</v>
      </c>
      <c r="B15">
        <f>COUNTIF(Tableau1[Nationalité 1],"="&amp;A15)</f>
        <v>1</v>
      </c>
    </row>
    <row r="16" spans="1:11" x14ac:dyDescent="0.25">
      <c r="A16" s="10" t="s">
        <v>21</v>
      </c>
      <c r="B16">
        <f>COUNTIF(Tableau1[Nationalité 1],"="&amp;A16)</f>
        <v>9</v>
      </c>
    </row>
    <row r="17" spans="1:2" x14ac:dyDescent="0.25">
      <c r="A17" s="9" t="s">
        <v>22</v>
      </c>
      <c r="B17">
        <f>COUNTIF(Tableau1[Nationalité 1],"="&amp;A17)</f>
        <v>16</v>
      </c>
    </row>
    <row r="18" spans="1:2" x14ac:dyDescent="0.25">
      <c r="A18" s="10" t="s">
        <v>24</v>
      </c>
      <c r="B18">
        <f>COUNTIF(Tableau1[Nationalité 1],"="&amp;A18)</f>
        <v>1</v>
      </c>
    </row>
    <row r="19" spans="1:2" x14ac:dyDescent="0.25">
      <c r="A19" s="10" t="s">
        <v>25</v>
      </c>
      <c r="B19">
        <f>COUNTIF(Tableau1[Nationalité 1],"="&amp;A19)</f>
        <v>1</v>
      </c>
    </row>
    <row r="20" spans="1:2" x14ac:dyDescent="0.25">
      <c r="A20" s="10" t="s">
        <v>26</v>
      </c>
      <c r="B20">
        <f>COUNTIF(Tableau1[Nationalité 1],"="&amp;A20)</f>
        <v>1</v>
      </c>
    </row>
    <row r="21" spans="1:2" x14ac:dyDescent="0.25">
      <c r="A21" s="9" t="s">
        <v>27</v>
      </c>
      <c r="B21">
        <f>COUNTIF(Tableau1[Nationalité 1],"="&amp;A21)</f>
        <v>1</v>
      </c>
    </row>
    <row r="22" spans="1:2" x14ac:dyDescent="0.25">
      <c r="A22" s="9" t="s">
        <v>28</v>
      </c>
      <c r="B22">
        <f>COUNTIF(Tableau1[Nationalité 1],"="&amp;A22)</f>
        <v>3</v>
      </c>
    </row>
    <row r="23" spans="1:2" x14ac:dyDescent="0.25">
      <c r="A23" s="9" t="s">
        <v>29</v>
      </c>
      <c r="B23">
        <f>COUNTIF(Tableau1[Nationalité 1],"="&amp;A23)</f>
        <v>1</v>
      </c>
    </row>
    <row r="24" spans="1:2" x14ac:dyDescent="0.25">
      <c r="A24" s="9" t="s">
        <v>33</v>
      </c>
      <c r="B24" s="7">
        <f>COUNTIF(Tableau1[Nationalité 1],"")</f>
        <v>38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2"/>
  <sheetViews>
    <sheetView tabSelected="1" workbookViewId="0">
      <selection activeCell="N1" sqref="N1"/>
    </sheetView>
  </sheetViews>
  <sheetFormatPr baseColWidth="10" defaultColWidth="9.140625" defaultRowHeight="15" x14ac:dyDescent="0.25"/>
  <cols>
    <col min="1" max="1" width="30" customWidth="1"/>
    <col min="2" max="2" width="9.28515625" customWidth="1"/>
    <col min="3" max="3" width="20" customWidth="1"/>
    <col min="4" max="4" width="5.5703125" customWidth="1"/>
    <col min="5" max="5" width="16.5703125" customWidth="1"/>
    <col min="6" max="6" width="8" customWidth="1"/>
    <col min="7" max="7" width="13.5703125" customWidth="1"/>
    <col min="8" max="8" width="16.85546875" customWidth="1"/>
    <col min="9" max="9" width="13.5703125" customWidth="1"/>
    <col min="10" max="10" width="13.28515625" customWidth="1"/>
    <col min="11" max="11" width="16.140625" customWidth="1"/>
    <col min="12" max="12" width="18.85546875" customWidth="1"/>
    <col min="13" max="14" width="14.5703125" customWidth="1"/>
    <col min="15" max="15" width="15.42578125" customWidth="1"/>
    <col min="16" max="16" width="25" customWidth="1"/>
    <col min="17" max="19" width="20" customWidth="1"/>
    <col min="20" max="20" width="12.42578125" customWidth="1"/>
    <col min="21" max="21" width="9.140625" customWidth="1"/>
    <col min="22" max="22" width="18.7109375" customWidth="1"/>
    <col min="23" max="23" width="14.5703125" customWidth="1"/>
    <col min="24" max="24" width="16.140625" customWidth="1"/>
    <col min="25" max="25" width="11.28515625" customWidth="1"/>
    <col min="26" max="26" width="12.5703125" customWidth="1"/>
    <col min="27" max="27" width="26.85546875" customWidth="1"/>
    <col min="28" max="28" width="34.7109375" customWidth="1"/>
    <col min="29" max="29" width="40" customWidth="1"/>
    <col min="30" max="30" width="35.42578125" customWidth="1"/>
    <col min="31" max="31" width="38.5703125" customWidth="1"/>
    <col min="32" max="32" width="32.7109375" customWidth="1"/>
    <col min="33" max="33" width="36.42578125" customWidth="1"/>
    <col min="34" max="34" width="38.28515625" customWidth="1"/>
    <col min="35" max="35" width="18.140625" customWidth="1"/>
    <col min="36" max="36" width="10.5703125" customWidth="1"/>
    <col min="37" max="37" width="19.42578125" customWidth="1"/>
    <col min="38" max="38" width="29" customWidth="1"/>
    <col min="39" max="39" width="22.5703125" customWidth="1"/>
    <col min="40" max="40" width="17" customWidth="1"/>
    <col min="41" max="41" width="8.140625" customWidth="1"/>
    <col min="42" max="42" width="10.140625" customWidth="1"/>
    <col min="43" max="43" width="19.7109375" customWidth="1"/>
    <col min="44" max="44" width="15.5703125" customWidth="1"/>
    <col min="45" max="45" width="17.140625" customWidth="1"/>
    <col min="46" max="46" width="12.28515625" customWidth="1"/>
    <col min="47" max="47" width="13.5703125" customWidth="1"/>
    <col min="48" max="48" width="27.85546875" customWidth="1"/>
    <col min="49" max="49" width="35.7109375" customWidth="1"/>
    <col min="50" max="50" width="42" customWidth="1"/>
    <col min="51" max="51" width="37.42578125" customWidth="1"/>
    <col min="52" max="52" width="40.5703125" customWidth="1"/>
    <col min="53" max="53" width="34.7109375" customWidth="1"/>
    <col min="54" max="54" width="38.42578125" customWidth="1"/>
    <col min="55" max="55" width="40.28515625" customWidth="1"/>
    <col min="56" max="56" width="20.140625" customWidth="1"/>
    <col min="57" max="57" width="12.5703125" customWidth="1"/>
    <col min="58" max="58" width="21.42578125" customWidth="1"/>
    <col min="59" max="59" width="31" customWidth="1"/>
    <col min="60" max="60" width="24.5703125" customWidth="1"/>
    <col min="61" max="61" width="19" customWidth="1"/>
    <col min="62" max="62" width="10.140625" customWidth="1"/>
    <col min="63" max="63" width="25.140625" customWidth="1"/>
    <col min="64" max="64" width="30" customWidth="1"/>
    <col min="65" max="65" width="28.5703125" customWidth="1"/>
    <col min="66" max="66" width="23.42578125" customWidth="1"/>
    <col min="67" max="67" width="30.28515625" customWidth="1"/>
    <col min="68" max="69" width="28.5703125" customWidth="1"/>
    <col min="70" max="70" width="19.5703125" customWidth="1"/>
    <col min="71" max="71" width="19" customWidth="1"/>
    <col min="72" max="72" width="14" customWidth="1"/>
    <col min="73" max="73" width="38" customWidth="1"/>
    <col min="74" max="74" width="29.7109375" customWidth="1"/>
    <col min="75" max="75" width="36.42578125" customWidth="1"/>
    <col min="76" max="76" width="31.42578125" customWidth="1"/>
    <col min="77" max="77" width="30.5703125" customWidth="1"/>
    <col min="78" max="78" width="21.7109375" customWidth="1"/>
    <col min="79" max="79" width="16.140625" customWidth="1"/>
    <col min="80" max="80" width="8.140625" customWidth="1"/>
    <col min="81" max="81" width="19.85546875" customWidth="1"/>
    <col min="82" max="82" width="10.140625" customWidth="1"/>
    <col min="83" max="87" width="25" customWidth="1"/>
  </cols>
  <sheetData>
    <row r="1" spans="1:13" ht="88.5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</row>
    <row r="2" spans="1:13" x14ac:dyDescent="0.25">
      <c r="D2" t="s">
        <v>13</v>
      </c>
      <c r="F2" s="11">
        <v>35</v>
      </c>
    </row>
    <row r="3" spans="1:13" x14ac:dyDescent="0.25">
      <c r="D3" t="s">
        <v>13</v>
      </c>
      <c r="F3" s="11">
        <v>35</v>
      </c>
      <c r="M3" t="s">
        <v>14</v>
      </c>
    </row>
    <row r="4" spans="1:13" x14ac:dyDescent="0.25">
      <c r="D4" t="s">
        <v>13</v>
      </c>
      <c r="F4" s="11">
        <v>32</v>
      </c>
      <c r="M4" t="s">
        <v>15</v>
      </c>
    </row>
    <row r="5" spans="1:13" x14ac:dyDescent="0.25">
      <c r="D5" t="s">
        <v>13</v>
      </c>
      <c r="F5" s="11">
        <v>39</v>
      </c>
      <c r="M5" t="s">
        <v>15</v>
      </c>
    </row>
    <row r="6" spans="1:13" x14ac:dyDescent="0.25">
      <c r="D6" t="s">
        <v>16</v>
      </c>
      <c r="F6" s="11">
        <v>38</v>
      </c>
      <c r="M6" t="s">
        <v>17</v>
      </c>
    </row>
    <row r="7" spans="1:13" x14ac:dyDescent="0.25">
      <c r="D7" t="s">
        <v>13</v>
      </c>
      <c r="F7" s="11">
        <v>50</v>
      </c>
      <c r="M7" t="s">
        <v>14</v>
      </c>
    </row>
    <row r="8" spans="1:13" x14ac:dyDescent="0.25">
      <c r="D8" t="s">
        <v>13</v>
      </c>
      <c r="F8" s="11">
        <v>27</v>
      </c>
      <c r="M8" t="s">
        <v>14</v>
      </c>
    </row>
    <row r="9" spans="1:13" x14ac:dyDescent="0.25">
      <c r="D9" t="s">
        <v>13</v>
      </c>
      <c r="F9" s="11">
        <v>41</v>
      </c>
    </row>
    <row r="10" spans="1:13" x14ac:dyDescent="0.25">
      <c r="D10" t="s">
        <v>13</v>
      </c>
      <c r="F10" s="11">
        <v>32</v>
      </c>
      <c r="M10" t="s">
        <v>14</v>
      </c>
    </row>
    <row r="11" spans="1:13" x14ac:dyDescent="0.25">
      <c r="D11" t="s">
        <v>16</v>
      </c>
      <c r="F11" s="11">
        <v>19</v>
      </c>
      <c r="M11" t="s">
        <v>18</v>
      </c>
    </row>
    <row r="12" spans="1:13" x14ac:dyDescent="0.25">
      <c r="D12" t="s">
        <v>19</v>
      </c>
      <c r="F12" s="11">
        <v>36</v>
      </c>
      <c r="M12" t="s">
        <v>20</v>
      </c>
    </row>
    <row r="13" spans="1:13" x14ac:dyDescent="0.25">
      <c r="D13" t="s">
        <v>13</v>
      </c>
      <c r="F13" s="11">
        <v>56</v>
      </c>
      <c r="M13" t="s">
        <v>21</v>
      </c>
    </row>
    <row r="14" spans="1:13" x14ac:dyDescent="0.25">
      <c r="D14" t="s">
        <v>13</v>
      </c>
      <c r="F14" s="11">
        <v>36</v>
      </c>
      <c r="M14" t="s">
        <v>14</v>
      </c>
    </row>
    <row r="15" spans="1:13" x14ac:dyDescent="0.25">
      <c r="D15" t="s">
        <v>13</v>
      </c>
      <c r="F15" s="11">
        <v>24</v>
      </c>
      <c r="M15" t="s">
        <v>14</v>
      </c>
    </row>
    <row r="16" spans="1:13" x14ac:dyDescent="0.25">
      <c r="D16" t="s">
        <v>13</v>
      </c>
      <c r="F16" s="11">
        <v>44</v>
      </c>
      <c r="M16" t="s">
        <v>22</v>
      </c>
    </row>
    <row r="17" spans="4:13" x14ac:dyDescent="0.25">
      <c r="D17" t="s">
        <v>13</v>
      </c>
      <c r="F17" s="11">
        <v>40</v>
      </c>
      <c r="M17" t="s">
        <v>14</v>
      </c>
    </row>
    <row r="18" spans="4:13" x14ac:dyDescent="0.25">
      <c r="D18" t="s">
        <v>13</v>
      </c>
      <c r="F18" s="11">
        <v>42</v>
      </c>
      <c r="M18" t="s">
        <v>14</v>
      </c>
    </row>
    <row r="19" spans="4:13" x14ac:dyDescent="0.25">
      <c r="D19" t="s">
        <v>13</v>
      </c>
      <c r="F19" s="11">
        <v>25</v>
      </c>
      <c r="M19" t="s">
        <v>21</v>
      </c>
    </row>
    <row r="20" spans="4:13" x14ac:dyDescent="0.25">
      <c r="D20" t="s">
        <v>13</v>
      </c>
      <c r="F20" s="11">
        <v>46</v>
      </c>
      <c r="M20" t="s">
        <v>14</v>
      </c>
    </row>
    <row r="21" spans="4:13" x14ac:dyDescent="0.25">
      <c r="D21" t="s">
        <v>13</v>
      </c>
      <c r="F21" s="11">
        <v>33</v>
      </c>
      <c r="M21" t="s">
        <v>21</v>
      </c>
    </row>
    <row r="22" spans="4:13" x14ac:dyDescent="0.25">
      <c r="D22" t="s">
        <v>13</v>
      </c>
      <c r="F22" s="11">
        <v>55</v>
      </c>
      <c r="M22" t="s">
        <v>14</v>
      </c>
    </row>
    <row r="23" spans="4:13" x14ac:dyDescent="0.25">
      <c r="D23" t="s">
        <v>13</v>
      </c>
      <c r="F23" s="11">
        <v>51</v>
      </c>
      <c r="M23" t="s">
        <v>15</v>
      </c>
    </row>
    <row r="24" spans="4:13" x14ac:dyDescent="0.25">
      <c r="D24" t="s">
        <v>13</v>
      </c>
      <c r="F24" s="11">
        <v>38</v>
      </c>
      <c r="M24" t="s">
        <v>15</v>
      </c>
    </row>
    <row r="25" spans="4:13" x14ac:dyDescent="0.25">
      <c r="D25" t="s">
        <v>13</v>
      </c>
      <c r="F25" s="11">
        <v>30</v>
      </c>
      <c r="M25" t="s">
        <v>21</v>
      </c>
    </row>
    <row r="26" spans="4:13" x14ac:dyDescent="0.25">
      <c r="D26" t="s">
        <v>13</v>
      </c>
      <c r="F26" t="s">
        <v>19</v>
      </c>
    </row>
    <row r="27" spans="4:13" x14ac:dyDescent="0.25">
      <c r="D27" t="s">
        <v>13</v>
      </c>
      <c r="F27" s="11">
        <v>56</v>
      </c>
    </row>
    <row r="28" spans="4:13" x14ac:dyDescent="0.25">
      <c r="D28" t="s">
        <v>23</v>
      </c>
      <c r="F28" s="11">
        <v>26</v>
      </c>
      <c r="M28" t="s">
        <v>14</v>
      </c>
    </row>
    <row r="29" spans="4:13" x14ac:dyDescent="0.25">
      <c r="D29" t="s">
        <v>13</v>
      </c>
      <c r="F29" s="11">
        <v>30</v>
      </c>
      <c r="M29" t="s">
        <v>24</v>
      </c>
    </row>
    <row r="30" spans="4:13" x14ac:dyDescent="0.25">
      <c r="D30" t="s">
        <v>13</v>
      </c>
      <c r="F30" s="11">
        <v>36</v>
      </c>
      <c r="M30" t="s">
        <v>14</v>
      </c>
    </row>
    <row r="31" spans="4:13" x14ac:dyDescent="0.25">
      <c r="D31" t="s">
        <v>13</v>
      </c>
      <c r="F31" s="11">
        <v>37</v>
      </c>
      <c r="M31" t="s">
        <v>14</v>
      </c>
    </row>
    <row r="32" spans="4:13" x14ac:dyDescent="0.25">
      <c r="D32" t="s">
        <v>13</v>
      </c>
      <c r="F32" s="11">
        <v>46</v>
      </c>
      <c r="M32" t="s">
        <v>14</v>
      </c>
    </row>
    <row r="33" spans="4:13" x14ac:dyDescent="0.25">
      <c r="D33" t="s">
        <v>13</v>
      </c>
      <c r="F33" s="11">
        <v>43</v>
      </c>
    </row>
    <row r="34" spans="4:13" x14ac:dyDescent="0.25">
      <c r="D34" t="s">
        <v>13</v>
      </c>
      <c r="F34" s="11">
        <v>31</v>
      </c>
    </row>
    <row r="35" spans="4:13" x14ac:dyDescent="0.25">
      <c r="D35" t="s">
        <v>13</v>
      </c>
      <c r="F35" s="11">
        <v>41</v>
      </c>
    </row>
    <row r="36" spans="4:13" x14ac:dyDescent="0.25">
      <c r="D36" t="s">
        <v>13</v>
      </c>
      <c r="F36" s="11">
        <v>37</v>
      </c>
      <c r="M36" t="s">
        <v>14</v>
      </c>
    </row>
    <row r="37" spans="4:13" x14ac:dyDescent="0.25">
      <c r="D37" t="s">
        <v>13</v>
      </c>
      <c r="F37" s="11">
        <v>58</v>
      </c>
      <c r="M37" t="s">
        <v>25</v>
      </c>
    </row>
    <row r="38" spans="4:13" x14ac:dyDescent="0.25">
      <c r="D38" t="s">
        <v>23</v>
      </c>
      <c r="F38" t="s">
        <v>19</v>
      </c>
    </row>
    <row r="39" spans="4:13" x14ac:dyDescent="0.25">
      <c r="D39" t="s">
        <v>23</v>
      </c>
      <c r="F39" s="11">
        <v>40</v>
      </c>
      <c r="M39" t="s">
        <v>26</v>
      </c>
    </row>
    <row r="40" spans="4:13" x14ac:dyDescent="0.25">
      <c r="D40" t="s">
        <v>13</v>
      </c>
      <c r="F40" s="11">
        <v>44</v>
      </c>
      <c r="M40" t="s">
        <v>27</v>
      </c>
    </row>
    <row r="41" spans="4:13" x14ac:dyDescent="0.25">
      <c r="D41" t="s">
        <v>19</v>
      </c>
      <c r="F41" s="11">
        <v>48</v>
      </c>
      <c r="M41" t="s">
        <v>22</v>
      </c>
    </row>
    <row r="42" spans="4:13" x14ac:dyDescent="0.25">
      <c r="D42" t="s">
        <v>13</v>
      </c>
      <c r="F42" t="s">
        <v>19</v>
      </c>
    </row>
    <row r="43" spans="4:13" x14ac:dyDescent="0.25">
      <c r="D43" t="s">
        <v>23</v>
      </c>
      <c r="F43" s="11">
        <v>50</v>
      </c>
      <c r="M43" t="s">
        <v>22</v>
      </c>
    </row>
    <row r="44" spans="4:13" x14ac:dyDescent="0.25">
      <c r="D44" t="s">
        <v>19</v>
      </c>
      <c r="F44" t="s">
        <v>19</v>
      </c>
    </row>
    <row r="45" spans="4:13" x14ac:dyDescent="0.25">
      <c r="D45" t="s">
        <v>13</v>
      </c>
      <c r="F45" s="11">
        <v>48</v>
      </c>
      <c r="M45" t="s">
        <v>22</v>
      </c>
    </row>
    <row r="46" spans="4:13" x14ac:dyDescent="0.25">
      <c r="D46" t="s">
        <v>23</v>
      </c>
      <c r="F46" s="11">
        <v>40</v>
      </c>
      <c r="M46" t="s">
        <v>22</v>
      </c>
    </row>
    <row r="47" spans="4:13" x14ac:dyDescent="0.25">
      <c r="D47" t="s">
        <v>13</v>
      </c>
      <c r="F47" s="11">
        <v>21</v>
      </c>
      <c r="M47" t="s">
        <v>14</v>
      </c>
    </row>
    <row r="48" spans="4:13" x14ac:dyDescent="0.25">
      <c r="D48" t="s">
        <v>19</v>
      </c>
      <c r="F48" t="s">
        <v>19</v>
      </c>
    </row>
    <row r="49" spans="4:13" x14ac:dyDescent="0.25">
      <c r="D49" t="s">
        <v>13</v>
      </c>
      <c r="F49" s="11">
        <v>43</v>
      </c>
      <c r="M49" t="s">
        <v>22</v>
      </c>
    </row>
    <row r="50" spans="4:13" x14ac:dyDescent="0.25">
      <c r="D50" t="s">
        <v>13</v>
      </c>
      <c r="F50" s="11">
        <v>36</v>
      </c>
      <c r="M50" t="s">
        <v>22</v>
      </c>
    </row>
    <row r="51" spans="4:13" x14ac:dyDescent="0.25">
      <c r="D51" t="s">
        <v>13</v>
      </c>
      <c r="F51" s="11">
        <v>48</v>
      </c>
      <c r="M51" t="s">
        <v>22</v>
      </c>
    </row>
    <row r="52" spans="4:13" x14ac:dyDescent="0.25">
      <c r="D52" t="s">
        <v>13</v>
      </c>
      <c r="F52" s="11">
        <v>37</v>
      </c>
    </row>
    <row r="53" spans="4:13" x14ac:dyDescent="0.25">
      <c r="D53" t="s">
        <v>13</v>
      </c>
      <c r="F53">
        <v>49</v>
      </c>
      <c r="M53" t="s">
        <v>22</v>
      </c>
    </row>
    <row r="54" spans="4:13" x14ac:dyDescent="0.25">
      <c r="D54" t="s">
        <v>13</v>
      </c>
      <c r="F54" s="11">
        <v>59</v>
      </c>
    </row>
    <row r="55" spans="4:13" x14ac:dyDescent="0.25">
      <c r="D55" t="s">
        <v>13</v>
      </c>
      <c r="F55" s="11">
        <v>59</v>
      </c>
      <c r="M55" t="s">
        <v>14</v>
      </c>
    </row>
    <row r="56" spans="4:13" x14ac:dyDescent="0.25">
      <c r="D56" t="s">
        <v>13</v>
      </c>
      <c r="F56" s="11">
        <v>29</v>
      </c>
      <c r="M56" t="s">
        <v>22</v>
      </c>
    </row>
    <row r="57" spans="4:13" x14ac:dyDescent="0.25">
      <c r="D57" t="s">
        <v>13</v>
      </c>
      <c r="F57" s="11">
        <v>23</v>
      </c>
    </row>
    <row r="58" spans="4:13" x14ac:dyDescent="0.25">
      <c r="D58" t="s">
        <v>13</v>
      </c>
      <c r="F58" s="11">
        <v>41</v>
      </c>
    </row>
    <row r="59" spans="4:13" x14ac:dyDescent="0.25">
      <c r="D59" t="s">
        <v>16</v>
      </c>
      <c r="F59" s="11">
        <v>36</v>
      </c>
      <c r="M59" t="s">
        <v>14</v>
      </c>
    </row>
    <row r="60" spans="4:13" x14ac:dyDescent="0.25">
      <c r="D60" t="s">
        <v>19</v>
      </c>
      <c r="F60" t="s">
        <v>19</v>
      </c>
    </row>
    <row r="61" spans="4:13" x14ac:dyDescent="0.25">
      <c r="D61" t="s">
        <v>13</v>
      </c>
      <c r="F61" s="11">
        <v>28</v>
      </c>
      <c r="M61" t="s">
        <v>14</v>
      </c>
    </row>
    <row r="62" spans="4:13" x14ac:dyDescent="0.25">
      <c r="D62" t="s">
        <v>13</v>
      </c>
      <c r="F62" s="11">
        <v>30</v>
      </c>
    </row>
    <row r="63" spans="4:13" x14ac:dyDescent="0.25">
      <c r="D63" t="s">
        <v>13</v>
      </c>
      <c r="F63" s="11">
        <v>25</v>
      </c>
      <c r="M63" t="s">
        <v>22</v>
      </c>
    </row>
    <row r="64" spans="4:13" x14ac:dyDescent="0.25">
      <c r="D64" t="s">
        <v>13</v>
      </c>
      <c r="F64" s="11">
        <v>38</v>
      </c>
      <c r="M64" t="s">
        <v>22</v>
      </c>
    </row>
    <row r="65" spans="4:13" x14ac:dyDescent="0.25">
      <c r="D65" t="s">
        <v>13</v>
      </c>
      <c r="F65" s="11">
        <v>23</v>
      </c>
      <c r="M65" t="s">
        <v>22</v>
      </c>
    </row>
    <row r="66" spans="4:13" x14ac:dyDescent="0.25">
      <c r="D66" t="s">
        <v>13</v>
      </c>
      <c r="F66" s="11">
        <v>43</v>
      </c>
      <c r="M66" t="s">
        <v>28</v>
      </c>
    </row>
    <row r="67" spans="4:13" x14ac:dyDescent="0.25">
      <c r="D67" t="s">
        <v>16</v>
      </c>
      <c r="F67" s="11">
        <v>37</v>
      </c>
      <c r="M67" t="s">
        <v>22</v>
      </c>
    </row>
    <row r="68" spans="4:13" x14ac:dyDescent="0.25">
      <c r="D68" t="s">
        <v>13</v>
      </c>
      <c r="F68" s="11">
        <v>24</v>
      </c>
    </row>
    <row r="69" spans="4:13" x14ac:dyDescent="0.25">
      <c r="D69" t="s">
        <v>13</v>
      </c>
      <c r="F69" s="11">
        <v>32</v>
      </c>
    </row>
    <row r="70" spans="4:13" x14ac:dyDescent="0.25">
      <c r="D70" t="s">
        <v>16</v>
      </c>
      <c r="F70" s="11">
        <v>71</v>
      </c>
      <c r="M70" t="s">
        <v>14</v>
      </c>
    </row>
    <row r="71" spans="4:13" x14ac:dyDescent="0.25">
      <c r="D71" t="s">
        <v>23</v>
      </c>
      <c r="F71" s="11">
        <v>49</v>
      </c>
      <c r="M71" t="s">
        <v>22</v>
      </c>
    </row>
    <row r="72" spans="4:13" x14ac:dyDescent="0.25">
      <c r="D72" t="s">
        <v>19</v>
      </c>
      <c r="F72" t="s">
        <v>19</v>
      </c>
    </row>
    <row r="73" spans="4:13" x14ac:dyDescent="0.25">
      <c r="D73" t="s">
        <v>13</v>
      </c>
      <c r="F73" s="11">
        <v>23</v>
      </c>
      <c r="M73" t="s">
        <v>21</v>
      </c>
    </row>
    <row r="74" spans="4:13" x14ac:dyDescent="0.25">
      <c r="D74" t="s">
        <v>13</v>
      </c>
      <c r="F74" s="11">
        <v>22</v>
      </c>
      <c r="M74" t="s">
        <v>21</v>
      </c>
    </row>
    <row r="75" spans="4:13" x14ac:dyDescent="0.25">
      <c r="D75" t="s">
        <v>13</v>
      </c>
      <c r="F75" s="11">
        <v>36</v>
      </c>
    </row>
    <row r="76" spans="4:13" x14ac:dyDescent="0.25">
      <c r="D76" t="s">
        <v>13</v>
      </c>
      <c r="F76" t="s">
        <v>19</v>
      </c>
    </row>
    <row r="77" spans="4:13" x14ac:dyDescent="0.25">
      <c r="D77" t="s">
        <v>13</v>
      </c>
      <c r="F77" s="11">
        <v>47</v>
      </c>
    </row>
    <row r="78" spans="4:13" x14ac:dyDescent="0.25">
      <c r="D78" t="s">
        <v>13</v>
      </c>
      <c r="F78" s="11">
        <v>25</v>
      </c>
      <c r="M78" t="s">
        <v>21</v>
      </c>
    </row>
    <row r="79" spans="4:13" x14ac:dyDescent="0.25">
      <c r="D79" t="s">
        <v>16</v>
      </c>
      <c r="F79" t="s">
        <v>19</v>
      </c>
    </row>
    <row r="80" spans="4:13" x14ac:dyDescent="0.25">
      <c r="D80" t="s">
        <v>13</v>
      </c>
      <c r="F80" s="11">
        <v>31</v>
      </c>
      <c r="M80" t="s">
        <v>29</v>
      </c>
    </row>
    <row r="81" spans="4:13" x14ac:dyDescent="0.25">
      <c r="D81" t="s">
        <v>13</v>
      </c>
      <c r="F81" s="11">
        <v>51</v>
      </c>
    </row>
    <row r="82" spans="4:13" x14ac:dyDescent="0.25">
      <c r="D82" t="s">
        <v>13</v>
      </c>
      <c r="F82" s="11">
        <v>51</v>
      </c>
    </row>
    <row r="83" spans="4:13" x14ac:dyDescent="0.25">
      <c r="D83" t="s">
        <v>19</v>
      </c>
      <c r="F83" t="s">
        <v>19</v>
      </c>
    </row>
    <row r="84" spans="4:13" x14ac:dyDescent="0.25">
      <c r="D84" t="s">
        <v>19</v>
      </c>
      <c r="F84" t="s">
        <v>19</v>
      </c>
    </row>
    <row r="85" spans="4:13" x14ac:dyDescent="0.25">
      <c r="D85" t="s">
        <v>13</v>
      </c>
      <c r="F85" s="11">
        <v>30</v>
      </c>
      <c r="M85" t="s">
        <v>28</v>
      </c>
    </row>
    <row r="86" spans="4:13" x14ac:dyDescent="0.25">
      <c r="D86" t="s">
        <v>13</v>
      </c>
      <c r="F86" s="11">
        <v>39</v>
      </c>
      <c r="M86" t="s">
        <v>28</v>
      </c>
    </row>
    <row r="87" spans="4:13" x14ac:dyDescent="0.25">
      <c r="D87" t="s">
        <v>13</v>
      </c>
      <c r="F87" t="s">
        <v>19</v>
      </c>
      <c r="M87" t="s">
        <v>14</v>
      </c>
    </row>
    <row r="88" spans="4:13" x14ac:dyDescent="0.25">
      <c r="D88" t="s">
        <v>13</v>
      </c>
      <c r="F88" s="11">
        <v>37</v>
      </c>
      <c r="M88" t="s">
        <v>22</v>
      </c>
    </row>
    <row r="89" spans="4:13" x14ac:dyDescent="0.25">
      <c r="D89" t="s">
        <v>13</v>
      </c>
      <c r="F89" s="11">
        <v>52</v>
      </c>
    </row>
    <row r="90" spans="4:13" x14ac:dyDescent="0.25">
      <c r="D90" t="s">
        <v>13</v>
      </c>
      <c r="F90" s="11">
        <v>38</v>
      </c>
    </row>
    <row r="91" spans="4:13" x14ac:dyDescent="0.25">
      <c r="D91" t="s">
        <v>13</v>
      </c>
      <c r="F91" s="11">
        <v>35</v>
      </c>
      <c r="M91" t="s">
        <v>14</v>
      </c>
    </row>
    <row r="92" spans="4:13" x14ac:dyDescent="0.25">
      <c r="D92" t="s">
        <v>13</v>
      </c>
      <c r="F92" s="11">
        <v>29</v>
      </c>
      <c r="M92" t="s">
        <v>21</v>
      </c>
    </row>
    <row r="93" spans="4:13" x14ac:dyDescent="0.25">
      <c r="D93" t="s">
        <v>19</v>
      </c>
      <c r="F93" t="s">
        <v>19</v>
      </c>
    </row>
    <row r="94" spans="4:13" x14ac:dyDescent="0.25">
      <c r="D94" t="s">
        <v>19</v>
      </c>
      <c r="F94" t="s">
        <v>19</v>
      </c>
    </row>
    <row r="95" spans="4:13" x14ac:dyDescent="0.25">
      <c r="D95" t="s">
        <v>19</v>
      </c>
      <c r="F95" t="s">
        <v>19</v>
      </c>
    </row>
    <row r="96" spans="4:13" x14ac:dyDescent="0.25">
      <c r="D96" t="s">
        <v>13</v>
      </c>
      <c r="F96" s="11">
        <v>34</v>
      </c>
    </row>
    <row r="97" spans="4:13" x14ac:dyDescent="0.25">
      <c r="D97" t="s">
        <v>19</v>
      </c>
      <c r="F97" t="s">
        <v>19</v>
      </c>
    </row>
    <row r="98" spans="4:13" x14ac:dyDescent="0.25">
      <c r="D98" t="s">
        <v>13</v>
      </c>
      <c r="F98" s="11">
        <v>30</v>
      </c>
    </row>
    <row r="99" spans="4:13" x14ac:dyDescent="0.25">
      <c r="D99" t="s">
        <v>19</v>
      </c>
      <c r="F99" t="s">
        <v>19</v>
      </c>
    </row>
    <row r="100" spans="4:13" x14ac:dyDescent="0.25">
      <c r="D100" t="s">
        <v>13</v>
      </c>
      <c r="F100" s="11">
        <v>29</v>
      </c>
      <c r="M100" t="s">
        <v>21</v>
      </c>
    </row>
    <row r="101" spans="4:13" x14ac:dyDescent="0.25">
      <c r="D101" t="s">
        <v>13</v>
      </c>
      <c r="F101" s="11">
        <v>23</v>
      </c>
    </row>
    <row r="102" spans="4:13" x14ac:dyDescent="0.25">
      <c r="D102" t="s">
        <v>13</v>
      </c>
      <c r="F102" s="11">
        <v>35</v>
      </c>
      <c r="M102" t="s">
        <v>14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</vt:lpstr>
      <vt:lpstr>tableau</vt:lpstr>
    </vt:vector>
  </TitlesOfParts>
  <Manager/>
  <Company>Microsoft Corporation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Opale statistique et rapport</dc:title>
  <dc:subject>Opale statistique et rapport</dc:subject>
  <dc:creator>Opale</dc:creator>
  <cp:keywords/>
  <dc:description>Opale statistique et rapport</dc:description>
  <cp:lastModifiedBy>Jonathan de Schaetzen</cp:lastModifiedBy>
  <cp:revision/>
  <dcterms:created xsi:type="dcterms:W3CDTF">2022-02-09T08:07:23Z</dcterms:created>
  <dcterms:modified xsi:type="dcterms:W3CDTF">2022-02-14T23:14:18Z</dcterms:modified>
  <cp:category/>
  <cp:contentStatus/>
</cp:coreProperties>
</file>