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ffisodjinou\Downloads\"/>
    </mc:Choice>
  </mc:AlternateContent>
  <xr:revisionPtr revIDLastSave="0" documentId="13_ncr:1_{60FE297C-8DB5-494B-8976-082FF467B13A}" xr6:coauthVersionLast="45" xr6:coauthVersionMax="47" xr10:uidLastSave="{00000000-0000-0000-0000-000000000000}"/>
  <bookViews>
    <workbookView xWindow="-110" yWindow="-110" windowWidth="19420" windowHeight="10420" tabRatio="430" xr2:uid="{00000000-000D-0000-FFFF-FFFF00000000}"/>
  </bookViews>
  <sheets>
    <sheet name="Suivi des Equipements" sheetId="11" r:id="rId1"/>
    <sheet name="SYNTHESE" sheetId="13" r:id="rId2"/>
    <sheet name="Cercle" sheetId="6" state="hidden" r:id="rId3"/>
    <sheet name="Commune" sheetId="7" state="hidden" r:id="rId4"/>
    <sheet name="Mois" sheetId="9" state="hidden" r:id="rId5"/>
  </sheets>
  <externalReferences>
    <externalReference r:id="rId6"/>
  </externalReferences>
  <definedNames>
    <definedName name="_xlnm._FilterDatabase" localSheetId="0" hidden="1">'Suivi des Equipements'!$A$1:$C$269</definedName>
    <definedName name="Adarmalane">Commune!$C$2:$C$5</definedName>
    <definedName name="Alafia">Commune!$N$2:$N$18</definedName>
    <definedName name="Bintabougou">Commune!$D$2:$D$4</definedName>
    <definedName name="Bourem_Sidi_Amar">Commune!$V$2:$V$3</definedName>
    <definedName name="Cercle">Cercle!$A$1:$E$1</definedName>
    <definedName name="Commune">Commune!$A$1:$Z$1</definedName>
    <definedName name="Communes">[1]Param!$C$4:$C$22</definedName>
    <definedName name="Dangha">Commune!$T$2</definedName>
    <definedName name="Diré">Cercle!$D$2:$D$9</definedName>
    <definedName name="Diré_urbain">Commune!$S$2:$S$4</definedName>
    <definedName name="Douékiré">Commune!$E$2:$E$15</definedName>
    <definedName name="Doukouria">Commune!$F$2:$F$9</definedName>
    <definedName name="Essakane">Commune!$G$2:$G$9</definedName>
    <definedName name="ETAT">Mois!$E$2:$E$4</definedName>
    <definedName name="FREQUENTR">Mois!$G$2:$G$6</definedName>
    <definedName name="Garbakoira">Commune!$R$2</definedName>
    <definedName name="Gargando">Commune!$H$2:$H$12</definedName>
    <definedName name="Goundam">Cercle!$B$2:$B$12</definedName>
    <definedName name="Goundam_">Commune!$J$2:$J$13</definedName>
    <definedName name="Gourma_Rharous">Cercle!$E$2:$E$4</definedName>
    <definedName name="Haïbongon">Commune!$U$2:$U$5</definedName>
    <definedName name="Hanzakoma">Commune!$Z$2:$Z$10</definedName>
    <definedName name="Haribomo">Commune!$Y$2:$Y$9</definedName>
    <definedName name="Kirchamba">Commune!$Q$2:$Q$4</definedName>
    <definedName name="Mbouna">Commune!$K$2:$K$5</definedName>
    <definedName name="Mois">Mois!$A$2:$A$13</definedName>
    <definedName name="Niafunké">Cercle!$A$2:$A$3</definedName>
    <definedName name="Razelma">Commune!$I$2:$I$5</definedName>
    <definedName name="Région">#REF!</definedName>
    <definedName name="Rharous">Commune!$X$2:$X$10</definedName>
    <definedName name="Salam">Commune!$O$2:$O$4</definedName>
    <definedName name="Sareyamou">Commune!$P$2:$P$4</definedName>
    <definedName name="Site">#REF!</definedName>
    <definedName name="Soboundou">Commune!$B$2</definedName>
    <definedName name="Soumpi">Commune!$A$2:$A$8</definedName>
    <definedName name="Télé">Commune!$L$2:$L$5</definedName>
    <definedName name="TEQUIP">Mois!$I$2:$I$11</definedName>
    <definedName name="Tienkour">Commune!$W$2</definedName>
    <definedName name="Tombouctou">Cercle!$C$2:$C$3</definedName>
    <definedName name="Tonka">Commune!$M$2:$M$3</definedName>
    <definedName name="YES">Mois!$B$2:$B$3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6" i="13" l="1"/>
  <c r="C9" i="13"/>
  <c r="C11" i="13" l="1"/>
  <c r="C10" i="13"/>
  <c r="C8" i="13"/>
  <c r="C7" i="13"/>
  <c r="C5" i="13"/>
  <c r="C12" i="13" l="1"/>
  <c r="C4" i="13"/>
  <c r="C3" i="13"/>
</calcChain>
</file>

<file path=xl/sharedStrings.xml><?xml version="1.0" encoding="utf-8"?>
<sst xmlns="http://schemas.openxmlformats.org/spreadsheetml/2006/main" count="1012" uniqueCount="240">
  <si>
    <t>SITE</t>
  </si>
  <si>
    <t>Nature du site 
(list déroulante)</t>
  </si>
  <si>
    <r>
      <t xml:space="preserve">Type d'équipement
</t>
    </r>
    <r>
      <rPr>
        <b/>
        <sz val="9"/>
        <color theme="0"/>
        <rFont val="Calibri"/>
        <family val="2"/>
        <scheme val="minor"/>
      </rPr>
      <t>(list déroulante)</t>
    </r>
  </si>
  <si>
    <t>Soboundou</t>
  </si>
  <si>
    <t>Fadjiba Yendjé</t>
  </si>
  <si>
    <t>PIV</t>
  </si>
  <si>
    <t>Batteuses</t>
  </si>
  <si>
    <t>Battage du Riz</t>
  </si>
  <si>
    <t>Bon</t>
  </si>
  <si>
    <t>Oui</t>
  </si>
  <si>
    <t>Décortiqueuse</t>
  </si>
  <si>
    <t>Transformation du riz</t>
  </si>
  <si>
    <t>PM</t>
  </si>
  <si>
    <t>Matériels de protection PM</t>
  </si>
  <si>
    <t>Protection</t>
  </si>
  <si>
    <t>Kits de Demo SRI</t>
  </si>
  <si>
    <t>Production de riz</t>
  </si>
  <si>
    <t>Groupe Motopompe chinois</t>
  </si>
  <si>
    <t>Production maraichère</t>
  </si>
  <si>
    <t>Kit maraîchage</t>
  </si>
  <si>
    <t xml:space="preserve">Soumpi </t>
  </si>
  <si>
    <t>Synekaye</t>
  </si>
  <si>
    <t>Kit Etuvage</t>
  </si>
  <si>
    <t>JM</t>
  </si>
  <si>
    <t>Groupe Motopompe Hatz</t>
  </si>
  <si>
    <t>Gang</t>
  </si>
  <si>
    <t>Kit de mesure PM</t>
  </si>
  <si>
    <t>Edouarek</t>
  </si>
  <si>
    <t>Kits Agricole</t>
  </si>
  <si>
    <t>Adarmalane</t>
  </si>
  <si>
    <t>Tedeîni</t>
  </si>
  <si>
    <t>AUCUN</t>
  </si>
  <si>
    <t>Kel Aragoungou</t>
  </si>
  <si>
    <t>Djoulabougou</t>
  </si>
  <si>
    <t>Bintabougou</t>
  </si>
  <si>
    <t>Bintagoungou</t>
  </si>
  <si>
    <t>Alphahou Taraba</t>
  </si>
  <si>
    <t>Toufazourf</t>
  </si>
  <si>
    <t>Douékiré</t>
  </si>
  <si>
    <t xml:space="preserve">Douékiré II </t>
  </si>
  <si>
    <t>Production de fourrage</t>
  </si>
  <si>
    <t>Tacoumbaout</t>
  </si>
  <si>
    <t>Kel Ediarew</t>
  </si>
  <si>
    <t>Boro-Boro2</t>
  </si>
  <si>
    <t>Boya Sambaloubé</t>
  </si>
  <si>
    <t>Niambourgou</t>
  </si>
  <si>
    <t>Bagadadji</t>
  </si>
  <si>
    <t>Waylatay</t>
  </si>
  <si>
    <t xml:space="preserve">Doukouria </t>
  </si>
  <si>
    <t xml:space="preserve">Inabaou </t>
  </si>
  <si>
    <t xml:space="preserve">Hamada </t>
  </si>
  <si>
    <t>Doukouria</t>
  </si>
  <si>
    <t>Wanna</t>
  </si>
  <si>
    <t>Tabagout-2</t>
  </si>
  <si>
    <t>Essakane</t>
  </si>
  <si>
    <t>Zouera</t>
  </si>
  <si>
    <t>Tidainiwène Bancor</t>
  </si>
  <si>
    <t>Meden-Meden (Inabaidadj)</t>
  </si>
  <si>
    <t>Farache Tintizadje</t>
  </si>
  <si>
    <t>Gargando</t>
  </si>
  <si>
    <t>Koygoumou</t>
  </si>
  <si>
    <t>Ebangmalane</t>
  </si>
  <si>
    <t>Araten</t>
  </si>
  <si>
    <t xml:space="preserve">Hamssagoungou </t>
  </si>
  <si>
    <t>Timbagane</t>
  </si>
  <si>
    <t>Goundam</t>
  </si>
  <si>
    <t>M'Bouna</t>
  </si>
  <si>
    <t>Tinassani</t>
  </si>
  <si>
    <t>Garba Haïna</t>
  </si>
  <si>
    <t>Tidahamane</t>
  </si>
  <si>
    <t>Télé</t>
  </si>
  <si>
    <t>Hangabera</t>
  </si>
  <si>
    <t>Dendediere</t>
  </si>
  <si>
    <t>Fatakara</t>
  </si>
  <si>
    <t>Kaliagoungou</t>
  </si>
  <si>
    <t>Tonka</t>
  </si>
  <si>
    <t>Gacelle Femmes</t>
  </si>
  <si>
    <t>Bancani-Camp</t>
  </si>
  <si>
    <t>Alafia</t>
  </si>
  <si>
    <t>Tinkaraw</t>
  </si>
  <si>
    <t>Telemedess</t>
  </si>
  <si>
    <t>Ichiaka</t>
  </si>
  <si>
    <t>Dag Allal</t>
  </si>
  <si>
    <t>Timbaradjène 2</t>
  </si>
  <si>
    <t xml:space="preserve">Dallahou </t>
  </si>
  <si>
    <t>Tentélout I</t>
  </si>
  <si>
    <t xml:space="preserve">Tarkite </t>
  </si>
  <si>
    <t>Dag Abazanga 2</t>
  </si>
  <si>
    <t>Sororiya</t>
  </si>
  <si>
    <t>Diré</t>
  </si>
  <si>
    <t>Saboudabala</t>
  </si>
  <si>
    <t xml:space="preserve">Kobé </t>
  </si>
  <si>
    <t xml:space="preserve">Dangha </t>
  </si>
  <si>
    <t>Koriya/Hizabane</t>
  </si>
  <si>
    <t>Motoculteur</t>
  </si>
  <si>
    <t>Fourou vergé</t>
  </si>
  <si>
    <t>Fourou Dorkoto</t>
  </si>
  <si>
    <t>Kabémé Afoutar</t>
  </si>
  <si>
    <t xml:space="preserve">Garbakoira </t>
  </si>
  <si>
    <t>Kel Boni</t>
  </si>
  <si>
    <t xml:space="preserve">Boundouboundou </t>
  </si>
  <si>
    <t>Hondou-Bongho</t>
  </si>
  <si>
    <t>Kirchando</t>
  </si>
  <si>
    <t>Tindjiri</t>
  </si>
  <si>
    <t>Bayabangou</t>
  </si>
  <si>
    <t>Sareyamou</t>
  </si>
  <si>
    <t>Diolangal</t>
  </si>
  <si>
    <t>Tienkour</t>
  </si>
  <si>
    <t>Arkassédji 2</t>
  </si>
  <si>
    <t>Fararou I</t>
  </si>
  <si>
    <t>Haribomo</t>
  </si>
  <si>
    <t>Aborom</t>
  </si>
  <si>
    <t>Ahatis</t>
  </si>
  <si>
    <t>Mauvais</t>
  </si>
  <si>
    <t>Non</t>
  </si>
  <si>
    <t>Achakoua</t>
  </si>
  <si>
    <t>Téméout</t>
  </si>
  <si>
    <t>Leletan</t>
  </si>
  <si>
    <t xml:space="preserve">Banguel </t>
  </si>
  <si>
    <t>Samar 2</t>
  </si>
  <si>
    <t>Nombre total d'équipement ou kits déjà mis à disposition</t>
  </si>
  <si>
    <t>Niafunké</t>
  </si>
  <si>
    <t>Tombouctou</t>
  </si>
  <si>
    <t xml:space="preserve">Gourma_Rharous </t>
  </si>
  <si>
    <t>Rharous</t>
  </si>
  <si>
    <t>Salam</t>
  </si>
  <si>
    <t>Kirchamba</t>
  </si>
  <si>
    <t>Hanzakoma</t>
  </si>
  <si>
    <t>Diré_urbain</t>
  </si>
  <si>
    <t>Haïbongon</t>
  </si>
  <si>
    <t>Razelma</t>
  </si>
  <si>
    <t>Bourem_Sidi_Amar</t>
  </si>
  <si>
    <t>M_bouna</t>
  </si>
  <si>
    <t>Goundam_</t>
  </si>
  <si>
    <t>Mbouna</t>
  </si>
  <si>
    <t>Inekar (Synekaye)</t>
  </si>
  <si>
    <t>BTG</t>
  </si>
  <si>
    <t>Hassididi</t>
  </si>
  <si>
    <t>Goureiga</t>
  </si>
  <si>
    <t>Izdid</t>
  </si>
  <si>
    <t>Petahi</t>
  </si>
  <si>
    <t xml:space="preserve">Saboudabala </t>
  </si>
  <si>
    <t>Kel Ihekekane II</t>
  </si>
  <si>
    <t>Tadjidjit</t>
  </si>
  <si>
    <t xml:space="preserve">Kaliagoungou </t>
  </si>
  <si>
    <t>Kel antessar</t>
  </si>
  <si>
    <t>Haribanda</t>
  </si>
  <si>
    <t>Taganit</t>
  </si>
  <si>
    <t>Ngnabirguel</t>
  </si>
  <si>
    <t>Tizimbaze I</t>
  </si>
  <si>
    <t>Tinawareware I</t>
  </si>
  <si>
    <t>Imididagane Serrere</t>
  </si>
  <si>
    <t xml:space="preserve">Gang </t>
  </si>
  <si>
    <t>Ken Iwatène</t>
  </si>
  <si>
    <t>Almakousse</t>
  </si>
  <si>
    <t>Larabterey</t>
  </si>
  <si>
    <t>Bougoumaira</t>
  </si>
  <si>
    <t>Tamagounout</t>
  </si>
  <si>
    <t>Oroof</t>
  </si>
  <si>
    <t>Ikarkaratène</t>
  </si>
  <si>
    <t>Intamatass</t>
  </si>
  <si>
    <t>Agoudoude</t>
  </si>
  <si>
    <t>Farache I</t>
  </si>
  <si>
    <t>Alhalami</t>
  </si>
  <si>
    <t>Sabeîbangou</t>
  </si>
  <si>
    <t>Tinagardahane</t>
  </si>
  <si>
    <t>Eferere</t>
  </si>
  <si>
    <t>Akoukaya</t>
  </si>
  <si>
    <t>Boya N°1</t>
  </si>
  <si>
    <t>Wana (Tadehante)</t>
  </si>
  <si>
    <t>Essakane II</t>
  </si>
  <si>
    <t>Andioloki</t>
  </si>
  <si>
    <t>Alphahou</t>
  </si>
  <si>
    <t>Timbamagueye III</t>
  </si>
  <si>
    <t>Kel Assouk</t>
  </si>
  <si>
    <t>Kel Intebremt I</t>
  </si>
  <si>
    <t>Boya N°2</t>
  </si>
  <si>
    <t>Sang-Sang</t>
  </si>
  <si>
    <t>Emilamane I</t>
  </si>
  <si>
    <t xml:space="preserve"> Amssagoungou </t>
  </si>
  <si>
    <t>Timbamagueye IV</t>
  </si>
  <si>
    <t>Igargarene</t>
  </si>
  <si>
    <t>Kel Intebremt II</t>
  </si>
  <si>
    <t>Bogo II</t>
  </si>
  <si>
    <t>Ariawou I</t>
  </si>
  <si>
    <t>Magdougou I</t>
  </si>
  <si>
    <t>Alkara</t>
  </si>
  <si>
    <t>Tintélout I</t>
  </si>
  <si>
    <t>Timbamaguey I</t>
  </si>
  <si>
    <t>Imgad</t>
  </si>
  <si>
    <t xml:space="preserve">Tengaydane </t>
  </si>
  <si>
    <t>Koïgouma I</t>
  </si>
  <si>
    <t>Sossowalé</t>
  </si>
  <si>
    <t>Timbamaguey II</t>
  </si>
  <si>
    <t>Kel Talatah</t>
  </si>
  <si>
    <t>Almachra Est</t>
  </si>
  <si>
    <t>Tilwate I</t>
  </si>
  <si>
    <t>Campement Peulh</t>
  </si>
  <si>
    <t xml:space="preserve">Tinkariya </t>
  </si>
  <si>
    <t>Tilwate II</t>
  </si>
  <si>
    <t>Diamnaty</t>
  </si>
  <si>
    <t>Tamdjarate</t>
  </si>
  <si>
    <t xml:space="preserve">Techeguene </t>
  </si>
  <si>
    <t>Yobougandé</t>
  </si>
  <si>
    <t>Arodje</t>
  </si>
  <si>
    <t>Andiamori</t>
  </si>
  <si>
    <t>Intagma</t>
  </si>
  <si>
    <t>Adioda</t>
  </si>
  <si>
    <t>Assana</t>
  </si>
  <si>
    <t>Tinadjadère</t>
  </si>
  <si>
    <t>Tintahidjerte</t>
  </si>
  <si>
    <t>Telemedess 3</t>
  </si>
  <si>
    <t>Mois</t>
  </si>
  <si>
    <t>YES</t>
  </si>
  <si>
    <t>ETAT</t>
  </si>
  <si>
    <t>FREQUENTR</t>
  </si>
  <si>
    <t>TEQUIP</t>
  </si>
  <si>
    <t>Utilité_Equipement</t>
  </si>
  <si>
    <t>Nature_site</t>
  </si>
  <si>
    <t>Janvier</t>
  </si>
  <si>
    <t>Jornalière</t>
  </si>
  <si>
    <t>Autre</t>
  </si>
  <si>
    <t>Février</t>
  </si>
  <si>
    <t>Hebdomadaire</t>
  </si>
  <si>
    <t>Mars</t>
  </si>
  <si>
    <t>Vétuste</t>
  </si>
  <si>
    <t>Mensuelle</t>
  </si>
  <si>
    <t>Production animale</t>
  </si>
  <si>
    <t>Avril</t>
  </si>
  <si>
    <t>Trimestrielle</t>
  </si>
  <si>
    <t>Mai</t>
  </si>
  <si>
    <t>Annuelle</t>
  </si>
  <si>
    <t>Juin</t>
  </si>
  <si>
    <t>Juillet</t>
  </si>
  <si>
    <t>Août</t>
  </si>
  <si>
    <t>Septembre</t>
  </si>
  <si>
    <t>Séchage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</si>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</sst>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rgb="FF444444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66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3" fillId="0" borderId="0" xfId="0" applyFont="1"/>
    <xf numFmtId="0" fontId="0" fillId="0" borderId="1" xfId="0" applyBorder="1" applyProtection="1">
      <protection locked="0"/>
    </xf>
    <xf numFmtId="0" fontId="4" fillId="2" borderId="1" xfId="0" applyFont="1" applyFill="1" applyBorder="1" applyAlignment="1">
      <alignment vertical="center" wrapText="1"/>
    </xf>
    <xf numFmtId="0" fontId="0" fillId="0" borderId="1" xfId="0" applyBorder="1"/>
    <xf numFmtId="0" fontId="5" fillId="0" borderId="0" xfId="0" applyFont="1"/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left" vertical="center"/>
    </xf>
    <xf numFmtId="0" fontId="0" fillId="0" borderId="3" xfId="0" applyBorder="1"/>
    <xf numFmtId="0" fontId="7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9" fillId="0" borderId="0" xfId="0" applyFont="1"/>
    <xf numFmtId="0" fontId="6" fillId="3" borderId="4" xfId="0" applyFont="1" applyFill="1" applyBorder="1" applyAlignment="1">
      <alignment horizontal="left" vertical="center"/>
    </xf>
    <xf numFmtId="0" fontId="0" fillId="0" borderId="4" xfId="0" applyBorder="1"/>
    <xf numFmtId="0" fontId="0" fillId="0" borderId="5" xfId="0" applyBorder="1"/>
    <xf numFmtId="0" fontId="0" fillId="6" borderId="0" xfId="0" applyFill="1"/>
    <xf numFmtId="0" fontId="12" fillId="5" borderId="8" xfId="0" applyFont="1" applyFill="1" applyBorder="1"/>
    <xf numFmtId="0" fontId="13" fillId="5" borderId="9" xfId="0" applyFont="1" applyFill="1" applyBorder="1"/>
    <xf numFmtId="0" fontId="12" fillId="5" borderId="10" xfId="0" applyFont="1" applyFill="1" applyBorder="1"/>
    <xf numFmtId="0" fontId="14" fillId="5" borderId="11" xfId="0" applyFont="1" applyFill="1" applyBorder="1"/>
    <xf numFmtId="0" fontId="11" fillId="4" borderId="6" xfId="0" applyFont="1" applyFill="1" applyBorder="1" applyAlignment="1">
      <alignment horizontal="center"/>
    </xf>
    <xf numFmtId="0" fontId="11" fillId="4" borderId="7" xfId="0" applyFont="1" applyFill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3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izonline.sharepoint.com/Users/emmabudde/AppData/Local/Packages/Microsoft.MicrosoftEdge_8wekyb3d8bbwe/TempState/Downloads/BD_Realisation_SEWOH_SAR_Version_MLK_122019%20(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Base Réalisation"/>
      <sheetName val="Tableau_De_Board"/>
      <sheetName val="Champ1"/>
      <sheetName val="Sites"/>
      <sheetName val="PIV_PM_JM"/>
      <sheetName val="Pastoralisme"/>
      <sheetName val="Point dEau"/>
      <sheetName val="Equipements"/>
      <sheetName val="Intrants"/>
      <sheetName val="ATPC"/>
      <sheetName val="Renforcement de Capacité"/>
      <sheetName val="Analysis"/>
      <sheetName val="Param"/>
      <sheetName val="Champ2"/>
      <sheetName val="JM"/>
      <sheetName val="Feuil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4">
          <cell r="A4" t="str">
            <v xml:space="preserve">Niafunké </v>
          </cell>
          <cell r="C4" t="str">
            <v xml:space="preserve">Soumpi </v>
          </cell>
        </row>
        <row r="5">
          <cell r="C5" t="str">
            <v xml:space="preserve">Doukouria </v>
          </cell>
        </row>
        <row r="6">
          <cell r="C6" t="str">
            <v>Douékiré</v>
          </cell>
        </row>
        <row r="7">
          <cell r="C7" t="str">
            <v>Gargando</v>
          </cell>
        </row>
        <row r="8">
          <cell r="C8" t="str">
            <v>Télé</v>
          </cell>
        </row>
        <row r="9">
          <cell r="C9" t="str">
            <v>Goundam</v>
          </cell>
        </row>
        <row r="10">
          <cell r="C10" t="str">
            <v>Alafia</v>
          </cell>
        </row>
        <row r="11">
          <cell r="C11" t="str">
            <v>Salam</v>
          </cell>
        </row>
        <row r="12">
          <cell r="C12" t="str">
            <v>Sareyamou</v>
          </cell>
        </row>
        <row r="13">
          <cell r="C13" t="str">
            <v xml:space="preserve">Kirchamba </v>
          </cell>
        </row>
        <row r="14">
          <cell r="C14" t="str">
            <v xml:space="preserve">Garbakoira </v>
          </cell>
        </row>
        <row r="15">
          <cell r="C15" t="str">
            <v>Diré urbain</v>
          </cell>
        </row>
        <row r="16">
          <cell r="C16" t="str">
            <v xml:space="preserve">Dangha </v>
          </cell>
        </row>
        <row r="17">
          <cell r="C17" t="str">
            <v xml:space="preserve">Haïbongon </v>
          </cell>
        </row>
        <row r="18">
          <cell r="C18" t="str">
            <v>Bourem Sidi Amar</v>
          </cell>
        </row>
        <row r="19">
          <cell r="C19" t="str">
            <v xml:space="preserve">Rharous </v>
          </cell>
        </row>
        <row r="20">
          <cell r="C20" t="str">
            <v>Haribomo</v>
          </cell>
        </row>
        <row r="21">
          <cell r="C21" t="str">
            <v>Hanzakoma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70"/>
  <sheetViews>
    <sheetView tabSelected="1" zoomScaleNormal="100" workbookViewId="0">
      <pane xSplit="1" ySplit="1" topLeftCell="B91" activePane="bottomRight" state="frozen"/>
      <selection pane="topRight" activeCell="B1" sqref="B1"/>
      <selection pane="bottomLeft" activeCell="A3" sqref="A3"/>
      <selection pane="bottomRight" activeCell="B96" sqref="B96"/>
    </sheetView>
  </sheetViews>
  <sheetFormatPr defaultColWidth="9.1796875" defaultRowHeight="14.5" x14ac:dyDescent="0.35"/>
  <cols>
    <col min="1" max="1" width="23.26953125" customWidth="1"/>
    <col min="2" max="2" width="18" customWidth="1"/>
    <col min="3" max="3" width="23.54296875" customWidth="1"/>
  </cols>
  <sheetData>
    <row r="1" spans="1:3" ht="50.5" customHeight="1" x14ac:dyDescent="0.35">
      <c r="A1" s="10" t="s">
        <v>0</v>
      </c>
      <c r="B1" s="11" t="s">
        <v>1</v>
      </c>
      <c r="C1" s="11" t="s">
        <v>2</v>
      </c>
    </row>
    <row r="2" spans="1:3" x14ac:dyDescent="0.35">
      <c r="A2" s="7" t="s">
        <v>4</v>
      </c>
      <c r="B2" s="4" t="s">
        <v>5</v>
      </c>
      <c r="C2" s="9" t="s">
        <v>6</v>
      </c>
    </row>
    <row r="3" spans="1:3" x14ac:dyDescent="0.35">
      <c r="A3" s="7" t="s">
        <v>4</v>
      </c>
      <c r="B3" s="4" t="s">
        <v>5</v>
      </c>
      <c r="C3" s="9" t="s">
        <v>10</v>
      </c>
    </row>
    <row r="4" spans="1:3" x14ac:dyDescent="0.35">
      <c r="A4" s="7" t="s">
        <v>4</v>
      </c>
      <c r="B4" s="4" t="s">
        <v>12</v>
      </c>
      <c r="C4" s="9" t="s">
        <v>13</v>
      </c>
    </row>
    <row r="5" spans="1:3" x14ac:dyDescent="0.35">
      <c r="A5" s="7" t="s">
        <v>4</v>
      </c>
      <c r="B5" s="4" t="s">
        <v>12</v>
      </c>
      <c r="C5" s="9" t="s">
        <v>15</v>
      </c>
    </row>
    <row r="6" spans="1:3" x14ac:dyDescent="0.35">
      <c r="A6" s="7" t="s">
        <v>4</v>
      </c>
      <c r="B6" s="4" t="s">
        <v>12</v>
      </c>
      <c r="C6" s="9" t="s">
        <v>17</v>
      </c>
    </row>
    <row r="7" spans="1:3" x14ac:dyDescent="0.35">
      <c r="A7" s="7" t="s">
        <v>4</v>
      </c>
      <c r="B7" s="4" t="s">
        <v>12</v>
      </c>
      <c r="C7" s="9" t="s">
        <v>19</v>
      </c>
    </row>
    <row r="8" spans="1:3" x14ac:dyDescent="0.35">
      <c r="A8" s="7" t="s">
        <v>21</v>
      </c>
      <c r="B8" s="4" t="s">
        <v>5</v>
      </c>
      <c r="C8" s="9" t="s">
        <v>22</v>
      </c>
    </row>
    <row r="9" spans="1:3" x14ac:dyDescent="0.35">
      <c r="A9" s="7" t="s">
        <v>21</v>
      </c>
      <c r="B9" s="4" t="s">
        <v>5</v>
      </c>
      <c r="C9" s="9" t="s">
        <v>15</v>
      </c>
    </row>
    <row r="10" spans="1:3" x14ac:dyDescent="0.35">
      <c r="A10" s="7" t="s">
        <v>21</v>
      </c>
      <c r="B10" s="4" t="s">
        <v>23</v>
      </c>
      <c r="C10" s="9"/>
    </row>
    <row r="11" spans="1:3" x14ac:dyDescent="0.35">
      <c r="A11" s="7" t="s">
        <v>21</v>
      </c>
      <c r="B11" s="4" t="s">
        <v>5</v>
      </c>
      <c r="C11" s="9" t="s">
        <v>6</v>
      </c>
    </row>
    <row r="12" spans="1:3" x14ac:dyDescent="0.35">
      <c r="A12" s="7" t="s">
        <v>21</v>
      </c>
      <c r="B12" s="4" t="s">
        <v>23</v>
      </c>
      <c r="C12" s="9" t="s">
        <v>24</v>
      </c>
    </row>
    <row r="13" spans="1:3" ht="17.5" customHeight="1" x14ac:dyDescent="0.35">
      <c r="A13" s="7" t="s">
        <v>25</v>
      </c>
      <c r="B13" s="4" t="s">
        <v>5</v>
      </c>
      <c r="C13" s="9" t="s">
        <v>22</v>
      </c>
    </row>
    <row r="14" spans="1:3" x14ac:dyDescent="0.35">
      <c r="A14" s="7" t="s">
        <v>25</v>
      </c>
      <c r="B14" s="4" t="s">
        <v>5</v>
      </c>
      <c r="C14" s="9" t="s">
        <v>15</v>
      </c>
    </row>
    <row r="15" spans="1:3" x14ac:dyDescent="0.35">
      <c r="A15" s="7" t="s">
        <v>25</v>
      </c>
      <c r="B15" s="4" t="s">
        <v>5</v>
      </c>
      <c r="C15" s="9" t="s">
        <v>6</v>
      </c>
    </row>
    <row r="16" spans="1:3" x14ac:dyDescent="0.35">
      <c r="A16" s="7" t="s">
        <v>25</v>
      </c>
      <c r="B16" s="4" t="s">
        <v>12</v>
      </c>
      <c r="C16" s="9" t="s">
        <v>26</v>
      </c>
    </row>
    <row r="17" spans="1:3" x14ac:dyDescent="0.35">
      <c r="A17" s="7" t="s">
        <v>4</v>
      </c>
      <c r="B17" s="4" t="s">
        <v>12</v>
      </c>
      <c r="C17" s="9" t="s">
        <v>26</v>
      </c>
    </row>
    <row r="18" spans="1:3" x14ac:dyDescent="0.35">
      <c r="A18" s="7" t="s">
        <v>27</v>
      </c>
      <c r="B18" s="4" t="s">
        <v>5</v>
      </c>
      <c r="C18" s="9" t="s">
        <v>10</v>
      </c>
    </row>
    <row r="19" spans="1:3" ht="16.5" customHeight="1" x14ac:dyDescent="0.35">
      <c r="A19" s="7" t="s">
        <v>27</v>
      </c>
      <c r="B19" s="4" t="s">
        <v>5</v>
      </c>
      <c r="C19" s="9" t="s">
        <v>22</v>
      </c>
    </row>
    <row r="20" spans="1:3" x14ac:dyDescent="0.35">
      <c r="A20" s="7" t="s">
        <v>27</v>
      </c>
      <c r="B20" s="4" t="s">
        <v>5</v>
      </c>
      <c r="C20" s="9" t="s">
        <v>28</v>
      </c>
    </row>
    <row r="21" spans="1:3" x14ac:dyDescent="0.35">
      <c r="A21" s="7" t="s">
        <v>27</v>
      </c>
      <c r="B21" s="4" t="s">
        <v>5</v>
      </c>
      <c r="C21" s="9" t="s">
        <v>15</v>
      </c>
    </row>
    <row r="22" spans="1:3" x14ac:dyDescent="0.35">
      <c r="A22" s="7" t="s">
        <v>27</v>
      </c>
      <c r="B22" s="4" t="s">
        <v>23</v>
      </c>
      <c r="C22" s="9"/>
    </row>
    <row r="23" spans="1:3" x14ac:dyDescent="0.35">
      <c r="A23" s="7" t="s">
        <v>27</v>
      </c>
      <c r="B23" s="4" t="s">
        <v>5</v>
      </c>
      <c r="C23" s="9" t="s">
        <v>6</v>
      </c>
    </row>
    <row r="24" spans="1:3" x14ac:dyDescent="0.35">
      <c r="A24" s="7" t="s">
        <v>27</v>
      </c>
      <c r="B24" s="4" t="s">
        <v>23</v>
      </c>
      <c r="C24" s="9" t="s">
        <v>24</v>
      </c>
    </row>
    <row r="25" spans="1:3" x14ac:dyDescent="0.35">
      <c r="A25" s="7" t="s">
        <v>30</v>
      </c>
      <c r="B25" s="4" t="s">
        <v>31</v>
      </c>
      <c r="C25" s="9"/>
    </row>
    <row r="26" spans="1:3" x14ac:dyDescent="0.35">
      <c r="A26" s="7" t="s">
        <v>32</v>
      </c>
      <c r="B26" s="4" t="s">
        <v>31</v>
      </c>
      <c r="C26" s="9"/>
    </row>
    <row r="27" spans="1:3" x14ac:dyDescent="0.35">
      <c r="A27" s="7" t="s">
        <v>33</v>
      </c>
      <c r="B27" s="4" t="s">
        <v>31</v>
      </c>
      <c r="C27" s="9"/>
    </row>
    <row r="28" spans="1:3" x14ac:dyDescent="0.35">
      <c r="A28" s="7" t="s">
        <v>35</v>
      </c>
      <c r="B28" s="4" t="s">
        <v>31</v>
      </c>
      <c r="C28" s="9"/>
    </row>
    <row r="29" spans="1:3" x14ac:dyDescent="0.35">
      <c r="A29" s="7" t="s">
        <v>36</v>
      </c>
      <c r="B29" s="4" t="s">
        <v>31</v>
      </c>
      <c r="C29" s="9"/>
    </row>
    <row r="30" spans="1:3" x14ac:dyDescent="0.35">
      <c r="A30" s="7" t="s">
        <v>37</v>
      </c>
      <c r="B30" s="4" t="s">
        <v>31</v>
      </c>
      <c r="C30" s="9"/>
    </row>
    <row r="31" spans="1:3" x14ac:dyDescent="0.35">
      <c r="A31" s="7" t="s">
        <v>39</v>
      </c>
      <c r="B31" s="4" t="s">
        <v>5</v>
      </c>
      <c r="C31" s="9" t="s">
        <v>10</v>
      </c>
    </row>
    <row r="32" spans="1:3" x14ac:dyDescent="0.35">
      <c r="A32" s="7" t="s">
        <v>39</v>
      </c>
      <c r="B32" s="4" t="s">
        <v>5</v>
      </c>
      <c r="C32" s="9" t="s">
        <v>28</v>
      </c>
    </row>
    <row r="33" spans="1:3" x14ac:dyDescent="0.35">
      <c r="A33" s="7" t="s">
        <v>39</v>
      </c>
      <c r="B33" s="4" t="s">
        <v>5</v>
      </c>
      <c r="C33" s="9" t="s">
        <v>15</v>
      </c>
    </row>
    <row r="34" spans="1:3" x14ac:dyDescent="0.35">
      <c r="A34" s="7" t="s">
        <v>39</v>
      </c>
      <c r="B34" s="4" t="s">
        <v>5</v>
      </c>
      <c r="C34" s="9" t="s">
        <v>17</v>
      </c>
    </row>
    <row r="35" spans="1:3" x14ac:dyDescent="0.35">
      <c r="A35" s="7" t="s">
        <v>39</v>
      </c>
      <c r="B35" s="4" t="s">
        <v>23</v>
      </c>
      <c r="C35" s="9"/>
    </row>
    <row r="36" spans="1:3" x14ac:dyDescent="0.35">
      <c r="A36" s="7" t="s">
        <v>39</v>
      </c>
      <c r="B36" s="4" t="s">
        <v>5</v>
      </c>
      <c r="C36" s="9" t="s">
        <v>6</v>
      </c>
    </row>
    <row r="37" spans="1:3" x14ac:dyDescent="0.35">
      <c r="A37" s="7" t="s">
        <v>41</v>
      </c>
      <c r="B37" s="4" t="s">
        <v>5</v>
      </c>
      <c r="C37" s="9" t="s">
        <v>10</v>
      </c>
    </row>
    <row r="38" spans="1:3" x14ac:dyDescent="0.35">
      <c r="A38" s="7" t="s">
        <v>41</v>
      </c>
      <c r="B38" s="4" t="s">
        <v>5</v>
      </c>
      <c r="C38" s="9" t="s">
        <v>28</v>
      </c>
    </row>
    <row r="39" spans="1:3" x14ac:dyDescent="0.35">
      <c r="A39" s="7" t="s">
        <v>41</v>
      </c>
      <c r="B39" s="4" t="s">
        <v>5</v>
      </c>
      <c r="C39" s="9" t="s">
        <v>15</v>
      </c>
    </row>
    <row r="40" spans="1:3" x14ac:dyDescent="0.35">
      <c r="A40" s="7" t="s">
        <v>41</v>
      </c>
      <c r="B40" s="4" t="s">
        <v>23</v>
      </c>
      <c r="C40" s="9"/>
    </row>
    <row r="41" spans="1:3" x14ac:dyDescent="0.35">
      <c r="A41" s="7" t="s">
        <v>41</v>
      </c>
      <c r="B41" s="4" t="s">
        <v>5</v>
      </c>
      <c r="C41" s="9" t="s">
        <v>6</v>
      </c>
    </row>
    <row r="42" spans="1:3" x14ac:dyDescent="0.35">
      <c r="A42" s="7" t="s">
        <v>42</v>
      </c>
      <c r="B42" s="4" t="s">
        <v>5</v>
      </c>
      <c r="C42" s="9" t="s">
        <v>10</v>
      </c>
    </row>
    <row r="43" spans="1:3" x14ac:dyDescent="0.35">
      <c r="A43" s="7" t="s">
        <v>42</v>
      </c>
      <c r="B43" s="4" t="s">
        <v>5</v>
      </c>
      <c r="C43" s="9" t="s">
        <v>15</v>
      </c>
    </row>
    <row r="44" spans="1:3" x14ac:dyDescent="0.35">
      <c r="A44" s="7" t="s">
        <v>42</v>
      </c>
      <c r="B44" s="4" t="s">
        <v>23</v>
      </c>
      <c r="C44" s="9"/>
    </row>
    <row r="45" spans="1:3" x14ac:dyDescent="0.35">
      <c r="A45" s="7" t="s">
        <v>42</v>
      </c>
      <c r="B45" s="4" t="s">
        <v>5</v>
      </c>
      <c r="C45" s="9" t="s">
        <v>6</v>
      </c>
    </row>
    <row r="46" spans="1:3" x14ac:dyDescent="0.35">
      <c r="A46" s="7" t="s">
        <v>43</v>
      </c>
      <c r="B46" s="4" t="s">
        <v>31</v>
      </c>
      <c r="C46" s="9"/>
    </row>
    <row r="47" spans="1:3" x14ac:dyDescent="0.35">
      <c r="A47" s="7" t="s">
        <v>44</v>
      </c>
      <c r="B47" s="4" t="s">
        <v>31</v>
      </c>
      <c r="C47" s="9"/>
    </row>
    <row r="48" spans="1:3" x14ac:dyDescent="0.35">
      <c r="A48" s="7" t="s">
        <v>45</v>
      </c>
      <c r="B48" s="4" t="s">
        <v>31</v>
      </c>
      <c r="C48" s="9"/>
    </row>
    <row r="49" spans="1:3" x14ac:dyDescent="0.35">
      <c r="A49" s="7" t="s">
        <v>47</v>
      </c>
      <c r="B49" s="4" t="s">
        <v>5</v>
      </c>
      <c r="C49" s="9" t="s">
        <v>10</v>
      </c>
    </row>
    <row r="50" spans="1:3" x14ac:dyDescent="0.35">
      <c r="A50" s="7" t="s">
        <v>47</v>
      </c>
      <c r="B50" s="4" t="s">
        <v>12</v>
      </c>
      <c r="C50" s="9" t="s">
        <v>13</v>
      </c>
    </row>
    <row r="51" spans="1:3" x14ac:dyDescent="0.35">
      <c r="A51" s="7" t="s">
        <v>47</v>
      </c>
      <c r="B51" s="4" t="s">
        <v>5</v>
      </c>
      <c r="C51" s="9" t="s">
        <v>28</v>
      </c>
    </row>
    <row r="52" spans="1:3" x14ac:dyDescent="0.35">
      <c r="A52" s="7" t="s">
        <v>47</v>
      </c>
      <c r="B52" s="4" t="s">
        <v>5</v>
      </c>
      <c r="C52" s="9" t="s">
        <v>15</v>
      </c>
    </row>
    <row r="53" spans="1:3" x14ac:dyDescent="0.35">
      <c r="A53" s="7" t="s">
        <v>47</v>
      </c>
      <c r="B53" s="4" t="s">
        <v>5</v>
      </c>
      <c r="C53" s="9" t="s">
        <v>17</v>
      </c>
    </row>
    <row r="54" spans="1:3" x14ac:dyDescent="0.35">
      <c r="A54" s="7" t="s">
        <v>47</v>
      </c>
      <c r="B54" s="4" t="s">
        <v>12</v>
      </c>
      <c r="C54" s="9" t="s">
        <v>19</v>
      </c>
    </row>
    <row r="55" spans="1:3" x14ac:dyDescent="0.35">
      <c r="A55" s="7" t="s">
        <v>47</v>
      </c>
      <c r="B55" s="4" t="s">
        <v>12</v>
      </c>
      <c r="C55" s="9" t="s">
        <v>26</v>
      </c>
    </row>
    <row r="56" spans="1:3" x14ac:dyDescent="0.35">
      <c r="A56" s="7" t="s">
        <v>47</v>
      </c>
      <c r="B56" s="4" t="s">
        <v>5</v>
      </c>
      <c r="C56" s="9" t="s">
        <v>6</v>
      </c>
    </row>
    <row r="57" spans="1:3" x14ac:dyDescent="0.35">
      <c r="A57" s="7" t="s">
        <v>49</v>
      </c>
      <c r="B57" s="4" t="s">
        <v>5</v>
      </c>
      <c r="C57" s="9" t="s">
        <v>10</v>
      </c>
    </row>
    <row r="58" spans="1:3" x14ac:dyDescent="0.35">
      <c r="A58" s="7" t="s">
        <v>49</v>
      </c>
      <c r="B58" s="4" t="s">
        <v>5</v>
      </c>
      <c r="C58" s="9" t="s">
        <v>15</v>
      </c>
    </row>
    <row r="59" spans="1:3" x14ac:dyDescent="0.35">
      <c r="A59" s="7" t="s">
        <v>49</v>
      </c>
      <c r="B59" s="4" t="s">
        <v>23</v>
      </c>
      <c r="C59" s="9"/>
    </row>
    <row r="60" spans="1:3" x14ac:dyDescent="0.35">
      <c r="A60" s="7" t="s">
        <v>49</v>
      </c>
      <c r="B60" s="4" t="s">
        <v>5</v>
      </c>
      <c r="C60" s="9" t="s">
        <v>6</v>
      </c>
    </row>
    <row r="61" spans="1:3" x14ac:dyDescent="0.35">
      <c r="A61" s="7" t="s">
        <v>50</v>
      </c>
      <c r="B61" s="4" t="s">
        <v>5</v>
      </c>
      <c r="C61" s="9" t="s">
        <v>15</v>
      </c>
    </row>
    <row r="62" spans="1:3" x14ac:dyDescent="0.35">
      <c r="A62" s="7" t="s">
        <v>50</v>
      </c>
      <c r="B62" s="4" t="s">
        <v>23</v>
      </c>
      <c r="C62" s="9"/>
    </row>
    <row r="63" spans="1:3" x14ac:dyDescent="0.35">
      <c r="A63" s="7" t="s">
        <v>50</v>
      </c>
      <c r="B63" s="4" t="s">
        <v>5</v>
      </c>
      <c r="C63" s="9" t="s">
        <v>6</v>
      </c>
    </row>
    <row r="64" spans="1:3" x14ac:dyDescent="0.35">
      <c r="A64" s="7" t="s">
        <v>51</v>
      </c>
      <c r="B64" s="4" t="s">
        <v>31</v>
      </c>
      <c r="C64" s="9"/>
    </row>
    <row r="65" spans="1:3" x14ac:dyDescent="0.35">
      <c r="A65" s="7" t="s">
        <v>52</v>
      </c>
      <c r="B65" s="4" t="s">
        <v>31</v>
      </c>
      <c r="C65" s="9"/>
    </row>
    <row r="66" spans="1:3" x14ac:dyDescent="0.35">
      <c r="A66" s="7" t="s">
        <v>53</v>
      </c>
      <c r="B66" s="4" t="s">
        <v>31</v>
      </c>
      <c r="C66" s="9"/>
    </row>
    <row r="67" spans="1:3" x14ac:dyDescent="0.35">
      <c r="A67" s="7" t="s">
        <v>55</v>
      </c>
      <c r="B67" s="4" t="s">
        <v>31</v>
      </c>
      <c r="C67" s="9"/>
    </row>
    <row r="68" spans="1:3" x14ac:dyDescent="0.35">
      <c r="A68" s="7" t="s">
        <v>56</v>
      </c>
      <c r="B68" s="4" t="s">
        <v>31</v>
      </c>
      <c r="C68" s="9"/>
    </row>
    <row r="69" spans="1:3" x14ac:dyDescent="0.35">
      <c r="A69" s="7" t="s">
        <v>57</v>
      </c>
      <c r="B69" s="4" t="s">
        <v>31</v>
      </c>
      <c r="C69" s="9"/>
    </row>
    <row r="70" spans="1:3" x14ac:dyDescent="0.35">
      <c r="A70" s="7" t="s">
        <v>58</v>
      </c>
      <c r="B70" s="4" t="s">
        <v>31</v>
      </c>
      <c r="C70" s="9"/>
    </row>
    <row r="71" spans="1:3" x14ac:dyDescent="0.35">
      <c r="A71" s="7" t="s">
        <v>60</v>
      </c>
      <c r="B71" s="4" t="s">
        <v>31</v>
      </c>
      <c r="C71" s="9"/>
    </row>
    <row r="72" spans="1:3" x14ac:dyDescent="0.35">
      <c r="A72" s="7" t="s">
        <v>61</v>
      </c>
      <c r="B72" s="4" t="s">
        <v>31</v>
      </c>
      <c r="C72" s="9"/>
    </row>
    <row r="73" spans="1:3" x14ac:dyDescent="0.35">
      <c r="A73" s="7" t="s">
        <v>62</v>
      </c>
      <c r="B73" s="4" t="s">
        <v>31</v>
      </c>
      <c r="C73" s="9"/>
    </row>
    <row r="74" spans="1:3" x14ac:dyDescent="0.35">
      <c r="A74" s="7" t="s">
        <v>63</v>
      </c>
      <c r="B74" s="4" t="s">
        <v>31</v>
      </c>
      <c r="C74" s="9"/>
    </row>
    <row r="75" spans="1:3" x14ac:dyDescent="0.35">
      <c r="A75" s="7" t="s">
        <v>64</v>
      </c>
      <c r="B75" s="4" t="s">
        <v>31</v>
      </c>
      <c r="C75" s="9"/>
    </row>
    <row r="76" spans="1:3" x14ac:dyDescent="0.35">
      <c r="A76" s="7" t="s">
        <v>65</v>
      </c>
      <c r="B76" s="4" t="s">
        <v>31</v>
      </c>
      <c r="C76" s="9"/>
    </row>
    <row r="77" spans="1:3" x14ac:dyDescent="0.35">
      <c r="A77" s="7" t="s">
        <v>66</v>
      </c>
      <c r="B77" s="4" t="s">
        <v>31</v>
      </c>
      <c r="C77" s="9"/>
    </row>
    <row r="78" spans="1:3" x14ac:dyDescent="0.35">
      <c r="A78" s="7" t="s">
        <v>67</v>
      </c>
      <c r="B78" s="4" t="s">
        <v>31</v>
      </c>
      <c r="C78" s="9"/>
    </row>
    <row r="79" spans="1:3" x14ac:dyDescent="0.35">
      <c r="A79" s="7" t="s">
        <v>68</v>
      </c>
      <c r="B79" s="4" t="s">
        <v>31</v>
      </c>
      <c r="C79" s="9"/>
    </row>
    <row r="80" spans="1:3" x14ac:dyDescent="0.35">
      <c r="A80" s="7" t="s">
        <v>69</v>
      </c>
      <c r="B80" s="4" t="s">
        <v>31</v>
      </c>
      <c r="C80" s="9"/>
    </row>
    <row r="81" spans="1:3" x14ac:dyDescent="0.35">
      <c r="A81" s="7" t="s">
        <v>71</v>
      </c>
      <c r="B81" s="4" t="s">
        <v>31</v>
      </c>
      <c r="C81" s="9"/>
    </row>
    <row r="82" spans="1:3" x14ac:dyDescent="0.35">
      <c r="A82" s="7" t="s">
        <v>72</v>
      </c>
      <c r="B82" s="4" t="s">
        <v>31</v>
      </c>
      <c r="C82" s="9"/>
    </row>
    <row r="83" spans="1:3" x14ac:dyDescent="0.35">
      <c r="A83" s="7" t="s">
        <v>73</v>
      </c>
      <c r="B83" s="4" t="s">
        <v>31</v>
      </c>
      <c r="C83" s="9"/>
    </row>
    <row r="84" spans="1:3" x14ac:dyDescent="0.35">
      <c r="A84" s="6" t="s">
        <v>74</v>
      </c>
      <c r="B84" s="4" t="s">
        <v>5</v>
      </c>
      <c r="C84" s="9" t="s">
        <v>10</v>
      </c>
    </row>
    <row r="85" spans="1:3" x14ac:dyDescent="0.35">
      <c r="A85" s="6" t="s">
        <v>74</v>
      </c>
      <c r="B85" s="4" t="s">
        <v>5</v>
      </c>
      <c r="C85" s="9" t="s">
        <v>28</v>
      </c>
    </row>
    <row r="86" spans="1:3" x14ac:dyDescent="0.35">
      <c r="A86" s="6" t="s">
        <v>74</v>
      </c>
      <c r="B86" s="4" t="s">
        <v>5</v>
      </c>
      <c r="C86" s="9" t="s">
        <v>15</v>
      </c>
    </row>
    <row r="87" spans="1:3" x14ac:dyDescent="0.35">
      <c r="A87" s="6" t="s">
        <v>74</v>
      </c>
      <c r="B87" s="4" t="s">
        <v>23</v>
      </c>
      <c r="C87" s="9"/>
    </row>
    <row r="88" spans="1:3" x14ac:dyDescent="0.35">
      <c r="A88" s="6" t="s">
        <v>74</v>
      </c>
      <c r="B88" s="4" t="s">
        <v>5</v>
      </c>
      <c r="C88" s="9" t="s">
        <v>6</v>
      </c>
    </row>
    <row r="89" spans="1:3" x14ac:dyDescent="0.35">
      <c r="A89" s="6" t="s">
        <v>76</v>
      </c>
      <c r="B89" s="4" t="s">
        <v>5</v>
      </c>
      <c r="C89" s="9" t="s">
        <v>6</v>
      </c>
    </row>
    <row r="90" spans="1:3" x14ac:dyDescent="0.35">
      <c r="A90" s="6" t="s">
        <v>76</v>
      </c>
      <c r="B90" s="4" t="s">
        <v>5</v>
      </c>
      <c r="C90" s="9" t="s">
        <v>10</v>
      </c>
    </row>
    <row r="91" spans="1:3" x14ac:dyDescent="0.35">
      <c r="A91" s="6" t="s">
        <v>76</v>
      </c>
      <c r="B91" s="4" t="s">
        <v>5</v>
      </c>
      <c r="C91" s="9" t="s">
        <v>28</v>
      </c>
    </row>
    <row r="92" spans="1:3" x14ac:dyDescent="0.35">
      <c r="A92" s="6" t="s">
        <v>76</v>
      </c>
      <c r="B92" s="4" t="s">
        <v>5</v>
      </c>
      <c r="C92" s="9" t="s">
        <v>15</v>
      </c>
    </row>
    <row r="93" spans="1:3" x14ac:dyDescent="0.35">
      <c r="A93" s="6" t="s">
        <v>76</v>
      </c>
      <c r="B93" s="4" t="s">
        <v>5</v>
      </c>
      <c r="C93" s="9" t="s">
        <v>17</v>
      </c>
    </row>
    <row r="94" spans="1:3" x14ac:dyDescent="0.35">
      <c r="A94" s="6" t="s">
        <v>76</v>
      </c>
      <c r="B94" s="4" t="s">
        <v>12</v>
      </c>
      <c r="C94" s="9" t="s">
        <v>19</v>
      </c>
    </row>
    <row r="95" spans="1:3" x14ac:dyDescent="0.35">
      <c r="A95" s="6" t="s">
        <v>76</v>
      </c>
      <c r="B95" s="4" t="s">
        <v>12</v>
      </c>
      <c r="C95" s="9" t="s">
        <v>26</v>
      </c>
    </row>
    <row r="96" spans="1:3" x14ac:dyDescent="0.35">
      <c r="A96" s="6" t="s">
        <v>77</v>
      </c>
      <c r="B96" s="4" t="s">
        <v>31</v>
      </c>
      <c r="C96" s="9"/>
    </row>
    <row r="97" spans="1:3" x14ac:dyDescent="0.35">
      <c r="A97" s="7" t="s">
        <v>79</v>
      </c>
      <c r="B97" s="4" t="s">
        <v>5</v>
      </c>
      <c r="C97" s="9" t="s">
        <v>15</v>
      </c>
    </row>
    <row r="98" spans="1:3" x14ac:dyDescent="0.35">
      <c r="A98" s="7" t="s">
        <v>79</v>
      </c>
      <c r="B98" s="4" t="s">
        <v>23</v>
      </c>
      <c r="C98" s="9"/>
    </row>
    <row r="99" spans="1:3" x14ac:dyDescent="0.35">
      <c r="A99" s="7" t="s">
        <v>79</v>
      </c>
      <c r="B99" s="4" t="s">
        <v>5</v>
      </c>
      <c r="C99" s="9" t="s">
        <v>6</v>
      </c>
    </row>
    <row r="100" spans="1:3" x14ac:dyDescent="0.35">
      <c r="A100" s="7" t="s">
        <v>80</v>
      </c>
      <c r="B100" s="4" t="s">
        <v>5</v>
      </c>
      <c r="C100" s="9" t="s">
        <v>22</v>
      </c>
    </row>
    <row r="101" spans="1:3" x14ac:dyDescent="0.35">
      <c r="A101" s="7" t="s">
        <v>80</v>
      </c>
      <c r="B101" s="4" t="s">
        <v>5</v>
      </c>
      <c r="C101" s="9" t="s">
        <v>15</v>
      </c>
    </row>
    <row r="102" spans="1:3" x14ac:dyDescent="0.35">
      <c r="A102" s="7" t="s">
        <v>80</v>
      </c>
      <c r="B102" s="4" t="s">
        <v>23</v>
      </c>
      <c r="C102" s="9"/>
    </row>
    <row r="103" spans="1:3" x14ac:dyDescent="0.35">
      <c r="A103" s="7" t="s">
        <v>81</v>
      </c>
      <c r="B103" s="4" t="s">
        <v>5</v>
      </c>
      <c r="C103" s="9" t="s">
        <v>22</v>
      </c>
    </row>
    <row r="104" spans="1:3" x14ac:dyDescent="0.35">
      <c r="A104" s="7" t="s">
        <v>81</v>
      </c>
      <c r="B104" s="4" t="s">
        <v>5</v>
      </c>
      <c r="C104" s="9" t="s">
        <v>28</v>
      </c>
    </row>
    <row r="105" spans="1:3" x14ac:dyDescent="0.35">
      <c r="A105" s="7" t="s">
        <v>81</v>
      </c>
      <c r="B105" s="4" t="s">
        <v>5</v>
      </c>
      <c r="C105" s="9" t="s">
        <v>15</v>
      </c>
    </row>
    <row r="106" spans="1:3" x14ac:dyDescent="0.35">
      <c r="A106" s="7" t="s">
        <v>81</v>
      </c>
      <c r="B106" s="4" t="s">
        <v>23</v>
      </c>
      <c r="C106" s="9"/>
    </row>
    <row r="107" spans="1:3" x14ac:dyDescent="0.35">
      <c r="A107" s="7" t="s">
        <v>81</v>
      </c>
      <c r="B107" s="4" t="s">
        <v>5</v>
      </c>
      <c r="C107" s="9" t="s">
        <v>6</v>
      </c>
    </row>
    <row r="108" spans="1:3" x14ac:dyDescent="0.35">
      <c r="A108" s="7" t="s">
        <v>81</v>
      </c>
      <c r="B108" s="4" t="s">
        <v>23</v>
      </c>
      <c r="C108" s="9" t="s">
        <v>24</v>
      </c>
    </row>
    <row r="109" spans="1:3" x14ac:dyDescent="0.35">
      <c r="A109" s="7" t="s">
        <v>82</v>
      </c>
      <c r="B109" s="4" t="s">
        <v>5</v>
      </c>
      <c r="C109" s="9" t="s">
        <v>15</v>
      </c>
    </row>
    <row r="110" spans="1:3" x14ac:dyDescent="0.35">
      <c r="A110" s="7" t="s">
        <v>82</v>
      </c>
      <c r="B110" s="4" t="s">
        <v>23</v>
      </c>
      <c r="C110" s="9"/>
    </row>
    <row r="111" spans="1:3" x14ac:dyDescent="0.35">
      <c r="A111" s="7" t="s">
        <v>82</v>
      </c>
      <c r="B111" s="4" t="s">
        <v>5</v>
      </c>
      <c r="C111" s="9" t="s">
        <v>6</v>
      </c>
    </row>
    <row r="112" spans="1:3" x14ac:dyDescent="0.35">
      <c r="A112" s="7" t="s">
        <v>83</v>
      </c>
      <c r="B112" s="4" t="s">
        <v>5</v>
      </c>
      <c r="C112" s="9" t="s">
        <v>10</v>
      </c>
    </row>
    <row r="113" spans="1:3" x14ac:dyDescent="0.35">
      <c r="A113" s="7" t="s">
        <v>83</v>
      </c>
      <c r="B113" s="4" t="s">
        <v>5</v>
      </c>
      <c r="C113" s="9" t="s">
        <v>22</v>
      </c>
    </row>
    <row r="114" spans="1:3" x14ac:dyDescent="0.35">
      <c r="A114" s="7" t="s">
        <v>83</v>
      </c>
      <c r="B114" s="4" t="s">
        <v>5</v>
      </c>
      <c r="C114" s="9" t="s">
        <v>15</v>
      </c>
    </row>
    <row r="115" spans="1:3" x14ac:dyDescent="0.35">
      <c r="A115" s="7" t="s">
        <v>83</v>
      </c>
      <c r="B115" s="4" t="s">
        <v>5</v>
      </c>
      <c r="C115" s="9" t="s">
        <v>17</v>
      </c>
    </row>
    <row r="116" spans="1:3" x14ac:dyDescent="0.35">
      <c r="A116" s="7" t="s">
        <v>83</v>
      </c>
      <c r="B116" s="4" t="s">
        <v>23</v>
      </c>
      <c r="C116" s="9"/>
    </row>
    <row r="117" spans="1:3" x14ac:dyDescent="0.35">
      <c r="A117" s="7" t="s">
        <v>83</v>
      </c>
      <c r="B117" s="4" t="s">
        <v>5</v>
      </c>
      <c r="C117" s="9" t="s">
        <v>6</v>
      </c>
    </row>
    <row r="118" spans="1:3" x14ac:dyDescent="0.35">
      <c r="A118" s="7" t="s">
        <v>83</v>
      </c>
      <c r="B118" s="4" t="s">
        <v>5</v>
      </c>
      <c r="C118" s="9" t="s">
        <v>6</v>
      </c>
    </row>
    <row r="119" spans="1:3" x14ac:dyDescent="0.35">
      <c r="A119" s="7" t="s">
        <v>84</v>
      </c>
      <c r="B119" s="4" t="s">
        <v>23</v>
      </c>
      <c r="C119" s="9"/>
    </row>
    <row r="120" spans="1:3" x14ac:dyDescent="0.35">
      <c r="A120" s="7" t="s">
        <v>85</v>
      </c>
      <c r="B120" s="4" t="s">
        <v>5</v>
      </c>
      <c r="C120" s="9" t="s">
        <v>6</v>
      </c>
    </row>
    <row r="121" spans="1:3" x14ac:dyDescent="0.35">
      <c r="A121" s="7" t="s">
        <v>85</v>
      </c>
      <c r="B121" s="4" t="s">
        <v>5</v>
      </c>
      <c r="C121" s="9" t="s">
        <v>10</v>
      </c>
    </row>
    <row r="122" spans="1:3" x14ac:dyDescent="0.35">
      <c r="A122" s="7" t="s">
        <v>85</v>
      </c>
      <c r="B122" s="4" t="s">
        <v>12</v>
      </c>
      <c r="C122" s="9" t="s">
        <v>13</v>
      </c>
    </row>
    <row r="123" spans="1:3" x14ac:dyDescent="0.35">
      <c r="A123" s="7" t="s">
        <v>85</v>
      </c>
      <c r="B123" s="4" t="s">
        <v>5</v>
      </c>
      <c r="C123" s="9" t="s">
        <v>28</v>
      </c>
    </row>
    <row r="124" spans="1:3" x14ac:dyDescent="0.35">
      <c r="A124" s="7" t="s">
        <v>85</v>
      </c>
      <c r="B124" s="4" t="s">
        <v>5</v>
      </c>
      <c r="C124" s="9" t="s">
        <v>15</v>
      </c>
    </row>
    <row r="125" spans="1:3" x14ac:dyDescent="0.35">
      <c r="A125" s="7" t="s">
        <v>85</v>
      </c>
      <c r="B125" s="4" t="s">
        <v>5</v>
      </c>
      <c r="C125" s="9" t="s">
        <v>17</v>
      </c>
    </row>
    <row r="126" spans="1:3" x14ac:dyDescent="0.35">
      <c r="A126" s="7" t="s">
        <v>85</v>
      </c>
      <c r="B126" s="4" t="s">
        <v>12</v>
      </c>
      <c r="C126" s="9" t="s">
        <v>17</v>
      </c>
    </row>
    <row r="127" spans="1:3" x14ac:dyDescent="0.35">
      <c r="A127" s="7" t="s">
        <v>85</v>
      </c>
      <c r="B127" s="4" t="s">
        <v>12</v>
      </c>
      <c r="C127" s="9" t="s">
        <v>19</v>
      </c>
    </row>
    <row r="128" spans="1:3" x14ac:dyDescent="0.35">
      <c r="A128" s="7" t="s">
        <v>85</v>
      </c>
      <c r="B128" s="4" t="s">
        <v>12</v>
      </c>
      <c r="C128" s="9" t="s">
        <v>26</v>
      </c>
    </row>
    <row r="129" spans="1:3" x14ac:dyDescent="0.35">
      <c r="A129" s="7" t="s">
        <v>86</v>
      </c>
      <c r="B129" s="4" t="s">
        <v>5</v>
      </c>
      <c r="C129" s="9" t="s">
        <v>22</v>
      </c>
    </row>
    <row r="130" spans="1:3" x14ac:dyDescent="0.35">
      <c r="A130" s="7" t="s">
        <v>86</v>
      </c>
      <c r="B130" s="4" t="s">
        <v>5</v>
      </c>
      <c r="C130" s="9" t="s">
        <v>15</v>
      </c>
    </row>
    <row r="131" spans="1:3" x14ac:dyDescent="0.35">
      <c r="A131" s="7" t="s">
        <v>86</v>
      </c>
      <c r="B131" s="4" t="s">
        <v>23</v>
      </c>
      <c r="C131" s="9"/>
    </row>
    <row r="132" spans="1:3" x14ac:dyDescent="0.35">
      <c r="A132" s="7" t="s">
        <v>86</v>
      </c>
      <c r="B132" s="4" t="s">
        <v>5</v>
      </c>
      <c r="C132" s="9" t="s">
        <v>6</v>
      </c>
    </row>
    <row r="133" spans="1:3" x14ac:dyDescent="0.35">
      <c r="A133" s="7" t="s">
        <v>87</v>
      </c>
      <c r="B133" s="4" t="s">
        <v>31</v>
      </c>
      <c r="C133" s="9"/>
    </row>
    <row r="134" spans="1:3" x14ac:dyDescent="0.35">
      <c r="A134" s="7" t="s">
        <v>88</v>
      </c>
      <c r="B134" s="4" t="s">
        <v>5</v>
      </c>
      <c r="C134" s="9" t="s">
        <v>6</v>
      </c>
    </row>
    <row r="135" spans="1:3" x14ac:dyDescent="0.35">
      <c r="A135" s="7" t="s">
        <v>88</v>
      </c>
      <c r="B135" s="4" t="s">
        <v>5</v>
      </c>
      <c r="C135" s="9" t="s">
        <v>10</v>
      </c>
    </row>
    <row r="136" spans="1:3" x14ac:dyDescent="0.35">
      <c r="A136" s="7" t="s">
        <v>88</v>
      </c>
      <c r="B136" s="4" t="s">
        <v>12</v>
      </c>
      <c r="C136" s="9" t="s">
        <v>13</v>
      </c>
    </row>
    <row r="137" spans="1:3" x14ac:dyDescent="0.35">
      <c r="A137" s="7" t="s">
        <v>88</v>
      </c>
      <c r="B137" s="4" t="s">
        <v>5</v>
      </c>
      <c r="C137" s="9" t="s">
        <v>28</v>
      </c>
    </row>
    <row r="138" spans="1:3" x14ac:dyDescent="0.35">
      <c r="A138" s="7" t="s">
        <v>88</v>
      </c>
      <c r="B138" s="4" t="s">
        <v>5</v>
      </c>
      <c r="C138" s="9" t="s">
        <v>15</v>
      </c>
    </row>
    <row r="139" spans="1:3" x14ac:dyDescent="0.35">
      <c r="A139" s="7" t="s">
        <v>88</v>
      </c>
      <c r="B139" s="4" t="s">
        <v>5</v>
      </c>
      <c r="C139" s="9" t="s">
        <v>17</v>
      </c>
    </row>
    <row r="140" spans="1:3" x14ac:dyDescent="0.35">
      <c r="A140" s="7" t="s">
        <v>88</v>
      </c>
      <c r="B140" s="4" t="s">
        <v>12</v>
      </c>
      <c r="C140" s="9" t="s">
        <v>17</v>
      </c>
    </row>
    <row r="141" spans="1:3" x14ac:dyDescent="0.35">
      <c r="A141" s="7" t="s">
        <v>88</v>
      </c>
      <c r="B141" s="4" t="s">
        <v>12</v>
      </c>
      <c r="C141" s="9" t="s">
        <v>19</v>
      </c>
    </row>
    <row r="142" spans="1:3" ht="15" customHeight="1" x14ac:dyDescent="0.35">
      <c r="A142" s="7" t="s">
        <v>88</v>
      </c>
      <c r="B142" s="4" t="s">
        <v>12</v>
      </c>
      <c r="C142" s="9" t="s">
        <v>26</v>
      </c>
    </row>
    <row r="143" spans="1:3" ht="15" customHeight="1" x14ac:dyDescent="0.35">
      <c r="A143" s="7" t="s">
        <v>90</v>
      </c>
      <c r="B143" s="4" t="s">
        <v>5</v>
      </c>
      <c r="C143" s="9" t="s">
        <v>10</v>
      </c>
    </row>
    <row r="144" spans="1:3" ht="15" customHeight="1" x14ac:dyDescent="0.35">
      <c r="A144" s="7" t="s">
        <v>90</v>
      </c>
      <c r="B144" s="4" t="s">
        <v>5</v>
      </c>
      <c r="C144" s="9" t="s">
        <v>22</v>
      </c>
    </row>
    <row r="145" spans="1:3" ht="15" customHeight="1" x14ac:dyDescent="0.35">
      <c r="A145" s="7" t="s">
        <v>90</v>
      </c>
      <c r="B145" s="4" t="s">
        <v>5</v>
      </c>
      <c r="C145" s="9" t="s">
        <v>28</v>
      </c>
    </row>
    <row r="146" spans="1:3" ht="15" customHeight="1" x14ac:dyDescent="0.35">
      <c r="A146" s="7" t="s">
        <v>90</v>
      </c>
      <c r="B146" s="4" t="s">
        <v>5</v>
      </c>
      <c r="C146" s="9" t="s">
        <v>15</v>
      </c>
    </row>
    <row r="147" spans="1:3" ht="15" customHeight="1" x14ac:dyDescent="0.35">
      <c r="A147" s="7" t="s">
        <v>90</v>
      </c>
      <c r="B147" s="4" t="s">
        <v>5</v>
      </c>
      <c r="C147" s="9" t="s">
        <v>17</v>
      </c>
    </row>
    <row r="148" spans="1:3" ht="15" customHeight="1" x14ac:dyDescent="0.35">
      <c r="A148" s="7" t="s">
        <v>90</v>
      </c>
      <c r="B148" s="4" t="s">
        <v>12</v>
      </c>
      <c r="C148" s="9" t="s">
        <v>19</v>
      </c>
    </row>
    <row r="149" spans="1:3" ht="13.5" customHeight="1" x14ac:dyDescent="0.35">
      <c r="A149" s="7" t="s">
        <v>91</v>
      </c>
      <c r="B149" s="4" t="s">
        <v>5</v>
      </c>
      <c r="C149" s="9" t="s">
        <v>10</v>
      </c>
    </row>
    <row r="150" spans="1:3" ht="13.5" customHeight="1" x14ac:dyDescent="0.35">
      <c r="A150" s="7" t="s">
        <v>91</v>
      </c>
      <c r="B150" s="4" t="s">
        <v>5</v>
      </c>
      <c r="C150" s="9" t="s">
        <v>22</v>
      </c>
    </row>
    <row r="151" spans="1:3" ht="13.5" customHeight="1" x14ac:dyDescent="0.35">
      <c r="A151" s="7" t="s">
        <v>91</v>
      </c>
      <c r="B151" s="4" t="s">
        <v>5</v>
      </c>
      <c r="C151" s="9" t="s">
        <v>22</v>
      </c>
    </row>
    <row r="152" spans="1:3" ht="13.5" customHeight="1" x14ac:dyDescent="0.35">
      <c r="A152" s="7" t="s">
        <v>91</v>
      </c>
      <c r="B152" s="4" t="s">
        <v>5</v>
      </c>
      <c r="C152" s="9" t="s">
        <v>28</v>
      </c>
    </row>
    <row r="153" spans="1:3" ht="13.5" customHeight="1" x14ac:dyDescent="0.35">
      <c r="A153" s="7" t="s">
        <v>91</v>
      </c>
      <c r="B153" s="4" t="s">
        <v>5</v>
      </c>
      <c r="C153" s="9" t="s">
        <v>15</v>
      </c>
    </row>
    <row r="154" spans="1:3" ht="13.5" customHeight="1" x14ac:dyDescent="0.35">
      <c r="A154" s="7" t="s">
        <v>91</v>
      </c>
      <c r="B154" s="4" t="s">
        <v>5</v>
      </c>
      <c r="C154" s="9" t="s">
        <v>17</v>
      </c>
    </row>
    <row r="155" spans="1:3" ht="13.5" customHeight="1" x14ac:dyDescent="0.35">
      <c r="A155" s="7" t="s">
        <v>91</v>
      </c>
      <c r="B155" s="4" t="s">
        <v>23</v>
      </c>
      <c r="C155" s="9"/>
    </row>
    <row r="156" spans="1:3" ht="13.5" customHeight="1" x14ac:dyDescent="0.35">
      <c r="A156" s="7" t="s">
        <v>91</v>
      </c>
      <c r="B156" s="4" t="s">
        <v>5</v>
      </c>
      <c r="C156" s="9" t="s">
        <v>6</v>
      </c>
    </row>
    <row r="157" spans="1:3" x14ac:dyDescent="0.35">
      <c r="A157" s="7" t="s">
        <v>93</v>
      </c>
      <c r="B157" s="4" t="s">
        <v>5</v>
      </c>
      <c r="C157" s="9" t="s">
        <v>10</v>
      </c>
    </row>
    <row r="158" spans="1:3" x14ac:dyDescent="0.35">
      <c r="A158" s="7" t="s">
        <v>93</v>
      </c>
      <c r="B158" s="4" t="s">
        <v>5</v>
      </c>
      <c r="C158" s="9" t="s">
        <v>22</v>
      </c>
    </row>
    <row r="159" spans="1:3" x14ac:dyDescent="0.35">
      <c r="A159" s="7" t="s">
        <v>93</v>
      </c>
      <c r="B159" s="4" t="s">
        <v>5</v>
      </c>
      <c r="C159" s="9" t="s">
        <v>94</v>
      </c>
    </row>
    <row r="160" spans="1:3" x14ac:dyDescent="0.35">
      <c r="A160" s="7" t="s">
        <v>93</v>
      </c>
      <c r="B160" s="4" t="s">
        <v>5</v>
      </c>
      <c r="C160" s="9" t="s">
        <v>15</v>
      </c>
    </row>
    <row r="161" spans="1:3" x14ac:dyDescent="0.35">
      <c r="A161" s="7" t="s">
        <v>93</v>
      </c>
      <c r="B161" s="4" t="s">
        <v>23</v>
      </c>
      <c r="C161" s="9"/>
    </row>
    <row r="162" spans="1:3" x14ac:dyDescent="0.35">
      <c r="A162" s="7" t="s">
        <v>93</v>
      </c>
      <c r="B162" s="4" t="s">
        <v>5</v>
      </c>
      <c r="C162" s="9" t="s">
        <v>6</v>
      </c>
    </row>
    <row r="163" spans="1:3" x14ac:dyDescent="0.35">
      <c r="A163" s="7" t="s">
        <v>90</v>
      </c>
      <c r="B163" s="4" t="s">
        <v>12</v>
      </c>
      <c r="C163" s="9" t="s">
        <v>26</v>
      </c>
    </row>
    <row r="164" spans="1:3" x14ac:dyDescent="0.35">
      <c r="A164" s="7" t="s">
        <v>90</v>
      </c>
      <c r="B164" s="4" t="s">
        <v>5</v>
      </c>
      <c r="C164" s="9" t="s">
        <v>6</v>
      </c>
    </row>
    <row r="165" spans="1:3" x14ac:dyDescent="0.35">
      <c r="A165" s="7" t="s">
        <v>95</v>
      </c>
      <c r="B165" s="4" t="s">
        <v>12</v>
      </c>
      <c r="C165" s="9" t="s">
        <v>26</v>
      </c>
    </row>
    <row r="166" spans="1:3" x14ac:dyDescent="0.35">
      <c r="A166" s="7" t="s">
        <v>95</v>
      </c>
      <c r="B166" s="4" t="s">
        <v>12</v>
      </c>
      <c r="C166" s="9" t="s">
        <v>24</v>
      </c>
    </row>
    <row r="167" spans="1:3" x14ac:dyDescent="0.35">
      <c r="A167" s="7" t="s">
        <v>96</v>
      </c>
      <c r="B167" s="4" t="s">
        <v>23</v>
      </c>
      <c r="C167" s="9"/>
    </row>
    <row r="168" spans="1:3" x14ac:dyDescent="0.35">
      <c r="A168" s="7" t="s">
        <v>97</v>
      </c>
      <c r="B168" s="4" t="s">
        <v>5</v>
      </c>
      <c r="C168" s="9" t="s">
        <v>10</v>
      </c>
    </row>
    <row r="169" spans="1:3" x14ac:dyDescent="0.35">
      <c r="A169" s="7" t="s">
        <v>97</v>
      </c>
      <c r="B169" s="4" t="s">
        <v>5</v>
      </c>
      <c r="C169" s="9" t="s">
        <v>22</v>
      </c>
    </row>
    <row r="170" spans="1:3" x14ac:dyDescent="0.35">
      <c r="A170" s="7" t="s">
        <v>97</v>
      </c>
      <c r="B170" s="4" t="s">
        <v>5</v>
      </c>
      <c r="C170" s="9" t="s">
        <v>15</v>
      </c>
    </row>
    <row r="171" spans="1:3" x14ac:dyDescent="0.35">
      <c r="A171" s="7" t="s">
        <v>97</v>
      </c>
      <c r="B171" s="4" t="s">
        <v>5</v>
      </c>
      <c r="C171" s="9" t="s">
        <v>6</v>
      </c>
    </row>
    <row r="172" spans="1:3" x14ac:dyDescent="0.35">
      <c r="A172" s="7" t="s">
        <v>97</v>
      </c>
      <c r="B172" s="4" t="s">
        <v>23</v>
      </c>
      <c r="C172" s="9"/>
    </row>
    <row r="173" spans="1:3" x14ac:dyDescent="0.35">
      <c r="A173" s="7" t="s">
        <v>99</v>
      </c>
      <c r="B173" s="4" t="s">
        <v>5</v>
      </c>
      <c r="C173" s="9" t="s">
        <v>10</v>
      </c>
    </row>
    <row r="174" spans="1:3" x14ac:dyDescent="0.35">
      <c r="A174" s="7" t="s">
        <v>99</v>
      </c>
      <c r="B174" s="4" t="s">
        <v>5</v>
      </c>
      <c r="C174" s="9" t="s">
        <v>22</v>
      </c>
    </row>
    <row r="175" spans="1:3" x14ac:dyDescent="0.35">
      <c r="A175" s="7" t="s">
        <v>99</v>
      </c>
      <c r="B175" s="4" t="s">
        <v>12</v>
      </c>
      <c r="C175" s="9" t="s">
        <v>13</v>
      </c>
    </row>
    <row r="176" spans="1:3" x14ac:dyDescent="0.35">
      <c r="A176" s="7" t="s">
        <v>99</v>
      </c>
      <c r="B176" s="4" t="s">
        <v>12</v>
      </c>
      <c r="C176" s="9" t="s">
        <v>15</v>
      </c>
    </row>
    <row r="177" spans="1:3" x14ac:dyDescent="0.35">
      <c r="A177" s="7" t="s">
        <v>99</v>
      </c>
      <c r="B177" s="4" t="s">
        <v>5</v>
      </c>
      <c r="C177" s="9" t="s">
        <v>17</v>
      </c>
    </row>
    <row r="178" spans="1:3" x14ac:dyDescent="0.35">
      <c r="A178" s="7" t="s">
        <v>99</v>
      </c>
      <c r="B178" s="4" t="s">
        <v>12</v>
      </c>
      <c r="C178" s="9" t="s">
        <v>17</v>
      </c>
    </row>
    <row r="179" spans="1:3" x14ac:dyDescent="0.35">
      <c r="A179" s="7" t="s">
        <v>99</v>
      </c>
      <c r="B179" s="4" t="s">
        <v>23</v>
      </c>
      <c r="C179" s="9"/>
    </row>
    <row r="180" spans="1:3" x14ac:dyDescent="0.35">
      <c r="A180" s="7" t="s">
        <v>99</v>
      </c>
      <c r="B180" s="4" t="s">
        <v>12</v>
      </c>
      <c r="C180" s="9" t="s">
        <v>26</v>
      </c>
    </row>
    <row r="181" spans="1:3" x14ac:dyDescent="0.35">
      <c r="A181" s="7" t="s">
        <v>99</v>
      </c>
      <c r="B181" s="4" t="s">
        <v>5</v>
      </c>
      <c r="C181" s="9" t="s">
        <v>6</v>
      </c>
    </row>
    <row r="182" spans="1:3" x14ac:dyDescent="0.35">
      <c r="A182" s="7" t="s">
        <v>99</v>
      </c>
      <c r="B182" s="4" t="s">
        <v>12</v>
      </c>
      <c r="C182" s="9" t="s">
        <v>24</v>
      </c>
    </row>
    <row r="183" spans="1:3" x14ac:dyDescent="0.35">
      <c r="A183" s="7" t="s">
        <v>100</v>
      </c>
      <c r="B183" s="4" t="s">
        <v>5</v>
      </c>
      <c r="C183" s="9" t="s">
        <v>22</v>
      </c>
    </row>
    <row r="184" spans="1:3" x14ac:dyDescent="0.35">
      <c r="A184" s="7" t="s">
        <v>100</v>
      </c>
      <c r="B184" s="4" t="s">
        <v>5</v>
      </c>
      <c r="C184" s="9" t="s">
        <v>15</v>
      </c>
    </row>
    <row r="185" spans="1:3" x14ac:dyDescent="0.35">
      <c r="A185" s="7" t="s">
        <v>100</v>
      </c>
      <c r="B185" s="4" t="s">
        <v>5</v>
      </c>
      <c r="C185" s="9" t="s">
        <v>6</v>
      </c>
    </row>
    <row r="186" spans="1:3" x14ac:dyDescent="0.35">
      <c r="A186" s="7" t="s">
        <v>100</v>
      </c>
      <c r="B186" s="4" t="s">
        <v>12</v>
      </c>
      <c r="C186" s="9" t="s">
        <v>26</v>
      </c>
    </row>
    <row r="187" spans="1:3" x14ac:dyDescent="0.35">
      <c r="A187" s="7" t="s">
        <v>100</v>
      </c>
      <c r="B187" s="4" t="s">
        <v>23</v>
      </c>
      <c r="C187" s="9"/>
    </row>
    <row r="188" spans="1:3" x14ac:dyDescent="0.35">
      <c r="A188" s="7" t="s">
        <v>100</v>
      </c>
      <c r="B188" s="4" t="s">
        <v>12</v>
      </c>
      <c r="C188" s="9" t="s">
        <v>24</v>
      </c>
    </row>
    <row r="189" spans="1:3" x14ac:dyDescent="0.35">
      <c r="A189" s="7" t="s">
        <v>101</v>
      </c>
      <c r="B189" s="4" t="s">
        <v>5</v>
      </c>
      <c r="C189" s="9" t="s">
        <v>6</v>
      </c>
    </row>
    <row r="190" spans="1:3" x14ac:dyDescent="0.35">
      <c r="A190" s="7" t="s">
        <v>101</v>
      </c>
      <c r="B190" s="4" t="s">
        <v>5</v>
      </c>
      <c r="C190" s="9" t="s">
        <v>94</v>
      </c>
    </row>
    <row r="191" spans="1:3" x14ac:dyDescent="0.35">
      <c r="A191" s="7" t="s">
        <v>101</v>
      </c>
      <c r="B191" s="4" t="s">
        <v>5</v>
      </c>
      <c r="C191" s="9" t="s">
        <v>15</v>
      </c>
    </row>
    <row r="192" spans="1:3" x14ac:dyDescent="0.35">
      <c r="A192" s="7" t="s">
        <v>101</v>
      </c>
      <c r="B192" s="4" t="s">
        <v>12</v>
      </c>
      <c r="C192" s="9" t="s">
        <v>19</v>
      </c>
    </row>
    <row r="193" spans="1:3" x14ac:dyDescent="0.35">
      <c r="A193" s="7" t="s">
        <v>102</v>
      </c>
      <c r="B193" s="4" t="s">
        <v>5</v>
      </c>
      <c r="C193" s="9" t="s">
        <v>10</v>
      </c>
    </row>
    <row r="194" spans="1:3" x14ac:dyDescent="0.35">
      <c r="A194" s="7" t="s">
        <v>102</v>
      </c>
      <c r="B194" s="4" t="s">
        <v>5</v>
      </c>
      <c r="C194" s="9" t="s">
        <v>22</v>
      </c>
    </row>
    <row r="195" spans="1:3" x14ac:dyDescent="0.35">
      <c r="A195" s="7" t="s">
        <v>102</v>
      </c>
      <c r="B195" s="4" t="s">
        <v>12</v>
      </c>
      <c r="C195" s="9" t="s">
        <v>24</v>
      </c>
    </row>
    <row r="196" spans="1:3" x14ac:dyDescent="0.35">
      <c r="A196" s="7" t="s">
        <v>101</v>
      </c>
      <c r="B196" s="4" t="s">
        <v>12</v>
      </c>
      <c r="C196" s="9" t="s">
        <v>26</v>
      </c>
    </row>
    <row r="197" spans="1:3" x14ac:dyDescent="0.35">
      <c r="A197" s="7" t="s">
        <v>102</v>
      </c>
      <c r="B197" s="4" t="s">
        <v>12</v>
      </c>
      <c r="C197" s="9" t="s">
        <v>13</v>
      </c>
    </row>
    <row r="198" spans="1:3" x14ac:dyDescent="0.35">
      <c r="A198" s="7" t="s">
        <v>102</v>
      </c>
      <c r="B198" s="4" t="s">
        <v>12</v>
      </c>
      <c r="C198" s="9" t="s">
        <v>15</v>
      </c>
    </row>
    <row r="199" spans="1:3" x14ac:dyDescent="0.35">
      <c r="A199" s="7" t="s">
        <v>102</v>
      </c>
      <c r="B199" s="4" t="s">
        <v>5</v>
      </c>
      <c r="C199" s="9" t="s">
        <v>17</v>
      </c>
    </row>
    <row r="200" spans="1:3" x14ac:dyDescent="0.35">
      <c r="A200" s="7" t="s">
        <v>102</v>
      </c>
      <c r="B200" s="4" t="s">
        <v>12</v>
      </c>
      <c r="C200" s="9" t="s">
        <v>17</v>
      </c>
    </row>
    <row r="201" spans="1:3" x14ac:dyDescent="0.35">
      <c r="A201" s="7" t="s">
        <v>102</v>
      </c>
      <c r="B201" s="4" t="s">
        <v>23</v>
      </c>
      <c r="C201" s="9"/>
    </row>
    <row r="202" spans="1:3" x14ac:dyDescent="0.35">
      <c r="A202" s="7" t="s">
        <v>102</v>
      </c>
      <c r="B202" s="4" t="s">
        <v>5</v>
      </c>
      <c r="C202" s="9" t="s">
        <v>6</v>
      </c>
    </row>
    <row r="203" spans="1:3" x14ac:dyDescent="0.35">
      <c r="A203" s="7" t="s">
        <v>103</v>
      </c>
      <c r="B203" s="4" t="s">
        <v>5</v>
      </c>
      <c r="C203" s="9" t="s">
        <v>22</v>
      </c>
    </row>
    <row r="204" spans="1:3" x14ac:dyDescent="0.35">
      <c r="A204" s="7" t="s">
        <v>103</v>
      </c>
      <c r="B204" s="4" t="s">
        <v>5</v>
      </c>
      <c r="C204" s="9" t="s">
        <v>94</v>
      </c>
    </row>
    <row r="205" spans="1:3" x14ac:dyDescent="0.35">
      <c r="A205" s="7" t="s">
        <v>103</v>
      </c>
      <c r="B205" s="4" t="s">
        <v>5</v>
      </c>
      <c r="C205" s="9" t="s">
        <v>15</v>
      </c>
    </row>
    <row r="206" spans="1:3" x14ac:dyDescent="0.35">
      <c r="A206" s="7" t="s">
        <v>103</v>
      </c>
      <c r="B206" s="4" t="s">
        <v>5</v>
      </c>
      <c r="C206" s="9" t="s">
        <v>6</v>
      </c>
    </row>
    <row r="207" spans="1:3" x14ac:dyDescent="0.35">
      <c r="A207" s="7" t="s">
        <v>103</v>
      </c>
      <c r="B207" s="4" t="s">
        <v>12</v>
      </c>
      <c r="C207" s="9" t="s">
        <v>19</v>
      </c>
    </row>
    <row r="208" spans="1:3" x14ac:dyDescent="0.35">
      <c r="A208" s="7" t="s">
        <v>103</v>
      </c>
      <c r="B208" s="4" t="s">
        <v>12</v>
      </c>
      <c r="C208" s="9" t="s">
        <v>26</v>
      </c>
    </row>
    <row r="209" spans="1:3" x14ac:dyDescent="0.35">
      <c r="A209" s="7" t="s">
        <v>102</v>
      </c>
      <c r="B209" s="4" t="s">
        <v>12</v>
      </c>
      <c r="C209" s="9" t="s">
        <v>26</v>
      </c>
    </row>
    <row r="210" spans="1:3" x14ac:dyDescent="0.35">
      <c r="A210" s="7" t="s">
        <v>104</v>
      </c>
      <c r="B210" s="4" t="s">
        <v>5</v>
      </c>
      <c r="C210" s="9" t="s">
        <v>10</v>
      </c>
    </row>
    <row r="211" spans="1:3" x14ac:dyDescent="0.35">
      <c r="A211" s="7" t="s">
        <v>104</v>
      </c>
      <c r="B211" s="4" t="s">
        <v>5</v>
      </c>
      <c r="C211" s="9" t="s">
        <v>94</v>
      </c>
    </row>
    <row r="212" spans="1:3" x14ac:dyDescent="0.35">
      <c r="A212" s="7" t="s">
        <v>104</v>
      </c>
      <c r="B212" s="4" t="s">
        <v>5</v>
      </c>
      <c r="C212" s="9" t="s">
        <v>15</v>
      </c>
    </row>
    <row r="213" spans="1:3" x14ac:dyDescent="0.35">
      <c r="A213" s="7" t="s">
        <v>104</v>
      </c>
      <c r="B213" s="4" t="s">
        <v>12</v>
      </c>
      <c r="C213" s="9" t="s">
        <v>19</v>
      </c>
    </row>
    <row r="214" spans="1:3" x14ac:dyDescent="0.35">
      <c r="A214" s="7" t="s">
        <v>104</v>
      </c>
      <c r="B214" s="4" t="s">
        <v>12</v>
      </c>
      <c r="C214" s="9" t="s">
        <v>26</v>
      </c>
    </row>
    <row r="215" spans="1:3" x14ac:dyDescent="0.35">
      <c r="A215" s="7" t="s">
        <v>106</v>
      </c>
      <c r="B215" s="4" t="s">
        <v>5</v>
      </c>
      <c r="C215" s="9" t="s">
        <v>10</v>
      </c>
    </row>
    <row r="216" spans="1:3" x14ac:dyDescent="0.35">
      <c r="A216" s="7" t="s">
        <v>106</v>
      </c>
      <c r="B216" s="4" t="s">
        <v>5</v>
      </c>
      <c r="C216" s="9" t="s">
        <v>22</v>
      </c>
    </row>
    <row r="217" spans="1:3" x14ac:dyDescent="0.35">
      <c r="A217" s="7" t="s">
        <v>106</v>
      </c>
      <c r="B217" s="4" t="s">
        <v>5</v>
      </c>
      <c r="C217" s="9" t="s">
        <v>94</v>
      </c>
    </row>
    <row r="218" spans="1:3" x14ac:dyDescent="0.35">
      <c r="A218" s="7" t="s">
        <v>106</v>
      </c>
      <c r="B218" s="4" t="s">
        <v>5</v>
      </c>
      <c r="C218" s="9" t="s">
        <v>15</v>
      </c>
    </row>
    <row r="219" spans="1:3" x14ac:dyDescent="0.35">
      <c r="A219" s="7" t="s">
        <v>106</v>
      </c>
      <c r="B219" s="4" t="s">
        <v>5</v>
      </c>
      <c r="C219" s="9" t="s">
        <v>6</v>
      </c>
    </row>
    <row r="220" spans="1:3" x14ac:dyDescent="0.35">
      <c r="A220" s="7" t="s">
        <v>106</v>
      </c>
      <c r="B220" s="4" t="s">
        <v>12</v>
      </c>
      <c r="C220" s="9" t="s">
        <v>24</v>
      </c>
    </row>
    <row r="221" spans="1:3" x14ac:dyDescent="0.35">
      <c r="A221" s="7" t="s">
        <v>106</v>
      </c>
      <c r="B221" s="4" t="s">
        <v>12</v>
      </c>
      <c r="C221" s="9" t="s">
        <v>26</v>
      </c>
    </row>
    <row r="222" spans="1:3" x14ac:dyDescent="0.35">
      <c r="A222" s="7" t="s">
        <v>106</v>
      </c>
      <c r="B222" s="4" t="s">
        <v>23</v>
      </c>
      <c r="C222" s="9"/>
    </row>
    <row r="223" spans="1:3" x14ac:dyDescent="0.35">
      <c r="A223" s="7" t="s">
        <v>108</v>
      </c>
      <c r="B223" s="4" t="s">
        <v>5</v>
      </c>
      <c r="C223" s="9" t="s">
        <v>6</v>
      </c>
    </row>
    <row r="224" spans="1:3" x14ac:dyDescent="0.35">
      <c r="A224" s="7" t="s">
        <v>108</v>
      </c>
      <c r="B224" s="4" t="s">
        <v>5</v>
      </c>
      <c r="C224" s="9" t="s">
        <v>94</v>
      </c>
    </row>
    <row r="225" spans="1:3" x14ac:dyDescent="0.35">
      <c r="A225" s="7" t="s">
        <v>108</v>
      </c>
      <c r="B225" s="4" t="s">
        <v>5</v>
      </c>
      <c r="C225" s="9" t="s">
        <v>15</v>
      </c>
    </row>
    <row r="226" spans="1:3" x14ac:dyDescent="0.35">
      <c r="A226" s="7" t="s">
        <v>108</v>
      </c>
      <c r="B226" s="4" t="s">
        <v>12</v>
      </c>
      <c r="C226" s="9" t="s">
        <v>19</v>
      </c>
    </row>
    <row r="227" spans="1:3" x14ac:dyDescent="0.35">
      <c r="A227" s="7" t="s">
        <v>108</v>
      </c>
      <c r="B227" s="4" t="s">
        <v>12</v>
      </c>
      <c r="C227" s="9" t="s">
        <v>26</v>
      </c>
    </row>
    <row r="228" spans="1:3" x14ac:dyDescent="0.35">
      <c r="A228" s="7" t="s">
        <v>109</v>
      </c>
      <c r="B228" s="4" t="s">
        <v>5</v>
      </c>
      <c r="C228" s="9" t="s">
        <v>15</v>
      </c>
    </row>
    <row r="229" spans="1:3" x14ac:dyDescent="0.35">
      <c r="A229" s="7" t="s">
        <v>109</v>
      </c>
      <c r="B229" s="4" t="s">
        <v>23</v>
      </c>
      <c r="C229" s="9"/>
    </row>
    <row r="230" spans="1:3" x14ac:dyDescent="0.35">
      <c r="A230" s="7" t="s">
        <v>109</v>
      </c>
      <c r="B230" s="4" t="s">
        <v>5</v>
      </c>
      <c r="C230" s="9" t="s">
        <v>6</v>
      </c>
    </row>
    <row r="231" spans="1:3" x14ac:dyDescent="0.35">
      <c r="A231" s="7" t="s">
        <v>111</v>
      </c>
      <c r="B231" s="4" t="s">
        <v>5</v>
      </c>
      <c r="C231" s="9" t="s">
        <v>6</v>
      </c>
    </row>
    <row r="232" spans="1:3" x14ac:dyDescent="0.35">
      <c r="A232" s="7" t="s">
        <v>111</v>
      </c>
      <c r="B232" s="4" t="s">
        <v>5</v>
      </c>
      <c r="C232" s="9" t="s">
        <v>10</v>
      </c>
    </row>
    <row r="233" spans="1:3" x14ac:dyDescent="0.35">
      <c r="A233" s="7" t="s">
        <v>111</v>
      </c>
      <c r="B233" s="4" t="s">
        <v>5</v>
      </c>
      <c r="C233" s="9" t="s">
        <v>22</v>
      </c>
    </row>
    <row r="234" spans="1:3" x14ac:dyDescent="0.35">
      <c r="A234" s="7" t="s">
        <v>111</v>
      </c>
      <c r="B234" s="4" t="s">
        <v>5</v>
      </c>
      <c r="C234" s="9" t="s">
        <v>15</v>
      </c>
    </row>
    <row r="235" spans="1:3" x14ac:dyDescent="0.35">
      <c r="A235" s="7" t="s">
        <v>111</v>
      </c>
      <c r="B235" s="4" t="s">
        <v>12</v>
      </c>
      <c r="C235" s="9" t="s">
        <v>19</v>
      </c>
    </row>
    <row r="236" spans="1:3" x14ac:dyDescent="0.35">
      <c r="A236" s="7" t="s">
        <v>112</v>
      </c>
      <c r="B236" s="4" t="s">
        <v>5</v>
      </c>
      <c r="C236" s="9" t="s">
        <v>6</v>
      </c>
    </row>
    <row r="237" spans="1:3" x14ac:dyDescent="0.35">
      <c r="A237" s="7" t="s">
        <v>112</v>
      </c>
      <c r="B237" s="4" t="s">
        <v>5</v>
      </c>
      <c r="C237" s="9" t="s">
        <v>10</v>
      </c>
    </row>
    <row r="238" spans="1:3" x14ac:dyDescent="0.35">
      <c r="A238" s="7" t="s">
        <v>112</v>
      </c>
      <c r="B238" s="4" t="s">
        <v>5</v>
      </c>
      <c r="C238" s="9" t="s">
        <v>22</v>
      </c>
    </row>
    <row r="239" spans="1:3" x14ac:dyDescent="0.35">
      <c r="A239" s="7" t="s">
        <v>112</v>
      </c>
      <c r="B239" s="4" t="s">
        <v>5</v>
      </c>
      <c r="C239" s="9" t="s">
        <v>94</v>
      </c>
    </row>
    <row r="240" spans="1:3" x14ac:dyDescent="0.35">
      <c r="A240" s="7" t="s">
        <v>112</v>
      </c>
      <c r="B240" s="4" t="s">
        <v>5</v>
      </c>
      <c r="C240" s="9" t="s">
        <v>15</v>
      </c>
    </row>
    <row r="241" spans="1:3" x14ac:dyDescent="0.35">
      <c r="A241" s="7" t="s">
        <v>112</v>
      </c>
      <c r="B241" s="4" t="s">
        <v>12</v>
      </c>
      <c r="C241" s="9" t="s">
        <v>24</v>
      </c>
    </row>
    <row r="242" spans="1:3" x14ac:dyDescent="0.35">
      <c r="A242" s="7" t="s">
        <v>111</v>
      </c>
      <c r="B242" s="4" t="s">
        <v>12</v>
      </c>
      <c r="C242" s="9" t="s">
        <v>26</v>
      </c>
    </row>
    <row r="243" spans="1:3" x14ac:dyDescent="0.35">
      <c r="A243" s="7" t="s">
        <v>112</v>
      </c>
      <c r="B243" s="4" t="s">
        <v>12</v>
      </c>
      <c r="C243" s="9" t="s">
        <v>17</v>
      </c>
    </row>
    <row r="244" spans="1:3" x14ac:dyDescent="0.35">
      <c r="A244" s="7" t="s">
        <v>112</v>
      </c>
      <c r="B244" s="4" t="s">
        <v>23</v>
      </c>
      <c r="C244" s="9"/>
    </row>
    <row r="245" spans="1:3" x14ac:dyDescent="0.35">
      <c r="A245" s="7" t="s">
        <v>112</v>
      </c>
      <c r="B245" s="4" t="s">
        <v>12</v>
      </c>
      <c r="C245" s="9" t="s">
        <v>26</v>
      </c>
    </row>
    <row r="246" spans="1:3" x14ac:dyDescent="0.35">
      <c r="A246" s="8" t="s">
        <v>115</v>
      </c>
      <c r="B246" s="4" t="s">
        <v>5</v>
      </c>
      <c r="C246" s="9" t="s">
        <v>6</v>
      </c>
    </row>
    <row r="247" spans="1:3" x14ac:dyDescent="0.35">
      <c r="A247" s="8" t="s">
        <v>115</v>
      </c>
      <c r="B247" s="4" t="s">
        <v>5</v>
      </c>
      <c r="C247" s="9" t="s">
        <v>10</v>
      </c>
    </row>
    <row r="248" spans="1:3" x14ac:dyDescent="0.35">
      <c r="A248" s="8" t="s">
        <v>115</v>
      </c>
      <c r="B248" s="4" t="s">
        <v>12</v>
      </c>
      <c r="C248" s="9" t="s">
        <v>13</v>
      </c>
    </row>
    <row r="249" spans="1:3" x14ac:dyDescent="0.35">
      <c r="A249" s="8" t="s">
        <v>115</v>
      </c>
      <c r="B249" s="4" t="s">
        <v>12</v>
      </c>
      <c r="C249" s="9" t="s">
        <v>15</v>
      </c>
    </row>
    <row r="250" spans="1:3" x14ac:dyDescent="0.35">
      <c r="A250" s="8" t="s">
        <v>115</v>
      </c>
      <c r="B250" s="4" t="s">
        <v>12</v>
      </c>
      <c r="C250" s="9" t="s">
        <v>19</v>
      </c>
    </row>
    <row r="251" spans="1:3" x14ac:dyDescent="0.35">
      <c r="A251" s="8" t="s">
        <v>116</v>
      </c>
      <c r="B251" s="4" t="s">
        <v>5</v>
      </c>
      <c r="C251" s="9" t="s">
        <v>6</v>
      </c>
    </row>
    <row r="252" spans="1:3" x14ac:dyDescent="0.35">
      <c r="A252" s="8" t="s">
        <v>116</v>
      </c>
      <c r="B252" s="4" t="s">
        <v>5</v>
      </c>
      <c r="C252" s="9" t="s">
        <v>15</v>
      </c>
    </row>
    <row r="253" spans="1:3" x14ac:dyDescent="0.35">
      <c r="A253" s="8" t="s">
        <v>116</v>
      </c>
      <c r="B253" s="4" t="s">
        <v>12</v>
      </c>
      <c r="C253" s="9" t="s">
        <v>19</v>
      </c>
    </row>
    <row r="254" spans="1:3" x14ac:dyDescent="0.35">
      <c r="A254" s="6" t="s">
        <v>117</v>
      </c>
      <c r="B254" s="4" t="s">
        <v>5</v>
      </c>
      <c r="C254" s="9" t="s">
        <v>6</v>
      </c>
    </row>
    <row r="255" spans="1:3" x14ac:dyDescent="0.35">
      <c r="A255" s="6" t="s">
        <v>117</v>
      </c>
      <c r="B255" s="4" t="s">
        <v>5</v>
      </c>
      <c r="C255" s="9" t="s">
        <v>10</v>
      </c>
    </row>
    <row r="256" spans="1:3" x14ac:dyDescent="0.35">
      <c r="A256" s="6" t="s">
        <v>117</v>
      </c>
      <c r="B256" s="4" t="s">
        <v>5</v>
      </c>
      <c r="C256" s="9" t="s">
        <v>22</v>
      </c>
    </row>
    <row r="257" spans="1:3" x14ac:dyDescent="0.35">
      <c r="A257" s="6" t="s">
        <v>117</v>
      </c>
      <c r="B257" s="4" t="s">
        <v>5</v>
      </c>
      <c r="C257" s="9" t="s">
        <v>15</v>
      </c>
    </row>
    <row r="258" spans="1:3" x14ac:dyDescent="0.35">
      <c r="A258" s="6" t="s">
        <v>117</v>
      </c>
      <c r="B258" s="4" t="s">
        <v>12</v>
      </c>
      <c r="C258" s="9" t="s">
        <v>26</v>
      </c>
    </row>
    <row r="259" spans="1:3" x14ac:dyDescent="0.35">
      <c r="A259" s="6" t="s">
        <v>117</v>
      </c>
      <c r="B259" s="4" t="s">
        <v>23</v>
      </c>
      <c r="C259" s="9"/>
    </row>
    <row r="260" spans="1:3" x14ac:dyDescent="0.35">
      <c r="A260" s="6" t="s">
        <v>117</v>
      </c>
      <c r="B260" s="4" t="s">
        <v>5</v>
      </c>
      <c r="C260" s="9" t="s">
        <v>6</v>
      </c>
    </row>
    <row r="261" spans="1:3" x14ac:dyDescent="0.35">
      <c r="A261" s="6" t="s">
        <v>117</v>
      </c>
      <c r="B261" s="4" t="s">
        <v>12</v>
      </c>
      <c r="C261" s="9" t="s">
        <v>24</v>
      </c>
    </row>
    <row r="262" spans="1:3" x14ac:dyDescent="0.35">
      <c r="A262" s="8" t="s">
        <v>118</v>
      </c>
      <c r="B262" s="4" t="s">
        <v>5</v>
      </c>
      <c r="C262" s="9" t="s">
        <v>15</v>
      </c>
    </row>
    <row r="263" spans="1:3" x14ac:dyDescent="0.35">
      <c r="A263" s="8" t="s">
        <v>118</v>
      </c>
      <c r="B263" s="4" t="s">
        <v>23</v>
      </c>
      <c r="C263" s="9"/>
    </row>
    <row r="264" spans="1:3" x14ac:dyDescent="0.35">
      <c r="A264" s="8" t="s">
        <v>118</v>
      </c>
      <c r="B264" s="4" t="s">
        <v>5</v>
      </c>
      <c r="C264" s="9" t="s">
        <v>6</v>
      </c>
    </row>
    <row r="265" spans="1:3" x14ac:dyDescent="0.35">
      <c r="A265" s="8" t="s">
        <v>119</v>
      </c>
      <c r="B265" s="4" t="s">
        <v>5</v>
      </c>
      <c r="C265" s="9" t="s">
        <v>19</v>
      </c>
    </row>
    <row r="266" spans="1:3" x14ac:dyDescent="0.35">
      <c r="A266" s="8" t="s">
        <v>119</v>
      </c>
      <c r="B266" s="4" t="s">
        <v>5</v>
      </c>
      <c r="C266" s="9" t="s">
        <v>10</v>
      </c>
    </row>
    <row r="267" spans="1:3" x14ac:dyDescent="0.35">
      <c r="A267" s="8" t="s">
        <v>119</v>
      </c>
      <c r="B267" s="4" t="s">
        <v>12</v>
      </c>
      <c r="C267" s="9" t="s">
        <v>26</v>
      </c>
    </row>
    <row r="268" spans="1:3" ht="14.15" customHeight="1" x14ac:dyDescent="0.35">
      <c r="A268" s="8" t="s">
        <v>119</v>
      </c>
      <c r="B268" s="4" t="s">
        <v>12</v>
      </c>
      <c r="C268" s="9" t="s">
        <v>13</v>
      </c>
    </row>
    <row r="269" spans="1:3" ht="15" customHeight="1" thickBot="1" x14ac:dyDescent="0.4">
      <c r="A269" s="14" t="s">
        <v>119</v>
      </c>
      <c r="B269" s="15" t="s">
        <v>12</v>
      </c>
      <c r="C269" s="16" t="s">
        <v>15</v>
      </c>
    </row>
    <row r="270" spans="1:3" ht="5.15" customHeight="1" x14ac:dyDescent="0.35">
      <c r="A270" s="17"/>
      <c r="B270" s="17"/>
      <c r="C270" s="17"/>
    </row>
  </sheetData>
  <autoFilter ref="A1:C269" xr:uid="{8E97C4A6-F2FF-4B24-B60A-EFEF926207A4}"/>
  <phoneticPr fontId="10" type="noConversion"/>
  <dataValidations count="1">
    <dataValidation type="list" allowBlank="1" showInputMessage="1" showErrorMessage="1" error="Merci de choisir dans la liste" sqref="C136:C269 C2:C135" xr:uid="{850416DF-1B5D-4361-82F0-8C666D9A2FA6}">
      <formula1>TEQUIP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="Merci de choisir dans la liste" xr:uid="{8C84F026-6992-4EDF-9F79-0F069A3AB0FA}">
          <x14:formula1>
            <xm:f>Mois!$K$2:$K$5</xm:f>
          </x14:formula1>
          <xm:sqref>B136:B269 B2:B135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8FF21-3BB0-482A-9D5D-30D9AF02B0CE}">
  <dimension ref="B1:C13"/>
  <sheetViews>
    <sheetView workbookViewId="0">
      <selection activeCell="D3" sqref="D3"/>
    </sheetView>
  </sheetViews>
  <sheetFormatPr defaultColWidth="8.7265625" defaultRowHeight="14.5" x14ac:dyDescent="0.35"/>
  <cols>
    <col min="1" max="1" width="2.81640625" style="12" customWidth="1"/>
    <col min="2" max="2" width="62.7265625" style="12" customWidth="1"/>
    <col min="3" max="3" width="9" style="12" customWidth="1"/>
    <col min="4" max="6" width="8.7265625" style="12"/>
    <col min="7" max="7" width="34.1796875" style="12" bestFit="1" customWidth="1"/>
    <col min="8" max="8" width="37.7265625" style="12" customWidth="1"/>
    <col min="9" max="16384" width="8.7265625" style="12"/>
  </cols>
  <sheetData>
    <row r="1" spans="2:3" ht="15" thickBot="1" x14ac:dyDescent="0.4"/>
    <row r="2" spans="2:3" ht="21" x14ac:dyDescent="0.5">
      <c r="B2" s="22" t="s">
        <v>120</v>
      </c>
      <c r="C2" s="23"/>
    </row>
    <row r="3" spans="2:3" ht="21" x14ac:dyDescent="0.5">
      <c r="B3" s="18" t="s">
        <v>6</v>
      </c>
      <c r="C3" s="19">
        <f>COUNTIF('Suivi des Equipements'!C2:C269,"Batteuses")</f>
        <v>39</v>
      </c>
    </row>
    <row r="4" spans="2:3" ht="21" x14ac:dyDescent="0.5">
      <c r="B4" s="18" t="s">
        <v>10</v>
      </c>
      <c r="C4" s="19">
        <f>COUNTIF('Suivi des Equipements'!C2:C269,"Décortiqueuse")</f>
        <v>25</v>
      </c>
    </row>
    <row r="5" spans="2:3" ht="21" x14ac:dyDescent="0.5">
      <c r="B5" s="18" t="s">
        <v>17</v>
      </c>
      <c r="C5" s="19">
        <f>COUNTIF('Suivi des Equipements'!C2:C269,"Groupe Motopompe")</f>
        <v>0</v>
      </c>
    </row>
    <row r="6" spans="2:3" ht="21" x14ac:dyDescent="0.5">
      <c r="B6" s="18" t="s">
        <v>24</v>
      </c>
      <c r="C6" s="19">
        <f>COUNTIF('Suivi des Equipements'!C2:C269,"Groupe Motopompe Hatz")</f>
        <v>10</v>
      </c>
    </row>
    <row r="7" spans="2:3" ht="21" x14ac:dyDescent="0.5">
      <c r="B7" s="18" t="s">
        <v>22</v>
      </c>
      <c r="C7" s="19">
        <f>COUNTIF('Suivi des Equipements'!C2:C269,"Kit Etuvage")</f>
        <v>20</v>
      </c>
    </row>
    <row r="8" spans="2:3" ht="21" x14ac:dyDescent="0.5">
      <c r="B8" s="18" t="s">
        <v>19</v>
      </c>
      <c r="C8" s="19">
        <f>COUNTIF('Suivi des Equipements'!C2:C269,"Kit maraîchage")</f>
        <v>14</v>
      </c>
    </row>
    <row r="9" spans="2:3" ht="21" x14ac:dyDescent="0.5">
      <c r="B9" s="18" t="s">
        <v>26</v>
      </c>
      <c r="C9" s="19">
        <f>COUNTIF('Suivi des Equipements'!C2:C269,"Kit de mesure PM")</f>
        <v>20</v>
      </c>
    </row>
    <row r="10" spans="2:3" ht="21" x14ac:dyDescent="0.5">
      <c r="B10" s="18" t="s">
        <v>15</v>
      </c>
      <c r="C10" s="19">
        <f>COUNTIF('Suivi des Equipements'!C2:C269,"Kits de Demo SRI")</f>
        <v>40</v>
      </c>
    </row>
    <row r="11" spans="2:3" ht="21" x14ac:dyDescent="0.5">
      <c r="B11" s="18" t="s">
        <v>13</v>
      </c>
      <c r="C11" s="19">
        <f>COUNTIF('Suivi des Equipements'!C2:C269,"Matériels de protection PM")</f>
        <v>8</v>
      </c>
    </row>
    <row r="12" spans="2:3" ht="21.5" thickBot="1" x14ac:dyDescent="0.55000000000000004">
      <c r="B12" s="20" t="s">
        <v>94</v>
      </c>
      <c r="C12" s="21">
        <f>COUNTIF('Suivi des Equipements'!C2:C269,"Motoculteur")</f>
        <v>7</v>
      </c>
    </row>
    <row r="13" spans="2:3" ht="18.649999999999999" customHeight="1" x14ac:dyDescent="0.35"/>
  </sheetData>
  <mergeCells count="1">
    <mergeCell ref="B2:C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2"/>
  <sheetViews>
    <sheetView workbookViewId="0">
      <selection activeCell="E19" sqref="E19"/>
    </sheetView>
  </sheetViews>
  <sheetFormatPr defaultRowHeight="14.5" x14ac:dyDescent="0.35"/>
  <cols>
    <col min="1" max="1" width="21.81640625" customWidth="1"/>
    <col min="2" max="2" width="20.7265625" customWidth="1"/>
    <col min="3" max="3" width="17.26953125" customWidth="1"/>
    <col min="4" max="4" width="17.7265625" customWidth="1"/>
    <col min="5" max="5" width="16.7265625" customWidth="1"/>
  </cols>
  <sheetData>
    <row r="1" spans="1:5" x14ac:dyDescent="0.35">
      <c r="A1" s="1" t="s">
        <v>121</v>
      </c>
      <c r="B1" s="1" t="s">
        <v>65</v>
      </c>
      <c r="C1" s="1" t="s">
        <v>122</v>
      </c>
      <c r="D1" s="1" t="s">
        <v>89</v>
      </c>
      <c r="E1" s="1" t="s">
        <v>123</v>
      </c>
    </row>
    <row r="2" spans="1:5" x14ac:dyDescent="0.35">
      <c r="A2" t="s">
        <v>20</v>
      </c>
      <c r="B2" t="s">
        <v>29</v>
      </c>
      <c r="C2" t="s">
        <v>78</v>
      </c>
      <c r="D2" t="s">
        <v>105</v>
      </c>
      <c r="E2" t="s">
        <v>124</v>
      </c>
    </row>
    <row r="3" spans="1:5" x14ac:dyDescent="0.35">
      <c r="A3" t="s">
        <v>3</v>
      </c>
      <c r="B3" t="s">
        <v>34</v>
      </c>
      <c r="C3" t="s">
        <v>125</v>
      </c>
      <c r="D3" t="s">
        <v>126</v>
      </c>
      <c r="E3" t="s">
        <v>110</v>
      </c>
    </row>
    <row r="4" spans="1:5" x14ac:dyDescent="0.35">
      <c r="B4" t="s">
        <v>38</v>
      </c>
      <c r="D4" t="s">
        <v>98</v>
      </c>
      <c r="E4" t="s">
        <v>127</v>
      </c>
    </row>
    <row r="5" spans="1:5" x14ac:dyDescent="0.35">
      <c r="B5" t="s">
        <v>48</v>
      </c>
      <c r="D5" t="s">
        <v>128</v>
      </c>
    </row>
    <row r="6" spans="1:5" x14ac:dyDescent="0.35">
      <c r="B6" t="s">
        <v>54</v>
      </c>
      <c r="D6" t="s">
        <v>92</v>
      </c>
    </row>
    <row r="7" spans="1:5" x14ac:dyDescent="0.35">
      <c r="B7" t="s">
        <v>59</v>
      </c>
      <c r="D7" t="s">
        <v>129</v>
      </c>
    </row>
    <row r="8" spans="1:5" x14ac:dyDescent="0.35">
      <c r="B8" t="s">
        <v>130</v>
      </c>
      <c r="D8" t="s">
        <v>131</v>
      </c>
    </row>
    <row r="9" spans="1:5" x14ac:dyDescent="0.35">
      <c r="B9" t="s">
        <v>65</v>
      </c>
      <c r="D9" t="s">
        <v>107</v>
      </c>
    </row>
    <row r="10" spans="1:5" x14ac:dyDescent="0.35">
      <c r="B10" t="s">
        <v>132</v>
      </c>
    </row>
    <row r="11" spans="1:5" x14ac:dyDescent="0.35">
      <c r="B11" t="s">
        <v>70</v>
      </c>
    </row>
    <row r="12" spans="1:5" x14ac:dyDescent="0.35">
      <c r="B12" t="s">
        <v>75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8"/>
  <sheetViews>
    <sheetView workbookViewId="0">
      <selection activeCell="J13" sqref="J13"/>
    </sheetView>
  </sheetViews>
  <sheetFormatPr defaultRowHeight="14.5" x14ac:dyDescent="0.35"/>
  <cols>
    <col min="1" max="1" width="18.54296875" customWidth="1"/>
    <col min="2" max="2" width="14.453125" customWidth="1"/>
    <col min="3" max="3" width="15" customWidth="1"/>
    <col min="4" max="4" width="17.54296875" customWidth="1"/>
    <col min="5" max="5" width="17.26953125" customWidth="1"/>
    <col min="6" max="6" width="18.7265625" customWidth="1"/>
    <col min="7" max="7" width="10.453125" customWidth="1"/>
    <col min="8" max="8" width="11.1796875" customWidth="1"/>
    <col min="10" max="10" width="17.81640625" customWidth="1"/>
    <col min="11" max="11" width="9.453125" customWidth="1"/>
    <col min="13" max="13" width="12" customWidth="1"/>
    <col min="16" max="16" width="11" customWidth="1"/>
    <col min="17" max="17" width="11.453125" customWidth="1"/>
    <col min="18" max="18" width="11.1796875" customWidth="1"/>
    <col min="19" max="19" width="12.81640625" customWidth="1"/>
    <col min="21" max="21" width="10.7265625" customWidth="1"/>
    <col min="22" max="22" width="19.1796875" customWidth="1"/>
    <col min="24" max="24" width="12.1796875" customWidth="1"/>
    <col min="25" max="25" width="11.453125" customWidth="1"/>
    <col min="26" max="26" width="11.1796875" customWidth="1"/>
  </cols>
  <sheetData>
    <row r="1" spans="1:26" s="1" customFormat="1" x14ac:dyDescent="0.35">
      <c r="A1" s="1" t="s">
        <v>20</v>
      </c>
      <c r="B1" s="1" t="s">
        <v>3</v>
      </c>
      <c r="C1" s="1" t="s">
        <v>29</v>
      </c>
      <c r="D1" s="1" t="s">
        <v>34</v>
      </c>
      <c r="E1" s="1" t="s">
        <v>38</v>
      </c>
      <c r="F1" s="1" t="s">
        <v>48</v>
      </c>
      <c r="G1" s="1" t="s">
        <v>54</v>
      </c>
      <c r="H1" s="1" t="s">
        <v>59</v>
      </c>
      <c r="I1" s="1" t="s">
        <v>130</v>
      </c>
      <c r="J1" s="1" t="s">
        <v>133</v>
      </c>
      <c r="K1" s="1" t="s">
        <v>134</v>
      </c>
      <c r="L1" s="1" t="s">
        <v>70</v>
      </c>
      <c r="M1" s="1" t="s">
        <v>75</v>
      </c>
      <c r="N1" s="1" t="s">
        <v>78</v>
      </c>
      <c r="O1" s="1" t="s">
        <v>125</v>
      </c>
      <c r="P1" s="1" t="s">
        <v>105</v>
      </c>
      <c r="Q1" s="1" t="s">
        <v>126</v>
      </c>
      <c r="R1" s="1" t="s">
        <v>98</v>
      </c>
      <c r="S1" s="1" t="s">
        <v>128</v>
      </c>
      <c r="T1" s="1" t="s">
        <v>92</v>
      </c>
      <c r="U1" s="1" t="s">
        <v>129</v>
      </c>
      <c r="V1" s="1" t="s">
        <v>131</v>
      </c>
      <c r="W1" s="1" t="s">
        <v>107</v>
      </c>
      <c r="X1" s="1" t="s">
        <v>124</v>
      </c>
      <c r="Y1" s="1" t="s">
        <v>110</v>
      </c>
      <c r="Z1" s="1" t="s">
        <v>127</v>
      </c>
    </row>
    <row r="2" spans="1:26" x14ac:dyDescent="0.35">
      <c r="A2" t="s">
        <v>135</v>
      </c>
      <c r="B2" t="s">
        <v>4</v>
      </c>
      <c r="C2" t="s">
        <v>30</v>
      </c>
      <c r="D2" t="s">
        <v>136</v>
      </c>
      <c r="E2" t="s">
        <v>39</v>
      </c>
      <c r="F2" t="s">
        <v>49</v>
      </c>
      <c r="G2" t="s">
        <v>55</v>
      </c>
      <c r="H2" t="s">
        <v>60</v>
      </c>
      <c r="I2" t="s">
        <v>137</v>
      </c>
      <c r="J2" t="s">
        <v>138</v>
      </c>
      <c r="K2" t="s">
        <v>66</v>
      </c>
      <c r="L2" t="s">
        <v>71</v>
      </c>
      <c r="M2" t="s">
        <v>76</v>
      </c>
      <c r="N2" t="s">
        <v>79</v>
      </c>
      <c r="O2" t="s">
        <v>139</v>
      </c>
      <c r="P2" t="s">
        <v>140</v>
      </c>
      <c r="Q2" t="s">
        <v>102</v>
      </c>
      <c r="R2" t="s">
        <v>99</v>
      </c>
      <c r="S2" t="s">
        <v>97</v>
      </c>
      <c r="T2" t="s">
        <v>93</v>
      </c>
      <c r="U2" t="s">
        <v>100</v>
      </c>
      <c r="V2" t="s">
        <v>141</v>
      </c>
      <c r="W2" t="s">
        <v>108</v>
      </c>
      <c r="X2" t="s">
        <v>118</v>
      </c>
      <c r="Y2" t="s">
        <v>111</v>
      </c>
      <c r="Z2" t="s">
        <v>142</v>
      </c>
    </row>
    <row r="3" spans="1:26" x14ac:dyDescent="0.35">
      <c r="A3" t="s">
        <v>27</v>
      </c>
      <c r="C3" t="s">
        <v>143</v>
      </c>
      <c r="D3" t="s">
        <v>36</v>
      </c>
      <c r="E3" t="s">
        <v>41</v>
      </c>
      <c r="F3" t="s">
        <v>144</v>
      </c>
      <c r="G3" t="s">
        <v>56</v>
      </c>
      <c r="H3" t="s">
        <v>61</v>
      </c>
      <c r="I3" t="s">
        <v>145</v>
      </c>
      <c r="J3" t="s">
        <v>146</v>
      </c>
      <c r="K3" t="s">
        <v>67</v>
      </c>
      <c r="L3" t="s">
        <v>72</v>
      </c>
      <c r="M3" t="s">
        <v>47</v>
      </c>
      <c r="N3" t="s">
        <v>80</v>
      </c>
      <c r="O3" t="s">
        <v>147</v>
      </c>
      <c r="P3" t="s">
        <v>148</v>
      </c>
      <c r="Q3" t="s">
        <v>103</v>
      </c>
      <c r="S3" t="s">
        <v>95</v>
      </c>
      <c r="U3" t="s">
        <v>149</v>
      </c>
      <c r="V3" t="s">
        <v>91</v>
      </c>
      <c r="X3" t="s">
        <v>150</v>
      </c>
      <c r="Y3" t="s">
        <v>112</v>
      </c>
      <c r="Z3" t="s">
        <v>151</v>
      </c>
    </row>
    <row r="4" spans="1:26" x14ac:dyDescent="0.35">
      <c r="A4" t="s">
        <v>152</v>
      </c>
      <c r="C4" t="s">
        <v>32</v>
      </c>
      <c r="D4" t="s">
        <v>37</v>
      </c>
      <c r="E4" t="s">
        <v>42</v>
      </c>
      <c r="F4" t="s">
        <v>50</v>
      </c>
      <c r="G4" t="s">
        <v>57</v>
      </c>
      <c r="H4" t="s">
        <v>153</v>
      </c>
      <c r="I4" t="s">
        <v>154</v>
      </c>
      <c r="J4" t="s">
        <v>155</v>
      </c>
      <c r="K4" t="s">
        <v>68</v>
      </c>
      <c r="L4" t="s">
        <v>156</v>
      </c>
      <c r="N4" t="s">
        <v>81</v>
      </c>
      <c r="O4" t="s">
        <v>157</v>
      </c>
      <c r="P4" t="s">
        <v>106</v>
      </c>
      <c r="Q4" t="s">
        <v>104</v>
      </c>
      <c r="S4" t="s">
        <v>96</v>
      </c>
      <c r="U4" t="s">
        <v>158</v>
      </c>
      <c r="X4" t="s">
        <v>159</v>
      </c>
      <c r="Y4" t="s">
        <v>115</v>
      </c>
      <c r="Z4" t="s">
        <v>160</v>
      </c>
    </row>
    <row r="5" spans="1:26" x14ac:dyDescent="0.35">
      <c r="A5" t="s">
        <v>161</v>
      </c>
      <c r="C5" t="s">
        <v>33</v>
      </c>
      <c r="E5" t="s">
        <v>43</v>
      </c>
      <c r="F5" t="s">
        <v>51</v>
      </c>
      <c r="G5" t="s">
        <v>162</v>
      </c>
      <c r="H5" t="s">
        <v>62</v>
      </c>
      <c r="I5" t="s">
        <v>163</v>
      </c>
      <c r="J5" t="s">
        <v>164</v>
      </c>
      <c r="K5" t="s">
        <v>69</v>
      </c>
      <c r="L5" t="s">
        <v>73</v>
      </c>
      <c r="N5" t="s">
        <v>82</v>
      </c>
      <c r="U5" t="s">
        <v>101</v>
      </c>
      <c r="X5" t="s">
        <v>165</v>
      </c>
      <c r="Y5" t="s">
        <v>116</v>
      </c>
      <c r="Z5" t="s">
        <v>166</v>
      </c>
    </row>
    <row r="6" spans="1:26" x14ac:dyDescent="0.35">
      <c r="A6" t="s">
        <v>167</v>
      </c>
      <c r="E6" t="s">
        <v>168</v>
      </c>
      <c r="F6" t="s">
        <v>169</v>
      </c>
      <c r="G6" t="s">
        <v>170</v>
      </c>
      <c r="H6" t="s">
        <v>171</v>
      </c>
      <c r="J6" t="s">
        <v>172</v>
      </c>
      <c r="N6" t="s">
        <v>83</v>
      </c>
      <c r="X6" t="s">
        <v>173</v>
      </c>
      <c r="Y6" t="s">
        <v>117</v>
      </c>
      <c r="Z6" t="s">
        <v>174</v>
      </c>
    </row>
    <row r="7" spans="1:26" x14ac:dyDescent="0.35">
      <c r="A7" t="s">
        <v>175</v>
      </c>
      <c r="E7" t="s">
        <v>176</v>
      </c>
      <c r="F7" t="s">
        <v>177</v>
      </c>
      <c r="G7" t="s">
        <v>178</v>
      </c>
      <c r="H7" t="s">
        <v>179</v>
      </c>
      <c r="J7" t="s">
        <v>46</v>
      </c>
      <c r="N7" t="s">
        <v>84</v>
      </c>
      <c r="X7" t="s">
        <v>180</v>
      </c>
      <c r="Z7" t="s">
        <v>181</v>
      </c>
    </row>
    <row r="8" spans="1:26" x14ac:dyDescent="0.35">
      <c r="A8" t="s">
        <v>182</v>
      </c>
      <c r="E8" t="s">
        <v>44</v>
      </c>
      <c r="F8" t="s">
        <v>183</v>
      </c>
      <c r="G8" t="s">
        <v>184</v>
      </c>
      <c r="H8" t="s">
        <v>185</v>
      </c>
      <c r="J8" t="s">
        <v>186</v>
      </c>
      <c r="N8" t="s">
        <v>187</v>
      </c>
      <c r="X8" t="s">
        <v>188</v>
      </c>
      <c r="Z8" t="s">
        <v>189</v>
      </c>
    </row>
    <row r="9" spans="1:26" x14ac:dyDescent="0.35">
      <c r="E9" t="s">
        <v>190</v>
      </c>
      <c r="F9" t="s">
        <v>53</v>
      </c>
      <c r="G9" t="s">
        <v>58</v>
      </c>
      <c r="H9" t="s">
        <v>191</v>
      </c>
      <c r="J9" t="s">
        <v>192</v>
      </c>
      <c r="N9" t="s">
        <v>86</v>
      </c>
      <c r="X9" t="s">
        <v>193</v>
      </c>
      <c r="Z9" t="s">
        <v>194</v>
      </c>
    </row>
    <row r="10" spans="1:26" x14ac:dyDescent="0.35">
      <c r="E10" t="s">
        <v>195</v>
      </c>
      <c r="H10" t="s">
        <v>196</v>
      </c>
      <c r="J10" t="s">
        <v>197</v>
      </c>
      <c r="N10" t="s">
        <v>87</v>
      </c>
      <c r="X10" t="s">
        <v>119</v>
      </c>
      <c r="Z10" t="s">
        <v>109</v>
      </c>
    </row>
    <row r="11" spans="1:26" x14ac:dyDescent="0.35">
      <c r="E11" t="s">
        <v>198</v>
      </c>
      <c r="H11" t="s">
        <v>199</v>
      </c>
      <c r="J11" t="s">
        <v>200</v>
      </c>
      <c r="N11" t="s">
        <v>201</v>
      </c>
    </row>
    <row r="12" spans="1:26" x14ac:dyDescent="0.35">
      <c r="E12" t="s">
        <v>202</v>
      </c>
      <c r="H12" t="s">
        <v>64</v>
      </c>
      <c r="J12" t="s">
        <v>203</v>
      </c>
      <c r="N12" t="s">
        <v>204</v>
      </c>
    </row>
    <row r="13" spans="1:26" x14ac:dyDescent="0.35">
      <c r="E13" t="s">
        <v>205</v>
      </c>
      <c r="J13" t="s">
        <v>65</v>
      </c>
      <c r="N13" t="s">
        <v>206</v>
      </c>
    </row>
    <row r="14" spans="1:26" x14ac:dyDescent="0.35">
      <c r="E14" t="s">
        <v>207</v>
      </c>
      <c r="N14" t="s">
        <v>208</v>
      </c>
    </row>
    <row r="15" spans="1:26" x14ac:dyDescent="0.35">
      <c r="E15" t="s">
        <v>45</v>
      </c>
      <c r="N15" t="s">
        <v>209</v>
      </c>
    </row>
    <row r="16" spans="1:26" x14ac:dyDescent="0.35">
      <c r="N16" t="s">
        <v>210</v>
      </c>
    </row>
    <row r="17" spans="14:14" x14ac:dyDescent="0.35">
      <c r="N17" t="s">
        <v>211</v>
      </c>
    </row>
    <row r="18" spans="14:14" x14ac:dyDescent="0.35">
      <c r="N18" t="s">
        <v>88</v>
      </c>
    </row>
  </sheetData>
  <conditionalFormatting sqref="Q4">
    <cfRule type="duplicateValues" dxfId="2" priority="2"/>
  </conditionalFormatting>
  <conditionalFormatting sqref="Q4">
    <cfRule type="duplicateValues" dxfId="1" priority="3"/>
  </conditionalFormatting>
  <conditionalFormatting sqref="Y4:Y5">
    <cfRule type="duplicateValues" dxfId="0" priority="1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3"/>
  <sheetViews>
    <sheetView workbookViewId="0">
      <selection activeCell="I5" sqref="I5"/>
    </sheetView>
  </sheetViews>
  <sheetFormatPr defaultRowHeight="14.5" x14ac:dyDescent="0.35"/>
  <cols>
    <col min="1" max="1" width="11.453125" customWidth="1"/>
    <col min="7" max="7" width="15.1796875" customWidth="1"/>
    <col min="9" max="9" width="29.54296875" customWidth="1"/>
    <col min="10" max="10" width="20.81640625" customWidth="1"/>
    <col min="11" max="11" width="13.81640625" customWidth="1"/>
  </cols>
  <sheetData>
    <row r="1" spans="1:11" ht="15.5" x14ac:dyDescent="0.35">
      <c r="A1" s="1" t="s">
        <v>212</v>
      </c>
      <c r="B1" s="1" t="s">
        <v>213</v>
      </c>
      <c r="E1" s="1" t="s">
        <v>214</v>
      </c>
      <c r="G1" s="3" t="s">
        <v>215</v>
      </c>
      <c r="I1" s="1" t="s">
        <v>216</v>
      </c>
      <c r="J1" s="5" t="s">
        <v>217</v>
      </c>
      <c r="K1" s="5" t="s">
        <v>218</v>
      </c>
    </row>
    <row r="2" spans="1:11" x14ac:dyDescent="0.35">
      <c r="A2" t="s">
        <v>219</v>
      </c>
      <c r="B2" t="s">
        <v>114</v>
      </c>
      <c r="E2" t="s">
        <v>8</v>
      </c>
      <c r="G2" s="2" t="s">
        <v>220</v>
      </c>
      <c r="I2" t="s">
        <v>6</v>
      </c>
      <c r="J2" t="s">
        <v>221</v>
      </c>
      <c r="K2" t="s">
        <v>5</v>
      </c>
    </row>
    <row r="3" spans="1:11" x14ac:dyDescent="0.35">
      <c r="A3" t="s">
        <v>222</v>
      </c>
      <c r="B3" t="s">
        <v>9</v>
      </c>
      <c r="E3" t="s">
        <v>113</v>
      </c>
      <c r="G3" s="2" t="s">
        <v>223</v>
      </c>
      <c r="I3" t="s">
        <v>10</v>
      </c>
      <c r="J3" t="s">
        <v>7</v>
      </c>
      <c r="K3" t="s">
        <v>12</v>
      </c>
    </row>
    <row r="4" spans="1:11" x14ac:dyDescent="0.35">
      <c r="A4" t="s">
        <v>224</v>
      </c>
      <c r="E4" t="s">
        <v>225</v>
      </c>
      <c r="G4" s="2" t="s">
        <v>226</v>
      </c>
      <c r="I4" t="s">
        <v>17</v>
      </c>
      <c r="J4" t="s">
        <v>227</v>
      </c>
      <c r="K4" t="s">
        <v>23</v>
      </c>
    </row>
    <row r="5" spans="1:11" x14ac:dyDescent="0.35">
      <c r="A5" t="s">
        <v>228</v>
      </c>
      <c r="G5" s="2" t="s">
        <v>229</v>
      </c>
      <c r="I5" s="13" t="s">
        <v>24</v>
      </c>
      <c r="J5" t="s">
        <v>40</v>
      </c>
      <c r="K5" t="s">
        <v>31</v>
      </c>
    </row>
    <row r="6" spans="1:11" x14ac:dyDescent="0.35">
      <c r="A6" t="s">
        <v>230</v>
      </c>
      <c r="G6" s="2" t="s">
        <v>231</v>
      </c>
      <c r="I6" t="s">
        <v>22</v>
      </c>
      <c r="J6" t="s">
        <v>16</v>
      </c>
    </row>
    <row r="7" spans="1:11" x14ac:dyDescent="0.35">
      <c r="A7" t="s">
        <v>232</v>
      </c>
      <c r="I7" t="s">
        <v>19</v>
      </c>
      <c r="J7" t="s">
        <v>18</v>
      </c>
    </row>
    <row r="8" spans="1:11" x14ac:dyDescent="0.35">
      <c r="A8" t="s">
        <v>233</v>
      </c>
      <c r="I8" t="s">
        <v>26</v>
      </c>
      <c r="J8" t="s">
        <v>14</v>
      </c>
    </row>
    <row r="9" spans="1:11" x14ac:dyDescent="0.35">
      <c r="A9" t="s">
        <v>234</v>
      </c>
      <c r="I9" t="s">
        <v>15</v>
      </c>
      <c r="J9" t="s">
        <v>11</v>
      </c>
    </row>
    <row r="10" spans="1:11" x14ac:dyDescent="0.35">
      <c r="A10" t="s">
        <v>235</v>
      </c>
      <c r="I10" t="s">
        <v>13</v>
      </c>
      <c r="J10" t="s">
        <v>236</v>
      </c>
    </row>
    <row r="11" spans="1:11" x14ac:dyDescent="0.35">
      <c r="A11" t="s">
        <v>237</v>
      </c>
      <c r="I11" t="s">
        <v>94</v>
      </c>
    </row>
    <row r="12" spans="1:11" x14ac:dyDescent="0.35">
      <c r="A12" t="s">
        <v>238</v>
      </c>
    </row>
    <row r="13" spans="1:11" x14ac:dyDescent="0.35">
      <c r="A13" t="s">
        <v>239</v>
      </c>
      <c r="J13" s="13"/>
    </row>
  </sheetData>
  <sortState xmlns:xlrd2="http://schemas.microsoft.com/office/spreadsheetml/2017/richdata2" ref="L20:L28">
    <sortCondition ref="L20"/>
  </sortState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harg_x00e9_par xmlns="e1b02c54-4155-4d69-806a-a18ef6340d90">
      <UserInfo>
        <DisplayName/>
        <AccountId xsi:nil="true"/>
        <AccountType/>
      </UserInfo>
    </charg_x00e9_par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AD2500B22EDA647B78B5759788C9CC1" ma:contentTypeVersion="14" ma:contentTypeDescription="Ein neues Dokument erstellen." ma:contentTypeScope="" ma:versionID="dce834c9093f5065279da90b60d8d90f">
  <xsd:schema xmlns:xsd="http://www.w3.org/2001/XMLSchema" xmlns:xs="http://www.w3.org/2001/XMLSchema" xmlns:p="http://schemas.microsoft.com/office/2006/metadata/properties" xmlns:ns2="e1b02c54-4155-4d69-806a-a18ef6340d90" xmlns:ns3="ba24df62-f8d5-4c40-9ec6-0d3af8d5b426" targetNamespace="http://schemas.microsoft.com/office/2006/metadata/properties" ma:root="true" ma:fieldsID="4714565457d54510b64822338f24e689" ns2:_="" ns3:_="">
    <xsd:import namespace="e1b02c54-4155-4d69-806a-a18ef6340d90"/>
    <xsd:import namespace="ba24df62-f8d5-4c40-9ec6-0d3af8d5b42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charg_x00e9_par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b02c54-4155-4d69-806a-a18ef6340d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charg_x00e9_par" ma:index="15" nillable="true" ma:displayName="chargé par" ma:format="Dropdown" ma:list="UserInfo" ma:SharePointGroup="0" ma:internalName="charg_x00e9_pa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24df62-f8d5-4c40-9ec6-0d3af8d5b426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3DDFB50-3B08-4AAB-9BD7-45A80071AD0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BFCDA5E-8ACB-470C-8E15-534CFAD606C9}">
  <ds:schemaRefs>
    <ds:schemaRef ds:uri="http://schemas.microsoft.com/office/2006/metadata/properties"/>
    <ds:schemaRef ds:uri="http://schemas.microsoft.com/office/infopath/2007/PartnerControls"/>
    <ds:schemaRef ds:uri="e1b02c54-4155-4d69-806a-a18ef6340d90"/>
  </ds:schemaRefs>
</ds:datastoreItem>
</file>

<file path=customXml/itemProps3.xml><?xml version="1.0" encoding="utf-8"?>
<ds:datastoreItem xmlns:ds="http://schemas.openxmlformats.org/officeDocument/2006/customXml" ds:itemID="{BAC8FFC4-FDF3-49FD-9CD0-7C765812AE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1b02c54-4155-4d69-806a-a18ef6340d90"/>
    <ds:schemaRef ds:uri="ba24df62-f8d5-4c40-9ec6-0d3af8d5b4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38</vt:i4>
      </vt:variant>
    </vt:vector>
  </HeadingPairs>
  <TitlesOfParts>
    <vt:vector size="43" baseType="lpstr">
      <vt:lpstr>Suivi des Equipements</vt:lpstr>
      <vt:lpstr>SYNTHESE</vt:lpstr>
      <vt:lpstr>Cercle</vt:lpstr>
      <vt:lpstr>Commune</vt:lpstr>
      <vt:lpstr>Mois</vt:lpstr>
      <vt:lpstr>Adarmalane</vt:lpstr>
      <vt:lpstr>Alafia</vt:lpstr>
      <vt:lpstr>Bintabougou</vt:lpstr>
      <vt:lpstr>Bourem_Sidi_Amar</vt:lpstr>
      <vt:lpstr>Cercle</vt:lpstr>
      <vt:lpstr>Commune</vt:lpstr>
      <vt:lpstr>Dangha</vt:lpstr>
      <vt:lpstr>Diré</vt:lpstr>
      <vt:lpstr>Diré_urbain</vt:lpstr>
      <vt:lpstr>Douékiré</vt:lpstr>
      <vt:lpstr>Doukouria</vt:lpstr>
      <vt:lpstr>Essakane</vt:lpstr>
      <vt:lpstr>ETAT</vt:lpstr>
      <vt:lpstr>FREQUENTR</vt:lpstr>
      <vt:lpstr>Garbakoira</vt:lpstr>
      <vt:lpstr>Gargando</vt:lpstr>
      <vt:lpstr>Goundam</vt:lpstr>
      <vt:lpstr>Goundam_</vt:lpstr>
      <vt:lpstr>Gourma_Rharous</vt:lpstr>
      <vt:lpstr>Haïbongon</vt:lpstr>
      <vt:lpstr>Hanzakoma</vt:lpstr>
      <vt:lpstr>Haribomo</vt:lpstr>
      <vt:lpstr>Kirchamba</vt:lpstr>
      <vt:lpstr>Mbouna</vt:lpstr>
      <vt:lpstr>Mois</vt:lpstr>
      <vt:lpstr>Niafunké</vt:lpstr>
      <vt:lpstr>Razelma</vt:lpstr>
      <vt:lpstr>Rharous</vt:lpstr>
      <vt:lpstr>Salam</vt:lpstr>
      <vt:lpstr>Sareyamou</vt:lpstr>
      <vt:lpstr>Soboundou</vt:lpstr>
      <vt:lpstr>Soumpi</vt:lpstr>
      <vt:lpstr>Télé</vt:lpstr>
      <vt:lpstr>TEQUIP</vt:lpstr>
      <vt:lpstr>Tienkour</vt:lpstr>
      <vt:lpstr>Tombouctou</vt:lpstr>
      <vt:lpstr>Tonka</vt:lpstr>
      <vt:lpstr>YES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hp_ms</dc:creator>
  <cp:keywords/>
  <dc:description/>
  <cp:lastModifiedBy>Moïse Sodjinou</cp:lastModifiedBy>
  <cp:revision/>
  <dcterms:created xsi:type="dcterms:W3CDTF">2021-05-09T15:04:52Z</dcterms:created>
  <dcterms:modified xsi:type="dcterms:W3CDTF">2022-02-17T21:06:52Z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0x010100BAD2500B22EDA647B78B5759788C9CC1</vt:lpwstr>
  </property>
</Properties>
</file>