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_9\OneDrive\Documents\LPR DISCORD\tableau excel\"/>
    </mc:Choice>
  </mc:AlternateContent>
  <xr:revisionPtr revIDLastSave="0" documentId="13_ncr:1_{8A5FC9C7-24D6-404F-9DF4-5746A7803E5F}" xr6:coauthVersionLast="47" xr6:coauthVersionMax="47" xr10:uidLastSave="{00000000-0000-0000-0000-000000000000}"/>
  <bookViews>
    <workbookView xWindow="19090" yWindow="-110" windowWidth="38620" windowHeight="21220" xr2:uid="{00000000-000D-0000-FFFF-FFFF00000000}"/>
  </bookViews>
  <sheets>
    <sheet name="Feuil2" sheetId="2" r:id="rId1"/>
    <sheet name="Feuil3" sheetId="4" r:id="rId2"/>
    <sheet name="Feuil1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F29" i="2" l="1" a="1"/>
  <c r="AF29" i="2" s="1"/>
  <c r="N6" i="2" a="1"/>
  <c r="N6" i="2" s="1"/>
  <c r="AF31" i="2" a="1"/>
  <c r="AF31" i="2" s="1"/>
  <c r="AF33" i="2" a="1"/>
  <c r="AF33" i="2" s="1"/>
  <c r="AF35" i="2" a="1"/>
  <c r="AF35" i="2" s="1"/>
  <c r="AF37" i="2" a="1"/>
  <c r="AF37" i="2" s="1"/>
  <c r="AF39" i="2" a="1"/>
  <c r="AF39" i="2" s="1"/>
  <c r="AF41" i="2" a="1"/>
  <c r="AF41" i="2" s="1"/>
  <c r="AF43" i="2" a="1"/>
  <c r="AF43" i="2" s="1"/>
  <c r="AF45" i="2" a="1"/>
  <c r="AF45" i="2" s="1"/>
  <c r="AF47" i="2" a="1"/>
  <c r="AF47" i="2" s="1"/>
  <c r="N20" i="2"/>
  <c r="N21" i="2"/>
  <c r="N7" i="2" l="1"/>
  <c r="N9" i="2"/>
  <c r="N10" i="2"/>
  <c r="N11" i="2"/>
  <c r="N12" i="2"/>
  <c r="N13" i="2"/>
  <c r="N14" i="2"/>
  <c r="N15" i="2"/>
  <c r="N16" i="2"/>
  <c r="N17" i="2"/>
  <c r="N18" i="2"/>
  <c r="N19" i="2"/>
  <c r="N5" i="2" a="1"/>
  <c r="N5" i="2" s="1"/>
  <c r="Y4" i="2"/>
  <c r="N8" i="2"/>
  <c r="W4" i="2" l="1" a="1"/>
  <c r="Y5" i="2" s="1"/>
  <c r="W4" i="2" l="1"/>
  <c r="Y6" i="2" s="1"/>
  <c r="Y7" i="2" s="1"/>
  <c r="Y8" i="2" s="1"/>
  <c r="Y9" i="2" s="1"/>
  <c r="Y10" i="2" s="1"/>
  <c r="Y11" i="2" s="1"/>
  <c r="Y12" i="2" s="1"/>
  <c r="Y13" i="2" s="1"/>
  <c r="Y14" i="2" s="1"/>
  <c r="Y15" i="2" s="1"/>
  <c r="Y16" i="2" s="1"/>
  <c r="Y17" i="2" s="1"/>
  <c r="Y18" i="2" s="1"/>
  <c r="Y19" i="2" s="1"/>
  <c r="Y20" i="2" s="1"/>
  <c r="Y21" i="2" s="1"/>
  <c r="Y22" i="2" s="1"/>
  <c r="Y2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<sst xmlns="http://schemas.openxmlformats.org/spreadsheetml/2006/main" count="63" uniqueCount="41">
  <si>
    <t xml:space="preserve">classement </t>
  </si>
  <si>
    <t>Différence de points</t>
  </si>
  <si>
    <t>cyriloi7crew</t>
  </si>
  <si>
    <t>bacigi</t>
  </si>
  <si>
    <t>misteryu</t>
  </si>
  <si>
    <t>killian74140</t>
  </si>
  <si>
    <t>Ruben_Serpa</t>
  </si>
  <si>
    <t>Romppom</t>
  </si>
  <si>
    <t>LE-SCP-049</t>
  </si>
  <si>
    <t>KhaotiK</t>
  </si>
  <si>
    <t>Baba Katsumoto</t>
  </si>
  <si>
    <t>Ashwin0496</t>
  </si>
  <si>
    <t>Yann_08</t>
  </si>
  <si>
    <t>BALTAZAR</t>
  </si>
  <si>
    <t>LorenZzo-95</t>
  </si>
  <si>
    <t>M.A.T.T</t>
  </si>
  <si>
    <t>TOTAL</t>
  </si>
  <si>
    <t>Meldrick_974</t>
  </si>
  <si>
    <t>mowglydubat7</t>
  </si>
  <si>
    <t>PierreCR2003</t>
  </si>
  <si>
    <t>NT</t>
  </si>
  <si>
    <t>POS</t>
  </si>
  <si>
    <t>Saison 1 - Classement pilotes</t>
  </si>
  <si>
    <t>RB</t>
  </si>
  <si>
    <t>MCL</t>
  </si>
  <si>
    <t>ALR</t>
  </si>
  <si>
    <t>ALPI</t>
  </si>
  <si>
    <t>WIL</t>
  </si>
  <si>
    <t>ALT</t>
  </si>
  <si>
    <t>HAA</t>
  </si>
  <si>
    <t>HAAS</t>
  </si>
  <si>
    <t>MCLAREN</t>
  </si>
  <si>
    <t>ALFA ROMEO</t>
  </si>
  <si>
    <t>REDBULL</t>
  </si>
  <si>
    <t>ALPINE</t>
  </si>
  <si>
    <t>WILLIAMS</t>
  </si>
  <si>
    <t>ALPHATAURI</t>
  </si>
  <si>
    <t>ASTON MARTIN</t>
  </si>
  <si>
    <t>FERRARI</t>
  </si>
  <si>
    <t>MERCEDES</t>
  </si>
  <si>
    <t>Saison 1 - Classement constructeurs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</si>
</sst>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Formula_1_2020_Semi_bold_POS_Ak"/>
    </font>
    <font>
      <sz val="9"/>
      <color theme="1"/>
      <name val="Formula1 TV--Monospaced"/>
    </font>
    <font>
      <sz val="8"/>
      <color theme="1"/>
      <name val="Formula1 TV--Monospaced"/>
    </font>
    <font>
      <sz val="11"/>
      <color rgb="FFFFD700"/>
      <name val="Formula_1_2020_Semi_bold_POS_Ak"/>
    </font>
    <font>
      <sz val="11"/>
      <color rgb="FFC0C0C0"/>
      <name val="Formula_1_2020_Semi_bold_POS_Ak"/>
    </font>
    <font>
      <sz val="11"/>
      <color rgb="FF9C5221"/>
      <name val="Formula_1_2020_Semi_bold_POS_Ak"/>
    </font>
    <font>
      <sz val="9"/>
      <color theme="1" tint="4.9989318521683403E-2"/>
      <name val="Formula1 TV--Monospaced"/>
    </font>
    <font>
      <sz val="8"/>
      <color theme="1" tint="4.9989318521683403E-2"/>
      <name val="Formula1 Display-Regular"/>
    </font>
    <font>
      <sz val="10"/>
      <color rgb="FFFFD700"/>
      <name val="Formula1 Display-Regular"/>
    </font>
    <font>
      <sz val="10"/>
      <color rgb="FFC0C0C0"/>
      <name val="Formula1 Display-Regular"/>
    </font>
    <font>
      <sz val="10"/>
      <color rgb="FF9C5221"/>
      <name val="Formula1 Display-Regular"/>
    </font>
    <font>
      <b/>
      <sz val="9"/>
      <color rgb="FF7030A0"/>
      <name val="Formula1 TV--Monospaced"/>
    </font>
    <font>
      <sz val="11"/>
      <color theme="1"/>
      <name val="Couture"/>
      <family val="2"/>
    </font>
    <font>
      <sz val="10"/>
      <color theme="1" tint="4.9989318521683403E-2"/>
      <name val="Formula1 Display-Regular"/>
    </font>
    <font>
      <sz val="8"/>
      <color theme="1" tint="4.9989318521683403E-2"/>
      <name val="Formula1 TV-Bold-Monospaced"/>
    </font>
    <font>
      <sz val="8"/>
      <color theme="1"/>
      <name val="Formula1 Display-Regular"/>
    </font>
    <font>
      <sz val="8"/>
      <name val="Calibri"/>
      <family val="2"/>
      <scheme val="minor"/>
    </font>
    <font>
      <sz val="9"/>
      <color theme="0" tint="-0.14999847407452621"/>
      <name val="Formula1 TV--Monospaced"/>
    </font>
    <font>
      <sz val="10"/>
      <color theme="1" tint="0.249977111117893"/>
      <name val="Formula1 TV--Monospaced"/>
    </font>
    <font>
      <sz val="9"/>
      <color theme="1" tint="0.249977111117893"/>
      <name val="Formula1 TV--Monospaced"/>
    </font>
    <font>
      <sz val="11"/>
      <color theme="1" tint="0.249977111117893"/>
      <name val="Formula_1_2020_Semi_bold_POS_Ak"/>
    </font>
    <font>
      <sz val="8"/>
      <color theme="1" tint="0.249977111117893"/>
      <name val="Formula1 TV-Bold-Monospaced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D2BE"/>
        <bgColor indexed="64"/>
      </patternFill>
    </fill>
    <fill>
      <patternFill patternType="solid">
        <fgColor rgb="FF0090FF"/>
        <bgColor indexed="64"/>
      </patternFill>
    </fill>
    <fill>
      <patternFill patternType="solid">
        <fgColor rgb="FF006F62"/>
        <bgColor indexed="64"/>
      </patternFill>
    </fill>
    <fill>
      <patternFill patternType="solid">
        <fgColor rgb="FF005AFF"/>
        <bgColor indexed="64"/>
      </patternFill>
    </fill>
    <fill>
      <patternFill patternType="solid">
        <fgColor rgb="FFFF9800"/>
        <bgColor indexed="64"/>
      </patternFill>
    </fill>
    <fill>
      <patternFill patternType="solid">
        <fgColor rgb="FF0600E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2B45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00000"/>
        <bgColor indexed="64"/>
      </patternFill>
    </fill>
    <fill>
      <patternFill patternType="solid">
        <fgColor rgb="FFDC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8" borderId="0" xfId="0" applyFill="1"/>
    <xf numFmtId="0" fontId="0" fillId="3" borderId="0" xfId="0" applyFill="1"/>
    <xf numFmtId="0" fontId="0" fillId="6" borderId="0" xfId="0" applyFill="1"/>
    <xf numFmtId="0" fontId="0" fillId="5" borderId="0" xfId="0" applyFill="1"/>
    <xf numFmtId="0" fontId="0" fillId="7" borderId="0" xfId="0" applyFill="1"/>
    <xf numFmtId="0" fontId="0" fillId="4" borderId="0" xfId="0" applyFill="1"/>
    <xf numFmtId="0" fontId="0" fillId="2" borderId="5" xfId="0" applyFill="1" applyBorder="1"/>
    <xf numFmtId="0" fontId="0" fillId="2" borderId="4" xfId="0" applyFill="1" applyBorder="1"/>
    <xf numFmtId="0" fontId="0" fillId="0" borderId="6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13" borderId="0" xfId="0" applyFont="1" applyFill="1" applyBorder="1" applyAlignment="1">
      <alignment horizontal="center" vertical="center"/>
    </xf>
    <xf numFmtId="0" fontId="2" fillId="13" borderId="0" xfId="0" applyFont="1" applyFill="1" applyBorder="1" applyAlignment="1">
      <alignment horizontal="center" vertical="center"/>
    </xf>
    <xf numFmtId="0" fontId="6" fillId="13" borderId="0" xfId="0" applyFont="1" applyFill="1" applyBorder="1" applyAlignment="1">
      <alignment horizontal="center" vertical="center"/>
    </xf>
    <xf numFmtId="0" fontId="5" fillId="13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8" fillId="13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14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12" borderId="7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15" borderId="7" xfId="0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13" borderId="0" xfId="0" applyFont="1" applyFill="1" applyBorder="1" applyAlignment="1">
      <alignment horizontal="center" vertical="center"/>
    </xf>
    <xf numFmtId="0" fontId="18" fillId="13" borderId="0" xfId="0" applyFont="1" applyFill="1" applyAlignment="1">
      <alignment horizontal="center"/>
    </xf>
    <xf numFmtId="0" fontId="0" fillId="13" borderId="0" xfId="0" applyFill="1"/>
    <xf numFmtId="0" fontId="3" fillId="0" borderId="0" xfId="0" applyFont="1" applyAlignment="1">
      <alignment horizontal="left" indent="1"/>
    </xf>
    <xf numFmtId="0" fontId="3" fillId="13" borderId="0" xfId="0" applyFont="1" applyFill="1" applyAlignment="1">
      <alignment horizontal="left" indent="1"/>
    </xf>
    <xf numFmtId="0" fontId="1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0" fontId="19" fillId="13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20" fillId="13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13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600EF"/>
      <color rgb="FF0090FF"/>
      <color rgb="FF005AFF"/>
      <color rgb="FF2B4562"/>
      <color rgb="FF006F62"/>
      <color rgb="FFDC0000"/>
      <color rgb="FF00D2BE"/>
      <color rgb="FF900000"/>
      <color rgb="FFFF9800"/>
      <color rgb="FF9751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99636</xdr:colOff>
      <xdr:row>2</xdr:row>
      <xdr:rowOff>162122</xdr:rowOff>
    </xdr:from>
    <xdr:to>
      <xdr:col>12</xdr:col>
      <xdr:colOff>461280</xdr:colOff>
      <xdr:row>3</xdr:row>
      <xdr:rowOff>144830</xdr:rowOff>
    </xdr:to>
    <xdr:grpSp>
      <xdr:nvGrpSpPr>
        <xdr:cNvPr id="34" name="Groupe 33">
          <a:extLst>
            <a:ext uri="{FF2B5EF4-FFF2-40B4-BE49-F238E27FC236}">
              <a16:creationId xmlns:a16="http://schemas.microsoft.com/office/drawing/2014/main" id="{2124DE91-B58C-4B1E-B1A6-707C5FFC82FE}"/>
            </a:ext>
          </a:extLst>
        </xdr:cNvPr>
        <xdr:cNvGrpSpPr/>
      </xdr:nvGrpSpPr>
      <xdr:grpSpPr>
        <a:xfrm>
          <a:off x="1825342" y="553768"/>
          <a:ext cx="5538762" cy="229237"/>
          <a:chOff x="1820486" y="543122"/>
          <a:chExt cx="5505144" cy="230358"/>
        </a:xfrm>
      </xdr:grpSpPr>
      <xdr:pic>
        <xdr:nvPicPr>
          <xdr:cNvPr id="13" name="Image 12">
            <a:extLst>
              <a:ext uri="{FF2B5EF4-FFF2-40B4-BE49-F238E27FC236}">
                <a16:creationId xmlns:a16="http://schemas.microsoft.com/office/drawing/2014/main" id="{301C6025-BE0D-4F1D-AD30-E74B523D370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>
          <a:xfrm>
            <a:off x="1820486" y="544214"/>
            <a:ext cx="379526" cy="228175"/>
          </a:xfrm>
          <a:prstGeom prst="rect">
            <a:avLst/>
          </a:prstGeom>
          <a:effectLst>
            <a:reflection stA="45000" endPos="40000" dir="5400000" sy="-100000" algn="bl" rotWithShape="0"/>
          </a:effectLst>
        </xdr:spPr>
      </xdr:pic>
      <xdr:pic>
        <xdr:nvPicPr>
          <xdr:cNvPr id="15" name="Image 14">
            <a:extLst>
              <a:ext uri="{FF2B5EF4-FFF2-40B4-BE49-F238E27FC236}">
                <a16:creationId xmlns:a16="http://schemas.microsoft.com/office/drawing/2014/main" id="{297DDF62-F5D5-4E59-87AE-99D338ED64F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>
          <a:xfrm>
            <a:off x="2404697" y="550564"/>
            <a:ext cx="359827" cy="209125"/>
          </a:xfrm>
          <a:prstGeom prst="rect">
            <a:avLst/>
          </a:prstGeom>
          <a:effectLst>
            <a:reflection stA="45000" endPos="40000" dir="5400000" sy="-100000" algn="bl" rotWithShape="0"/>
          </a:effectLst>
        </xdr:spPr>
      </xdr:pic>
      <xdr:pic>
        <xdr:nvPicPr>
          <xdr:cNvPr id="17" name="Image 16">
            <a:extLst>
              <a:ext uri="{FF2B5EF4-FFF2-40B4-BE49-F238E27FC236}">
                <a16:creationId xmlns:a16="http://schemas.microsoft.com/office/drawing/2014/main" id="{692AB70D-1F37-4DB4-83DA-EA63782D602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72384" y="548976"/>
            <a:ext cx="397928" cy="212300"/>
          </a:xfrm>
          <a:prstGeom prst="rect">
            <a:avLst/>
          </a:prstGeom>
          <a:effectLst>
            <a:reflection stA="45000" endPos="40000" dir="5400000" sy="-100000" algn="bl" rotWithShape="0"/>
          </a:effectLst>
        </xdr:spPr>
      </xdr:pic>
      <xdr:pic>
        <xdr:nvPicPr>
          <xdr:cNvPr id="19" name="Image 18">
            <a:extLst>
              <a:ext uri="{FF2B5EF4-FFF2-40B4-BE49-F238E27FC236}">
                <a16:creationId xmlns:a16="http://schemas.microsoft.com/office/drawing/2014/main" id="{091C8F32-4ECA-43C3-889F-0C7E286DF7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65472" y="550592"/>
            <a:ext cx="342645" cy="209068"/>
          </a:xfrm>
          <a:prstGeom prst="rect">
            <a:avLst/>
          </a:prstGeom>
          <a:effectLst>
            <a:reflection stA="45000" endPos="40000" dir="5400000" sy="-100000" algn="bl" rotWithShape="0"/>
          </a:effectLst>
        </xdr:spPr>
      </xdr:pic>
      <xdr:pic>
        <xdr:nvPicPr>
          <xdr:cNvPr id="21" name="Image 20">
            <a:extLst>
              <a:ext uri="{FF2B5EF4-FFF2-40B4-BE49-F238E27FC236}">
                <a16:creationId xmlns:a16="http://schemas.microsoft.com/office/drawing/2014/main" id="{EF649E2A-2BEE-4520-9AD9-3001BDDA94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15977" y="543122"/>
            <a:ext cx="378877" cy="230358"/>
          </a:xfrm>
          <a:prstGeom prst="rect">
            <a:avLst/>
          </a:prstGeom>
          <a:effectLst>
            <a:reflection stA="45000" endPos="40000" dir="5400000" sy="-100000" algn="bl" rotWithShape="0"/>
          </a:effectLst>
        </xdr:spPr>
      </xdr:pic>
      <xdr:pic>
        <xdr:nvPicPr>
          <xdr:cNvPr id="23" name="Image 22">
            <a:extLst>
              <a:ext uri="{FF2B5EF4-FFF2-40B4-BE49-F238E27FC236}">
                <a16:creationId xmlns:a16="http://schemas.microsoft.com/office/drawing/2014/main" id="{D0F8C66E-CB4A-40FF-9240-4D2F20DD39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90014" y="550564"/>
            <a:ext cx="380746" cy="209125"/>
          </a:xfrm>
          <a:prstGeom prst="rect">
            <a:avLst/>
          </a:prstGeom>
          <a:effectLst>
            <a:reflection stA="45000" endPos="40000" dir="5400000" sy="-100000" algn="bl" rotWithShape="0"/>
          </a:effectLst>
        </xdr:spPr>
      </xdr:pic>
      <xdr:pic>
        <xdr:nvPicPr>
          <xdr:cNvPr id="25" name="Image 24">
            <a:extLst>
              <a:ext uri="{FF2B5EF4-FFF2-40B4-BE49-F238E27FC236}">
                <a16:creationId xmlns:a16="http://schemas.microsoft.com/office/drawing/2014/main" id="{EBAE415F-A360-4794-A30B-9C28C73907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78620" y="544718"/>
            <a:ext cx="340777" cy="227166"/>
          </a:xfrm>
          <a:prstGeom prst="rect">
            <a:avLst/>
          </a:prstGeom>
          <a:effectLst>
            <a:reflection stA="45000" endPos="40000" dir="5400000" sy="-100000" algn="bl" rotWithShape="0"/>
          </a:effectLst>
        </xdr:spPr>
      </xdr:pic>
      <xdr:pic>
        <xdr:nvPicPr>
          <xdr:cNvPr id="27" name="Image 26">
            <a:extLst>
              <a:ext uri="{FF2B5EF4-FFF2-40B4-BE49-F238E27FC236}">
                <a16:creationId xmlns:a16="http://schemas.microsoft.com/office/drawing/2014/main" id="{37830F0E-A184-4CFE-A300-4177936FB50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14557" y="544702"/>
            <a:ext cx="382052" cy="227198"/>
          </a:xfrm>
          <a:prstGeom prst="rect">
            <a:avLst/>
          </a:prstGeom>
          <a:effectLst>
            <a:reflection stA="45000" endPos="40000" dir="5400000" sy="-100000" algn="bl" rotWithShape="0"/>
          </a:effectLst>
        </xdr:spPr>
      </xdr:pic>
      <xdr:pic>
        <xdr:nvPicPr>
          <xdr:cNvPr id="29" name="Image 28">
            <a:extLst>
              <a:ext uri="{FF2B5EF4-FFF2-40B4-BE49-F238E27FC236}">
                <a16:creationId xmlns:a16="http://schemas.microsoft.com/office/drawing/2014/main" id="{C3F113BA-DB12-41FD-B5DE-F6C40983AA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404469" y="550564"/>
            <a:ext cx="363003" cy="209124"/>
          </a:xfrm>
          <a:prstGeom prst="rect">
            <a:avLst/>
          </a:prstGeom>
          <a:effectLst>
            <a:reflection stA="45000" endPos="40000" dir="5400000" sy="-100000" algn="bl" rotWithShape="0"/>
          </a:effectLst>
        </xdr:spPr>
      </xdr:pic>
      <xdr:pic>
        <xdr:nvPicPr>
          <xdr:cNvPr id="31" name="Image 30">
            <a:extLst>
              <a:ext uri="{FF2B5EF4-FFF2-40B4-BE49-F238E27FC236}">
                <a16:creationId xmlns:a16="http://schemas.microsoft.com/office/drawing/2014/main" id="{92D37FA4-3C19-4593-AA10-52B23E31D39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962628" y="544702"/>
            <a:ext cx="363002" cy="227198"/>
          </a:xfrm>
          <a:prstGeom prst="rect">
            <a:avLst/>
          </a:prstGeom>
          <a:effectLst>
            <a:reflection stA="45000" endPos="40000" dir="5400000" sy="-100000" algn="bl" rotWithShape="0"/>
          </a:effectLst>
        </xdr:spPr>
      </xdr:pic>
    </xdr:grpSp>
    <xdr:clientData/>
  </xdr:twoCellAnchor>
  <xdr:twoCellAnchor>
    <xdr:from>
      <xdr:col>21</xdr:col>
      <xdr:colOff>93286</xdr:colOff>
      <xdr:row>26</xdr:row>
      <xdr:rowOff>148314</xdr:rowOff>
    </xdr:from>
    <xdr:to>
      <xdr:col>30</xdr:col>
      <xdr:colOff>432705</xdr:colOff>
      <xdr:row>27</xdr:row>
      <xdr:rowOff>131022</xdr:rowOff>
    </xdr:to>
    <xdr:grpSp>
      <xdr:nvGrpSpPr>
        <xdr:cNvPr id="32" name="Groupe 31">
          <a:extLst>
            <a:ext uri="{FF2B5EF4-FFF2-40B4-BE49-F238E27FC236}">
              <a16:creationId xmlns:a16="http://schemas.microsoft.com/office/drawing/2014/main" id="{8220D3E1-469C-4B42-ADE3-764C8601D036}"/>
            </a:ext>
          </a:extLst>
        </xdr:cNvPr>
        <xdr:cNvGrpSpPr/>
      </xdr:nvGrpSpPr>
      <xdr:grpSpPr>
        <a:xfrm>
          <a:off x="12905345" y="7163196"/>
          <a:ext cx="5250770" cy="221767"/>
          <a:chOff x="12879011" y="7212689"/>
          <a:chExt cx="5254319" cy="224008"/>
        </a:xfrm>
      </xdr:grpSpPr>
      <xdr:pic>
        <xdr:nvPicPr>
          <xdr:cNvPr id="12" name="Image 11">
            <a:extLst>
              <a:ext uri="{FF2B5EF4-FFF2-40B4-BE49-F238E27FC236}">
                <a16:creationId xmlns:a16="http://schemas.microsoft.com/office/drawing/2014/main" id="{A4A68AF2-F9D7-4807-B052-2E8CA9D29BA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>
          <a:xfrm>
            <a:off x="12879011" y="7213781"/>
            <a:ext cx="395401" cy="221825"/>
          </a:xfrm>
          <a:prstGeom prst="rect">
            <a:avLst/>
          </a:prstGeom>
          <a:effectLst>
            <a:reflection stA="45000" endPos="40000" dir="5400000" sy="-100000" algn="bl" rotWithShape="0"/>
          </a:effectLst>
        </xdr:spPr>
      </xdr:pic>
      <xdr:pic>
        <xdr:nvPicPr>
          <xdr:cNvPr id="14" name="Image 13">
            <a:extLst>
              <a:ext uri="{FF2B5EF4-FFF2-40B4-BE49-F238E27FC236}">
                <a16:creationId xmlns:a16="http://schemas.microsoft.com/office/drawing/2014/main" id="{7280DC0D-FCD2-4196-BEC4-0F137F916B8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>
          <a:xfrm>
            <a:off x="13443113" y="7220131"/>
            <a:ext cx="363002" cy="202775"/>
          </a:xfrm>
          <a:prstGeom prst="rect">
            <a:avLst/>
          </a:prstGeom>
          <a:effectLst>
            <a:reflection stA="45000" endPos="40000" dir="5400000" sy="-100000" algn="bl" rotWithShape="0"/>
          </a:effectLst>
        </xdr:spPr>
      </xdr:pic>
      <xdr:pic>
        <xdr:nvPicPr>
          <xdr:cNvPr id="16" name="Image 15">
            <a:extLst>
              <a:ext uri="{FF2B5EF4-FFF2-40B4-BE49-F238E27FC236}">
                <a16:creationId xmlns:a16="http://schemas.microsoft.com/office/drawing/2014/main" id="{5BDB2DB1-8766-470B-8ABC-DEE238E2D1E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981166" y="7220131"/>
            <a:ext cx="404278" cy="202775"/>
          </a:xfrm>
          <a:prstGeom prst="rect">
            <a:avLst/>
          </a:prstGeom>
          <a:effectLst>
            <a:reflection stA="45000" endPos="40000" dir="5400000" sy="-100000" algn="bl" rotWithShape="0"/>
          </a:effectLst>
        </xdr:spPr>
      </xdr:pic>
      <xdr:pic>
        <xdr:nvPicPr>
          <xdr:cNvPr id="18" name="Image 17">
            <a:extLst>
              <a:ext uri="{FF2B5EF4-FFF2-40B4-BE49-F238E27FC236}">
                <a16:creationId xmlns:a16="http://schemas.microsoft.com/office/drawing/2014/main" id="{3AB70C77-5B1C-4CCD-955F-52DEDCD008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554145" y="7220159"/>
            <a:ext cx="345820" cy="202718"/>
          </a:xfrm>
          <a:prstGeom prst="rect">
            <a:avLst/>
          </a:prstGeom>
          <a:effectLst>
            <a:reflection stA="45000" endPos="40000" dir="5400000" sy="-100000" algn="bl" rotWithShape="0"/>
          </a:effectLst>
        </xdr:spPr>
      </xdr:pic>
      <xdr:pic>
        <xdr:nvPicPr>
          <xdr:cNvPr id="20" name="Image 19">
            <a:extLst>
              <a:ext uri="{FF2B5EF4-FFF2-40B4-BE49-F238E27FC236}">
                <a16:creationId xmlns:a16="http://schemas.microsoft.com/office/drawing/2014/main" id="{4586EE79-51CD-45B3-A891-362543B7F4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075016" y="7212689"/>
            <a:ext cx="366177" cy="224008"/>
          </a:xfrm>
          <a:prstGeom prst="rect">
            <a:avLst/>
          </a:prstGeom>
          <a:effectLst>
            <a:reflection stA="45000" endPos="40000" dir="5400000" sy="-100000" algn="bl" rotWithShape="0"/>
          </a:effectLst>
        </xdr:spPr>
      </xdr:pic>
      <xdr:pic>
        <xdr:nvPicPr>
          <xdr:cNvPr id="22" name="Image 21">
            <a:extLst>
              <a:ext uri="{FF2B5EF4-FFF2-40B4-BE49-F238E27FC236}">
                <a16:creationId xmlns:a16="http://schemas.microsoft.com/office/drawing/2014/main" id="{B95D6576-C846-4CA0-928C-AF3F0F647EE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603544" y="7220131"/>
            <a:ext cx="383921" cy="202775"/>
          </a:xfrm>
          <a:prstGeom prst="rect">
            <a:avLst/>
          </a:prstGeom>
          <a:effectLst>
            <a:reflection stA="45000" endPos="40000" dir="5400000" sy="-100000" algn="bl" rotWithShape="0"/>
          </a:effectLst>
        </xdr:spPr>
      </xdr:pic>
      <xdr:pic>
        <xdr:nvPicPr>
          <xdr:cNvPr id="24" name="Image 23">
            <a:extLst>
              <a:ext uri="{FF2B5EF4-FFF2-40B4-BE49-F238E27FC236}">
                <a16:creationId xmlns:a16="http://schemas.microsoft.com/office/drawing/2014/main" id="{8E9DBCA5-C778-4F8C-9A81-15BA677F9C2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152991" y="7214285"/>
            <a:ext cx="347127" cy="220816"/>
          </a:xfrm>
          <a:prstGeom prst="rect">
            <a:avLst/>
          </a:prstGeom>
          <a:effectLst>
            <a:reflection stA="45000" endPos="40000" dir="5400000" sy="-100000" algn="bl" rotWithShape="0"/>
          </a:effectLst>
        </xdr:spPr>
      </xdr:pic>
      <xdr:pic>
        <xdr:nvPicPr>
          <xdr:cNvPr id="26" name="Image 25">
            <a:extLst>
              <a:ext uri="{FF2B5EF4-FFF2-40B4-BE49-F238E27FC236}">
                <a16:creationId xmlns:a16="http://schemas.microsoft.com/office/drawing/2014/main" id="{C583E071-8303-4A15-AC93-2647FA0C2A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675169" y="7214269"/>
            <a:ext cx="385227" cy="220848"/>
          </a:xfrm>
          <a:prstGeom prst="rect">
            <a:avLst/>
          </a:prstGeom>
          <a:effectLst>
            <a:reflection stA="45000" endPos="40000" dir="5400000" sy="-100000" algn="bl" rotWithShape="0"/>
          </a:effectLst>
        </xdr:spPr>
      </xdr:pic>
      <xdr:pic>
        <xdr:nvPicPr>
          <xdr:cNvPr id="28" name="Image 27">
            <a:extLst>
              <a:ext uri="{FF2B5EF4-FFF2-40B4-BE49-F238E27FC236}">
                <a16:creationId xmlns:a16="http://schemas.microsoft.com/office/drawing/2014/main" id="{8B018B96-0EC4-4117-8844-0BA354B8DB7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225922" y="7220131"/>
            <a:ext cx="378878" cy="202774"/>
          </a:xfrm>
          <a:prstGeom prst="rect">
            <a:avLst/>
          </a:prstGeom>
          <a:effectLst>
            <a:reflection stA="45000" endPos="40000" dir="5400000" sy="-100000" algn="bl" rotWithShape="0"/>
          </a:effectLst>
        </xdr:spPr>
      </xdr:pic>
      <xdr:pic>
        <xdr:nvPicPr>
          <xdr:cNvPr id="30" name="Image 29">
            <a:extLst>
              <a:ext uri="{FF2B5EF4-FFF2-40B4-BE49-F238E27FC236}">
                <a16:creationId xmlns:a16="http://schemas.microsoft.com/office/drawing/2014/main" id="{B8EE58E8-0D27-42E6-B35B-3FD3B5848ED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70328" y="7214269"/>
            <a:ext cx="363002" cy="220848"/>
          </a:xfrm>
          <a:prstGeom prst="rect">
            <a:avLst/>
          </a:prstGeom>
          <a:effectLst>
            <a:reflection stA="45000" endPos="40000" dir="5400000" sy="-100000" algn="bl" rotWithShape="0"/>
          </a:effectLst>
        </xdr:spPr>
      </xdr:pic>
    </xdr:grpSp>
    <xdr:clientData/>
  </xdr:twoCellAnchor>
  <xdr:twoCellAnchor>
    <xdr:from>
      <xdr:col>18</xdr:col>
      <xdr:colOff>987428</xdr:colOff>
      <xdr:row>28</xdr:row>
      <xdr:rowOff>41273</xdr:rowOff>
    </xdr:from>
    <xdr:to>
      <xdr:col>18</xdr:col>
      <xdr:colOff>1369823</xdr:colOff>
      <xdr:row>47</xdr:row>
      <xdr:rowOff>156800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78406B18-9668-48E1-B54A-F958F407F750}"/>
            </a:ext>
          </a:extLst>
        </xdr:cNvPr>
        <xdr:cNvGrpSpPr/>
      </xdr:nvGrpSpPr>
      <xdr:grpSpPr>
        <a:xfrm>
          <a:off x="11244546" y="7534273"/>
          <a:ext cx="382395" cy="4515703"/>
          <a:chOff x="11141078" y="7604123"/>
          <a:chExt cx="382395" cy="4458927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4372A52F-9B83-4E63-9BDD-6A95F1C7E3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153267" y="7604123"/>
            <a:ext cx="364366" cy="3631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id="{C8A148D7-46D7-4B5E-940D-BB03872C37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154436" y="8048625"/>
            <a:ext cx="362028" cy="360000"/>
          </a:xfrm>
          <a:prstGeom prst="rect">
            <a:avLst/>
          </a:prstGeom>
        </xdr:spPr>
      </xdr:pic>
      <xdr:pic>
        <xdr:nvPicPr>
          <xdr:cNvPr id="7" name="Image 6">
            <a:extLst>
              <a:ext uri="{FF2B5EF4-FFF2-40B4-BE49-F238E27FC236}">
                <a16:creationId xmlns:a16="http://schemas.microsoft.com/office/drawing/2014/main" id="{057F207D-B87B-4077-8D44-85458E9C466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148323" y="8505825"/>
            <a:ext cx="371080" cy="363175"/>
          </a:xfrm>
          <a:prstGeom prst="rect">
            <a:avLst/>
          </a:prstGeom>
        </xdr:spPr>
      </xdr:pic>
      <xdr:pic>
        <xdr:nvPicPr>
          <xdr:cNvPr id="9" name="Image 8">
            <a:extLst>
              <a:ext uri="{FF2B5EF4-FFF2-40B4-BE49-F238E27FC236}">
                <a16:creationId xmlns:a16="http://schemas.microsoft.com/office/drawing/2014/main" id="{2AEAA540-C772-44FA-BBBC-2EF6B7FD117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148323" y="8975725"/>
            <a:ext cx="371080" cy="363175"/>
          </a:xfrm>
          <a:prstGeom prst="rect">
            <a:avLst/>
          </a:prstGeom>
        </xdr:spPr>
      </xdr:pic>
      <xdr:pic>
        <xdr:nvPicPr>
          <xdr:cNvPr id="11" name="Image 10">
            <a:extLst>
              <a:ext uri="{FF2B5EF4-FFF2-40B4-BE49-F238E27FC236}">
                <a16:creationId xmlns:a16="http://schemas.microsoft.com/office/drawing/2014/main" id="{CE96E01B-B403-437A-9C0A-999F47AD747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158178" y="9420225"/>
            <a:ext cx="351370" cy="363175"/>
          </a:xfrm>
          <a:prstGeom prst="rect">
            <a:avLst/>
          </a:prstGeom>
        </xdr:spPr>
      </xdr:pic>
      <xdr:pic>
        <xdr:nvPicPr>
          <xdr:cNvPr id="33" name="Image 32">
            <a:extLst>
              <a:ext uri="{FF2B5EF4-FFF2-40B4-BE49-F238E27FC236}">
                <a16:creationId xmlns:a16="http://schemas.microsoft.com/office/drawing/2014/main" id="{7F95EBE5-479B-4955-BF30-75492257191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157038" y="9886950"/>
            <a:ext cx="353650" cy="353650"/>
          </a:xfrm>
          <a:prstGeom prst="rect">
            <a:avLst/>
          </a:prstGeom>
        </xdr:spPr>
      </xdr:pic>
      <xdr:pic>
        <xdr:nvPicPr>
          <xdr:cNvPr id="35" name="Image 34">
            <a:extLst>
              <a:ext uri="{FF2B5EF4-FFF2-40B4-BE49-F238E27FC236}">
                <a16:creationId xmlns:a16="http://schemas.microsoft.com/office/drawing/2014/main" id="{B1187253-D1EE-497F-9477-197EAB500DC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141078" y="10331450"/>
            <a:ext cx="382395" cy="396000"/>
          </a:xfrm>
          <a:prstGeom prst="rect">
            <a:avLst/>
          </a:prstGeom>
        </xdr:spPr>
      </xdr:pic>
      <xdr:pic>
        <xdr:nvPicPr>
          <xdr:cNvPr id="37" name="Image 36">
            <a:extLst>
              <a:ext uri="{FF2B5EF4-FFF2-40B4-BE49-F238E27FC236}">
                <a16:creationId xmlns:a16="http://schemas.microsoft.com/office/drawing/2014/main" id="{697AA613-7BB5-4D37-B5D8-22E76F38D4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155160" y="10747375"/>
            <a:ext cx="360581" cy="363175"/>
          </a:xfrm>
          <a:prstGeom prst="rect">
            <a:avLst/>
          </a:prstGeom>
        </xdr:spPr>
      </xdr:pic>
      <xdr:pic>
        <xdr:nvPicPr>
          <xdr:cNvPr id="39" name="Image 38">
            <a:extLst>
              <a:ext uri="{FF2B5EF4-FFF2-40B4-BE49-F238E27FC236}">
                <a16:creationId xmlns:a16="http://schemas.microsoft.com/office/drawing/2014/main" id="{BD1FD97F-E64D-41D3-A406-582BDD4A66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160465" y="11249024"/>
            <a:ext cx="343620" cy="363175"/>
          </a:xfrm>
          <a:prstGeom prst="rect">
            <a:avLst/>
          </a:prstGeom>
        </xdr:spPr>
      </xdr:pic>
      <xdr:pic>
        <xdr:nvPicPr>
          <xdr:cNvPr id="41" name="Image 40">
            <a:extLst>
              <a:ext uri="{FF2B5EF4-FFF2-40B4-BE49-F238E27FC236}">
                <a16:creationId xmlns:a16="http://schemas.microsoft.com/office/drawing/2014/main" id="{5D4C9E72-025E-4172-9E3C-B89415EC57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160847" y="11699875"/>
            <a:ext cx="346032" cy="363175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34925</xdr:colOff>
      <xdr:row>1</xdr:row>
      <xdr:rowOff>76201</xdr:rowOff>
    </xdr:from>
    <xdr:to>
      <xdr:col>1</xdr:col>
      <xdr:colOff>1292157</xdr:colOff>
      <xdr:row>2</xdr:row>
      <xdr:rowOff>244476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FD38D898-740C-4FB0-9EA2-099BAE5FD0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5" y="266701"/>
          <a:ext cx="1257232" cy="355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8"/>
  <sheetViews>
    <sheetView tabSelected="1" view="pageLayout" zoomScale="85" zoomScaleNormal="100" zoomScalePageLayoutView="85" workbookViewId="0">
      <selection activeCell="F20" sqref="F20"/>
    </sheetView>
  </sheetViews>
  <sheetFormatPr baseColWidth="10" defaultColWidth="11.42578125" defaultRowHeight="15" x14ac:dyDescent="0.25"/>
  <cols>
    <col min="1" max="1" width="5" customWidth="1"/>
    <col min="2" max="2" width="18.42578125" customWidth="1"/>
    <col min="3" max="3" width="0.7109375" customWidth="1"/>
    <col min="4" max="13" width="8" customWidth="1"/>
    <col min="14" max="14" width="11" customWidth="1"/>
    <col min="15" max="17" width="7.7109375" customWidth="1"/>
    <col min="18" max="18" width="4.7109375" customWidth="1"/>
    <col min="19" max="19" width="20.28515625" customWidth="1"/>
    <col min="20" max="20" width="0.42578125" customWidth="1"/>
    <col min="21" max="21" width="15.140625" customWidth="1"/>
    <col min="22" max="32" width="7.5703125" customWidth="1"/>
  </cols>
  <sheetData>
    <row r="1" spans="1:27" x14ac:dyDescent="0.25">
      <c r="A1" s="7"/>
      <c r="B1" s="75"/>
      <c r="C1" s="6"/>
      <c r="D1" s="79" t="s">
        <v>22</v>
      </c>
      <c r="E1" s="79"/>
      <c r="F1" s="79"/>
      <c r="G1" s="79"/>
      <c r="H1" s="79"/>
      <c r="I1" s="79"/>
      <c r="J1" s="79"/>
      <c r="K1" s="79"/>
      <c r="L1" s="79"/>
      <c r="M1" s="79"/>
      <c r="N1" s="6"/>
      <c r="O1" s="6"/>
    </row>
    <row r="2" spans="1:27" x14ac:dyDescent="0.25">
      <c r="A2" s="7"/>
      <c r="B2" s="75"/>
      <c r="C2" s="6"/>
      <c r="D2" s="79"/>
      <c r="E2" s="79"/>
      <c r="F2" s="79"/>
      <c r="G2" s="79"/>
      <c r="H2" s="79"/>
      <c r="I2" s="79"/>
      <c r="J2" s="79"/>
      <c r="K2" s="79"/>
      <c r="L2" s="79"/>
      <c r="M2" s="79"/>
      <c r="N2" s="8"/>
      <c r="O2" s="8"/>
      <c r="P2" s="1"/>
      <c r="Q2" s="1"/>
      <c r="R2" s="1"/>
      <c r="S2" s="1"/>
      <c r="U2" s="1" t="s">
        <v>29</v>
      </c>
      <c r="V2" s="1">
        <v>25</v>
      </c>
      <c r="W2" s="78" t="s">
        <v>0</v>
      </c>
      <c r="X2" s="78"/>
      <c r="Y2" s="76" t="s">
        <v>1</v>
      </c>
      <c r="Z2">
        <v>1</v>
      </c>
      <c r="AA2">
        <v>25</v>
      </c>
    </row>
    <row r="3" spans="1:27" ht="20.100000000000001" customHeight="1" x14ac:dyDescent="0.25">
      <c r="A3" s="6"/>
      <c r="B3" s="75"/>
      <c r="C3" s="6"/>
      <c r="D3" s="80"/>
      <c r="E3" s="80"/>
      <c r="F3" s="80"/>
      <c r="G3" s="80"/>
      <c r="H3" s="80"/>
      <c r="I3" s="80"/>
      <c r="J3" s="80"/>
      <c r="K3" s="80"/>
      <c r="L3" s="80"/>
      <c r="M3" s="80"/>
      <c r="N3" s="8"/>
      <c r="O3" s="8"/>
      <c r="P3" s="1"/>
      <c r="Q3" s="1"/>
      <c r="R3" s="1"/>
      <c r="S3" s="1"/>
      <c r="U3" s="1" t="s">
        <v>23</v>
      </c>
      <c r="V3" s="1">
        <v>18</v>
      </c>
      <c r="Y3" s="77"/>
      <c r="Z3">
        <v>2</v>
      </c>
      <c r="AA3">
        <v>18</v>
      </c>
    </row>
    <row r="4" spans="1:27" ht="20.100000000000001" customHeight="1" x14ac:dyDescent="0.25">
      <c r="A4" s="36" t="s">
        <v>21</v>
      </c>
      <c r="B4" s="75"/>
      <c r="C4" s="6"/>
      <c r="D4" s="80"/>
      <c r="E4" s="80"/>
      <c r="F4" s="80"/>
      <c r="G4" s="80"/>
      <c r="H4" s="80"/>
      <c r="I4" s="80"/>
      <c r="J4" s="80"/>
      <c r="K4" s="80"/>
      <c r="L4" s="80"/>
      <c r="M4" s="80"/>
      <c r="N4" s="5" t="s">
        <v>16</v>
      </c>
      <c r="O4" s="6"/>
      <c r="P4" s="1"/>
      <c r="Q4" s="1"/>
      <c r="R4" s="15"/>
      <c r="S4" s="1"/>
      <c r="U4" s="1" t="s">
        <v>24</v>
      </c>
      <c r="V4" s="1">
        <v>25</v>
      </c>
      <c r="W4" s="2" t="str" cm="1">
        <f t="array" ref="W4:X23">_xlfn._xlws.SORT(B5:C24,2)</f>
        <v>PierreCR2003</v>
      </c>
      <c r="X4" s="2">
        <v>0</v>
      </c>
      <c r="Y4" s="4" t="str">
        <f>"--"</f>
        <v>--</v>
      </c>
      <c r="Z4">
        <v>3</v>
      </c>
      <c r="AA4">
        <v>15</v>
      </c>
    </row>
    <row r="5" spans="1:27" ht="22.35" customHeight="1" x14ac:dyDescent="0.25">
      <c r="A5" s="28">
        <v>1</v>
      </c>
      <c r="B5" s="86" t="s">
        <v>19</v>
      </c>
      <c r="C5" s="37"/>
      <c r="D5" s="88">
        <v>1</v>
      </c>
      <c r="E5" s="12"/>
      <c r="F5" s="12"/>
      <c r="G5" s="12"/>
      <c r="H5" s="12"/>
      <c r="I5" s="12"/>
      <c r="J5" s="12"/>
      <c r="K5" s="12"/>
      <c r="L5" s="12"/>
      <c r="M5" s="12"/>
      <c r="N5" s="13" cm="1">
        <f t="array" ref="N5">SUMPRODUCT((D5:M5=Z$2:Z$11)*(AA$2:AA$11))</f>
        <v>25</v>
      </c>
      <c r="O5" s="6"/>
      <c r="R5" s="1"/>
      <c r="S5" s="1"/>
      <c r="U5" s="1" t="s">
        <v>25</v>
      </c>
      <c r="V5" s="1">
        <v>20</v>
      </c>
      <c r="W5" s="2" t="str">
        <v>mowglydubat7</v>
      </c>
      <c r="X5" s="2">
        <v>0</v>
      </c>
      <c r="Y5" s="25" t="str">
        <f t="shared" ref="Y5:Y23" ca="1" si="0">IF(X5&gt;X4,_xlfn.XLOOKUP(W4,$B$5:$B$24,$N$5:$N$24)-_xlfn.XLOOKUP(W5,$B$5:$B$24,$N$5:$N$24),OFFSET(Y5,-1,0))</f>
        <v>--</v>
      </c>
      <c r="Z5">
        <v>4</v>
      </c>
      <c r="AA5">
        <v>12</v>
      </c>
    </row>
    <row r="6" spans="1:27" ht="22.35" customHeight="1" x14ac:dyDescent="0.25">
      <c r="A6" s="30">
        <v>2</v>
      </c>
      <c r="B6" s="87" t="s">
        <v>18</v>
      </c>
      <c r="C6" s="38"/>
      <c r="D6" s="89">
        <v>2</v>
      </c>
      <c r="E6" s="31"/>
      <c r="F6" s="31"/>
      <c r="G6" s="31"/>
      <c r="H6" s="31"/>
      <c r="I6" s="31"/>
      <c r="J6" s="31"/>
      <c r="K6" s="31"/>
      <c r="L6" s="31"/>
      <c r="M6" s="31"/>
      <c r="N6" s="32" cm="1">
        <f t="array" ref="N6">SUMPRODUCT((D6:M6=Z$2:Z$11)*(AA$2:AA$11))</f>
        <v>18</v>
      </c>
      <c r="O6" s="6"/>
      <c r="R6" s="16"/>
      <c r="S6" s="1"/>
      <c r="U6" s="1" t="s">
        <v>26</v>
      </c>
      <c r="V6" s="1">
        <v>6</v>
      </c>
      <c r="W6" s="2" t="str">
        <v>Ashwin0496</v>
      </c>
      <c r="X6" s="2">
        <v>0</v>
      </c>
      <c r="Y6" s="24" t="str">
        <f t="shared" ca="1" si="0"/>
        <v>--</v>
      </c>
      <c r="Z6">
        <v>5</v>
      </c>
      <c r="AA6">
        <v>10</v>
      </c>
    </row>
    <row r="7" spans="1:27" ht="22.35" customHeight="1" x14ac:dyDescent="0.25">
      <c r="A7" s="29">
        <v>3</v>
      </c>
      <c r="B7" s="86" t="s">
        <v>11</v>
      </c>
      <c r="C7" s="39"/>
      <c r="D7" s="88">
        <v>3</v>
      </c>
      <c r="E7" s="12"/>
      <c r="F7" s="12"/>
      <c r="G7" s="12"/>
      <c r="H7" s="12"/>
      <c r="I7" s="12"/>
      <c r="J7" s="12"/>
      <c r="K7" s="12"/>
      <c r="L7" s="12"/>
      <c r="M7" s="12"/>
      <c r="N7" s="14">
        <f t="shared" ref="N7:N21" si="1">SUMPRODUCT((D7:M7=Z$2:Z$11)*(AA$2:AA$11))</f>
        <v>15</v>
      </c>
      <c r="O7" s="6"/>
      <c r="R7" s="1"/>
      <c r="S7" s="1"/>
      <c r="U7" s="1" t="s">
        <v>27</v>
      </c>
      <c r="V7" s="1">
        <v>5</v>
      </c>
      <c r="W7" s="2" t="str">
        <v>misteryu</v>
      </c>
      <c r="X7" s="2">
        <v>0</v>
      </c>
      <c r="Y7" s="3" t="str">
        <f t="shared" ca="1" si="0"/>
        <v>--</v>
      </c>
      <c r="Z7">
        <v>6</v>
      </c>
      <c r="AA7">
        <v>8</v>
      </c>
    </row>
    <row r="8" spans="1:27" ht="22.35" customHeight="1" x14ac:dyDescent="0.25">
      <c r="A8" s="35">
        <v>4</v>
      </c>
      <c r="B8" s="87" t="s">
        <v>4</v>
      </c>
      <c r="C8" s="40"/>
      <c r="D8" s="89">
        <v>4</v>
      </c>
      <c r="E8" s="31"/>
      <c r="F8" s="31"/>
      <c r="G8" s="31"/>
      <c r="H8" s="31"/>
      <c r="I8" s="31"/>
      <c r="J8" s="31"/>
      <c r="K8" s="31"/>
      <c r="L8" s="31"/>
      <c r="M8" s="31"/>
      <c r="N8" s="33">
        <f t="shared" si="1"/>
        <v>12</v>
      </c>
      <c r="O8" s="6"/>
      <c r="R8" s="17"/>
      <c r="S8" s="1"/>
      <c r="U8" s="1" t="s">
        <v>28</v>
      </c>
      <c r="V8" s="1">
        <v>2</v>
      </c>
      <c r="W8" s="2" t="str">
        <v>Yann_08</v>
      </c>
      <c r="X8" s="2">
        <v>0</v>
      </c>
      <c r="Y8" s="3" t="str">
        <f t="shared" ca="1" si="0"/>
        <v>--</v>
      </c>
      <c r="Z8">
        <v>7</v>
      </c>
      <c r="AA8">
        <v>6</v>
      </c>
    </row>
    <row r="9" spans="1:27" ht="22.35" customHeight="1" x14ac:dyDescent="0.25">
      <c r="A9" s="11">
        <v>5</v>
      </c>
      <c r="B9" s="86" t="s">
        <v>12</v>
      </c>
      <c r="C9" s="39"/>
      <c r="D9" s="88">
        <v>5</v>
      </c>
      <c r="E9" s="12"/>
      <c r="F9" s="12"/>
      <c r="G9" s="12"/>
      <c r="H9" s="12"/>
      <c r="I9" s="12"/>
      <c r="J9" s="12"/>
      <c r="K9" s="12"/>
      <c r="L9" s="12"/>
      <c r="M9" s="12"/>
      <c r="N9" s="90">
        <f t="shared" si="1"/>
        <v>10</v>
      </c>
      <c r="O9" s="6"/>
      <c r="S9" s="1"/>
      <c r="T9" s="1"/>
      <c r="U9" s="1"/>
      <c r="V9" s="1"/>
      <c r="W9" s="2" t="str">
        <v>killian74140</v>
      </c>
      <c r="X9" s="2">
        <v>0</v>
      </c>
      <c r="Y9" s="3" t="str">
        <f t="shared" ca="1" si="0"/>
        <v>--</v>
      </c>
      <c r="Z9">
        <v>8</v>
      </c>
      <c r="AA9">
        <v>4</v>
      </c>
    </row>
    <row r="10" spans="1:27" ht="22.35" customHeight="1" x14ac:dyDescent="0.25">
      <c r="A10" s="35">
        <v>6</v>
      </c>
      <c r="B10" s="87" t="s">
        <v>5</v>
      </c>
      <c r="C10" s="40"/>
      <c r="D10" s="89">
        <v>6</v>
      </c>
      <c r="E10" s="31"/>
      <c r="F10" s="31"/>
      <c r="G10" s="31"/>
      <c r="H10" s="31"/>
      <c r="I10" s="31"/>
      <c r="J10" s="31"/>
      <c r="K10" s="31"/>
      <c r="L10" s="31"/>
      <c r="M10" s="31"/>
      <c r="N10" s="91">
        <f t="shared" si="1"/>
        <v>8</v>
      </c>
      <c r="O10" s="6"/>
      <c r="R10" s="18"/>
      <c r="S10" s="1"/>
      <c r="T10" s="1"/>
      <c r="U10" s="1"/>
      <c r="V10" s="1"/>
      <c r="W10" s="2" t="str">
        <v>BALTAZAR</v>
      </c>
      <c r="X10" s="2">
        <v>0</v>
      </c>
      <c r="Y10" s="3" t="str">
        <f t="shared" ca="1" si="0"/>
        <v>--</v>
      </c>
      <c r="Z10">
        <v>9</v>
      </c>
      <c r="AA10">
        <v>2</v>
      </c>
    </row>
    <row r="11" spans="1:27" ht="22.35" customHeight="1" x14ac:dyDescent="0.25">
      <c r="A11" s="11">
        <v>7</v>
      </c>
      <c r="B11" s="86" t="s">
        <v>13</v>
      </c>
      <c r="C11" s="41"/>
      <c r="D11" s="88">
        <v>7</v>
      </c>
      <c r="E11" s="12"/>
      <c r="F11" s="12"/>
      <c r="G11" s="12"/>
      <c r="H11" s="12"/>
      <c r="I11" s="12"/>
      <c r="J11" s="12"/>
      <c r="K11" s="12"/>
      <c r="L11" s="12"/>
      <c r="M11" s="12"/>
      <c r="N11" s="90">
        <f t="shared" si="1"/>
        <v>6</v>
      </c>
      <c r="O11" s="6"/>
      <c r="S11" s="1"/>
      <c r="T11" s="1"/>
      <c r="U11" s="1"/>
      <c r="V11" s="1"/>
      <c r="W11" s="2" t="str">
        <v>KhaotiK</v>
      </c>
      <c r="X11" s="2">
        <v>0</v>
      </c>
      <c r="Y11" s="3" t="str">
        <f t="shared" ca="1" si="0"/>
        <v>--</v>
      </c>
      <c r="Z11">
        <v>10</v>
      </c>
      <c r="AA11">
        <v>1</v>
      </c>
    </row>
    <row r="12" spans="1:27" ht="22.35" customHeight="1" x14ac:dyDescent="0.25">
      <c r="A12" s="35">
        <v>8</v>
      </c>
      <c r="B12" s="87" t="s">
        <v>9</v>
      </c>
      <c r="C12" s="42"/>
      <c r="D12" s="89">
        <v>8</v>
      </c>
      <c r="E12" s="31"/>
      <c r="F12" s="31"/>
      <c r="G12" s="31"/>
      <c r="H12" s="31"/>
      <c r="I12" s="31"/>
      <c r="J12" s="31"/>
      <c r="K12" s="31"/>
      <c r="L12" s="31"/>
      <c r="M12" s="31"/>
      <c r="N12" s="91">
        <f t="shared" si="1"/>
        <v>4</v>
      </c>
      <c r="O12" s="6"/>
      <c r="R12" s="19"/>
      <c r="S12" s="1"/>
      <c r="T12" s="1"/>
      <c r="U12" s="1"/>
      <c r="V12" s="1"/>
      <c r="W12" s="2" t="str">
        <v>LorenZzo-95</v>
      </c>
      <c r="X12" s="2">
        <v>0</v>
      </c>
      <c r="Y12" s="3" t="str">
        <f t="shared" ca="1" si="0"/>
        <v>--</v>
      </c>
    </row>
    <row r="13" spans="1:27" ht="22.35" customHeight="1" x14ac:dyDescent="0.25">
      <c r="A13" s="11">
        <v>9</v>
      </c>
      <c r="B13" s="86" t="s">
        <v>14</v>
      </c>
      <c r="C13" s="43"/>
      <c r="D13" s="88">
        <v>9</v>
      </c>
      <c r="E13" s="12"/>
      <c r="F13" s="12"/>
      <c r="G13" s="12"/>
      <c r="H13" s="12"/>
      <c r="I13" s="12"/>
      <c r="J13" s="12"/>
      <c r="K13" s="12"/>
      <c r="L13" s="12"/>
      <c r="M13" s="12"/>
      <c r="N13" s="90">
        <f t="shared" si="1"/>
        <v>2</v>
      </c>
      <c r="O13" s="6"/>
      <c r="S13" s="1"/>
      <c r="T13" s="1"/>
      <c r="U13" s="1"/>
      <c r="V13" s="1"/>
      <c r="W13" s="2" t="str">
        <v>Baba Katsumoto</v>
      </c>
      <c r="X13" s="2">
        <v>0</v>
      </c>
      <c r="Y13" s="3" t="str">
        <f t="shared" ca="1" si="0"/>
        <v>--</v>
      </c>
    </row>
    <row r="14" spans="1:27" ht="22.35" customHeight="1" x14ac:dyDescent="0.25">
      <c r="A14" s="35">
        <v>10</v>
      </c>
      <c r="B14" s="87" t="s">
        <v>10</v>
      </c>
      <c r="C14" s="42"/>
      <c r="D14" s="89">
        <v>10</v>
      </c>
      <c r="E14" s="31"/>
      <c r="F14" s="31"/>
      <c r="G14" s="31"/>
      <c r="H14" s="31"/>
      <c r="I14" s="31"/>
      <c r="J14" s="31"/>
      <c r="K14" s="31"/>
      <c r="L14" s="31"/>
      <c r="M14" s="31"/>
      <c r="N14" s="91">
        <f t="shared" si="1"/>
        <v>1</v>
      </c>
      <c r="O14" s="6"/>
      <c r="R14" s="20"/>
      <c r="S14" s="1"/>
      <c r="T14" s="1"/>
      <c r="U14" s="1"/>
      <c r="V14" s="1"/>
      <c r="W14" s="2" t="str">
        <v>LE-SCP-049</v>
      </c>
      <c r="X14" s="2">
        <v>0</v>
      </c>
      <c r="Y14" s="3" t="str">
        <f t="shared" ca="1" si="0"/>
        <v>--</v>
      </c>
    </row>
    <row r="15" spans="1:27" ht="22.35" customHeight="1" x14ac:dyDescent="0.25">
      <c r="A15" s="11">
        <v>11</v>
      </c>
      <c r="B15" s="86" t="s">
        <v>8</v>
      </c>
      <c r="C15" s="44"/>
      <c r="D15" s="34">
        <v>11</v>
      </c>
      <c r="E15" s="12"/>
      <c r="F15" s="12"/>
      <c r="G15" s="12"/>
      <c r="H15" s="12"/>
      <c r="I15" s="12"/>
      <c r="J15" s="12"/>
      <c r="K15" s="12"/>
      <c r="L15" s="12"/>
      <c r="M15" s="12"/>
      <c r="N15" s="90">
        <f t="shared" si="1"/>
        <v>0</v>
      </c>
      <c r="O15" s="6"/>
      <c r="S15" s="1"/>
      <c r="T15" s="1"/>
      <c r="U15" s="1"/>
      <c r="V15" s="1"/>
      <c r="W15" s="2" t="str">
        <v>M.A.T.T</v>
      </c>
      <c r="X15" s="2">
        <v>0</v>
      </c>
      <c r="Y15" s="3" t="str">
        <f t="shared" ca="1" si="0"/>
        <v>--</v>
      </c>
    </row>
    <row r="16" spans="1:27" ht="22.35" customHeight="1" x14ac:dyDescent="0.25">
      <c r="A16" s="35">
        <v>12</v>
      </c>
      <c r="B16" s="87" t="s">
        <v>15</v>
      </c>
      <c r="C16" s="38"/>
      <c r="D16" s="89">
        <v>12</v>
      </c>
      <c r="E16" s="31"/>
      <c r="F16" s="31"/>
      <c r="G16" s="31"/>
      <c r="H16" s="31"/>
      <c r="I16" s="31"/>
      <c r="J16" s="31"/>
      <c r="K16" s="31"/>
      <c r="L16" s="31"/>
      <c r="M16" s="31"/>
      <c r="N16" s="91">
        <f t="shared" si="1"/>
        <v>0</v>
      </c>
      <c r="O16" s="6"/>
      <c r="R16" s="21"/>
      <c r="S16" s="1"/>
      <c r="T16" s="1"/>
      <c r="U16" s="1"/>
      <c r="V16" s="1"/>
      <c r="W16" s="2" t="str">
        <v>Meldrick_974</v>
      </c>
      <c r="X16" s="2">
        <v>0</v>
      </c>
      <c r="Y16" s="3" t="str">
        <f t="shared" ca="1" si="0"/>
        <v>--</v>
      </c>
    </row>
    <row r="17" spans="1:32" ht="22.35" customHeight="1" x14ac:dyDescent="0.25">
      <c r="A17" s="11">
        <v>13</v>
      </c>
      <c r="B17" s="86" t="s">
        <v>17</v>
      </c>
      <c r="C17" s="41"/>
      <c r="D17" s="88">
        <v>13</v>
      </c>
      <c r="E17" s="12"/>
      <c r="F17" s="12"/>
      <c r="G17" s="12"/>
      <c r="H17" s="12"/>
      <c r="I17" s="12"/>
      <c r="J17" s="12"/>
      <c r="K17" s="12"/>
      <c r="L17" s="12"/>
      <c r="M17" s="12"/>
      <c r="N17" s="90">
        <f t="shared" si="1"/>
        <v>0</v>
      </c>
      <c r="O17" s="6"/>
      <c r="S17" s="1"/>
      <c r="T17" s="1"/>
      <c r="U17" s="1"/>
      <c r="V17" s="1"/>
      <c r="W17" s="2" t="str">
        <v>bacigi</v>
      </c>
      <c r="X17" s="2">
        <v>0</v>
      </c>
      <c r="Y17" s="3" t="str">
        <f t="shared" ca="1" si="0"/>
        <v>--</v>
      </c>
    </row>
    <row r="18" spans="1:32" ht="22.35" customHeight="1" x14ac:dyDescent="0.25">
      <c r="A18" s="35">
        <v>14</v>
      </c>
      <c r="B18" s="87" t="s">
        <v>3</v>
      </c>
      <c r="C18" s="45"/>
      <c r="D18" s="89">
        <v>14</v>
      </c>
      <c r="E18" s="31"/>
      <c r="F18" s="31"/>
      <c r="G18" s="31"/>
      <c r="H18" s="31"/>
      <c r="I18" s="31"/>
      <c r="J18" s="31"/>
      <c r="K18" s="31"/>
      <c r="L18" s="31"/>
      <c r="M18" s="31"/>
      <c r="N18" s="91">
        <f t="shared" si="1"/>
        <v>0</v>
      </c>
      <c r="O18" s="6"/>
      <c r="R18" s="22"/>
      <c r="S18" s="1"/>
      <c r="T18" s="1"/>
      <c r="U18" s="1"/>
      <c r="V18" s="1"/>
      <c r="W18" s="2" t="str">
        <v>Ruben_Serpa</v>
      </c>
      <c r="X18" s="2">
        <v>0</v>
      </c>
      <c r="Y18" s="3" t="str">
        <f t="shared" ca="1" si="0"/>
        <v>--</v>
      </c>
    </row>
    <row r="19" spans="1:32" ht="22.35" customHeight="1" x14ac:dyDescent="0.25">
      <c r="A19" s="11">
        <v>15</v>
      </c>
      <c r="B19" s="86" t="s">
        <v>6</v>
      </c>
      <c r="C19" s="46"/>
      <c r="D19" s="93" t="s">
        <v>20</v>
      </c>
      <c r="E19" s="12"/>
      <c r="F19" s="12"/>
      <c r="G19" s="12"/>
      <c r="H19" s="12"/>
      <c r="I19" s="12"/>
      <c r="J19" s="12"/>
      <c r="K19" s="12"/>
      <c r="L19" s="12"/>
      <c r="M19" s="12"/>
      <c r="N19" s="90">
        <f t="shared" si="1"/>
        <v>0</v>
      </c>
      <c r="O19" s="6"/>
      <c r="S19" s="1"/>
      <c r="T19" s="1"/>
      <c r="U19" s="1"/>
      <c r="V19" s="1"/>
      <c r="W19" s="2" t="str">
        <v>cyriloi7crew</v>
      </c>
      <c r="X19" s="2">
        <v>0</v>
      </c>
      <c r="Y19" s="3" t="str">
        <f t="shared" ca="1" si="0"/>
        <v>--</v>
      </c>
    </row>
    <row r="20" spans="1:32" ht="22.35" customHeight="1" x14ac:dyDescent="0.25">
      <c r="A20" s="35">
        <v>16</v>
      </c>
      <c r="B20" s="87" t="s">
        <v>2</v>
      </c>
      <c r="C20" s="45"/>
      <c r="D20" s="67" t="s">
        <v>20</v>
      </c>
      <c r="E20" s="31"/>
      <c r="F20" s="31"/>
      <c r="G20" s="31"/>
      <c r="H20" s="31"/>
      <c r="I20" s="31"/>
      <c r="J20" s="31"/>
      <c r="K20" s="31"/>
      <c r="L20" s="31"/>
      <c r="M20" s="31"/>
      <c r="N20" s="91">
        <f t="shared" si="1"/>
        <v>0</v>
      </c>
      <c r="O20" s="6"/>
      <c r="R20" s="23"/>
      <c r="S20" s="1"/>
      <c r="T20" s="1"/>
      <c r="U20" s="1"/>
      <c r="V20" s="1"/>
      <c r="W20" s="2" t="str">
        <v>Romppom</v>
      </c>
      <c r="X20" s="2">
        <v>0</v>
      </c>
      <c r="Y20" s="3" t="str">
        <f t="shared" ca="1" si="0"/>
        <v>--</v>
      </c>
    </row>
    <row r="21" spans="1:32" ht="22.35" customHeight="1" x14ac:dyDescent="0.25">
      <c r="A21" s="11">
        <v>17</v>
      </c>
      <c r="B21" s="86" t="s">
        <v>7</v>
      </c>
      <c r="C21" s="46"/>
      <c r="D21" s="93" t="s">
        <v>20</v>
      </c>
      <c r="E21" s="12"/>
      <c r="F21" s="12"/>
      <c r="G21" s="12"/>
      <c r="H21" s="12"/>
      <c r="I21" s="12"/>
      <c r="J21" s="12"/>
      <c r="K21" s="12"/>
      <c r="L21" s="12"/>
      <c r="M21" s="12"/>
      <c r="N21" s="90">
        <f t="shared" si="1"/>
        <v>0</v>
      </c>
      <c r="O21" s="6"/>
      <c r="S21" s="1"/>
      <c r="T21" s="1"/>
      <c r="U21" s="1"/>
      <c r="V21" s="1"/>
      <c r="W21" s="2">
        <v>0</v>
      </c>
      <c r="X21" s="2">
        <v>0</v>
      </c>
      <c r="Y21" s="3" t="str">
        <f t="shared" ca="1" si="0"/>
        <v>--</v>
      </c>
    </row>
    <row r="22" spans="1:32" ht="22.35" customHeight="1" x14ac:dyDescent="0.25">
      <c r="A22" s="11"/>
      <c r="B22" s="10"/>
      <c r="C22" s="9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4"/>
      <c r="O22" s="6"/>
      <c r="S22" s="1"/>
      <c r="T22" s="1"/>
      <c r="U22" s="1"/>
      <c r="W22" s="2">
        <v>0</v>
      </c>
      <c r="X22" s="2">
        <v>0</v>
      </c>
      <c r="Y22" s="3" t="str">
        <f t="shared" ca="1" si="0"/>
        <v>--</v>
      </c>
    </row>
    <row r="23" spans="1:32" ht="22.35" customHeight="1" x14ac:dyDescent="0.25">
      <c r="A23" s="11"/>
      <c r="B23" s="10"/>
      <c r="C23" s="27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4"/>
      <c r="O23" s="6"/>
      <c r="S23" s="1"/>
      <c r="T23" s="1"/>
      <c r="U23" s="1"/>
      <c r="W23" s="2">
        <v>0</v>
      </c>
      <c r="X23" s="2">
        <v>0</v>
      </c>
      <c r="Y23" s="3" t="str">
        <f t="shared" ca="1" si="0"/>
        <v>--</v>
      </c>
    </row>
    <row r="24" spans="1:32" ht="22.35" customHeight="1" x14ac:dyDescent="0.25">
      <c r="A24" s="11"/>
      <c r="B24" s="10"/>
      <c r="C24" s="26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4"/>
      <c r="O24" s="6"/>
      <c r="S24" s="1"/>
      <c r="T24" s="1"/>
      <c r="U24" s="1"/>
    </row>
    <row r="25" spans="1:32" ht="28.3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S25" s="1"/>
      <c r="T25" s="1"/>
      <c r="U25" s="1"/>
      <c r="V25" s="74" t="s">
        <v>40</v>
      </c>
      <c r="W25" s="74"/>
      <c r="X25" s="74"/>
      <c r="Y25" s="74"/>
      <c r="Z25" s="74"/>
      <c r="AA25" s="74"/>
      <c r="AB25" s="74"/>
      <c r="AC25" s="74"/>
      <c r="AD25" s="74"/>
      <c r="AE25" s="74"/>
    </row>
    <row r="26" spans="1:32" ht="20.100000000000001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S26" s="1"/>
      <c r="T26" s="1"/>
      <c r="U26" s="1"/>
      <c r="V26" s="74"/>
      <c r="W26" s="74"/>
      <c r="X26" s="74"/>
      <c r="Y26" s="74"/>
      <c r="Z26" s="74"/>
      <c r="AA26" s="74"/>
      <c r="AB26" s="74"/>
      <c r="AC26" s="74"/>
      <c r="AD26" s="74"/>
      <c r="AE26" s="74"/>
    </row>
    <row r="27" spans="1:32" ht="18.95" customHeight="1" x14ac:dyDescent="0.25"/>
    <row r="28" spans="1:32" ht="18.95" customHeight="1" x14ac:dyDescent="0.25"/>
    <row r="29" spans="1:32" ht="18.600000000000001" customHeight="1" x14ac:dyDescent="0.25">
      <c r="R29" s="82">
        <v>1</v>
      </c>
      <c r="S29" s="92" t="s">
        <v>31</v>
      </c>
      <c r="T29" s="50"/>
      <c r="U29" s="70" t="s">
        <v>11</v>
      </c>
      <c r="V29" s="88">
        <v>3</v>
      </c>
      <c r="W29" s="12"/>
      <c r="X29" s="12"/>
      <c r="Y29" s="12"/>
      <c r="Z29" s="12"/>
      <c r="AA29" s="12"/>
      <c r="AB29" s="12"/>
      <c r="AC29" s="12"/>
      <c r="AD29" s="12"/>
      <c r="AE29" s="12"/>
      <c r="AF29" s="73" t="e" cm="1">
        <f t="array" ref="AF29">SUMPRODUCT((V29:AE30=Z$2:Z$11)*(AA$2:AA$11))</f>
        <v>#N/A</v>
      </c>
    </row>
    <row r="30" spans="1:32" ht="18.600000000000001" customHeight="1" x14ac:dyDescent="0.25">
      <c r="R30" s="82"/>
      <c r="S30" s="92"/>
      <c r="T30" s="48"/>
      <c r="U30" s="71" t="s">
        <v>12</v>
      </c>
      <c r="V30" s="89">
        <v>5</v>
      </c>
      <c r="W30" s="31"/>
      <c r="X30" s="31"/>
      <c r="Y30" s="31"/>
      <c r="Z30" s="31"/>
      <c r="AA30" s="31"/>
      <c r="AB30" s="31"/>
      <c r="AC30" s="31"/>
      <c r="AD30" s="31"/>
      <c r="AE30" s="31"/>
      <c r="AF30" s="73"/>
    </row>
    <row r="31" spans="1:32" ht="18.600000000000001" customHeight="1" x14ac:dyDescent="0.25">
      <c r="R31" s="83">
        <v>2</v>
      </c>
      <c r="S31" s="92" t="s">
        <v>30</v>
      </c>
      <c r="T31" s="49"/>
      <c r="U31" s="70" t="s">
        <v>19</v>
      </c>
      <c r="V31" s="88">
        <v>1</v>
      </c>
      <c r="W31" s="12"/>
      <c r="X31" s="12"/>
      <c r="Y31" s="12"/>
      <c r="Z31" s="12"/>
      <c r="AA31" s="12"/>
      <c r="AB31" s="12"/>
      <c r="AC31" s="12"/>
      <c r="AD31" s="12"/>
      <c r="AE31" s="12"/>
      <c r="AF31" s="73" t="e" cm="1">
        <f t="array" ref="AF31">SUMPRODUCT((V31:AE32=Z$2:Z$11)*(AA$2:AA$11))</f>
        <v>#N/A</v>
      </c>
    </row>
    <row r="32" spans="1:32" ht="18.600000000000001" customHeight="1" x14ac:dyDescent="0.25">
      <c r="R32" s="83"/>
      <c r="S32" s="92"/>
      <c r="T32" s="47"/>
      <c r="U32" s="71"/>
      <c r="V32" s="89"/>
      <c r="W32" s="31"/>
      <c r="X32" s="31"/>
      <c r="Y32" s="31"/>
      <c r="Z32" s="31"/>
      <c r="AA32" s="31"/>
      <c r="AB32" s="31"/>
      <c r="AC32" s="31"/>
      <c r="AD32" s="31"/>
      <c r="AE32" s="31"/>
      <c r="AF32" s="73"/>
    </row>
    <row r="33" spans="2:32" ht="18.600000000000001" customHeight="1" x14ac:dyDescent="0.25">
      <c r="R33" s="84">
        <v>3</v>
      </c>
      <c r="S33" s="92" t="s">
        <v>32</v>
      </c>
      <c r="T33" s="51"/>
      <c r="U33" s="70" t="s">
        <v>4</v>
      </c>
      <c r="V33" s="88">
        <v>4</v>
      </c>
      <c r="W33" s="12"/>
      <c r="X33" s="12"/>
      <c r="Y33" s="12"/>
      <c r="Z33" s="12"/>
      <c r="AA33" s="12"/>
      <c r="AB33" s="12"/>
      <c r="AC33" s="12"/>
      <c r="AD33" s="12"/>
      <c r="AE33" s="12"/>
      <c r="AF33" s="73" t="e" cm="1">
        <f t="array" ref="AF33">SUMPRODUCT((V33:AE34=Z$2:Z$11)*(AA$2:AA$11))</f>
        <v>#N/A</v>
      </c>
    </row>
    <row r="34" spans="2:32" ht="18.600000000000001" customHeight="1" x14ac:dyDescent="0.25">
      <c r="R34" s="84"/>
      <c r="S34" s="92"/>
      <c r="T34" s="52"/>
      <c r="U34" s="71" t="s">
        <v>5</v>
      </c>
      <c r="V34" s="89">
        <v>6</v>
      </c>
      <c r="W34" s="31"/>
      <c r="X34" s="31"/>
      <c r="Y34" s="31"/>
      <c r="Z34" s="31"/>
      <c r="AA34" s="31"/>
      <c r="AB34" s="31"/>
      <c r="AC34" s="31"/>
      <c r="AD34" s="31"/>
      <c r="AE34" s="31"/>
      <c r="AF34" s="73"/>
    </row>
    <row r="35" spans="2:32" ht="18.600000000000001" customHeight="1" x14ac:dyDescent="0.25">
      <c r="R35" s="81">
        <v>4</v>
      </c>
      <c r="S35" s="92" t="s">
        <v>33</v>
      </c>
      <c r="T35" s="64"/>
      <c r="U35" s="70" t="s">
        <v>18</v>
      </c>
      <c r="V35" s="88">
        <v>2</v>
      </c>
      <c r="W35" s="12"/>
      <c r="X35" s="12"/>
      <c r="Y35" s="12"/>
      <c r="Z35" s="12"/>
      <c r="AA35" s="12"/>
      <c r="AB35" s="12"/>
      <c r="AC35" s="12"/>
      <c r="AD35" s="12"/>
      <c r="AE35" s="12"/>
      <c r="AF35" s="73" t="e" cm="1">
        <f t="array" ref="AF35">SUMPRODUCT((V35:AE36=Z$2:Z$11)*(AA$2:AA$11))</f>
        <v>#N/A</v>
      </c>
    </row>
    <row r="36" spans="2:32" ht="18.600000000000001" customHeight="1" x14ac:dyDescent="0.25">
      <c r="R36" s="81"/>
      <c r="S36" s="92"/>
      <c r="T36" s="65"/>
      <c r="U36" s="71" t="s">
        <v>15</v>
      </c>
      <c r="V36" s="89">
        <v>12</v>
      </c>
      <c r="W36" s="31"/>
      <c r="X36" s="31"/>
      <c r="Y36" s="31"/>
      <c r="Z36" s="31"/>
      <c r="AA36" s="31"/>
      <c r="AB36" s="31"/>
      <c r="AC36" s="31"/>
      <c r="AD36" s="31"/>
      <c r="AE36" s="31"/>
      <c r="AF36" s="73"/>
    </row>
    <row r="37" spans="2:32" ht="18.600000000000001" customHeight="1" x14ac:dyDescent="0.25">
      <c r="R37" s="81">
        <v>5</v>
      </c>
      <c r="S37" s="92" t="s">
        <v>34</v>
      </c>
      <c r="T37" s="53"/>
      <c r="U37" s="70" t="s">
        <v>13</v>
      </c>
      <c r="V37" s="88">
        <v>7</v>
      </c>
      <c r="W37" s="12"/>
      <c r="X37" s="12"/>
      <c r="Y37" s="12"/>
      <c r="Z37" s="12"/>
      <c r="AA37" s="12"/>
      <c r="AB37" s="12"/>
      <c r="AC37" s="12"/>
      <c r="AD37" s="12"/>
      <c r="AE37" s="12"/>
      <c r="AF37" s="73" t="e" cm="1">
        <f t="array" ref="AF37">SUMPRODUCT((V37:AE38=Z$2:Z$11)*(AA$2:AA$11))</f>
        <v>#N/A</v>
      </c>
    </row>
    <row r="38" spans="2:32" ht="18.600000000000001" customHeight="1" x14ac:dyDescent="0.25">
      <c r="R38" s="81"/>
      <c r="S38" s="92"/>
      <c r="T38" s="54"/>
      <c r="U38" s="71" t="s">
        <v>17</v>
      </c>
      <c r="V38" s="89">
        <v>13</v>
      </c>
      <c r="W38" s="31"/>
      <c r="X38" s="31"/>
      <c r="Y38" s="31"/>
      <c r="Z38" s="31"/>
      <c r="AA38" s="31"/>
      <c r="AB38" s="31"/>
      <c r="AC38" s="31"/>
      <c r="AD38" s="31"/>
      <c r="AE38" s="31"/>
      <c r="AF38" s="73"/>
    </row>
    <row r="39" spans="2:32" ht="18.600000000000001" customHeight="1" x14ac:dyDescent="0.25">
      <c r="R39" s="81">
        <v>6</v>
      </c>
      <c r="S39" s="92" t="s">
        <v>35</v>
      </c>
      <c r="T39" s="62"/>
      <c r="U39" s="70" t="s">
        <v>9</v>
      </c>
      <c r="V39" s="34">
        <v>8</v>
      </c>
      <c r="W39" s="12"/>
      <c r="X39" s="12"/>
      <c r="Y39" s="12"/>
      <c r="Z39" s="12"/>
      <c r="AA39" s="12"/>
      <c r="AB39" s="12"/>
      <c r="AC39" s="12"/>
      <c r="AD39" s="12"/>
      <c r="AE39" s="12"/>
      <c r="AF39" s="73" t="e" cm="1">
        <f t="array" ref="AF39">SUMPRODUCT((V39:AE40=Z$2:Z$11)*(AA$2:AA$11))</f>
        <v>#N/A</v>
      </c>
    </row>
    <row r="40" spans="2:32" ht="18.600000000000001" customHeight="1" x14ac:dyDescent="0.25">
      <c r="R40" s="81"/>
      <c r="S40" s="92"/>
      <c r="T40" s="63"/>
      <c r="U40" s="71" t="s">
        <v>10</v>
      </c>
      <c r="V40" s="89">
        <v>10</v>
      </c>
      <c r="W40" s="31"/>
      <c r="X40" s="31"/>
      <c r="Y40" s="31"/>
      <c r="Z40" s="31"/>
      <c r="AA40" s="31"/>
      <c r="AB40" s="31"/>
      <c r="AC40" s="31"/>
      <c r="AD40" s="31"/>
      <c r="AE40" s="31"/>
      <c r="AF40" s="73"/>
    </row>
    <row r="41" spans="2:32" ht="18.600000000000001" customHeight="1" x14ac:dyDescent="0.25">
      <c r="R41" s="81">
        <v>7</v>
      </c>
      <c r="S41" s="92" t="s">
        <v>36</v>
      </c>
      <c r="T41" s="55"/>
      <c r="U41" s="70" t="s">
        <v>14</v>
      </c>
      <c r="V41" s="88">
        <v>9</v>
      </c>
      <c r="W41" s="12"/>
      <c r="X41" s="12"/>
      <c r="Y41" s="12"/>
      <c r="Z41" s="12"/>
      <c r="AA41" s="12"/>
      <c r="AB41" s="12"/>
      <c r="AC41" s="12"/>
      <c r="AD41" s="12"/>
      <c r="AE41" s="12"/>
      <c r="AF41" s="73" t="e" cm="1">
        <f t="array" ref="AF41">SUMPRODUCT((V41:AE42=Z$2:Z$11)*(AA$2:AA$11))</f>
        <v>#N/A</v>
      </c>
    </row>
    <row r="42" spans="2:32" ht="18.600000000000001" customHeight="1" x14ac:dyDescent="0.25">
      <c r="R42" s="81"/>
      <c r="S42" s="92"/>
      <c r="T42" s="56"/>
      <c r="U42" s="71"/>
      <c r="V42" s="89"/>
      <c r="W42" s="31"/>
      <c r="X42" s="31"/>
      <c r="Y42" s="31"/>
      <c r="Z42" s="31"/>
      <c r="AA42" s="31"/>
      <c r="AB42" s="31"/>
      <c r="AC42" s="31"/>
      <c r="AD42" s="31"/>
      <c r="AE42" s="31"/>
      <c r="AF42" s="73"/>
    </row>
    <row r="43" spans="2:32" ht="18.600000000000001" customHeight="1" x14ac:dyDescent="0.25">
      <c r="R43" s="81">
        <v>8</v>
      </c>
      <c r="S43" s="92" t="s">
        <v>37</v>
      </c>
      <c r="T43" s="57"/>
      <c r="U43" s="70" t="s">
        <v>8</v>
      </c>
      <c r="V43" s="88">
        <v>11</v>
      </c>
      <c r="W43" s="12"/>
      <c r="X43" s="12"/>
      <c r="Y43" s="12"/>
      <c r="Z43" s="12"/>
      <c r="AA43" s="12"/>
      <c r="AB43" s="12"/>
      <c r="AC43" s="12"/>
      <c r="AD43" s="12"/>
      <c r="AE43" s="12"/>
      <c r="AF43" s="73" t="e" cm="1">
        <f t="array" ref="AF43">SUMPRODUCT((V43:AE44=Z$2:Z$11)*(AA$2:AA$11))</f>
        <v>#N/A</v>
      </c>
    </row>
    <row r="44" spans="2:32" ht="18.600000000000001" customHeight="1" x14ac:dyDescent="0.25">
      <c r="R44" s="81"/>
      <c r="S44" s="92"/>
      <c r="T44" s="58"/>
      <c r="U44" s="71"/>
      <c r="V44" s="89"/>
      <c r="W44" s="31"/>
      <c r="X44" s="31"/>
      <c r="Y44" s="31"/>
      <c r="Z44" s="31"/>
      <c r="AA44" s="31"/>
      <c r="AB44" s="31"/>
      <c r="AC44" s="31"/>
      <c r="AD44" s="31"/>
      <c r="AE44" s="31"/>
      <c r="AF44" s="73"/>
    </row>
    <row r="45" spans="2:32" ht="18.600000000000001" customHeight="1" x14ac:dyDescent="0.25">
      <c r="R45" s="81">
        <v>9</v>
      </c>
      <c r="S45" s="92" t="s">
        <v>38</v>
      </c>
      <c r="T45" s="60"/>
      <c r="U45" s="70" t="s">
        <v>3</v>
      </c>
      <c r="V45" s="88">
        <v>14</v>
      </c>
      <c r="W45" s="12"/>
      <c r="X45" s="12"/>
      <c r="Y45" s="12"/>
      <c r="Z45" s="12"/>
      <c r="AA45" s="12"/>
      <c r="AB45" s="12"/>
      <c r="AC45" s="12"/>
      <c r="AD45" s="12"/>
      <c r="AE45" s="14"/>
      <c r="AF45" s="73" t="e" cm="1">
        <f t="array" ref="AF45">SUMPRODUCT((V45:AE46=Z$2:Z$11)*(AA$2:AA$11))</f>
        <v>#N/A</v>
      </c>
    </row>
    <row r="46" spans="2:32" ht="18.600000000000001" customHeight="1" x14ac:dyDescent="0.25">
      <c r="R46" s="81"/>
      <c r="S46" s="92"/>
      <c r="T46" s="61"/>
      <c r="U46" s="71" t="s">
        <v>2</v>
      </c>
      <c r="V46" s="68" t="s">
        <v>20</v>
      </c>
      <c r="W46" s="69"/>
      <c r="X46" s="69"/>
      <c r="Y46" s="69"/>
      <c r="Z46" s="69"/>
      <c r="AA46" s="69"/>
      <c r="AB46" s="69"/>
      <c r="AC46" s="69"/>
      <c r="AD46" s="69"/>
      <c r="AE46" s="69"/>
      <c r="AF46" s="73"/>
    </row>
    <row r="47" spans="2:32" ht="18.600000000000001" customHeight="1" x14ac:dyDescent="0.25">
      <c r="B47" s="72"/>
      <c r="R47" s="85">
        <v>10</v>
      </c>
      <c r="S47" s="92" t="s">
        <v>39</v>
      </c>
      <c r="T47" s="59"/>
      <c r="U47" s="70" t="s">
        <v>6</v>
      </c>
      <c r="V47" s="66" t="s">
        <v>20</v>
      </c>
      <c r="AF47" s="73" t="e" cm="1">
        <f t="array" ref="AF47">SUMPRODUCT((V47:AE48=Z$2:Z$11)*(AA$2:AA$11))</f>
        <v>#N/A</v>
      </c>
    </row>
    <row r="48" spans="2:32" ht="18.600000000000001" customHeight="1" x14ac:dyDescent="0.25">
      <c r="B48" s="72"/>
      <c r="R48" s="85"/>
      <c r="S48" s="92"/>
      <c r="T48" s="59"/>
      <c r="U48" s="71" t="s">
        <v>7</v>
      </c>
      <c r="V48" s="68" t="s">
        <v>20</v>
      </c>
      <c r="W48" s="69"/>
      <c r="X48" s="69"/>
      <c r="Y48" s="69"/>
      <c r="Z48" s="69"/>
      <c r="AA48" s="69"/>
      <c r="AB48" s="69"/>
      <c r="AC48" s="69"/>
      <c r="AD48" s="69"/>
      <c r="AE48" s="69"/>
      <c r="AF48" s="73"/>
    </row>
  </sheetData>
  <sortState xmlns:xlrd2="http://schemas.microsoft.com/office/spreadsheetml/2017/richdata2" ref="B5:N24">
    <sortCondition ref="D5:D24"/>
    <sortCondition ref="E5:E24"/>
    <sortCondition ref="F5:F24"/>
    <sortCondition ref="G5:G24"/>
    <sortCondition ref="H5:H24"/>
    <sortCondition descending="1" ref="I5:I24"/>
    <sortCondition ref="J5:J24"/>
    <sortCondition ref="K5:K24"/>
    <sortCondition ref="L5:L24"/>
    <sortCondition ref="M5:M24"/>
    <sortCondition ref="N5:N24"/>
  </sortState>
  <mergeCells count="37">
    <mergeCell ref="R43:R44"/>
    <mergeCell ref="R45:R46"/>
    <mergeCell ref="B47:B48"/>
    <mergeCell ref="R47:R48"/>
    <mergeCell ref="S45:S46"/>
    <mergeCell ref="S43:S44"/>
    <mergeCell ref="R37:R38"/>
    <mergeCell ref="R39:R40"/>
    <mergeCell ref="R41:R42"/>
    <mergeCell ref="R29:R30"/>
    <mergeCell ref="R31:R32"/>
    <mergeCell ref="R33:R34"/>
    <mergeCell ref="R35:R36"/>
    <mergeCell ref="B1:B4"/>
    <mergeCell ref="AF29:AF30"/>
    <mergeCell ref="S29:S30"/>
    <mergeCell ref="Y2:Y3"/>
    <mergeCell ref="W2:X2"/>
    <mergeCell ref="D1:M2"/>
    <mergeCell ref="D3:M4"/>
    <mergeCell ref="V25:AE26"/>
    <mergeCell ref="S31:S32"/>
    <mergeCell ref="S33:S34"/>
    <mergeCell ref="AF35:AF36"/>
    <mergeCell ref="AF39:AF40"/>
    <mergeCell ref="AF37:AF38"/>
    <mergeCell ref="S35:S36"/>
    <mergeCell ref="S37:S38"/>
    <mergeCell ref="S39:S40"/>
    <mergeCell ref="S47:S48"/>
    <mergeCell ref="AF31:AF32"/>
    <mergeCell ref="AF33:AF34"/>
    <mergeCell ref="AF47:AF48"/>
    <mergeCell ref="AF45:AF46"/>
    <mergeCell ref="AF41:AF42"/>
    <mergeCell ref="AF43:AF44"/>
    <mergeCell ref="S41:S42"/>
  </mergeCells>
  <phoneticPr fontId="17" type="noConversion"/>
  <printOptions horizontalCentered="1"/>
  <pageMargins left="0.47244094488188981" right="0.47244094488188981" top="0.98425196850393704" bottom="0.35433070866141736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AF33B-5AB6-41F3-9DA9-1031B0578EB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"/>
  <sheetViews>
    <sheetView workbookViewId="0">
      <selection activeCell="A2" sqref="A2"/>
    </sheetView>
  </sheetViews>
  <sheetFormatPr baseColWidth="10" defaultRowHeight="15" x14ac:dyDescent="0.25"/>
  <sheetData>
    <row r="1" spans="1:2" x14ac:dyDescent="0.25">
      <c r="A1">
        <v>1</v>
      </c>
      <c r="B1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Ajorque</dc:creator>
  <cp:lastModifiedBy>Romain Ajorque</cp:lastModifiedBy>
  <cp:lastPrinted>2022-02-25T21:41:16Z</cp:lastPrinted>
  <dcterms:created xsi:type="dcterms:W3CDTF">2022-02-12T17:09:05Z</dcterms:created>
  <dcterms:modified xsi:type="dcterms:W3CDTF">2022-02-26T20:19:58Z</dcterms:modified>
</cp:coreProperties>
</file>