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Poissons\"/>
    </mc:Choice>
  </mc:AlternateContent>
  <xr:revisionPtr revIDLastSave="0" documentId="13_ncr:1_{E58B14A7-5143-4161-B1B8-5E27AC9BAC15}" xr6:coauthVersionLast="45" xr6:coauthVersionMax="45" xr10:uidLastSave="{00000000-0000-0000-0000-000000000000}"/>
  <bookViews>
    <workbookView xWindow="1095" yWindow="1635" windowWidth="18900" windowHeight="12570" activeTab="3" xr2:uid="{4A85B540-E043-402B-A87C-36063B2ACB3B}"/>
  </bookViews>
  <sheets>
    <sheet name="Entrée des lots et devenir " sheetId="1" r:id="rId1"/>
    <sheet name="BDD" sheetId="4" r:id="rId2"/>
    <sheet name="Planning" sheetId="5" r:id="rId3"/>
    <sheet name="Params" sheetId="7" r:id="rId4"/>
    <sheet name="Params2" sheetId="2" r:id="rId5"/>
  </sheets>
  <functionGroups builtInGroupCount="19"/>
  <definedNames>
    <definedName name="Code_génétique">Params!$K$1</definedName>
    <definedName name="Devenir">Params!$E$1</definedName>
    <definedName name="Matériel">Params!$M$1</definedName>
    <definedName name="ObjP">Params!$P$1</definedName>
    <definedName name="Origine">Params!$I$1</definedName>
    <definedName name="Produit">Params!$A$1</definedName>
    <definedName name="Segment_Années">#N/A</definedName>
    <definedName name="Segment_Type_de_produit">#N/A</definedName>
  </definedNames>
  <calcPr calcId="191029"/>
  <pivotCaches>
    <pivotCache cacheId="0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4" l="1"/>
  <c r="E11" i="4"/>
  <c r="E10" i="4"/>
  <c r="E7" i="4" l="1"/>
  <c r="E8" i="4"/>
  <c r="E9" i="4"/>
  <c r="E6" i="4"/>
  <c r="E5" i="4"/>
  <c r="E4" i="4"/>
  <c r="E3" i="4"/>
  <c r="E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</author>
  </authors>
  <commentList>
    <comment ref="E1" authorId="0" shapeId="0" xr:uid="{9CA938A4-618F-45FB-B7F6-C26631AA196C}">
      <text>
        <r>
          <rPr>
            <sz val="9"/>
            <color indexed="81"/>
            <rFont val="Tahoma"/>
            <family val="2"/>
          </rPr>
          <t>En cas d'ajout étendre Objx colonne P</t>
        </r>
      </text>
    </comment>
    <comment ref="P1" authorId="0" shapeId="0" xr:uid="{3409981C-0DF4-4287-9081-E45B972C980E}">
      <text>
        <r>
          <rPr>
            <sz val="9"/>
            <color indexed="81"/>
            <rFont val="Tahoma"/>
            <family val="2"/>
          </rPr>
          <t xml:space="preserve">En cas d'extension le titre </t>
        </r>
        <r>
          <rPr>
            <b/>
            <sz val="9"/>
            <color indexed="81"/>
            <rFont val="Tahoma"/>
            <family val="2"/>
          </rPr>
          <t>doit</t>
        </r>
        <r>
          <rPr>
            <sz val="9"/>
            <color indexed="81"/>
            <rFont val="Tahoma"/>
            <family val="2"/>
          </rPr>
          <t xml:space="preserve"> être :
"Obj" &amp; libellé Devenir en colonne E</t>
        </r>
      </text>
    </comment>
  </commentList>
</comments>
</file>

<file path=xl/sharedStrings.xml><?xml version="1.0" encoding="utf-8"?>
<sst xmlns="http://schemas.openxmlformats.org/spreadsheetml/2006/main" count="187" uniqueCount="95">
  <si>
    <t xml:space="preserve">Origine </t>
  </si>
  <si>
    <t xml:space="preserve">Code du lot </t>
  </si>
  <si>
    <t xml:space="preserve">Nombre d'œufs </t>
  </si>
  <si>
    <t xml:space="preserve">Nombre de truitelles </t>
  </si>
  <si>
    <t xml:space="preserve">Taux de survie Moyen </t>
  </si>
  <si>
    <t xml:space="preserve">P </t>
  </si>
  <si>
    <t>G</t>
  </si>
  <si>
    <t>TG</t>
  </si>
  <si>
    <t>Objectif de vente (Kg)</t>
  </si>
  <si>
    <t xml:space="preserve">Vivier </t>
  </si>
  <si>
    <t>91.3.08.18</t>
  </si>
  <si>
    <t xml:space="preserve">Code produit </t>
  </si>
  <si>
    <t>P</t>
  </si>
  <si>
    <t xml:space="preserve">Date de départ du lot </t>
  </si>
  <si>
    <t>Aout 18</t>
  </si>
  <si>
    <t>Proportion</t>
  </si>
  <si>
    <t xml:space="preserve">Mois de Vente </t>
  </si>
  <si>
    <t xml:space="preserve">Vente en Tonnes </t>
  </si>
  <si>
    <t xml:space="preserve">un lot peut être distribué en 2 produit. Exemple : en G et en P </t>
  </si>
  <si>
    <t xml:space="preserve">Remarques : </t>
  </si>
  <si>
    <t xml:space="preserve">Alpes </t>
  </si>
  <si>
    <t xml:space="preserve">code lot + 11 mois </t>
  </si>
  <si>
    <t xml:space="preserve">Répartition </t>
  </si>
  <si>
    <t xml:space="preserve">Proportion </t>
  </si>
  <si>
    <t xml:space="preserve">code lot + 12 mois </t>
  </si>
  <si>
    <t xml:space="preserve">code lot + 13 mois </t>
  </si>
  <si>
    <t xml:space="preserve">code lot + 14 mois </t>
  </si>
  <si>
    <t xml:space="preserve">TG </t>
  </si>
  <si>
    <t xml:space="preserve">code lot + 23 mois </t>
  </si>
  <si>
    <t xml:space="preserve">code lot + 15 mois </t>
  </si>
  <si>
    <t xml:space="preserve">code lot + 16 mois </t>
  </si>
  <si>
    <t xml:space="preserve">code lot + 17 mois </t>
  </si>
  <si>
    <t xml:space="preserve">code lot + 18 mois </t>
  </si>
  <si>
    <t xml:space="preserve">code lot + 24 mois </t>
  </si>
  <si>
    <t xml:space="preserve">code lot + 25 mois </t>
  </si>
  <si>
    <t xml:space="preserve">code lot + 26 mois </t>
  </si>
  <si>
    <t xml:space="preserve">Type de produit </t>
  </si>
  <si>
    <t>31.2.07.16</t>
  </si>
  <si>
    <t xml:space="preserve">Code génétique </t>
  </si>
  <si>
    <t>Femelle</t>
  </si>
  <si>
    <t xml:space="preserve">Autres </t>
  </si>
  <si>
    <t>https://forum.excel-pratique.com/viewtopic.php?f=2&amp;t=139777&amp;p=857703#p857703</t>
  </si>
  <si>
    <t>Étiquettes de lignes</t>
  </si>
  <si>
    <t>Total général</t>
  </si>
  <si>
    <t>2018</t>
  </si>
  <si>
    <t>juin</t>
  </si>
  <si>
    <t>juil</t>
  </si>
  <si>
    <t>août</t>
  </si>
  <si>
    <t>sept</t>
  </si>
  <si>
    <t>oct</t>
  </si>
  <si>
    <t xml:space="preserve">Somme de Vente en Tonnes </t>
  </si>
  <si>
    <t>Vente</t>
  </si>
  <si>
    <t>2019</t>
  </si>
  <si>
    <t>Produit</t>
  </si>
  <si>
    <t>Objectif</t>
  </si>
  <si>
    <t>Enregistré</t>
  </si>
  <si>
    <t xml:space="preserve">le déclenchement des ventes </t>
  </si>
  <si>
    <t>le poids (Kg)à la vente par site et par catégorie</t>
  </si>
  <si>
    <t xml:space="preserve">Sites piscicoles </t>
  </si>
  <si>
    <t xml:space="preserve">Type de production </t>
  </si>
  <si>
    <t xml:space="preserve">Code génétique possible </t>
  </si>
  <si>
    <t xml:space="preserve">Matériel vivant entrée </t>
  </si>
  <si>
    <t xml:space="preserve">Menaouen </t>
  </si>
  <si>
    <t xml:space="preserve">Conventionnel </t>
  </si>
  <si>
    <t>F + T</t>
  </si>
  <si>
    <t xml:space="preserve">Truitelles </t>
  </si>
  <si>
    <t>-</t>
  </si>
  <si>
    <t xml:space="preserve">+14 à 17 mois </t>
  </si>
  <si>
    <t xml:space="preserve">+23 à 26 mois </t>
  </si>
  <si>
    <t xml:space="preserve">Launay </t>
  </si>
  <si>
    <t xml:space="preserve">Keramen </t>
  </si>
  <si>
    <t xml:space="preserve">Œufs </t>
  </si>
  <si>
    <t xml:space="preserve">Biville </t>
  </si>
  <si>
    <t>+10 à 13 mois</t>
  </si>
  <si>
    <t xml:space="preserve">Muchedent </t>
  </si>
  <si>
    <t xml:space="preserve">Saint Ségal </t>
  </si>
  <si>
    <t>+12 à 14 mois</t>
  </si>
  <si>
    <t xml:space="preserve">Moulin Mer </t>
  </si>
  <si>
    <t xml:space="preserve">Œufs + Truitelles </t>
  </si>
  <si>
    <t xml:space="preserve">Penity </t>
  </si>
  <si>
    <t xml:space="preserve">BIOLOGIQUE </t>
  </si>
  <si>
    <t xml:space="preserve">MF </t>
  </si>
  <si>
    <t>Devenir</t>
  </si>
  <si>
    <t>Bio</t>
  </si>
  <si>
    <t>Matériel</t>
  </si>
  <si>
    <t>ObjP</t>
  </si>
  <si>
    <t>ObjG</t>
  </si>
  <si>
    <t>Truitelles</t>
  </si>
  <si>
    <t>Œufs</t>
  </si>
  <si>
    <t>Survie</t>
  </si>
  <si>
    <t>Aqualande</t>
  </si>
  <si>
    <t>Plourin</t>
  </si>
  <si>
    <t>Vivier de sarrances</t>
  </si>
  <si>
    <t>ObjTG</t>
  </si>
  <si>
    <t>Répartition (mois)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</si>
</sst>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 vertical="center" wrapText="1"/>
    </xf>
    <xf numFmtId="17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9" fontId="0" fillId="2" borderId="5" xfId="0" applyNumberForma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9" fontId="0" fillId="2" borderId="8" xfId="0" applyNumberFormat="1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/>
    </xf>
    <xf numFmtId="9" fontId="0" fillId="2" borderId="5" xfId="0" applyNumberFormat="1" applyFill="1" applyBorder="1" applyAlignment="1">
      <alignment horizontal="center"/>
    </xf>
    <xf numFmtId="9" fontId="0" fillId="2" borderId="8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7" fontId="0" fillId="0" borderId="0" xfId="0" applyNumberFormat="1" applyAlignment="1">
      <alignment horizontal="center"/>
    </xf>
    <xf numFmtId="9" fontId="0" fillId="0" borderId="0" xfId="0" applyNumberFormat="1" applyFill="1" applyBorder="1" applyAlignment="1">
      <alignment horizontal="center"/>
    </xf>
    <xf numFmtId="2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1"/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0" borderId="0" xfId="0" applyFont="1"/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 wrapText="1"/>
    </xf>
    <xf numFmtId="9" fontId="0" fillId="0" borderId="13" xfId="0" applyNumberFormat="1" applyBorder="1" applyAlignment="1">
      <alignment horizontal="center" vertical="center" wrapText="1"/>
    </xf>
    <xf numFmtId="17" fontId="0" fillId="0" borderId="13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2" borderId="13" xfId="0" applyNumberFormat="1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center" wrapText="1"/>
    </xf>
    <xf numFmtId="0" fontId="1" fillId="0" borderId="13" xfId="0" applyFont="1" applyBorder="1" applyAlignment="1"/>
    <xf numFmtId="0" fontId="0" fillId="0" borderId="13" xfId="0" applyBorder="1"/>
    <xf numFmtId="0" fontId="0" fillId="0" borderId="13" xfId="0" applyFill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5" borderId="22" xfId="0" applyFont="1" applyFill="1" applyBorder="1"/>
    <xf numFmtId="0" fontId="1" fillId="0" borderId="23" xfId="0" applyFont="1" applyBorder="1"/>
    <xf numFmtId="0" fontId="1" fillId="0" borderId="24" xfId="0" applyFont="1" applyBorder="1"/>
    <xf numFmtId="0" fontId="1" fillId="5" borderId="13" xfId="0" applyFont="1" applyFill="1" applyBorder="1"/>
    <xf numFmtId="164" fontId="1" fillId="0" borderId="13" xfId="0" applyNumberFormat="1" applyFont="1" applyBorder="1"/>
    <xf numFmtId="164" fontId="1" fillId="0" borderId="25" xfId="0" applyNumberFormat="1" applyFont="1" applyBorder="1"/>
    <xf numFmtId="9" fontId="0" fillId="2" borderId="27" xfId="0" applyNumberForma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164" fontId="0" fillId="0" borderId="28" xfId="0" applyNumberFormat="1" applyBorder="1"/>
    <xf numFmtId="164" fontId="0" fillId="0" borderId="13" xfId="0" applyNumberFormat="1" applyBorder="1"/>
    <xf numFmtId="0" fontId="0" fillId="2" borderId="0" xfId="0" applyFill="1" applyAlignment="1">
      <alignment horizontal="center" vertical="center" wrapText="1"/>
    </xf>
    <xf numFmtId="9" fontId="0" fillId="2" borderId="30" xfId="0" applyNumberFormat="1" applyFill="1" applyBorder="1" applyAlignment="1">
      <alignment horizontal="center" vertical="center" wrapText="1"/>
    </xf>
    <xf numFmtId="9" fontId="0" fillId="2" borderId="32" xfId="0" applyNumberFormat="1" applyFill="1" applyBorder="1" applyAlignment="1">
      <alignment horizontal="center" vertical="center" wrapText="1"/>
    </xf>
    <xf numFmtId="9" fontId="0" fillId="2" borderId="27" xfId="0" applyNumberFormat="1" applyFill="1" applyBorder="1" applyAlignment="1">
      <alignment horizontal="center"/>
    </xf>
    <xf numFmtId="9" fontId="0" fillId="2" borderId="30" xfId="0" applyNumberFormat="1" applyFill="1" applyBorder="1" applyAlignment="1">
      <alignment horizontal="center"/>
    </xf>
    <xf numFmtId="164" fontId="0" fillId="0" borderId="0" xfId="0" applyNumberFormat="1"/>
    <xf numFmtId="9" fontId="0" fillId="2" borderId="3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5" xfId="0" applyFill="1" applyBorder="1" applyAlignment="1">
      <alignment horizontal="center"/>
    </xf>
    <xf numFmtId="9" fontId="0" fillId="2" borderId="36" xfId="0" applyNumberFormat="1" applyFill="1" applyBorder="1" applyAlignment="1">
      <alignment horizontal="center"/>
    </xf>
    <xf numFmtId="164" fontId="1" fillId="5" borderId="13" xfId="0" applyNumberFormat="1" applyFont="1" applyFill="1" applyBorder="1"/>
    <xf numFmtId="9" fontId="0" fillId="0" borderId="13" xfId="0" applyNumberFormat="1" applyBorder="1"/>
    <xf numFmtId="164" fontId="0" fillId="6" borderId="13" xfId="0" applyNumberFormat="1" applyFill="1" applyBorder="1"/>
    <xf numFmtId="164" fontId="0" fillId="0" borderId="18" xfId="0" applyNumberFormat="1" applyBorder="1" applyAlignment="1"/>
    <xf numFmtId="164" fontId="0" fillId="0" borderId="13" xfId="0" applyNumberFormat="1" applyBorder="1" applyAlignment="1"/>
    <xf numFmtId="164" fontId="0" fillId="6" borderId="13" xfId="0" applyNumberFormat="1" applyFill="1" applyBorder="1" applyAlignment="1"/>
    <xf numFmtId="164" fontId="0" fillId="6" borderId="33" xfId="0" applyNumberFormat="1" applyFill="1" applyBorder="1"/>
    <xf numFmtId="0" fontId="0" fillId="3" borderId="0" xfId="0" applyFill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2" fontId="0" fillId="0" borderId="26" xfId="0" applyNumberFormat="1" applyBorder="1" applyAlignment="1">
      <alignment horizontal="center" vertical="center" wrapText="1"/>
    </xf>
    <xf numFmtId="2" fontId="0" fillId="0" borderId="29" xfId="0" applyNumberFormat="1" applyBorder="1" applyAlignment="1">
      <alignment horizontal="center" vertical="center" wrapText="1"/>
    </xf>
    <xf numFmtId="2" fontId="0" fillId="0" borderId="31" xfId="0" applyNumberFormat="1" applyBorder="1" applyAlignment="1">
      <alignment horizontal="center" vertical="center" wrapText="1"/>
    </xf>
    <xf numFmtId="2" fontId="0" fillId="0" borderId="34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5" borderId="19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18" Type="http://schemas.openxmlformats.org/officeDocument/2006/relationships/image" Target="../media/image19.png"/><Relationship Id="rId3" Type="http://schemas.openxmlformats.org/officeDocument/2006/relationships/image" Target="../media/image4.png"/><Relationship Id="rId21" Type="http://schemas.openxmlformats.org/officeDocument/2006/relationships/image" Target="../media/image22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" Type="http://schemas.openxmlformats.org/officeDocument/2006/relationships/image" Target="../media/image3.png"/><Relationship Id="rId16" Type="http://schemas.openxmlformats.org/officeDocument/2006/relationships/image" Target="../media/image17.png"/><Relationship Id="rId20" Type="http://schemas.openxmlformats.org/officeDocument/2006/relationships/image" Target="../media/image21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19" Type="http://schemas.openxmlformats.org/officeDocument/2006/relationships/image" Target="../media/image20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8.png"/><Relationship Id="rId1" Type="http://schemas.openxmlformats.org/officeDocument/2006/relationships/image" Target="../media/image2.png"/><Relationship Id="rId4" Type="http://schemas.openxmlformats.org/officeDocument/2006/relationships/image" Target="../media/image24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13" Type="http://schemas.openxmlformats.org/officeDocument/2006/relationships/image" Target="../media/image15.png"/><Relationship Id="rId18" Type="http://schemas.openxmlformats.org/officeDocument/2006/relationships/image" Target="../media/image20.png"/><Relationship Id="rId3" Type="http://schemas.openxmlformats.org/officeDocument/2006/relationships/image" Target="../media/image5.png"/><Relationship Id="rId7" Type="http://schemas.openxmlformats.org/officeDocument/2006/relationships/image" Target="../media/image6.png"/><Relationship Id="rId12" Type="http://schemas.openxmlformats.org/officeDocument/2006/relationships/image" Target="../media/image14.png"/><Relationship Id="rId17" Type="http://schemas.openxmlformats.org/officeDocument/2006/relationships/image" Target="../media/image19.png"/><Relationship Id="rId2" Type="http://schemas.openxmlformats.org/officeDocument/2006/relationships/image" Target="../media/image4.png"/><Relationship Id="rId16" Type="http://schemas.openxmlformats.org/officeDocument/2006/relationships/image" Target="../media/image18.png"/><Relationship Id="rId20" Type="http://schemas.openxmlformats.org/officeDocument/2006/relationships/image" Target="../media/image22.png"/><Relationship Id="rId1" Type="http://schemas.openxmlformats.org/officeDocument/2006/relationships/image" Target="../media/image3.png"/><Relationship Id="rId6" Type="http://schemas.openxmlformats.org/officeDocument/2006/relationships/image" Target="../media/image2.png"/><Relationship Id="rId11" Type="http://schemas.openxmlformats.org/officeDocument/2006/relationships/image" Target="../media/image13.png"/><Relationship Id="rId5" Type="http://schemas.openxmlformats.org/officeDocument/2006/relationships/image" Target="../media/image10.png"/><Relationship Id="rId15" Type="http://schemas.openxmlformats.org/officeDocument/2006/relationships/image" Target="../media/image17.png"/><Relationship Id="rId10" Type="http://schemas.openxmlformats.org/officeDocument/2006/relationships/image" Target="../media/image12.png"/><Relationship Id="rId19" Type="http://schemas.openxmlformats.org/officeDocument/2006/relationships/image" Target="../media/image21.png"/><Relationship Id="rId4" Type="http://schemas.openxmlformats.org/officeDocument/2006/relationships/image" Target="../media/image9.png"/><Relationship Id="rId9" Type="http://schemas.openxmlformats.org/officeDocument/2006/relationships/image" Target="../media/image7.png"/><Relationship Id="rId14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57150</xdr:rowOff>
        </xdr:from>
        <xdr:to>
          <xdr:col>0</xdr:col>
          <xdr:colOff>714375</xdr:colOff>
          <xdr:row>0</xdr:row>
          <xdr:rowOff>361950</xdr:rowOff>
        </xdr:to>
        <xdr:sp macro="" textlink="">
          <xdr:nvSpPr>
            <xdr:cNvPr id="2049" name="BtnAjou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38100</xdr:colOff>
      <xdr:row>3</xdr:row>
      <xdr:rowOff>66675</xdr:rowOff>
    </xdr:from>
    <xdr:to>
      <xdr:col>1</xdr:col>
      <xdr:colOff>714290</xdr:colOff>
      <xdr:row>4</xdr:row>
      <xdr:rowOff>57127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9625" y="1019175"/>
          <a:ext cx="676190" cy="180952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3</xdr:row>
      <xdr:rowOff>57150</xdr:rowOff>
    </xdr:from>
    <xdr:to>
      <xdr:col>0</xdr:col>
      <xdr:colOff>695245</xdr:colOff>
      <xdr:row>4</xdr:row>
      <xdr:rowOff>95221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50" y="1009650"/>
          <a:ext cx="638095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3</xdr:row>
      <xdr:rowOff>47625</xdr:rowOff>
    </xdr:from>
    <xdr:to>
      <xdr:col>3</xdr:col>
      <xdr:colOff>85632</xdr:colOff>
      <xdr:row>4</xdr:row>
      <xdr:rowOff>85696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33525" y="1000125"/>
          <a:ext cx="742857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485775</xdr:colOff>
      <xdr:row>0</xdr:row>
      <xdr:rowOff>47625</xdr:rowOff>
    </xdr:from>
    <xdr:to>
      <xdr:col>5</xdr:col>
      <xdr:colOff>266636</xdr:colOff>
      <xdr:row>0</xdr:row>
      <xdr:rowOff>266673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19500" y="47625"/>
          <a:ext cx="514286" cy="219048"/>
        </a:xfrm>
        <a:prstGeom prst="rect">
          <a:avLst/>
        </a:prstGeom>
      </xdr:spPr>
    </xdr:pic>
    <xdr:clientData/>
  </xdr:twoCellAnchor>
  <xdr:twoCellAnchor editAs="oneCell">
    <xdr:from>
      <xdr:col>4</xdr:col>
      <xdr:colOff>447675</xdr:colOff>
      <xdr:row>3</xdr:row>
      <xdr:rowOff>19050</xdr:rowOff>
    </xdr:from>
    <xdr:to>
      <xdr:col>5</xdr:col>
      <xdr:colOff>209488</xdr:colOff>
      <xdr:row>4</xdr:row>
      <xdr:rowOff>38074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81400" y="971550"/>
          <a:ext cx="495238" cy="209524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</xdr:colOff>
      <xdr:row>3</xdr:row>
      <xdr:rowOff>28575</xdr:rowOff>
    </xdr:from>
    <xdr:to>
      <xdr:col>7</xdr:col>
      <xdr:colOff>76104</xdr:colOff>
      <xdr:row>4</xdr:row>
      <xdr:rowOff>57123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638675" y="981075"/>
          <a:ext cx="771429" cy="219048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</xdr:colOff>
      <xdr:row>3</xdr:row>
      <xdr:rowOff>38100</xdr:rowOff>
    </xdr:from>
    <xdr:to>
      <xdr:col>8</xdr:col>
      <xdr:colOff>123746</xdr:colOff>
      <xdr:row>4</xdr:row>
      <xdr:rowOff>57124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62575" y="990600"/>
          <a:ext cx="628571" cy="209524"/>
        </a:xfrm>
        <a:prstGeom prst="rect">
          <a:avLst/>
        </a:prstGeom>
      </xdr:spPr>
    </xdr:pic>
    <xdr:clientData/>
  </xdr:twoCellAnchor>
  <xdr:twoCellAnchor editAs="oneCell">
    <xdr:from>
      <xdr:col>8</xdr:col>
      <xdr:colOff>161925</xdr:colOff>
      <xdr:row>3</xdr:row>
      <xdr:rowOff>0</xdr:rowOff>
    </xdr:from>
    <xdr:to>
      <xdr:col>8</xdr:col>
      <xdr:colOff>647639</xdr:colOff>
      <xdr:row>4</xdr:row>
      <xdr:rowOff>57119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029325" y="952500"/>
          <a:ext cx="485714" cy="247619"/>
        </a:xfrm>
        <a:prstGeom prst="rect">
          <a:avLst/>
        </a:prstGeom>
      </xdr:spPr>
    </xdr:pic>
    <xdr:clientData/>
  </xdr:twoCellAnchor>
  <xdr:twoCellAnchor>
    <xdr:from>
      <xdr:col>1</xdr:col>
      <xdr:colOff>390525</xdr:colOff>
      <xdr:row>5</xdr:row>
      <xdr:rowOff>38100</xdr:rowOff>
    </xdr:from>
    <xdr:to>
      <xdr:col>6</xdr:col>
      <xdr:colOff>75761</xdr:colOff>
      <xdr:row>20</xdr:row>
      <xdr:rowOff>56767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4DA2B962-5305-43FC-9C08-BD979C6ADBA2}"/>
            </a:ext>
          </a:extLst>
        </xdr:cNvPr>
        <xdr:cNvGrpSpPr/>
      </xdr:nvGrpSpPr>
      <xdr:grpSpPr>
        <a:xfrm>
          <a:off x="1162050" y="1371600"/>
          <a:ext cx="3514286" cy="3066667"/>
          <a:chOff x="7419975" y="733425"/>
          <a:chExt cx="3514286" cy="3066667"/>
        </a:xfrm>
      </xdr:grpSpPr>
      <xdr:pic>
        <xdr:nvPicPr>
          <xdr:cNvPr id="12" name="Image 11">
            <a:extLst>
              <a:ext uri="{FF2B5EF4-FFF2-40B4-BE49-F238E27FC236}">
                <a16:creationId xmlns:a16="http://schemas.microsoft.com/office/drawing/2014/main" id="{86840FFC-B00B-4EA8-9C56-71AFE5C11F4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/>
          <a:stretch>
            <a:fillRect/>
          </a:stretch>
        </xdr:blipFill>
        <xdr:spPr>
          <a:xfrm>
            <a:off x="7419975" y="733425"/>
            <a:ext cx="3514286" cy="3066667"/>
          </a:xfrm>
          <a:prstGeom prst="rect">
            <a:avLst/>
          </a:prstGeom>
        </xdr:spPr>
      </xdr:pic>
      <xdr:pic>
        <xdr:nvPicPr>
          <xdr:cNvPr id="13" name="Image 12">
            <a:extLst>
              <a:ext uri="{FF2B5EF4-FFF2-40B4-BE49-F238E27FC236}">
                <a16:creationId xmlns:a16="http://schemas.microsoft.com/office/drawing/2014/main" id="{D4A95CA1-F304-41BE-ABC8-9F10797204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8601075" y="1266825"/>
            <a:ext cx="676190" cy="180952"/>
          </a:xfrm>
          <a:prstGeom prst="rect">
            <a:avLst/>
          </a:prstGeom>
        </xdr:spPr>
      </xdr:pic>
      <xdr:pic>
        <xdr:nvPicPr>
          <xdr:cNvPr id="14" name="Image 13">
            <a:extLst>
              <a:ext uri="{FF2B5EF4-FFF2-40B4-BE49-F238E27FC236}">
                <a16:creationId xmlns:a16="http://schemas.microsoft.com/office/drawing/2014/main" id="{084C90AA-3CE2-40A0-8108-3F7865F41A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8620125" y="1800225"/>
            <a:ext cx="495238" cy="209524"/>
          </a:xfrm>
          <a:prstGeom prst="rect">
            <a:avLst/>
          </a:prstGeom>
        </xdr:spPr>
      </xdr:pic>
      <xdr:pic>
        <xdr:nvPicPr>
          <xdr:cNvPr id="15" name="Image 14">
            <a:extLst>
              <a:ext uri="{FF2B5EF4-FFF2-40B4-BE49-F238E27FC236}">
                <a16:creationId xmlns:a16="http://schemas.microsoft.com/office/drawing/2014/main" id="{B0065235-4F55-4F73-9587-8094614A2D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/>
          <a:stretch>
            <a:fillRect/>
          </a:stretch>
        </xdr:blipFill>
        <xdr:spPr>
          <a:xfrm>
            <a:off x="7915275" y="2085975"/>
            <a:ext cx="428571" cy="190476"/>
          </a:xfrm>
          <a:prstGeom prst="rect">
            <a:avLst/>
          </a:prstGeom>
        </xdr:spPr>
      </xdr:pic>
      <xdr:pic>
        <xdr:nvPicPr>
          <xdr:cNvPr id="16" name="Image 15">
            <a:extLst>
              <a:ext uri="{FF2B5EF4-FFF2-40B4-BE49-F238E27FC236}">
                <a16:creationId xmlns:a16="http://schemas.microsoft.com/office/drawing/2014/main" id="{A97DA07C-0C61-417B-9244-1997CBC0AC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/>
          <a:stretch>
            <a:fillRect/>
          </a:stretch>
        </xdr:blipFill>
        <xdr:spPr>
          <a:xfrm>
            <a:off x="8410575" y="2228850"/>
            <a:ext cx="771429" cy="219048"/>
          </a:xfrm>
          <a:prstGeom prst="rect">
            <a:avLst/>
          </a:prstGeom>
        </xdr:spPr>
      </xdr:pic>
      <xdr:pic>
        <xdr:nvPicPr>
          <xdr:cNvPr id="17" name="Image 16">
            <a:extLst>
              <a:ext uri="{FF2B5EF4-FFF2-40B4-BE49-F238E27FC236}">
                <a16:creationId xmlns:a16="http://schemas.microsoft.com/office/drawing/2014/main" id="{44A50E4A-6675-4A83-B498-5A14ECE0AB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/>
          <a:stretch>
            <a:fillRect/>
          </a:stretch>
        </xdr:blipFill>
        <xdr:spPr>
          <a:xfrm>
            <a:off x="7581900" y="2838450"/>
            <a:ext cx="523810" cy="180952"/>
          </a:xfrm>
          <a:prstGeom prst="rect">
            <a:avLst/>
          </a:prstGeom>
        </xdr:spPr>
      </xdr:pic>
      <xdr:pic>
        <xdr:nvPicPr>
          <xdr:cNvPr id="18" name="Image 17">
            <a:extLst>
              <a:ext uri="{FF2B5EF4-FFF2-40B4-BE49-F238E27FC236}">
                <a16:creationId xmlns:a16="http://schemas.microsoft.com/office/drawing/2014/main" id="{A610655E-3A74-47B3-9148-D1EEABAAE5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/>
          <a:stretch>
            <a:fillRect/>
          </a:stretch>
        </xdr:blipFill>
        <xdr:spPr>
          <a:xfrm>
            <a:off x="9153525" y="2790825"/>
            <a:ext cx="457143" cy="161905"/>
          </a:xfrm>
          <a:prstGeom prst="rect">
            <a:avLst/>
          </a:prstGeom>
        </xdr:spPr>
      </xdr:pic>
      <xdr:pic>
        <xdr:nvPicPr>
          <xdr:cNvPr id="19" name="Image 18">
            <a:extLst>
              <a:ext uri="{FF2B5EF4-FFF2-40B4-BE49-F238E27FC236}">
                <a16:creationId xmlns:a16="http://schemas.microsoft.com/office/drawing/2014/main" id="{A2DDBD8F-4749-4255-B8EC-65FBD4D494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/>
          <a:stretch>
            <a:fillRect/>
          </a:stretch>
        </xdr:blipFill>
        <xdr:spPr>
          <a:xfrm>
            <a:off x="10153650" y="2686050"/>
            <a:ext cx="647619" cy="190476"/>
          </a:xfrm>
          <a:prstGeom prst="rect">
            <a:avLst/>
          </a:prstGeom>
        </xdr:spPr>
      </xdr:pic>
      <xdr:pic>
        <xdr:nvPicPr>
          <xdr:cNvPr id="20" name="Image 19">
            <a:extLst>
              <a:ext uri="{FF2B5EF4-FFF2-40B4-BE49-F238E27FC236}">
                <a16:creationId xmlns:a16="http://schemas.microsoft.com/office/drawing/2014/main" id="{A57FA0B4-B77F-403C-A4DE-7F47528C4C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/>
          <a:stretch>
            <a:fillRect/>
          </a:stretch>
        </xdr:blipFill>
        <xdr:spPr>
          <a:xfrm>
            <a:off x="7648575" y="1285875"/>
            <a:ext cx="561905" cy="133333"/>
          </a:xfrm>
          <a:prstGeom prst="rect">
            <a:avLst/>
          </a:prstGeom>
        </xdr:spPr>
      </xdr:pic>
      <xdr:pic>
        <xdr:nvPicPr>
          <xdr:cNvPr id="21" name="Image 20">
            <a:extLst>
              <a:ext uri="{FF2B5EF4-FFF2-40B4-BE49-F238E27FC236}">
                <a16:creationId xmlns:a16="http://schemas.microsoft.com/office/drawing/2014/main" id="{70AB81E3-A1DE-48FA-86B6-AB12268CB07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/>
          <a:stretch>
            <a:fillRect/>
          </a:stretch>
        </xdr:blipFill>
        <xdr:spPr>
          <a:xfrm>
            <a:off x="8029575" y="1828800"/>
            <a:ext cx="371429" cy="161905"/>
          </a:xfrm>
          <a:prstGeom prst="rect">
            <a:avLst/>
          </a:prstGeom>
        </xdr:spPr>
      </xdr:pic>
      <xdr:pic>
        <xdr:nvPicPr>
          <xdr:cNvPr id="22" name="Image 21">
            <a:extLst>
              <a:ext uri="{FF2B5EF4-FFF2-40B4-BE49-F238E27FC236}">
                <a16:creationId xmlns:a16="http://schemas.microsoft.com/office/drawing/2014/main" id="{367BB8A3-71BC-4D1F-9AF4-825EE38BD4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/>
          <a:stretch>
            <a:fillRect/>
          </a:stretch>
        </xdr:blipFill>
        <xdr:spPr>
          <a:xfrm>
            <a:off x="9458325" y="1266825"/>
            <a:ext cx="600000" cy="142857"/>
          </a:xfrm>
          <a:prstGeom prst="rect">
            <a:avLst/>
          </a:prstGeom>
        </xdr:spPr>
      </xdr:pic>
      <xdr:pic>
        <xdr:nvPicPr>
          <xdr:cNvPr id="23" name="Image 22">
            <a:extLst>
              <a:ext uri="{FF2B5EF4-FFF2-40B4-BE49-F238E27FC236}">
                <a16:creationId xmlns:a16="http://schemas.microsoft.com/office/drawing/2014/main" id="{AA7F8009-FD7C-4E9C-851A-9E8F23F23C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/>
          <a:stretch>
            <a:fillRect/>
          </a:stretch>
        </xdr:blipFill>
        <xdr:spPr>
          <a:xfrm>
            <a:off x="10277475" y="1285875"/>
            <a:ext cx="390476" cy="142857"/>
          </a:xfrm>
          <a:prstGeom prst="rect">
            <a:avLst/>
          </a:prstGeom>
        </xdr:spPr>
      </xdr:pic>
      <xdr:pic>
        <xdr:nvPicPr>
          <xdr:cNvPr id="24" name="Image 23">
            <a:extLst>
              <a:ext uri="{FF2B5EF4-FFF2-40B4-BE49-F238E27FC236}">
                <a16:creationId xmlns:a16="http://schemas.microsoft.com/office/drawing/2014/main" id="{75E5CC74-3BF1-485C-A2DC-1FE19FDB74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/>
          <a:stretch>
            <a:fillRect/>
          </a:stretch>
        </xdr:blipFill>
        <xdr:spPr>
          <a:xfrm>
            <a:off x="9420225" y="1924050"/>
            <a:ext cx="600000" cy="180952"/>
          </a:xfrm>
          <a:prstGeom prst="rect">
            <a:avLst/>
          </a:prstGeom>
        </xdr:spPr>
      </xdr:pic>
      <xdr:pic>
        <xdr:nvPicPr>
          <xdr:cNvPr id="25" name="Image 24">
            <a:extLst>
              <a:ext uri="{FF2B5EF4-FFF2-40B4-BE49-F238E27FC236}">
                <a16:creationId xmlns:a16="http://schemas.microsoft.com/office/drawing/2014/main" id="{978E1783-FC1A-4605-846A-224A5E1B80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/>
          <a:stretch>
            <a:fillRect/>
          </a:stretch>
        </xdr:blipFill>
        <xdr:spPr>
          <a:xfrm>
            <a:off x="9591675" y="3476625"/>
            <a:ext cx="571429" cy="171429"/>
          </a:xfrm>
          <a:prstGeom prst="rect">
            <a:avLst/>
          </a:prstGeom>
        </xdr:spPr>
      </xdr:pic>
      <xdr:pic>
        <xdr:nvPicPr>
          <xdr:cNvPr id="26" name="Image 25">
            <a:extLst>
              <a:ext uri="{FF2B5EF4-FFF2-40B4-BE49-F238E27FC236}">
                <a16:creationId xmlns:a16="http://schemas.microsoft.com/office/drawing/2014/main" id="{62ABC008-1442-40E3-9C60-0185170FE3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/>
          <a:stretch>
            <a:fillRect/>
          </a:stretch>
        </xdr:blipFill>
        <xdr:spPr>
          <a:xfrm>
            <a:off x="8791575" y="3514725"/>
            <a:ext cx="295238" cy="180952"/>
          </a:xfrm>
          <a:prstGeom prst="rect">
            <a:avLst/>
          </a:prstGeom>
        </xdr:spPr>
      </xdr:pic>
      <xdr:pic>
        <xdr:nvPicPr>
          <xdr:cNvPr id="27" name="Image 26">
            <a:extLst>
              <a:ext uri="{FF2B5EF4-FFF2-40B4-BE49-F238E27FC236}">
                <a16:creationId xmlns:a16="http://schemas.microsoft.com/office/drawing/2014/main" id="{4E443256-2E46-47E0-9F20-A07FB667E4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/>
          <a:stretch>
            <a:fillRect/>
          </a:stretch>
        </xdr:blipFill>
        <xdr:spPr>
          <a:xfrm>
            <a:off x="8305800" y="2762250"/>
            <a:ext cx="495238" cy="228571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676190</xdr:colOff>
      <xdr:row>1</xdr:row>
      <xdr:rowOff>180952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"/>
          <a:ext cx="676190" cy="1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628571</xdr:colOff>
      <xdr:row>2</xdr:row>
      <xdr:rowOff>19024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381000"/>
          <a:ext cx="628571" cy="20952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600000</xdr:colOff>
      <xdr:row>2</xdr:row>
      <xdr:rowOff>57119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86000" y="381000"/>
          <a:ext cx="600000" cy="2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561905</xdr:colOff>
      <xdr:row>2</xdr:row>
      <xdr:rowOff>47595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24000" y="381000"/>
          <a:ext cx="561905" cy="2380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28575</xdr:rowOff>
    </xdr:from>
    <xdr:to>
      <xdr:col>3</xdr:col>
      <xdr:colOff>228600</xdr:colOff>
      <xdr:row>0</xdr:row>
      <xdr:rowOff>1457325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s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5000" y="28575"/>
              <a:ext cx="1238250" cy="1428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28575</xdr:colOff>
      <xdr:row>0</xdr:row>
      <xdr:rowOff>38100</xdr:rowOff>
    </xdr:from>
    <xdr:to>
      <xdr:col>0</xdr:col>
      <xdr:colOff>1790701</xdr:colOff>
      <xdr:row>0</xdr:row>
      <xdr:rowOff>1190625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Type de produit 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e produit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5" y="38100"/>
              <a:ext cx="1762126" cy="1152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981075</xdr:colOff>
      <xdr:row>12</xdr:row>
      <xdr:rowOff>133350</xdr:rowOff>
    </xdr:from>
    <xdr:to>
      <xdr:col>19</xdr:col>
      <xdr:colOff>228600</xdr:colOff>
      <xdr:row>19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8553450" y="2447925"/>
          <a:ext cx="4419600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 la Portion : tu peux aller de 230 gr à 330 gr, avec des espaces tous les 100 gr. C'est à dire un choix possible allant de 230, 240, 250, 260, 270, 280, 290, 300, 310, 320 et 330 gr</a:t>
          </a:r>
          <a:br>
            <a:rPr lang="fr-FR" sz="1100"/>
          </a:br>
          <a:r>
            <a:rPr lang="fr-FR" sz="1100"/>
            <a:t>- la G: de 800 gr à 1200 gr, avec les mêmes espacement tous les 100 gr</a:t>
          </a:r>
          <a:br>
            <a:rPr lang="fr-FR" sz="1100"/>
          </a:br>
          <a:r>
            <a:rPr lang="fr-FR" sz="1100"/>
            <a:t>- la TG : à partir de 1800 gr jusqu'à 3600 gr, avec des espacement de 100 gr aussi</a:t>
          </a: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638095</xdr:colOff>
      <xdr:row>5</xdr:row>
      <xdr:rowOff>28546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38925" y="771525"/>
          <a:ext cx="638095" cy="22857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742857</xdr:colOff>
      <xdr:row>5</xdr:row>
      <xdr:rowOff>28546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72375" y="771525"/>
          <a:ext cx="742857" cy="22857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4</xdr:row>
      <xdr:rowOff>180975</xdr:rowOff>
    </xdr:from>
    <xdr:to>
      <xdr:col>12</xdr:col>
      <xdr:colOff>514286</xdr:colOff>
      <xdr:row>6</xdr:row>
      <xdr:rowOff>9498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791575" y="952500"/>
          <a:ext cx="514286" cy="219048"/>
        </a:xfrm>
        <a:prstGeom prst="rect">
          <a:avLst/>
        </a:prstGeom>
      </xdr:spPr>
    </xdr:pic>
    <xdr:clientData/>
  </xdr:twoCellAnchor>
  <xdr:twoCellAnchor editAs="oneCell">
    <xdr:from>
      <xdr:col>15</xdr:col>
      <xdr:colOff>142875</xdr:colOff>
      <xdr:row>1</xdr:row>
      <xdr:rowOff>76200</xdr:rowOff>
    </xdr:from>
    <xdr:to>
      <xdr:col>15</xdr:col>
      <xdr:colOff>628589</xdr:colOff>
      <xdr:row>2</xdr:row>
      <xdr:rowOff>133319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77475" y="276225"/>
          <a:ext cx="485714" cy="247619"/>
        </a:xfrm>
        <a:prstGeom prst="rect">
          <a:avLst/>
        </a:prstGeom>
      </xdr:spPr>
    </xdr:pic>
    <xdr:clientData/>
  </xdr:twoCellAnchor>
  <xdr:twoCellAnchor>
    <xdr:from>
      <xdr:col>10</xdr:col>
      <xdr:colOff>409575</xdr:colOff>
      <xdr:row>7</xdr:row>
      <xdr:rowOff>38100</xdr:rowOff>
    </xdr:from>
    <xdr:to>
      <xdr:col>13</xdr:col>
      <xdr:colOff>428625</xdr:colOff>
      <xdr:row>11</xdr:row>
      <xdr:rowOff>76200</xdr:rowOff>
    </xdr:to>
    <xdr:sp macro="" textlink="">
      <xdr:nvSpPr>
        <xdr:cNvPr id="6" name="Bulle narrative : rectangle à coins arrondis 5">
          <a:extLst>
            <a:ext uri="{FF2B5EF4-FFF2-40B4-BE49-F238E27FC236}">
              <a16:creationId xmlns:a16="http://schemas.microsoft.com/office/drawing/2014/main" id="{3D401196-42BC-46D0-B4C5-0966293BD771}"/>
            </a:ext>
          </a:extLst>
        </xdr:cNvPr>
        <xdr:cNvSpPr/>
      </xdr:nvSpPr>
      <xdr:spPr>
        <a:xfrm>
          <a:off x="7981950" y="1390650"/>
          <a:ext cx="2000250" cy="809625"/>
        </a:xfrm>
        <a:prstGeom prst="wedgeRoundRectCallout">
          <a:avLst>
            <a:gd name="adj1" fmla="val -35119"/>
            <a:gd name="adj2" fmla="val -6573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Sur toutes ces listes tu peux ajouter autant de lignes que tu veux.</a:t>
          </a:r>
        </a:p>
      </xdr:txBody>
    </xdr:sp>
    <xdr:clientData/>
  </xdr:twoCellAnchor>
  <xdr:twoCellAnchor>
    <xdr:from>
      <xdr:col>3</xdr:col>
      <xdr:colOff>161925</xdr:colOff>
      <xdr:row>10</xdr:row>
      <xdr:rowOff>28575</xdr:rowOff>
    </xdr:from>
    <xdr:to>
      <xdr:col>10</xdr:col>
      <xdr:colOff>323411</xdr:colOff>
      <xdr:row>26</xdr:row>
      <xdr:rowOff>47242</xdr:rowOff>
    </xdr:to>
    <xdr:grpSp>
      <xdr:nvGrpSpPr>
        <xdr:cNvPr id="46" name="Groupe 45">
          <a:extLst>
            <a:ext uri="{FF2B5EF4-FFF2-40B4-BE49-F238E27FC236}">
              <a16:creationId xmlns:a16="http://schemas.microsoft.com/office/drawing/2014/main" id="{94A95A13-C626-43A5-8CED-D9A28BC27620}"/>
            </a:ext>
          </a:extLst>
        </xdr:cNvPr>
        <xdr:cNvGrpSpPr/>
      </xdr:nvGrpSpPr>
      <xdr:grpSpPr>
        <a:xfrm>
          <a:off x="2581275" y="1962150"/>
          <a:ext cx="3514286" cy="3066667"/>
          <a:chOff x="7419975" y="733425"/>
          <a:chExt cx="3514286" cy="3066667"/>
        </a:xfrm>
      </xdr:grpSpPr>
      <xdr:pic>
        <xdr:nvPicPr>
          <xdr:cNvPr id="15" name="Image 14">
            <a:extLst>
              <a:ext uri="{FF2B5EF4-FFF2-40B4-BE49-F238E27FC236}">
                <a16:creationId xmlns:a16="http://schemas.microsoft.com/office/drawing/2014/main" id="{9AA04F5D-79EA-482D-B217-E63A36C55E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7419975" y="733425"/>
            <a:ext cx="3514286" cy="3066667"/>
          </a:xfrm>
          <a:prstGeom prst="rect">
            <a:avLst/>
          </a:prstGeom>
        </xdr:spPr>
      </xdr:pic>
      <xdr:pic>
        <xdr:nvPicPr>
          <xdr:cNvPr id="18" name="Image 17">
            <a:extLst>
              <a:ext uri="{FF2B5EF4-FFF2-40B4-BE49-F238E27FC236}">
                <a16:creationId xmlns:a16="http://schemas.microsoft.com/office/drawing/2014/main" id="{56ACCE73-BAD1-4CDE-B7A8-4D55D2DCA3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/>
          <a:stretch>
            <a:fillRect/>
          </a:stretch>
        </xdr:blipFill>
        <xdr:spPr>
          <a:xfrm>
            <a:off x="8601075" y="1266825"/>
            <a:ext cx="676190" cy="180952"/>
          </a:xfrm>
          <a:prstGeom prst="rect">
            <a:avLst/>
          </a:prstGeom>
        </xdr:spPr>
      </xdr:pic>
      <xdr:pic>
        <xdr:nvPicPr>
          <xdr:cNvPr id="20" name="Image 19">
            <a:extLst>
              <a:ext uri="{FF2B5EF4-FFF2-40B4-BE49-F238E27FC236}">
                <a16:creationId xmlns:a16="http://schemas.microsoft.com/office/drawing/2014/main" id="{5A6FC423-6E8D-40FF-8EB3-05731E6C70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/>
          <a:stretch>
            <a:fillRect/>
          </a:stretch>
        </xdr:blipFill>
        <xdr:spPr>
          <a:xfrm>
            <a:off x="8620125" y="1800225"/>
            <a:ext cx="495238" cy="209524"/>
          </a:xfrm>
          <a:prstGeom prst="rect">
            <a:avLst/>
          </a:prstGeom>
        </xdr:spPr>
      </xdr:pic>
      <xdr:pic>
        <xdr:nvPicPr>
          <xdr:cNvPr id="21" name="Image 20">
            <a:extLst>
              <a:ext uri="{FF2B5EF4-FFF2-40B4-BE49-F238E27FC236}">
                <a16:creationId xmlns:a16="http://schemas.microsoft.com/office/drawing/2014/main" id="{FAD44927-E6B8-4803-B0BA-6D580EA5A1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7915275" y="2085975"/>
            <a:ext cx="428571" cy="190476"/>
          </a:xfrm>
          <a:prstGeom prst="rect">
            <a:avLst/>
          </a:prstGeom>
        </xdr:spPr>
      </xdr:pic>
      <xdr:pic>
        <xdr:nvPicPr>
          <xdr:cNvPr id="22" name="Image 21">
            <a:extLst>
              <a:ext uri="{FF2B5EF4-FFF2-40B4-BE49-F238E27FC236}">
                <a16:creationId xmlns:a16="http://schemas.microsoft.com/office/drawing/2014/main" id="{51BE3109-21DC-43F6-AA07-D931E7F3AC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/>
          <a:stretch>
            <a:fillRect/>
          </a:stretch>
        </xdr:blipFill>
        <xdr:spPr>
          <a:xfrm>
            <a:off x="8410575" y="2228850"/>
            <a:ext cx="771429" cy="219048"/>
          </a:xfrm>
          <a:prstGeom prst="rect">
            <a:avLst/>
          </a:prstGeom>
        </xdr:spPr>
      </xdr:pic>
      <xdr:pic>
        <xdr:nvPicPr>
          <xdr:cNvPr id="25" name="Image 24">
            <a:extLst>
              <a:ext uri="{FF2B5EF4-FFF2-40B4-BE49-F238E27FC236}">
                <a16:creationId xmlns:a16="http://schemas.microsoft.com/office/drawing/2014/main" id="{BDC14BEF-73D3-4FB1-AB75-B317ABAFDA2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/>
          <a:stretch>
            <a:fillRect/>
          </a:stretch>
        </xdr:blipFill>
        <xdr:spPr>
          <a:xfrm>
            <a:off x="7581900" y="2838450"/>
            <a:ext cx="523810" cy="180952"/>
          </a:xfrm>
          <a:prstGeom prst="rect">
            <a:avLst/>
          </a:prstGeom>
        </xdr:spPr>
      </xdr:pic>
      <xdr:pic>
        <xdr:nvPicPr>
          <xdr:cNvPr id="26" name="Image 25">
            <a:extLst>
              <a:ext uri="{FF2B5EF4-FFF2-40B4-BE49-F238E27FC236}">
                <a16:creationId xmlns:a16="http://schemas.microsoft.com/office/drawing/2014/main" id="{22EA41D4-6454-4C64-BCD4-DA7A264198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/>
          <a:stretch>
            <a:fillRect/>
          </a:stretch>
        </xdr:blipFill>
        <xdr:spPr>
          <a:xfrm>
            <a:off x="9153525" y="2790825"/>
            <a:ext cx="457143" cy="161905"/>
          </a:xfrm>
          <a:prstGeom prst="rect">
            <a:avLst/>
          </a:prstGeom>
        </xdr:spPr>
      </xdr:pic>
      <xdr:pic>
        <xdr:nvPicPr>
          <xdr:cNvPr id="28" name="Image 27">
            <a:extLst>
              <a:ext uri="{FF2B5EF4-FFF2-40B4-BE49-F238E27FC236}">
                <a16:creationId xmlns:a16="http://schemas.microsoft.com/office/drawing/2014/main" id="{FA29F681-7F68-42CF-97AC-F6504B6D4C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/>
          <a:stretch>
            <a:fillRect/>
          </a:stretch>
        </xdr:blipFill>
        <xdr:spPr>
          <a:xfrm>
            <a:off x="10153650" y="2686050"/>
            <a:ext cx="647619" cy="190476"/>
          </a:xfrm>
          <a:prstGeom prst="rect">
            <a:avLst/>
          </a:prstGeom>
        </xdr:spPr>
      </xdr:pic>
      <xdr:pic>
        <xdr:nvPicPr>
          <xdr:cNvPr id="30" name="Image 29">
            <a:extLst>
              <a:ext uri="{FF2B5EF4-FFF2-40B4-BE49-F238E27FC236}">
                <a16:creationId xmlns:a16="http://schemas.microsoft.com/office/drawing/2014/main" id="{B6080C59-F5E0-47CF-A744-F60F25751F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/>
          <a:stretch>
            <a:fillRect/>
          </a:stretch>
        </xdr:blipFill>
        <xdr:spPr>
          <a:xfrm>
            <a:off x="7648575" y="1285875"/>
            <a:ext cx="561905" cy="133333"/>
          </a:xfrm>
          <a:prstGeom prst="rect">
            <a:avLst/>
          </a:prstGeom>
        </xdr:spPr>
      </xdr:pic>
      <xdr:pic>
        <xdr:nvPicPr>
          <xdr:cNvPr id="32" name="Image 31">
            <a:extLst>
              <a:ext uri="{FF2B5EF4-FFF2-40B4-BE49-F238E27FC236}">
                <a16:creationId xmlns:a16="http://schemas.microsoft.com/office/drawing/2014/main" id="{30E454AE-4926-416B-A8C4-AD3AA9F9D8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/>
          <a:stretch>
            <a:fillRect/>
          </a:stretch>
        </xdr:blipFill>
        <xdr:spPr>
          <a:xfrm>
            <a:off x="8029575" y="1828800"/>
            <a:ext cx="371429" cy="161905"/>
          </a:xfrm>
          <a:prstGeom prst="rect">
            <a:avLst/>
          </a:prstGeom>
        </xdr:spPr>
      </xdr:pic>
      <xdr:pic>
        <xdr:nvPicPr>
          <xdr:cNvPr id="34" name="Image 33">
            <a:extLst>
              <a:ext uri="{FF2B5EF4-FFF2-40B4-BE49-F238E27FC236}">
                <a16:creationId xmlns:a16="http://schemas.microsoft.com/office/drawing/2014/main" id="{03960BF6-9FFA-4F9E-8303-3D57396B6D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/>
          <a:stretch>
            <a:fillRect/>
          </a:stretch>
        </xdr:blipFill>
        <xdr:spPr>
          <a:xfrm>
            <a:off x="9458325" y="1266825"/>
            <a:ext cx="600000" cy="142857"/>
          </a:xfrm>
          <a:prstGeom prst="rect">
            <a:avLst/>
          </a:prstGeom>
        </xdr:spPr>
      </xdr:pic>
      <xdr:pic>
        <xdr:nvPicPr>
          <xdr:cNvPr id="38" name="Image 37">
            <a:extLst>
              <a:ext uri="{FF2B5EF4-FFF2-40B4-BE49-F238E27FC236}">
                <a16:creationId xmlns:a16="http://schemas.microsoft.com/office/drawing/2014/main" id="{80C4D3A5-0EE6-4064-A021-88A027E95B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/>
          <a:stretch>
            <a:fillRect/>
          </a:stretch>
        </xdr:blipFill>
        <xdr:spPr>
          <a:xfrm>
            <a:off x="10277475" y="1285875"/>
            <a:ext cx="390476" cy="142857"/>
          </a:xfrm>
          <a:prstGeom prst="rect">
            <a:avLst/>
          </a:prstGeom>
        </xdr:spPr>
      </xdr:pic>
      <xdr:pic>
        <xdr:nvPicPr>
          <xdr:cNvPr id="39" name="Image 38">
            <a:extLst>
              <a:ext uri="{FF2B5EF4-FFF2-40B4-BE49-F238E27FC236}">
                <a16:creationId xmlns:a16="http://schemas.microsoft.com/office/drawing/2014/main" id="{4066DD3C-0481-4FF2-8745-67203997B6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/>
          <a:stretch>
            <a:fillRect/>
          </a:stretch>
        </xdr:blipFill>
        <xdr:spPr>
          <a:xfrm>
            <a:off x="9420225" y="1924050"/>
            <a:ext cx="600000" cy="180952"/>
          </a:xfrm>
          <a:prstGeom prst="rect">
            <a:avLst/>
          </a:prstGeom>
        </xdr:spPr>
      </xdr:pic>
      <xdr:pic>
        <xdr:nvPicPr>
          <xdr:cNvPr id="41" name="Image 40">
            <a:extLst>
              <a:ext uri="{FF2B5EF4-FFF2-40B4-BE49-F238E27FC236}">
                <a16:creationId xmlns:a16="http://schemas.microsoft.com/office/drawing/2014/main" id="{2B4BDCB1-FBEA-4D50-8F33-16548E49EE8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/>
          <a:stretch>
            <a:fillRect/>
          </a:stretch>
        </xdr:blipFill>
        <xdr:spPr>
          <a:xfrm>
            <a:off x="9591675" y="3476625"/>
            <a:ext cx="571429" cy="171429"/>
          </a:xfrm>
          <a:prstGeom prst="rect">
            <a:avLst/>
          </a:prstGeom>
        </xdr:spPr>
      </xdr:pic>
      <xdr:pic>
        <xdr:nvPicPr>
          <xdr:cNvPr id="43" name="Image 42">
            <a:extLst>
              <a:ext uri="{FF2B5EF4-FFF2-40B4-BE49-F238E27FC236}">
                <a16:creationId xmlns:a16="http://schemas.microsoft.com/office/drawing/2014/main" id="{3FF9F152-A12F-441A-9AC6-2C54C90CC2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/>
          <a:stretch>
            <a:fillRect/>
          </a:stretch>
        </xdr:blipFill>
        <xdr:spPr>
          <a:xfrm>
            <a:off x="8791575" y="3514725"/>
            <a:ext cx="295238" cy="180952"/>
          </a:xfrm>
          <a:prstGeom prst="rect">
            <a:avLst/>
          </a:prstGeom>
        </xdr:spPr>
      </xdr:pic>
      <xdr:pic>
        <xdr:nvPicPr>
          <xdr:cNvPr id="45" name="Image 44">
            <a:extLst>
              <a:ext uri="{FF2B5EF4-FFF2-40B4-BE49-F238E27FC236}">
                <a16:creationId xmlns:a16="http://schemas.microsoft.com/office/drawing/2014/main" id="{B032A58E-A448-449C-9AB3-50E1AF63F5B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/>
          <a:stretch>
            <a:fillRect/>
          </a:stretch>
        </xdr:blipFill>
        <xdr:spPr>
          <a:xfrm>
            <a:off x="8305800" y="2762250"/>
            <a:ext cx="495238" cy="228571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295275</xdr:colOff>
      <xdr:row>4</xdr:row>
      <xdr:rowOff>1</xdr:rowOff>
    </xdr:from>
    <xdr:to>
      <xdr:col>6</xdr:col>
      <xdr:colOff>180975</xdr:colOff>
      <xdr:row>17</xdr:row>
      <xdr:rowOff>114300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CxnSpPr/>
      </xdr:nvCxnSpPr>
      <xdr:spPr>
        <a:xfrm flipV="1">
          <a:off x="4772025" y="771526"/>
          <a:ext cx="1247775" cy="260984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3933.940420601852" createdVersion="6" refreshedVersion="6" minRefreshableVersion="3" recordCount="11" xr:uid="{917F0F45-078B-402D-9854-48B644B8F9AF}">
  <cacheSource type="worksheet">
    <worksheetSource ref="A10:E12" sheet="BDD"/>
  </cacheSource>
  <cacheFields count="6">
    <cacheField name="Code produit " numFmtId="0">
      <sharedItems/>
    </cacheField>
    <cacheField name="Type de produit " numFmtId="0">
      <sharedItems count="2">
        <s v="P"/>
        <s v="TG"/>
      </sharedItems>
    </cacheField>
    <cacheField name="Mois de Vente " numFmtId="17">
      <sharedItems containsSemiMixedTypes="0" containsNonDate="0" containsDate="1" containsString="0" minDate="2018-06-01T00:00:00" maxDate="2019-09-02T00:00:00" count="8">
        <d v="2018-07-01T00:00:00"/>
        <d v="2018-08-01T00:00:00"/>
        <d v="2018-09-01T00:00:00"/>
        <d v="2018-10-01T00:00:00"/>
        <d v="2018-06-01T00:00:00"/>
        <d v="2019-07-01T00:00:00"/>
        <d v="2019-08-01T00:00:00"/>
        <d v="2019-09-01T00:00:00"/>
      </sharedItems>
      <fieldGroup par="5" base="2">
        <rangePr groupBy="months" startDate="2018-06-01T00:00:00" endDate="2019-09-02T00:00:00"/>
        <groupItems count="14">
          <s v="&lt;01/06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9/2019"/>
        </groupItems>
      </fieldGroup>
    </cacheField>
    <cacheField name="Proportion" numFmtId="0">
      <sharedItems containsSemiMixedTypes="0" containsString="0" containsNumber="1" minValue="0.2" maxValue="35"/>
    </cacheField>
    <cacheField name="Vente en Tonnes " numFmtId="0">
      <sharedItems containsSemiMixedTypes="0" containsString="0" containsNumber="1" minValue="1.456" maxValue="95.759999999999991"/>
    </cacheField>
    <cacheField name="Années" numFmtId="0" databaseField="0">
      <fieldGroup base="2">
        <rangePr groupBy="years" startDate="2018-06-01T00:00:00" endDate="2019-09-02T00:00:00"/>
        <groupItems count="4">
          <s v="&lt;01/06/2018"/>
          <s v="2018"/>
          <s v="2019"/>
          <s v="&gt;02/09/2019"/>
        </groupItems>
      </fieldGroup>
    </cacheField>
  </cacheFields>
  <extLst>
    <ext xmlns:x14="http://schemas.microsoft.com/office/spreadsheetml/2009/9/main" uri="{725AE2AE-9491-48be-B2B4-4EB974FC3084}">
      <x14:pivotCacheDefinition pivotCacheId="127118750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s v="91.3.08.18"/>
    <x v="0"/>
    <x v="0"/>
    <n v="20"/>
    <n v="2.9119999999999999"/>
  </r>
  <r>
    <s v="91.3.08.18"/>
    <x v="0"/>
    <x v="1"/>
    <n v="35"/>
    <n v="5.0960000000000001"/>
  </r>
  <r>
    <s v="91.3.08.18"/>
    <x v="0"/>
    <x v="2"/>
    <n v="35"/>
    <n v="5.0960000000000001"/>
  </r>
  <r>
    <s v="91.3.08.18"/>
    <x v="0"/>
    <x v="3"/>
    <n v="10"/>
    <n v="1.456"/>
  </r>
  <r>
    <s v="31.2.07.16"/>
    <x v="1"/>
    <x v="4"/>
    <n v="0.2"/>
    <n v="63.84"/>
  </r>
  <r>
    <s v="31.2.07.16"/>
    <x v="1"/>
    <x v="0"/>
    <n v="0.3"/>
    <n v="95.759999999999991"/>
  </r>
  <r>
    <s v="31.2.07.16"/>
    <x v="1"/>
    <x v="1"/>
    <n v="0.3"/>
    <n v="95.759999999999991"/>
  </r>
  <r>
    <s v="31.2.07.16"/>
    <x v="1"/>
    <x v="2"/>
    <n v="0.2"/>
    <n v="63.84"/>
  </r>
  <r>
    <s v="91.3.08.18"/>
    <x v="0"/>
    <x v="5"/>
    <n v="20"/>
    <n v="2.9119999999999999"/>
  </r>
  <r>
    <s v="91.3.08.18"/>
    <x v="0"/>
    <x v="6"/>
    <n v="35"/>
    <n v="5.0960000000000001"/>
  </r>
  <r>
    <s v="91.3.08.18"/>
    <x v="0"/>
    <x v="7"/>
    <n v="35"/>
    <n v="5.09600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AD8-7160-4092-A0B6-6D656F98D98B}" name="Tableau croisé dynamique1" cacheId="0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olHeaderCaption="Vente">
  <location ref="A2:G9" firstHeaderRow="1" firstDataRow="2" firstDataCol="1"/>
  <pivotFields count="6">
    <pivotField showAll="0"/>
    <pivotField axis="axisRow" showAll="0">
      <items count="3">
        <item x="0"/>
        <item x="1"/>
        <item t="default"/>
      </items>
    </pivotField>
    <pivotField axis="axisCol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axis="axisRow" showAll="0">
      <items count="5">
        <item x="0"/>
        <item x="1"/>
        <item x="2"/>
        <item x="3"/>
        <item t="default"/>
      </items>
    </pivotField>
  </pivotFields>
  <rowFields count="2">
    <field x="5"/>
    <field x="1"/>
  </rowFields>
  <rowItems count="6">
    <i>
      <x v="1"/>
    </i>
    <i r="1">
      <x/>
    </i>
    <i r="1">
      <x v="1"/>
    </i>
    <i>
      <x v="2"/>
    </i>
    <i r="1">
      <x/>
    </i>
    <i t="grand">
      <x/>
    </i>
  </rowItems>
  <colFields count="1">
    <field x="2"/>
  </colFields>
  <colItems count="6">
    <i>
      <x v="6"/>
    </i>
    <i>
      <x v="7"/>
    </i>
    <i>
      <x v="8"/>
    </i>
    <i>
      <x v="9"/>
    </i>
    <i>
      <x v="10"/>
    </i>
    <i t="grand">
      <x/>
    </i>
  </colItems>
  <dataFields count="1">
    <dataField name="Somme de Vente en Tonnes " fld="4" baseField="0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" xr10:uid="{5621B06D-2660-4671-A415-0479BD16CDB7}" sourceName="Années">
  <pivotTables>
    <pivotTable tabId="5" name="Tableau croisé dynamique1"/>
  </pivotTables>
  <data>
    <tabular pivotCacheId="1271187501">
      <items count="4">
        <i x="1" s="1"/>
        <i x="2" s="1"/>
        <i x="0" s="1" nd="1"/>
        <i x="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e_produit" xr10:uid="{F1403BF4-54FA-4845-A7A8-2AF4EFBD0F33}" sourceName="Type de produit ">
  <pivotTables>
    <pivotTable tabId="5" name="Tableau croisé dynamique1"/>
  </pivotTables>
  <data>
    <tabular pivotCacheId="1271187501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" xr10:uid="{E79A0BE9-2C71-41EF-A50E-9EFED6910BC2}" cache="Segment_Années" caption="Années" rowHeight="241300"/>
  <slicer name="Type de produit " xr10:uid="{83C1A2EA-F081-46A4-8061-43DD327BC544}" cache="Segment_Type_de_produit" caption="Type de produit 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hyperlink" Target="https://forum.excel-pratique.com/viewtopic.php?f=2&amp;t=139777&amp;p=857703" TargetMode="External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39777&amp;p=8577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BC230-1C8C-4C57-9126-AE81990D73A8}">
  <sheetPr codeName="Feuil1"/>
  <dimension ref="A1:J11"/>
  <sheetViews>
    <sheetView workbookViewId="0">
      <pane ySplit="1" topLeftCell="A2" activePane="bottomLeft" state="frozen"/>
      <selection pane="bottomLeft" activeCell="D8" sqref="D8"/>
    </sheetView>
  </sheetViews>
  <sheetFormatPr baseColWidth="10" defaultColWidth="11.5703125" defaultRowHeight="15" x14ac:dyDescent="0.25"/>
  <cols>
    <col min="1" max="1" width="11.5703125" style="1"/>
    <col min="2" max="2" width="11.140625" style="1" bestFit="1" customWidth="1"/>
    <col min="3" max="3" width="10.140625" style="1" bestFit="1" customWidth="1"/>
    <col min="4" max="4" width="14.140625" style="1" bestFit="1" customWidth="1"/>
    <col min="5" max="7" width="11" style="1" customWidth="1"/>
    <col min="8" max="8" width="8" style="1" bestFit="1" customWidth="1"/>
    <col min="9" max="9" width="10.5703125" style="1" customWidth="1"/>
    <col min="10" max="10" width="10" style="27" bestFit="1" customWidth="1"/>
    <col min="11" max="16384" width="11.5703125" style="1"/>
  </cols>
  <sheetData>
    <row r="1" spans="1:10" s="59" customFormat="1" ht="45" x14ac:dyDescent="0.25">
      <c r="A1" s="57" t="s">
        <v>0</v>
      </c>
      <c r="B1" s="57" t="s">
        <v>1</v>
      </c>
      <c r="C1" s="57" t="s">
        <v>38</v>
      </c>
      <c r="D1" s="57" t="s">
        <v>13</v>
      </c>
      <c r="E1" s="57" t="s">
        <v>2</v>
      </c>
      <c r="F1" s="57" t="s">
        <v>3</v>
      </c>
      <c r="G1" s="57" t="s">
        <v>4</v>
      </c>
      <c r="H1" s="57" t="s">
        <v>82</v>
      </c>
      <c r="I1" s="57" t="s">
        <v>8</v>
      </c>
      <c r="J1" s="58" t="s">
        <v>55</v>
      </c>
    </row>
    <row r="2" spans="1:10" x14ac:dyDescent="0.25">
      <c r="A2" s="37" t="s">
        <v>9</v>
      </c>
      <c r="B2" s="37" t="s">
        <v>10</v>
      </c>
      <c r="C2" s="37" t="s">
        <v>39</v>
      </c>
      <c r="D2" s="37" t="s">
        <v>14</v>
      </c>
      <c r="E2" s="38">
        <v>80000</v>
      </c>
      <c r="F2" s="37"/>
      <c r="G2" s="39">
        <v>0.7</v>
      </c>
      <c r="H2" s="37" t="s">
        <v>5</v>
      </c>
      <c r="I2" s="37">
        <v>0.26</v>
      </c>
      <c r="J2" s="37"/>
    </row>
    <row r="3" spans="1:10" x14ac:dyDescent="0.25">
      <c r="A3" s="37" t="s">
        <v>20</v>
      </c>
      <c r="B3" s="37" t="s">
        <v>37</v>
      </c>
      <c r="C3" s="37" t="s">
        <v>40</v>
      </c>
      <c r="D3" s="40">
        <v>42552</v>
      </c>
      <c r="E3" s="38"/>
      <c r="F3" s="38">
        <v>120000</v>
      </c>
      <c r="G3" s="39">
        <v>0.95</v>
      </c>
      <c r="H3" s="37" t="s">
        <v>27</v>
      </c>
      <c r="I3" s="37">
        <v>2.8</v>
      </c>
      <c r="J3" s="37"/>
    </row>
    <row r="10" spans="1:10" ht="30" x14ac:dyDescent="0.25">
      <c r="B10" s="4" t="s">
        <v>19</v>
      </c>
      <c r="C10" s="4"/>
    </row>
    <row r="11" spans="1:10" x14ac:dyDescent="0.25">
      <c r="B11" s="91" t="s">
        <v>18</v>
      </c>
      <c r="C11" s="91"/>
      <c r="D11" s="91"/>
      <c r="E11" s="91"/>
      <c r="F11" s="91"/>
      <c r="G11" s="91"/>
      <c r="H11" s="91"/>
      <c r="I11" s="91"/>
    </row>
  </sheetData>
  <mergeCells count="1">
    <mergeCell ref="B11:I11"/>
  </mergeCell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49" r:id="rId4" name="BtnAjout">
          <controlPr defaultSize="0" autoLine="0" autoPict="0" r:id="rId5">
            <anchor moveWithCells="1">
              <from>
                <xdr:col>0</xdr:col>
                <xdr:colOff>76200</xdr:colOff>
                <xdr:row>0</xdr:row>
                <xdr:rowOff>57150</xdr:rowOff>
              </from>
              <to>
                <xdr:col>0</xdr:col>
                <xdr:colOff>714375</xdr:colOff>
                <xdr:row>0</xdr:row>
                <xdr:rowOff>361950</xdr:rowOff>
              </to>
            </anchor>
          </controlPr>
        </control>
      </mc:Choice>
      <mc:Fallback>
        <control shapeId="2049" r:id="rId4" name="BtnAjou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3EF75-3B31-492D-8AE4-EB9F03247C20}">
  <sheetPr codeName="Feuil4"/>
  <dimension ref="A1:E12"/>
  <sheetViews>
    <sheetView topLeftCell="B1" workbookViewId="0">
      <selection activeCell="C1" sqref="C1"/>
    </sheetView>
  </sheetViews>
  <sheetFormatPr baseColWidth="10" defaultRowHeight="15" x14ac:dyDescent="0.25"/>
  <sheetData>
    <row r="1" spans="1:5" ht="30" x14ac:dyDescent="0.25">
      <c r="A1" s="1" t="s">
        <v>11</v>
      </c>
      <c r="B1" s="1" t="s">
        <v>36</v>
      </c>
      <c r="C1" s="1" t="s">
        <v>16</v>
      </c>
      <c r="D1" s="1" t="s">
        <v>15</v>
      </c>
      <c r="E1" s="1" t="s">
        <v>17</v>
      </c>
    </row>
    <row r="2" spans="1:5" x14ac:dyDescent="0.25">
      <c r="A2" s="30" t="s">
        <v>10</v>
      </c>
      <c r="B2" s="1" t="s">
        <v>12</v>
      </c>
      <c r="C2" s="2">
        <v>43282</v>
      </c>
      <c r="D2" s="1">
        <v>20</v>
      </c>
      <c r="E2" s="3">
        <f>('Entrée des lots et devenir '!$E$2*'Entrée des lots et devenir '!$G$2)*'Entrée des lots et devenir '!$I$2*D2/100/1000</f>
        <v>2.9119999999999999</v>
      </c>
    </row>
    <row r="3" spans="1:5" x14ac:dyDescent="0.25">
      <c r="A3" s="30" t="s">
        <v>10</v>
      </c>
      <c r="B3" s="27" t="s">
        <v>12</v>
      </c>
      <c r="C3" s="2">
        <v>43313</v>
      </c>
      <c r="D3" s="1">
        <v>35</v>
      </c>
      <c r="E3" s="3">
        <f>('Entrée des lots et devenir '!$E$2*'Entrée des lots et devenir '!$G$2)*'Entrée des lots et devenir '!$I$2*D3/100/1000</f>
        <v>5.0960000000000001</v>
      </c>
    </row>
    <row r="4" spans="1:5" x14ac:dyDescent="0.25">
      <c r="A4" s="30" t="s">
        <v>10</v>
      </c>
      <c r="B4" s="27" t="s">
        <v>12</v>
      </c>
      <c r="C4" s="2">
        <v>43344</v>
      </c>
      <c r="D4" s="1">
        <v>35</v>
      </c>
      <c r="E4" s="3">
        <f>('Entrée des lots et devenir '!$E$2*'Entrée des lots et devenir '!$G$2)*'Entrée des lots et devenir '!$I$2*D4/100/1000</f>
        <v>5.0960000000000001</v>
      </c>
    </row>
    <row r="5" spans="1:5" x14ac:dyDescent="0.25">
      <c r="A5" s="30" t="s">
        <v>10</v>
      </c>
      <c r="B5" s="27" t="s">
        <v>12</v>
      </c>
      <c r="C5" s="2">
        <v>43374</v>
      </c>
      <c r="D5" s="1">
        <v>10</v>
      </c>
      <c r="E5" s="3">
        <f>('Entrée des lots et devenir '!$E$2*'Entrée des lots et devenir '!$G$2)*'Entrée des lots et devenir '!$I$2*D5/100/1000</f>
        <v>1.456</v>
      </c>
    </row>
    <row r="6" spans="1:5" x14ac:dyDescent="0.25">
      <c r="A6" s="31" t="s">
        <v>37</v>
      </c>
      <c r="B6" s="7" t="s">
        <v>7</v>
      </c>
      <c r="C6" s="21">
        <v>43252</v>
      </c>
      <c r="D6" s="22">
        <v>0.2</v>
      </c>
      <c r="E6" s="5">
        <f>'Entrée des lots et devenir '!$F$3*'Entrée des lots et devenir '!$G$3*'Entrée des lots et devenir '!$I$3/1000*BDD!D6</f>
        <v>63.84</v>
      </c>
    </row>
    <row r="7" spans="1:5" x14ac:dyDescent="0.25">
      <c r="A7" s="31" t="s">
        <v>37</v>
      </c>
      <c r="B7" s="28" t="s">
        <v>7</v>
      </c>
      <c r="C7" s="21">
        <v>43282</v>
      </c>
      <c r="D7" s="22">
        <v>0.3</v>
      </c>
      <c r="E7" s="5">
        <f>'Entrée des lots et devenir '!$F$3*'Entrée des lots et devenir '!$G$3*'Entrée des lots et devenir '!$I$3/1000*BDD!D7</f>
        <v>95.759999999999991</v>
      </c>
    </row>
    <row r="8" spans="1:5" x14ac:dyDescent="0.25">
      <c r="A8" s="31" t="s">
        <v>37</v>
      </c>
      <c r="B8" s="28" t="s">
        <v>7</v>
      </c>
      <c r="C8" s="21">
        <v>43313</v>
      </c>
      <c r="D8" s="22">
        <v>0.3</v>
      </c>
      <c r="E8" s="5">
        <f>'Entrée des lots et devenir '!$F$3*'Entrée des lots et devenir '!$G$3*'Entrée des lots et devenir '!$I$3/1000*BDD!D8</f>
        <v>95.759999999999991</v>
      </c>
    </row>
    <row r="9" spans="1:5" x14ac:dyDescent="0.25">
      <c r="A9" s="31" t="s">
        <v>37</v>
      </c>
      <c r="B9" s="28" t="s">
        <v>7</v>
      </c>
      <c r="C9" s="21">
        <v>43344</v>
      </c>
      <c r="D9" s="22">
        <v>0.2</v>
      </c>
      <c r="E9" s="5">
        <f>'Entrée des lots et devenir '!$F$3*'Entrée des lots et devenir '!$G$3*'Entrée des lots et devenir '!$I$3/1000*BDD!D9</f>
        <v>63.84</v>
      </c>
    </row>
    <row r="10" spans="1:5" x14ac:dyDescent="0.25">
      <c r="A10" s="30" t="s">
        <v>10</v>
      </c>
      <c r="B10" s="27" t="s">
        <v>12</v>
      </c>
      <c r="C10" s="2">
        <v>43647</v>
      </c>
      <c r="D10" s="27">
        <v>20</v>
      </c>
      <c r="E10" s="3">
        <f>('Entrée des lots et devenir '!$E$2*'Entrée des lots et devenir '!$G$2)*'Entrée des lots et devenir '!$I$2*D10/100/1000</f>
        <v>2.9119999999999999</v>
      </c>
    </row>
    <row r="11" spans="1:5" x14ac:dyDescent="0.25">
      <c r="A11" s="30" t="s">
        <v>10</v>
      </c>
      <c r="B11" s="27" t="s">
        <v>12</v>
      </c>
      <c r="C11" s="2">
        <v>43678</v>
      </c>
      <c r="D11" s="27">
        <v>35</v>
      </c>
      <c r="E11" s="3">
        <f>('Entrée des lots et devenir '!$E$2*'Entrée des lots et devenir '!$G$2)*'Entrée des lots et devenir '!$I$2*D11/100/1000</f>
        <v>5.0960000000000001</v>
      </c>
    </row>
    <row r="12" spans="1:5" x14ac:dyDescent="0.25">
      <c r="A12" s="30" t="s">
        <v>10</v>
      </c>
      <c r="B12" s="27" t="s">
        <v>12</v>
      </c>
      <c r="C12" s="2">
        <v>43709</v>
      </c>
      <c r="D12" s="27">
        <v>35</v>
      </c>
      <c r="E12" s="3">
        <f>('Entrée des lots et devenir '!$E$2*'Entrée des lots et devenir '!$G$2)*'Entrée des lots et devenir '!$I$2*D12/100/1000</f>
        <v>5.0960000000000001</v>
      </c>
    </row>
  </sheetData>
  <phoneticPr fontId="3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5A44B-73C3-41E2-80CC-11ECFE575E32}">
  <sheetPr codeName="Feuil3"/>
  <dimension ref="A1:G9"/>
  <sheetViews>
    <sheetView workbookViewId="0">
      <pane ySplit="3" topLeftCell="A4" activePane="bottomLeft" state="frozen"/>
      <selection pane="bottomLeft" activeCell="F13" sqref="F13"/>
    </sheetView>
  </sheetViews>
  <sheetFormatPr baseColWidth="10" defaultRowHeight="15" x14ac:dyDescent="0.25"/>
  <cols>
    <col min="1" max="1" width="27.7109375" customWidth="1"/>
    <col min="2" max="6" width="8" customWidth="1"/>
    <col min="7" max="7" width="12.5703125" bestFit="1" customWidth="1"/>
    <col min="8" max="8" width="3.5703125" customWidth="1"/>
  </cols>
  <sheetData>
    <row r="1" spans="1:7" ht="118.5" customHeight="1" x14ac:dyDescent="0.25"/>
    <row r="2" spans="1:7" x14ac:dyDescent="0.25">
      <c r="A2" s="32" t="s">
        <v>50</v>
      </c>
      <c r="B2" s="32" t="s">
        <v>51</v>
      </c>
    </row>
    <row r="3" spans="1:7" x14ac:dyDescent="0.25">
      <c r="A3" s="32" t="s">
        <v>42</v>
      </c>
      <c r="B3" t="s">
        <v>45</v>
      </c>
      <c r="C3" t="s">
        <v>46</v>
      </c>
      <c r="D3" t="s">
        <v>47</v>
      </c>
      <c r="E3" t="s">
        <v>48</v>
      </c>
      <c r="F3" t="s">
        <v>49</v>
      </c>
      <c r="G3" t="s">
        <v>43</v>
      </c>
    </row>
    <row r="4" spans="1:7" x14ac:dyDescent="0.25">
      <c r="A4" s="33" t="s">
        <v>44</v>
      </c>
      <c r="B4" s="23">
        <v>63.84</v>
      </c>
      <c r="C4" s="23">
        <v>98.671999999999997</v>
      </c>
      <c r="D4" s="23">
        <v>100.85599999999999</v>
      </c>
      <c r="E4" s="23">
        <v>68.936000000000007</v>
      </c>
      <c r="F4" s="23">
        <v>1.456</v>
      </c>
      <c r="G4" s="23">
        <v>333.76</v>
      </c>
    </row>
    <row r="5" spans="1:7" x14ac:dyDescent="0.25">
      <c r="A5" s="34" t="s">
        <v>12</v>
      </c>
      <c r="B5" s="23"/>
      <c r="C5" s="23">
        <v>2.9119999999999999</v>
      </c>
      <c r="D5" s="23">
        <v>5.0960000000000001</v>
      </c>
      <c r="E5" s="23">
        <v>5.0960000000000001</v>
      </c>
      <c r="F5" s="23">
        <v>1.456</v>
      </c>
      <c r="G5" s="23">
        <v>14.559999999999999</v>
      </c>
    </row>
    <row r="6" spans="1:7" x14ac:dyDescent="0.25">
      <c r="A6" s="34" t="s">
        <v>7</v>
      </c>
      <c r="B6" s="23">
        <v>63.84</v>
      </c>
      <c r="C6" s="23">
        <v>95.759999999999991</v>
      </c>
      <c r="D6" s="23">
        <v>95.759999999999991</v>
      </c>
      <c r="E6" s="23">
        <v>63.84</v>
      </c>
      <c r="F6" s="23"/>
      <c r="G6" s="23">
        <v>319.2</v>
      </c>
    </row>
    <row r="7" spans="1:7" x14ac:dyDescent="0.25">
      <c r="A7" s="33" t="s">
        <v>52</v>
      </c>
      <c r="B7" s="23"/>
      <c r="C7" s="23">
        <v>2.9119999999999999</v>
      </c>
      <c r="D7" s="23">
        <v>5.0960000000000001</v>
      </c>
      <c r="E7" s="23">
        <v>5.0960000000000001</v>
      </c>
      <c r="F7" s="23"/>
      <c r="G7" s="23">
        <v>13.103999999999999</v>
      </c>
    </row>
    <row r="8" spans="1:7" x14ac:dyDescent="0.25">
      <c r="A8" s="34" t="s">
        <v>12</v>
      </c>
      <c r="B8" s="23"/>
      <c r="C8" s="23">
        <v>2.9119999999999999</v>
      </c>
      <c r="D8" s="23">
        <v>5.0960000000000001</v>
      </c>
      <c r="E8" s="23">
        <v>5.0960000000000001</v>
      </c>
      <c r="F8" s="23"/>
      <c r="G8" s="23">
        <v>13.103999999999999</v>
      </c>
    </row>
    <row r="9" spans="1:7" x14ac:dyDescent="0.25">
      <c r="A9" s="33" t="s">
        <v>43</v>
      </c>
      <c r="B9" s="23">
        <v>63.84</v>
      </c>
      <c r="C9" s="23">
        <v>101.584</v>
      </c>
      <c r="D9" s="23">
        <v>105.952</v>
      </c>
      <c r="E9" s="23">
        <v>74.032000000000011</v>
      </c>
      <c r="F9" s="23">
        <v>1.456</v>
      </c>
      <c r="G9" s="23">
        <v>346.86399999999998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B30F7-B3A7-483E-88A7-2DF70E83A0BB}">
  <sheetPr codeName="Feuil5"/>
  <dimension ref="A1:R20"/>
  <sheetViews>
    <sheetView tabSelected="1" topLeftCell="D1" zoomScaleNormal="100" workbookViewId="0">
      <selection activeCell="G10" sqref="G10"/>
    </sheetView>
  </sheetViews>
  <sheetFormatPr baseColWidth="10" defaultRowHeight="15" x14ac:dyDescent="0.25"/>
  <cols>
    <col min="1" max="1" width="7.5703125" bestFit="1" customWidth="1"/>
    <col min="2" max="2" width="17.28515625" bestFit="1" customWidth="1"/>
    <col min="4" max="4" width="3.85546875" customWidth="1"/>
    <col min="5" max="5" width="11.28515625" customWidth="1"/>
    <col min="6" max="7" width="9.140625" customWidth="1"/>
    <col min="8" max="8" width="2.85546875" customWidth="1"/>
    <col min="10" max="10" width="2.5703125" customWidth="1"/>
    <col min="11" max="11" width="15.5703125" bestFit="1" customWidth="1"/>
    <col min="12" max="12" width="2.7109375" customWidth="1"/>
    <col min="14" max="14" width="6.5703125" bestFit="1" customWidth="1"/>
    <col min="15" max="15" width="2.140625" customWidth="1"/>
    <col min="16" max="18" width="11.42578125" style="79"/>
  </cols>
  <sheetData>
    <row r="1" spans="1:18" s="35" customFormat="1" ht="15.75" customHeight="1" thickBot="1" x14ac:dyDescent="0.3">
      <c r="A1" s="108" t="s">
        <v>53</v>
      </c>
      <c r="B1" s="60" t="s">
        <v>94</v>
      </c>
      <c r="C1" s="61" t="s">
        <v>23</v>
      </c>
      <c r="E1" s="62" t="s">
        <v>82</v>
      </c>
      <c r="F1" s="63" t="s">
        <v>54</v>
      </c>
      <c r="G1" s="64" t="s">
        <v>83</v>
      </c>
      <c r="I1" s="65" t="s">
        <v>0</v>
      </c>
      <c r="K1" s="65" t="s">
        <v>38</v>
      </c>
      <c r="M1" s="65" t="s">
        <v>84</v>
      </c>
      <c r="N1" s="56" t="s">
        <v>89</v>
      </c>
      <c r="P1" s="84" t="s">
        <v>85</v>
      </c>
      <c r="Q1" s="67" t="s">
        <v>86</v>
      </c>
      <c r="R1" s="66" t="s">
        <v>93</v>
      </c>
    </row>
    <row r="2" spans="1:18" x14ac:dyDescent="0.25">
      <c r="A2" s="92" t="s">
        <v>12</v>
      </c>
      <c r="B2" s="6">
        <v>11</v>
      </c>
      <c r="C2" s="68">
        <v>0.2</v>
      </c>
      <c r="D2" s="35"/>
      <c r="E2" s="69" t="s">
        <v>12</v>
      </c>
      <c r="F2" s="70">
        <v>0.26</v>
      </c>
      <c r="G2" s="71"/>
      <c r="I2" s="56" t="s">
        <v>90</v>
      </c>
      <c r="K2" s="56" t="s">
        <v>39</v>
      </c>
      <c r="M2" s="56" t="s">
        <v>87</v>
      </c>
      <c r="N2" s="85">
        <v>0.95</v>
      </c>
      <c r="P2" s="87">
        <v>0.23</v>
      </c>
      <c r="Q2" s="72">
        <v>0.8</v>
      </c>
      <c r="R2" s="73">
        <v>1.8</v>
      </c>
    </row>
    <row r="3" spans="1:18" x14ac:dyDescent="0.25">
      <c r="A3" s="93"/>
      <c r="B3" s="74">
        <v>12</v>
      </c>
      <c r="C3" s="75">
        <v>0.35</v>
      </c>
      <c r="E3" s="69" t="s">
        <v>6</v>
      </c>
      <c r="F3" s="70">
        <v>1.2</v>
      </c>
      <c r="G3" s="71">
        <v>1</v>
      </c>
      <c r="I3" s="56" t="s">
        <v>91</v>
      </c>
      <c r="K3" s="56" t="s">
        <v>40</v>
      </c>
      <c r="M3" s="56" t="s">
        <v>88</v>
      </c>
      <c r="N3" s="85">
        <v>0.7</v>
      </c>
      <c r="P3" s="88">
        <v>0.24</v>
      </c>
      <c r="Q3" s="72">
        <v>0.9</v>
      </c>
      <c r="R3" s="73">
        <v>1.9</v>
      </c>
    </row>
    <row r="4" spans="1:18" x14ac:dyDescent="0.25">
      <c r="A4" s="93"/>
      <c r="B4" s="74">
        <v>13</v>
      </c>
      <c r="C4" s="75">
        <v>0.35</v>
      </c>
      <c r="E4" s="69" t="s">
        <v>7</v>
      </c>
      <c r="F4" s="70">
        <v>2.8</v>
      </c>
      <c r="G4" s="71">
        <v>2.4</v>
      </c>
      <c r="I4" s="56" t="s">
        <v>92</v>
      </c>
      <c r="P4" s="88">
        <v>0.25</v>
      </c>
      <c r="Q4" s="72">
        <v>1</v>
      </c>
      <c r="R4" s="73">
        <v>2</v>
      </c>
    </row>
    <row r="5" spans="1:18" ht="15.75" thickBot="1" x14ac:dyDescent="0.3">
      <c r="A5" s="94"/>
      <c r="B5" s="13">
        <v>14</v>
      </c>
      <c r="C5" s="76">
        <v>0.1</v>
      </c>
      <c r="P5" s="89">
        <v>0.26</v>
      </c>
      <c r="Q5" s="72">
        <v>1.1000000000000001</v>
      </c>
      <c r="R5" s="73">
        <v>2.1</v>
      </c>
    </row>
    <row r="6" spans="1:18" x14ac:dyDescent="0.25">
      <c r="A6" s="95" t="s">
        <v>6</v>
      </c>
      <c r="B6" s="6">
        <v>15</v>
      </c>
      <c r="C6" s="77">
        <v>0.3</v>
      </c>
      <c r="P6" s="88">
        <v>0.27</v>
      </c>
      <c r="Q6" s="90">
        <v>1.2</v>
      </c>
      <c r="R6" s="73">
        <v>2.2000000000000002</v>
      </c>
    </row>
    <row r="7" spans="1:18" x14ac:dyDescent="0.25">
      <c r="A7" s="96"/>
      <c r="B7" s="74">
        <v>16</v>
      </c>
      <c r="C7" s="78">
        <v>0.3</v>
      </c>
      <c r="P7" s="88">
        <v>0.28000000000000003</v>
      </c>
      <c r="R7" s="73">
        <v>2.2999999999999998</v>
      </c>
    </row>
    <row r="8" spans="1:18" x14ac:dyDescent="0.25">
      <c r="A8" s="96"/>
      <c r="B8" s="74">
        <v>17</v>
      </c>
      <c r="C8" s="78">
        <v>0.2</v>
      </c>
      <c r="P8" s="88">
        <v>0.28999999999999998</v>
      </c>
      <c r="R8" s="73">
        <v>2.4</v>
      </c>
    </row>
    <row r="9" spans="1:18" ht="15.75" thickBot="1" x14ac:dyDescent="0.3">
      <c r="A9" s="97"/>
      <c r="B9" s="13">
        <v>18</v>
      </c>
      <c r="C9" s="80">
        <v>0.2</v>
      </c>
      <c r="P9" s="88">
        <v>0.3</v>
      </c>
      <c r="R9" s="73">
        <v>2.5</v>
      </c>
    </row>
    <row r="10" spans="1:18" x14ac:dyDescent="0.25">
      <c r="A10" s="95" t="s">
        <v>7</v>
      </c>
      <c r="B10" s="18">
        <v>23</v>
      </c>
      <c r="C10" s="77">
        <v>0.2</v>
      </c>
      <c r="P10" s="88">
        <v>0.31</v>
      </c>
      <c r="R10" s="73">
        <v>2.6</v>
      </c>
    </row>
    <row r="11" spans="1:18" x14ac:dyDescent="0.25">
      <c r="A11" s="96"/>
      <c r="B11" s="81">
        <v>24</v>
      </c>
      <c r="C11" s="78">
        <v>0.3</v>
      </c>
      <c r="P11" s="88">
        <v>0.32</v>
      </c>
      <c r="R11" s="73">
        <v>2.7</v>
      </c>
    </row>
    <row r="12" spans="1:18" x14ac:dyDescent="0.25">
      <c r="A12" s="96"/>
      <c r="B12" s="81">
        <v>25</v>
      </c>
      <c r="C12" s="78">
        <v>0.3</v>
      </c>
      <c r="P12" s="88">
        <v>0.33</v>
      </c>
      <c r="R12" s="86">
        <v>2.8</v>
      </c>
    </row>
    <row r="13" spans="1:18" x14ac:dyDescent="0.25">
      <c r="A13" s="98"/>
      <c r="B13" s="82">
        <v>26</v>
      </c>
      <c r="C13" s="83">
        <v>0.2</v>
      </c>
      <c r="R13" s="73">
        <v>2.9</v>
      </c>
    </row>
    <row r="14" spans="1:18" x14ac:dyDescent="0.25">
      <c r="R14" s="73">
        <v>3</v>
      </c>
    </row>
    <row r="15" spans="1:18" x14ac:dyDescent="0.25">
      <c r="B15" s="29" t="s">
        <v>41</v>
      </c>
      <c r="R15" s="73">
        <v>3.1</v>
      </c>
    </row>
    <row r="16" spans="1:18" x14ac:dyDescent="0.25">
      <c r="R16" s="73">
        <v>3.2</v>
      </c>
    </row>
    <row r="17" spans="18:18" x14ac:dyDescent="0.25">
      <c r="R17" s="73">
        <v>3.3</v>
      </c>
    </row>
    <row r="18" spans="18:18" x14ac:dyDescent="0.25">
      <c r="R18" s="73">
        <v>3.4</v>
      </c>
    </row>
    <row r="19" spans="18:18" x14ac:dyDescent="0.25">
      <c r="R19" s="73">
        <v>3.5</v>
      </c>
    </row>
    <row r="20" spans="18:18" x14ac:dyDescent="0.25">
      <c r="R20" s="73">
        <v>3.6</v>
      </c>
    </row>
  </sheetData>
  <sortState ref="R2:R20">
    <sortCondition ref="R1"/>
  </sortState>
  <mergeCells count="3">
    <mergeCell ref="A2:A5"/>
    <mergeCell ref="A6:A9"/>
    <mergeCell ref="A10:A13"/>
  </mergeCells>
  <hyperlinks>
    <hyperlink ref="B15" r:id="rId1" location="p857703" display="https://forum.excel-pratique.com/viewtopic.php?f=2&amp;t=139777&amp;p=857703 - p857703" xr:uid="{DADC475A-A12A-4CEF-9172-F5563BAFA284}"/>
  </hyperlinks>
  <pageMargins left="0.7" right="0.7" top="0.75" bottom="0.75" header="0.3" footer="0.3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4769C-FF31-41DD-9DA8-5D68BF12DA9A}">
  <sheetPr codeName="Feuil2"/>
  <dimension ref="A1:U15"/>
  <sheetViews>
    <sheetView workbookViewId="0">
      <pane ySplit="1" topLeftCell="A2" activePane="bottomLeft" state="frozen"/>
      <selection pane="bottomLeft" activeCell="O15" sqref="O15"/>
    </sheetView>
  </sheetViews>
  <sheetFormatPr baseColWidth="10" defaultRowHeight="15" x14ac:dyDescent="0.25"/>
  <cols>
    <col min="1" max="1" width="7.5703125" bestFit="1" customWidth="1"/>
    <col min="2" max="2" width="17.28515625" bestFit="1" customWidth="1"/>
    <col min="3" max="3" width="10.5703125" bestFit="1" customWidth="1"/>
    <col min="4" max="4" width="2" customWidth="1"/>
    <col min="5" max="5" width="7.5703125" bestFit="1" customWidth="1"/>
    <col min="6" max="6" width="8.140625" bestFit="1" customWidth="1"/>
    <col min="7" max="7" width="2.85546875" customWidth="1"/>
    <col min="9" max="9" width="2.5703125" customWidth="1"/>
    <col min="10" max="10" width="15.5703125" bestFit="1" customWidth="1"/>
    <col min="11" max="11" width="3" customWidth="1"/>
    <col min="12" max="12" width="11.5703125"/>
    <col min="13" max="13" width="15.28515625" customWidth="1"/>
    <col min="14" max="14" width="14.7109375" customWidth="1"/>
    <col min="15" max="15" width="17" customWidth="1"/>
    <col min="16" max="18" width="13" customWidth="1"/>
    <col min="19" max="21" width="10.7109375" customWidth="1"/>
  </cols>
  <sheetData>
    <row r="1" spans="1:21" s="53" customFormat="1" ht="15.75" customHeight="1" thickBot="1" x14ac:dyDescent="0.3">
      <c r="A1" s="53" t="s">
        <v>53</v>
      </c>
      <c r="B1" s="54" t="s">
        <v>22</v>
      </c>
      <c r="C1" s="54" t="s">
        <v>23</v>
      </c>
      <c r="E1" s="53" t="s">
        <v>53</v>
      </c>
      <c r="F1" s="53" t="s">
        <v>54</v>
      </c>
      <c r="H1" s="55" t="s">
        <v>0</v>
      </c>
      <c r="J1" s="55" t="s">
        <v>38</v>
      </c>
      <c r="L1" s="24"/>
      <c r="M1" s="43"/>
      <c r="N1" s="43"/>
      <c r="O1" s="43"/>
      <c r="P1" s="102" t="s">
        <v>56</v>
      </c>
      <c r="Q1" s="102"/>
      <c r="R1" s="102"/>
      <c r="S1" s="102" t="s">
        <v>57</v>
      </c>
      <c r="T1" s="102"/>
      <c r="U1" s="103"/>
    </row>
    <row r="2" spans="1:21" ht="15" customHeight="1" x14ac:dyDescent="0.25">
      <c r="A2" s="105" t="s">
        <v>5</v>
      </c>
      <c r="B2" s="6" t="s">
        <v>21</v>
      </c>
      <c r="C2" s="10">
        <v>0.2</v>
      </c>
      <c r="D2" s="35"/>
      <c r="E2" s="25" t="s">
        <v>12</v>
      </c>
      <c r="F2" s="8">
        <v>0.26</v>
      </c>
      <c r="H2" s="56" t="s">
        <v>9</v>
      </c>
      <c r="J2" s="56" t="s">
        <v>39</v>
      </c>
      <c r="L2" s="44" t="s">
        <v>58</v>
      </c>
      <c r="M2" s="45" t="s">
        <v>59</v>
      </c>
      <c r="N2" s="45" t="s">
        <v>60</v>
      </c>
      <c r="O2" s="45" t="s">
        <v>61</v>
      </c>
      <c r="P2" s="45" t="s">
        <v>12</v>
      </c>
      <c r="Q2" s="45" t="s">
        <v>6</v>
      </c>
      <c r="R2" s="45" t="s">
        <v>7</v>
      </c>
      <c r="S2" s="45" t="s">
        <v>12</v>
      </c>
      <c r="T2" s="45" t="s">
        <v>6</v>
      </c>
      <c r="U2" s="46" t="s">
        <v>7</v>
      </c>
    </row>
    <row r="3" spans="1:21" x14ac:dyDescent="0.25">
      <c r="A3" s="106"/>
      <c r="B3" s="11" t="s">
        <v>24</v>
      </c>
      <c r="C3" s="12">
        <v>0.35</v>
      </c>
      <c r="E3" s="25" t="s">
        <v>6</v>
      </c>
      <c r="F3" s="8">
        <v>1.2</v>
      </c>
      <c r="H3" s="56" t="s">
        <v>20</v>
      </c>
      <c r="J3" s="56" t="s">
        <v>40</v>
      </c>
      <c r="L3" s="36" t="s">
        <v>62</v>
      </c>
      <c r="M3" s="104" t="s">
        <v>63</v>
      </c>
      <c r="N3" s="104" t="s">
        <v>64</v>
      </c>
      <c r="O3" s="37" t="s">
        <v>65</v>
      </c>
      <c r="P3" s="47" t="s">
        <v>66</v>
      </c>
      <c r="Q3" s="48" t="s">
        <v>67</v>
      </c>
      <c r="R3" s="48" t="s">
        <v>68</v>
      </c>
      <c r="S3" s="37" t="s">
        <v>66</v>
      </c>
      <c r="T3" s="49">
        <v>1.2</v>
      </c>
      <c r="U3" s="50">
        <v>2.8</v>
      </c>
    </row>
    <row r="4" spans="1:21" ht="15.75" thickBot="1" x14ac:dyDescent="0.3">
      <c r="A4" s="106"/>
      <c r="B4" s="11" t="s">
        <v>25</v>
      </c>
      <c r="C4" s="12">
        <v>0.35</v>
      </c>
      <c r="E4" s="26" t="s">
        <v>7</v>
      </c>
      <c r="F4" s="9">
        <v>2.8</v>
      </c>
      <c r="L4" s="36" t="s">
        <v>69</v>
      </c>
      <c r="M4" s="104"/>
      <c r="N4" s="104"/>
      <c r="O4" s="37" t="s">
        <v>65</v>
      </c>
      <c r="P4" s="47" t="s">
        <v>66</v>
      </c>
      <c r="Q4" s="47" t="s">
        <v>66</v>
      </c>
      <c r="R4" s="47" t="s">
        <v>66</v>
      </c>
      <c r="S4" s="37" t="s">
        <v>66</v>
      </c>
      <c r="T4" s="37" t="s">
        <v>66</v>
      </c>
      <c r="U4" s="37" t="s">
        <v>66</v>
      </c>
    </row>
    <row r="5" spans="1:21" ht="15.75" thickBot="1" x14ac:dyDescent="0.3">
      <c r="A5" s="107"/>
      <c r="B5" s="13" t="s">
        <v>26</v>
      </c>
      <c r="C5" s="14">
        <v>0.1</v>
      </c>
      <c r="L5" s="36" t="s">
        <v>70</v>
      </c>
      <c r="M5" s="104"/>
      <c r="N5" s="104"/>
      <c r="O5" s="37" t="s">
        <v>71</v>
      </c>
      <c r="P5" s="47" t="s">
        <v>66</v>
      </c>
      <c r="Q5" s="47" t="s">
        <v>66</v>
      </c>
      <c r="R5" s="47" t="s">
        <v>66</v>
      </c>
      <c r="S5" s="37" t="s">
        <v>66</v>
      </c>
      <c r="T5" s="37" t="s">
        <v>66</v>
      </c>
      <c r="U5" s="37" t="s">
        <v>66</v>
      </c>
    </row>
    <row r="6" spans="1:21" x14ac:dyDescent="0.25">
      <c r="A6" s="99" t="s">
        <v>6</v>
      </c>
      <c r="B6" s="6" t="s">
        <v>29</v>
      </c>
      <c r="C6" s="15">
        <v>0.3</v>
      </c>
      <c r="L6" s="36" t="s">
        <v>72</v>
      </c>
      <c r="M6" s="104"/>
      <c r="N6" s="104"/>
      <c r="O6" s="37" t="s">
        <v>71</v>
      </c>
      <c r="P6" s="48" t="s">
        <v>73</v>
      </c>
      <c r="Q6" s="47" t="s">
        <v>66</v>
      </c>
      <c r="R6" s="48" t="s">
        <v>68</v>
      </c>
      <c r="S6" s="49">
        <v>0.26</v>
      </c>
      <c r="T6" s="37" t="s">
        <v>66</v>
      </c>
      <c r="U6" s="50">
        <v>2.8</v>
      </c>
    </row>
    <row r="7" spans="1:21" x14ac:dyDescent="0.25">
      <c r="A7" s="100"/>
      <c r="B7" s="11" t="s">
        <v>30</v>
      </c>
      <c r="C7" s="16">
        <v>0.3</v>
      </c>
      <c r="L7" s="36" t="s">
        <v>74</v>
      </c>
      <c r="M7" s="104"/>
      <c r="N7" s="104"/>
      <c r="O7" s="37" t="s">
        <v>65</v>
      </c>
      <c r="P7" s="47" t="s">
        <v>66</v>
      </c>
      <c r="Q7" s="47" t="s">
        <v>66</v>
      </c>
      <c r="R7" s="47" t="s">
        <v>66</v>
      </c>
      <c r="S7" s="37" t="s">
        <v>66</v>
      </c>
      <c r="T7" s="37" t="s">
        <v>66</v>
      </c>
      <c r="U7" s="50">
        <v>2.8</v>
      </c>
    </row>
    <row r="8" spans="1:21" x14ac:dyDescent="0.25">
      <c r="A8" s="100"/>
      <c r="B8" s="11" t="s">
        <v>31</v>
      </c>
      <c r="C8" s="16">
        <v>0.2</v>
      </c>
      <c r="L8" s="36" t="s">
        <v>75</v>
      </c>
      <c r="M8" s="104"/>
      <c r="N8" s="104"/>
      <c r="O8" s="37" t="s">
        <v>65</v>
      </c>
      <c r="P8" s="48" t="s">
        <v>76</v>
      </c>
      <c r="Q8" s="48" t="s">
        <v>67</v>
      </c>
      <c r="R8" s="48" t="s">
        <v>68</v>
      </c>
      <c r="S8" s="49">
        <v>0.26</v>
      </c>
      <c r="T8" s="49">
        <v>1.2</v>
      </c>
      <c r="U8" s="50">
        <v>2.8</v>
      </c>
    </row>
    <row r="9" spans="1:21" ht="15.75" thickBot="1" x14ac:dyDescent="0.3">
      <c r="A9" s="101"/>
      <c r="B9" s="13" t="s">
        <v>32</v>
      </c>
      <c r="C9" s="17">
        <v>0.2</v>
      </c>
      <c r="L9" s="36" t="s">
        <v>77</v>
      </c>
      <c r="M9" s="104"/>
      <c r="N9" s="104"/>
      <c r="O9" s="37" t="s">
        <v>78</v>
      </c>
      <c r="P9" s="48" t="s">
        <v>76</v>
      </c>
      <c r="Q9" s="48" t="s">
        <v>67</v>
      </c>
      <c r="R9" s="48" t="s">
        <v>68</v>
      </c>
      <c r="S9" s="49">
        <v>0.26</v>
      </c>
      <c r="T9" s="49">
        <v>1.2</v>
      </c>
      <c r="U9" s="50">
        <v>2.8</v>
      </c>
    </row>
    <row r="10" spans="1:21" ht="15.75" thickBot="1" x14ac:dyDescent="0.3">
      <c r="A10" s="99" t="s">
        <v>27</v>
      </c>
      <c r="B10" s="18" t="s">
        <v>28</v>
      </c>
      <c r="C10" s="15">
        <v>0.2</v>
      </c>
      <c r="L10" s="41" t="s">
        <v>79</v>
      </c>
      <c r="M10" s="42" t="s">
        <v>80</v>
      </c>
      <c r="N10" s="42" t="s">
        <v>81</v>
      </c>
      <c r="O10" s="42" t="s">
        <v>71</v>
      </c>
      <c r="P10" s="47" t="s">
        <v>66</v>
      </c>
      <c r="Q10" s="48" t="s">
        <v>67</v>
      </c>
      <c r="R10" s="48" t="s">
        <v>68</v>
      </c>
      <c r="S10" s="37" t="s">
        <v>66</v>
      </c>
      <c r="T10" s="51">
        <v>1</v>
      </c>
      <c r="U10" s="52">
        <v>2.4</v>
      </c>
    </row>
    <row r="11" spans="1:21" x14ac:dyDescent="0.25">
      <c r="A11" s="100"/>
      <c r="B11" s="19" t="s">
        <v>33</v>
      </c>
      <c r="C11" s="16">
        <v>0.3</v>
      </c>
    </row>
    <row r="12" spans="1:21" x14ac:dyDescent="0.25">
      <c r="A12" s="100"/>
      <c r="B12" s="19" t="s">
        <v>34</v>
      </c>
      <c r="C12" s="16">
        <v>0.3</v>
      </c>
    </row>
    <row r="13" spans="1:21" ht="15.75" thickBot="1" x14ac:dyDescent="0.3">
      <c r="A13" s="101"/>
      <c r="B13" s="20" t="s">
        <v>35</v>
      </c>
      <c r="C13" s="17">
        <v>0.2</v>
      </c>
    </row>
    <row r="15" spans="1:21" x14ac:dyDescent="0.25">
      <c r="D15" s="29" t="s">
        <v>41</v>
      </c>
    </row>
  </sheetData>
  <mergeCells count="7">
    <mergeCell ref="A10:A13"/>
    <mergeCell ref="P1:R1"/>
    <mergeCell ref="S1:U1"/>
    <mergeCell ref="M3:M9"/>
    <mergeCell ref="N3:N9"/>
    <mergeCell ref="A2:A5"/>
    <mergeCell ref="A6:A9"/>
  </mergeCells>
  <hyperlinks>
    <hyperlink ref="D15" r:id="rId1" location="p857703" display="https://forum.excel-pratique.com/viewtopic.php?f=2&amp;t=139777&amp;p=857703 - p857703" xr:uid="{06023F1D-997C-4E9C-8EA1-0A5695501C8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Entrée des lots et devenir </vt:lpstr>
      <vt:lpstr>BDD</vt:lpstr>
      <vt:lpstr>Planning</vt:lpstr>
      <vt:lpstr>Params</vt:lpstr>
      <vt:lpstr>Params2</vt:lpstr>
      <vt:lpstr>Code_génétique</vt:lpstr>
      <vt:lpstr>Devenir</vt:lpstr>
      <vt:lpstr>Matériel</vt:lpstr>
      <vt:lpstr>ObjP</vt:lpstr>
      <vt:lpstr>Origine</vt:lpstr>
      <vt:lpstr>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Eric</cp:lastModifiedBy>
  <dcterms:created xsi:type="dcterms:W3CDTF">2020-04-12T12:50:36Z</dcterms:created>
  <dcterms:modified xsi:type="dcterms:W3CDTF">2020-04-15T16:57:55Z</dcterms:modified>
</cp:coreProperties>
</file>