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420" windowWidth="23475" windowHeight="9510" activeTab="1"/>
  </bookViews>
  <sheets>
    <sheet name="essai Aurélie" sheetId="1" r:id="rId1"/>
    <sheet name="Récap" sheetId="2" r:id="rId2"/>
  </sheets>
  <calcPr calcId="145621" iterateDelta="1E-4"/>
</workbook>
</file>

<file path=xl/calcChain.xml><?xml version="1.0" encoding="utf-8"?>
<calcChain xmlns="http://schemas.openxmlformats.org/spreadsheetml/2006/main">
  <c r="F5" i="2" l="1"/>
  <c r="B5" i="2"/>
  <c r="N5" i="2" a="1"/>
  <c r="N5" i="2" s="1"/>
  <c r="G5" i="2"/>
  <c r="K5" i="2" a="1"/>
  <c r="K5" i="2" s="1"/>
  <c r="P304" i="1"/>
  <c r="P312" i="1" s="1"/>
  <c r="K300" i="1"/>
  <c r="G300" i="1"/>
  <c r="O299" i="1"/>
  <c r="K299" i="1"/>
  <c r="G299" i="1"/>
  <c r="O298" i="1"/>
  <c r="K298" i="1"/>
  <c r="G298" i="1"/>
  <c r="O297" i="1"/>
  <c r="K297" i="1"/>
  <c r="O296" i="1"/>
  <c r="K296" i="1"/>
  <c r="O295" i="1"/>
  <c r="K295" i="1"/>
  <c r="G295" i="1"/>
  <c r="O294" i="1"/>
  <c r="K294" i="1"/>
  <c r="O293" i="1"/>
  <c r="K293" i="1"/>
  <c r="O292" i="1"/>
  <c r="K292" i="1"/>
  <c r="G269" i="1"/>
  <c r="G243" i="1"/>
  <c r="G217" i="1"/>
  <c r="G191" i="1"/>
  <c r="G165" i="1"/>
  <c r="G139" i="1"/>
  <c r="G113" i="1"/>
  <c r="G87" i="1"/>
  <c r="G61" i="1"/>
  <c r="G35" i="1"/>
  <c r="P278" i="1"/>
  <c r="P286" i="1" s="1"/>
  <c r="K274" i="1"/>
  <c r="G274" i="1"/>
  <c r="O273" i="1"/>
  <c r="K273" i="1"/>
  <c r="G273" i="1"/>
  <c r="O272" i="1"/>
  <c r="K272" i="1"/>
  <c r="G272" i="1"/>
  <c r="O271" i="1"/>
  <c r="K271" i="1"/>
  <c r="O270" i="1"/>
  <c r="K270" i="1"/>
  <c r="O269" i="1"/>
  <c r="K269" i="1"/>
  <c r="O268" i="1"/>
  <c r="K268" i="1"/>
  <c r="O267" i="1"/>
  <c r="K267" i="1"/>
  <c r="O266" i="1"/>
  <c r="K266" i="1"/>
  <c r="P252" i="1"/>
  <c r="P260" i="1" s="1"/>
  <c r="K248" i="1"/>
  <c r="G248" i="1"/>
  <c r="O247" i="1"/>
  <c r="K247" i="1"/>
  <c r="G247" i="1"/>
  <c r="O246" i="1"/>
  <c r="K246" i="1"/>
  <c r="G246" i="1"/>
  <c r="O245" i="1"/>
  <c r="K245" i="1"/>
  <c r="O244" i="1"/>
  <c r="K244" i="1"/>
  <c r="O243" i="1"/>
  <c r="K243" i="1"/>
  <c r="O242" i="1"/>
  <c r="K242" i="1"/>
  <c r="O241" i="1"/>
  <c r="K241" i="1"/>
  <c r="O240" i="1"/>
  <c r="K240" i="1"/>
  <c r="P226" i="1"/>
  <c r="P234" i="1" s="1"/>
  <c r="K222" i="1"/>
  <c r="G222" i="1"/>
  <c r="O221" i="1"/>
  <c r="K221" i="1"/>
  <c r="G221" i="1"/>
  <c r="O220" i="1"/>
  <c r="K220" i="1"/>
  <c r="G220" i="1"/>
  <c r="O219" i="1"/>
  <c r="K219" i="1"/>
  <c r="O218" i="1"/>
  <c r="K218" i="1"/>
  <c r="O217" i="1"/>
  <c r="K217" i="1"/>
  <c r="O216" i="1"/>
  <c r="K216" i="1"/>
  <c r="O215" i="1"/>
  <c r="K215" i="1"/>
  <c r="O214" i="1"/>
  <c r="K214" i="1"/>
  <c r="P200" i="1"/>
  <c r="P208" i="1" s="1"/>
  <c r="K196" i="1"/>
  <c r="G196" i="1"/>
  <c r="O195" i="1"/>
  <c r="K195" i="1"/>
  <c r="G195" i="1"/>
  <c r="O194" i="1"/>
  <c r="K194" i="1"/>
  <c r="G194" i="1"/>
  <c r="N196" i="1" s="1"/>
  <c r="O193" i="1"/>
  <c r="K193" i="1"/>
  <c r="O192" i="1"/>
  <c r="K192" i="1"/>
  <c r="O191" i="1"/>
  <c r="K191" i="1"/>
  <c r="O190" i="1"/>
  <c r="K190" i="1"/>
  <c r="O189" i="1"/>
  <c r="K189" i="1"/>
  <c r="O188" i="1"/>
  <c r="K188" i="1"/>
  <c r="P174" i="1"/>
  <c r="P182" i="1" s="1"/>
  <c r="K170" i="1"/>
  <c r="G170" i="1"/>
  <c r="O169" i="1"/>
  <c r="K169" i="1"/>
  <c r="G169" i="1"/>
  <c r="O168" i="1"/>
  <c r="K168" i="1"/>
  <c r="G168" i="1"/>
  <c r="O167" i="1"/>
  <c r="K167" i="1"/>
  <c r="O166" i="1"/>
  <c r="K166" i="1"/>
  <c r="O165" i="1"/>
  <c r="K165" i="1"/>
  <c r="O164" i="1"/>
  <c r="K164" i="1"/>
  <c r="O163" i="1"/>
  <c r="K163" i="1"/>
  <c r="O162" i="1"/>
  <c r="K162" i="1"/>
  <c r="P148" i="1"/>
  <c r="P156" i="1" s="1"/>
  <c r="K144" i="1"/>
  <c r="G144" i="1"/>
  <c r="O143" i="1"/>
  <c r="K143" i="1"/>
  <c r="G143" i="1"/>
  <c r="O142" i="1"/>
  <c r="K142" i="1"/>
  <c r="G142" i="1"/>
  <c r="O141" i="1"/>
  <c r="K141" i="1"/>
  <c r="O140" i="1"/>
  <c r="K140" i="1"/>
  <c r="O139" i="1"/>
  <c r="K139" i="1"/>
  <c r="O138" i="1"/>
  <c r="K138" i="1"/>
  <c r="O137" i="1"/>
  <c r="K137" i="1"/>
  <c r="O136" i="1"/>
  <c r="K136" i="1"/>
  <c r="P122" i="1"/>
  <c r="P130" i="1" s="1"/>
  <c r="K118" i="1"/>
  <c r="G118" i="1"/>
  <c r="O117" i="1"/>
  <c r="K117" i="1"/>
  <c r="G117" i="1"/>
  <c r="O116" i="1"/>
  <c r="K116" i="1"/>
  <c r="G116" i="1"/>
  <c r="O115" i="1"/>
  <c r="K115" i="1"/>
  <c r="O114" i="1"/>
  <c r="K114" i="1"/>
  <c r="O113" i="1"/>
  <c r="K113" i="1"/>
  <c r="O112" i="1"/>
  <c r="K112" i="1"/>
  <c r="O111" i="1"/>
  <c r="K111" i="1"/>
  <c r="O110" i="1"/>
  <c r="K110" i="1"/>
  <c r="P96" i="1"/>
  <c r="P104" i="1" s="1"/>
  <c r="K92" i="1"/>
  <c r="G92" i="1"/>
  <c r="O91" i="1"/>
  <c r="K91" i="1"/>
  <c r="G91" i="1"/>
  <c r="O90" i="1"/>
  <c r="K90" i="1"/>
  <c r="G90" i="1"/>
  <c r="O89" i="1"/>
  <c r="K89" i="1"/>
  <c r="O88" i="1"/>
  <c r="K88" i="1"/>
  <c r="O87" i="1"/>
  <c r="K87" i="1"/>
  <c r="O86" i="1"/>
  <c r="K86" i="1"/>
  <c r="O85" i="1"/>
  <c r="K85" i="1"/>
  <c r="O84" i="1"/>
  <c r="K84" i="1"/>
  <c r="P70" i="1"/>
  <c r="P78" i="1" s="1"/>
  <c r="K66" i="1"/>
  <c r="G66" i="1"/>
  <c r="O65" i="1"/>
  <c r="K65" i="1"/>
  <c r="G65" i="1"/>
  <c r="O64" i="1"/>
  <c r="K64" i="1"/>
  <c r="G64" i="1"/>
  <c r="O63" i="1"/>
  <c r="K63" i="1"/>
  <c r="O62" i="1"/>
  <c r="K62" i="1"/>
  <c r="O61" i="1"/>
  <c r="K61" i="1"/>
  <c r="O60" i="1"/>
  <c r="K60" i="1"/>
  <c r="O59" i="1"/>
  <c r="K59" i="1"/>
  <c r="O58" i="1"/>
  <c r="K58" i="1"/>
  <c r="P44" i="1"/>
  <c r="P52" i="1" s="1"/>
  <c r="K40" i="1"/>
  <c r="G40" i="1"/>
  <c r="O39" i="1"/>
  <c r="K39" i="1"/>
  <c r="G39" i="1"/>
  <c r="O38" i="1"/>
  <c r="K38" i="1"/>
  <c r="G38" i="1"/>
  <c r="O37" i="1"/>
  <c r="K37" i="1"/>
  <c r="O36" i="1"/>
  <c r="K36" i="1"/>
  <c r="O35" i="1"/>
  <c r="K35" i="1"/>
  <c r="O34" i="1"/>
  <c r="K34" i="1"/>
  <c r="O33" i="1"/>
  <c r="K33" i="1"/>
  <c r="O32" i="1"/>
  <c r="K32" i="1"/>
  <c r="P26" i="1"/>
  <c r="P18" i="1"/>
  <c r="K14" i="1"/>
  <c r="G14" i="1"/>
  <c r="O13" i="1"/>
  <c r="K13" i="1"/>
  <c r="G13" i="1"/>
  <c r="O12" i="1"/>
  <c r="K12" i="1"/>
  <c r="G12" i="1"/>
  <c r="O11" i="1"/>
  <c r="K11" i="1"/>
  <c r="O10" i="1"/>
  <c r="K10" i="1"/>
  <c r="O9" i="1"/>
  <c r="K9" i="1"/>
  <c r="G9" i="1"/>
  <c r="O8" i="1"/>
  <c r="K8" i="1"/>
  <c r="O7" i="1"/>
  <c r="K7" i="1"/>
  <c r="N14" i="1" s="1"/>
  <c r="O6" i="1"/>
  <c r="K6" i="1"/>
  <c r="N300" i="1" l="1"/>
  <c r="N118" i="1"/>
  <c r="N248" i="1"/>
  <c r="N170" i="1"/>
  <c r="N40" i="1"/>
  <c r="N92" i="1"/>
  <c r="N222" i="1"/>
  <c r="N144" i="1"/>
  <c r="N66" i="1"/>
  <c r="N274" i="1"/>
</calcChain>
</file>

<file path=xl/comments1.xml><?xml version="1.0" encoding="utf-8"?>
<comments xmlns="http://schemas.openxmlformats.org/spreadsheetml/2006/main">
  <authors>
    <author>Jean Marc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Jean Marc:</t>
        </r>
        <r>
          <rPr>
            <sz val="9"/>
            <color indexed="81"/>
            <rFont val="Tahoma"/>
            <family val="2"/>
          </rPr>
          <t xml:space="preserve">
Calcul uniquement les chiffres entourés en colonne G avec le critère "Arret mal"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Jean Marc:</t>
        </r>
        <r>
          <rPr>
            <sz val="9"/>
            <color indexed="81"/>
            <rFont val="Tahoma"/>
            <family val="2"/>
          </rPr>
          <t xml:space="preserve">
Calcul uniquement les chiffres entourés en colonne G avec le critère "Acc Trav"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Jean Marc:</t>
        </r>
        <r>
          <rPr>
            <sz val="9"/>
            <color indexed="81"/>
            <rFont val="Tahoma"/>
            <family val="2"/>
          </rPr>
          <t xml:space="preserve">
calcul uniquementles chiffre entourés en colonne N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>Jean Marc:</t>
        </r>
        <r>
          <rPr>
            <sz val="9"/>
            <color indexed="81"/>
            <rFont val="Tahoma"/>
            <family val="2"/>
          </rPr>
          <t xml:space="preserve">
calcul uniquement les chiffres entourés en colonne P (et ce toute l'année)</t>
        </r>
      </text>
    </comment>
  </commentList>
</comments>
</file>

<file path=xl/sharedStrings.xml><?xml version="1.0" encoding="utf-8"?>
<sst xmlns="http://schemas.openxmlformats.org/spreadsheetml/2006/main" count="891" uniqueCount="72">
  <si>
    <t>FOYER HEBERGEMENT</t>
  </si>
  <si>
    <t>ARRET MAL</t>
  </si>
  <si>
    <t>INITIAL</t>
  </si>
  <si>
    <t>CDD</t>
  </si>
  <si>
    <t>Eatblissement</t>
  </si>
  <si>
    <t>Raison du Contrat</t>
  </si>
  <si>
    <t>remplacement de Mme Capiez à 20%</t>
  </si>
  <si>
    <t>FOYER DE VIE</t>
  </si>
  <si>
    <t>ACC TRAV</t>
  </si>
  <si>
    <t>PROLONG</t>
  </si>
  <si>
    <t>CDI</t>
  </si>
  <si>
    <t>CAJ</t>
  </si>
  <si>
    <t>CT</t>
  </si>
  <si>
    <t>CUI</t>
  </si>
  <si>
    <t>Nouveau Contrat</t>
  </si>
  <si>
    <t>Personne remplacée</t>
  </si>
  <si>
    <t>Prolongations (suite)</t>
  </si>
  <si>
    <t>SAVS</t>
  </si>
  <si>
    <t>CP</t>
  </si>
  <si>
    <t>Type contrat</t>
  </si>
  <si>
    <t>Nom</t>
  </si>
  <si>
    <t>Prénom</t>
  </si>
  <si>
    <t xml:space="preserve">MOTIF </t>
  </si>
  <si>
    <t>date début</t>
  </si>
  <si>
    <t>date fin</t>
  </si>
  <si>
    <t>nb jours</t>
  </si>
  <si>
    <t>C Anc</t>
  </si>
  <si>
    <t>BABEL</t>
  </si>
  <si>
    <t>DIMORTIER</t>
  </si>
  <si>
    <t>Catherine</t>
  </si>
  <si>
    <t>Toto</t>
  </si>
  <si>
    <t>Arrêt initial</t>
  </si>
  <si>
    <t>C Matern</t>
  </si>
  <si>
    <t>Prolongations</t>
  </si>
  <si>
    <t>TOTAL ARRET</t>
  </si>
  <si>
    <t>Contrat</t>
  </si>
  <si>
    <t>Fiche Salarié</t>
  </si>
  <si>
    <t>Contrats</t>
  </si>
  <si>
    <t>Déclaration Urssaf</t>
  </si>
  <si>
    <t>Solde de tout compte</t>
  </si>
  <si>
    <t>Nb jours de remplacement</t>
  </si>
  <si>
    <t xml:space="preserve">fait le </t>
  </si>
  <si>
    <t>Envoi 
au Siège</t>
  </si>
  <si>
    <t xml:space="preserve">Fait le </t>
  </si>
  <si>
    <t>Retour 
Siège Signé</t>
  </si>
  <si>
    <t>Signature 
Direction</t>
  </si>
  <si>
    <t>Signature 
salarié</t>
  </si>
  <si>
    <t>Envoi Compta</t>
  </si>
  <si>
    <t>Retour 
Compta</t>
  </si>
  <si>
    <t>Signature 
Salarié</t>
  </si>
  <si>
    <t>Avenants</t>
  </si>
  <si>
    <t>Nb jours</t>
  </si>
  <si>
    <t>TOTAL</t>
  </si>
  <si>
    <t>YFFF</t>
  </si>
  <si>
    <t>carolina</t>
  </si>
  <si>
    <t>DUBROEUCQ</t>
  </si>
  <si>
    <t>remplacement Mme Dimortier</t>
  </si>
  <si>
    <t>remplacement Mme Dubroeucq</t>
  </si>
  <si>
    <t>yccc</t>
  </si>
  <si>
    <t>hebline</t>
  </si>
  <si>
    <t>Brigitte</t>
  </si>
  <si>
    <t>Remplacement Mme Bragantini</t>
  </si>
  <si>
    <t>BRAGONTIN</t>
  </si>
  <si>
    <t>amélie</t>
  </si>
  <si>
    <t>ROUTY</t>
  </si>
  <si>
    <t>Roland</t>
  </si>
  <si>
    <t>BETA</t>
  </si>
  <si>
    <t>Berthe</t>
  </si>
  <si>
    <t>Nb d'arrets maladie</t>
  </si>
  <si>
    <t>Nb d'Accident travail</t>
  </si>
  <si>
    <t>Nb de jours d'arret mal</t>
  </si>
  <si>
    <t>Nb de jours de remplacement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</si>
</sst>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sz val="14"/>
      <color rgb="FF002060"/>
      <name val="Baskerville Old Face"/>
      <family val="1"/>
    </font>
    <font>
      <b/>
      <sz val="11"/>
      <color rgb="FF002060"/>
      <name val="Baskerville Old Face"/>
      <family val="1"/>
    </font>
    <font>
      <b/>
      <sz val="11"/>
      <color rgb="FF002060"/>
      <name val="Calibri"/>
      <family val="2"/>
      <scheme val="minor"/>
    </font>
    <font>
      <sz val="9"/>
      <color rgb="FF111111"/>
      <name val="Courier New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4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vertical="center"/>
    </xf>
    <xf numFmtId="164" fontId="6" fillId="0" borderId="14" xfId="0" applyNumberFormat="1" applyFont="1" applyBorder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19" xfId="0" applyNumberFormat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 vertical="center"/>
    </xf>
    <xf numFmtId="16" fontId="6" fillId="0" borderId="13" xfId="0" applyNumberFormat="1" applyFont="1" applyFill="1" applyBorder="1" applyAlignment="1">
      <alignment vertical="center"/>
    </xf>
    <xf numFmtId="164" fontId="6" fillId="0" borderId="14" xfId="0" applyNumberFormat="1" applyFont="1" applyFill="1" applyBorder="1" applyAlignment="1">
      <alignment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6" fillId="0" borderId="15" xfId="0" applyNumberFormat="1" applyFont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4" fontId="6" fillId="0" borderId="13" xfId="0" applyNumberFormat="1" applyFont="1" applyFill="1" applyBorder="1" applyAlignment="1">
      <alignment horizontal="center" vertical="center"/>
    </xf>
    <xf numFmtId="164" fontId="6" fillId="0" borderId="13" xfId="0" applyNumberFormat="1" applyFont="1" applyFill="1" applyBorder="1" applyAlignment="1">
      <alignment vertical="center"/>
    </xf>
    <xf numFmtId="14" fontId="6" fillId="0" borderId="13" xfId="0" applyNumberFormat="1" applyFont="1" applyBorder="1" applyAlignment="1">
      <alignment horizontal="center" vertical="center"/>
    </xf>
    <xf numFmtId="164" fontId="6" fillId="0" borderId="18" xfId="0" applyNumberFormat="1" applyFont="1" applyFill="1" applyBorder="1" applyAlignment="1">
      <alignment horizontal="center" vertical="center"/>
    </xf>
    <xf numFmtId="164" fontId="6" fillId="0" borderId="19" xfId="0" applyNumberFormat="1" applyFont="1" applyFill="1" applyBorder="1" applyAlignment="1">
      <alignment horizontal="center" vertical="center"/>
    </xf>
    <xf numFmtId="164" fontId="7" fillId="3" borderId="23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8" fillId="0" borderId="25" xfId="0" applyFont="1" applyFill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9" fillId="0" borderId="25" xfId="0" applyFont="1" applyFill="1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0" xfId="0" applyAlignment="1">
      <alignment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/>
    </xf>
    <xf numFmtId="164" fontId="6" fillId="0" borderId="31" xfId="0" applyNumberFormat="1" applyFont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0" fillId="0" borderId="7" xfId="0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5" fillId="3" borderId="35" xfId="0" applyFont="1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1" fillId="0" borderId="25" xfId="0" applyFont="1" applyBorder="1" applyAlignment="1">
      <alignment horizontal="center"/>
    </xf>
    <xf numFmtId="0" fontId="0" fillId="0" borderId="26" xfId="0" applyBorder="1"/>
    <xf numFmtId="16" fontId="6" fillId="0" borderId="31" xfId="0" applyNumberFormat="1" applyFont="1" applyBorder="1" applyAlignment="1">
      <alignment horizontal="center" vertical="center"/>
    </xf>
    <xf numFmtId="16" fontId="6" fillId="0" borderId="32" xfId="0" applyNumberFormat="1" applyFont="1" applyBorder="1" applyAlignment="1">
      <alignment horizontal="center" vertical="center"/>
    </xf>
    <xf numFmtId="16" fontId="6" fillId="0" borderId="14" xfId="0" applyNumberFormat="1" applyFont="1" applyBorder="1" applyAlignment="1">
      <alignment horizontal="center" vertical="center"/>
    </xf>
    <xf numFmtId="16" fontId="6" fillId="0" borderId="16" xfId="0" applyNumberFormat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NumberFormat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1" fillId="0" borderId="0" xfId="0" applyFont="1"/>
    <xf numFmtId="0" fontId="11" fillId="0" borderId="0" xfId="0" quotePrefix="1" applyFont="1"/>
    <xf numFmtId="14" fontId="6" fillId="0" borderId="14" xfId="0" applyNumberFormat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8" xfId="0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866775</xdr:colOff>
      <xdr:row>4</xdr:row>
      <xdr:rowOff>22894</xdr:rowOff>
    </xdr:from>
    <xdr:to>
      <xdr:col>7</xdr:col>
      <xdr:colOff>105894</xdr:colOff>
      <xdr:row>7</xdr:row>
      <xdr:rowOff>44450</xdr:rowOff>
    </xdr:to>
    <xdr:sp macro="" textlink="">
      <xdr:nvSpPr>
        <xdr:cNvPr id="3" name="Forme libre 2"/>
        <xdr:cNvSpPr/>
      </xdr:nvSpPr>
      <xdr:spPr>
        <a:xfrm>
          <a:off x="5438775" y="851569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800100</xdr:colOff>
      <xdr:row>30</xdr:row>
      <xdr:rowOff>13369</xdr:rowOff>
    </xdr:from>
    <xdr:to>
      <xdr:col>7</xdr:col>
      <xdr:colOff>39219</xdr:colOff>
      <xdr:row>32</xdr:row>
      <xdr:rowOff>215900</xdr:rowOff>
    </xdr:to>
    <xdr:sp macro="" textlink="">
      <xdr:nvSpPr>
        <xdr:cNvPr id="4" name="Forme libre 3"/>
        <xdr:cNvSpPr/>
      </xdr:nvSpPr>
      <xdr:spPr>
        <a:xfrm>
          <a:off x="5372100" y="6385594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847725</xdr:colOff>
      <xdr:row>56</xdr:row>
      <xdr:rowOff>80044</xdr:rowOff>
    </xdr:from>
    <xdr:to>
      <xdr:col>7</xdr:col>
      <xdr:colOff>86844</xdr:colOff>
      <xdr:row>59</xdr:row>
      <xdr:rowOff>34925</xdr:rowOff>
    </xdr:to>
    <xdr:sp macro="" textlink="">
      <xdr:nvSpPr>
        <xdr:cNvPr id="5" name="Forme libre 4"/>
        <xdr:cNvSpPr/>
      </xdr:nvSpPr>
      <xdr:spPr>
        <a:xfrm>
          <a:off x="5419725" y="12119644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819150</xdr:colOff>
      <xdr:row>82</xdr:row>
      <xdr:rowOff>13369</xdr:rowOff>
    </xdr:from>
    <xdr:to>
      <xdr:col>7</xdr:col>
      <xdr:colOff>58269</xdr:colOff>
      <xdr:row>84</xdr:row>
      <xdr:rowOff>215900</xdr:rowOff>
    </xdr:to>
    <xdr:sp macro="" textlink="">
      <xdr:nvSpPr>
        <xdr:cNvPr id="6" name="Forme libre 5"/>
        <xdr:cNvSpPr/>
      </xdr:nvSpPr>
      <xdr:spPr>
        <a:xfrm>
          <a:off x="5391150" y="17720344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333375</xdr:colOff>
      <xdr:row>37</xdr:row>
      <xdr:rowOff>184819</xdr:rowOff>
    </xdr:from>
    <xdr:to>
      <xdr:col>14</xdr:col>
      <xdr:colOff>486894</xdr:colOff>
      <xdr:row>40</xdr:row>
      <xdr:rowOff>196850</xdr:rowOff>
    </xdr:to>
    <xdr:sp macro="" textlink="">
      <xdr:nvSpPr>
        <xdr:cNvPr id="7" name="Forme libre 6"/>
        <xdr:cNvSpPr/>
      </xdr:nvSpPr>
      <xdr:spPr>
        <a:xfrm>
          <a:off x="12220575" y="8014369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342900</xdr:colOff>
      <xdr:row>64</xdr:row>
      <xdr:rowOff>41944</xdr:rowOff>
    </xdr:from>
    <xdr:to>
      <xdr:col>14</xdr:col>
      <xdr:colOff>496419</xdr:colOff>
      <xdr:row>66</xdr:row>
      <xdr:rowOff>244475</xdr:rowOff>
    </xdr:to>
    <xdr:sp macro="" textlink="">
      <xdr:nvSpPr>
        <xdr:cNvPr id="8" name="Forme libre 7"/>
        <xdr:cNvSpPr/>
      </xdr:nvSpPr>
      <xdr:spPr>
        <a:xfrm>
          <a:off x="12230100" y="13729369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285750</xdr:colOff>
      <xdr:row>90</xdr:row>
      <xdr:rowOff>32419</xdr:rowOff>
    </xdr:from>
    <xdr:to>
      <xdr:col>14</xdr:col>
      <xdr:colOff>439269</xdr:colOff>
      <xdr:row>92</xdr:row>
      <xdr:rowOff>234950</xdr:rowOff>
    </xdr:to>
    <xdr:sp macro="" textlink="">
      <xdr:nvSpPr>
        <xdr:cNvPr id="9" name="Forme libre 8"/>
        <xdr:cNvSpPr/>
      </xdr:nvSpPr>
      <xdr:spPr>
        <a:xfrm>
          <a:off x="12172950" y="19387219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762000</xdr:colOff>
      <xdr:row>75</xdr:row>
      <xdr:rowOff>165769</xdr:rowOff>
    </xdr:from>
    <xdr:to>
      <xdr:col>16</xdr:col>
      <xdr:colOff>1119</xdr:colOff>
      <xdr:row>78</xdr:row>
      <xdr:rowOff>168275</xdr:rowOff>
    </xdr:to>
    <xdr:sp macro="" textlink="">
      <xdr:nvSpPr>
        <xdr:cNvPr id="10" name="Forme libre 9"/>
        <xdr:cNvSpPr/>
      </xdr:nvSpPr>
      <xdr:spPr>
        <a:xfrm>
          <a:off x="13563600" y="16405894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838200</xdr:colOff>
      <xdr:row>49</xdr:row>
      <xdr:rowOff>165769</xdr:rowOff>
    </xdr:from>
    <xdr:to>
      <xdr:col>16</xdr:col>
      <xdr:colOff>77319</xdr:colOff>
      <xdr:row>52</xdr:row>
      <xdr:rowOff>168275</xdr:rowOff>
    </xdr:to>
    <xdr:sp macro="" textlink="">
      <xdr:nvSpPr>
        <xdr:cNvPr id="11" name="Forme libre 10"/>
        <xdr:cNvSpPr/>
      </xdr:nvSpPr>
      <xdr:spPr>
        <a:xfrm>
          <a:off x="13639800" y="10738519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819150</xdr:colOff>
      <xdr:row>24</xdr:row>
      <xdr:rowOff>3844</xdr:rowOff>
    </xdr:from>
    <xdr:to>
      <xdr:col>16</xdr:col>
      <xdr:colOff>58269</xdr:colOff>
      <xdr:row>26</xdr:row>
      <xdr:rowOff>196850</xdr:rowOff>
    </xdr:to>
    <xdr:sp macro="" textlink="">
      <xdr:nvSpPr>
        <xdr:cNvPr id="12" name="Forme libre 11"/>
        <xdr:cNvSpPr/>
      </xdr:nvSpPr>
      <xdr:spPr>
        <a:xfrm>
          <a:off x="13620750" y="5099719"/>
          <a:ext cx="1067919" cy="593056"/>
        </a:xfrm>
        <a:custGeom>
          <a:avLst/>
          <a:gdLst>
            <a:gd name="connsiteX0" fmla="*/ 0 w 1067919"/>
            <a:gd name="connsiteY0" fmla="*/ 100931 h 593056"/>
            <a:gd name="connsiteX1" fmla="*/ 171450 w 1067919"/>
            <a:gd name="connsiteY1" fmla="*/ 72356 h 593056"/>
            <a:gd name="connsiteX2" fmla="*/ 238125 w 1067919"/>
            <a:gd name="connsiteY2" fmla="*/ 62831 h 593056"/>
            <a:gd name="connsiteX3" fmla="*/ 304800 w 1067919"/>
            <a:gd name="connsiteY3" fmla="*/ 43781 h 593056"/>
            <a:gd name="connsiteX4" fmla="*/ 361950 w 1067919"/>
            <a:gd name="connsiteY4" fmla="*/ 34256 h 593056"/>
            <a:gd name="connsiteX5" fmla="*/ 514350 w 1067919"/>
            <a:gd name="connsiteY5" fmla="*/ 5681 h 593056"/>
            <a:gd name="connsiteX6" fmla="*/ 714375 w 1067919"/>
            <a:gd name="connsiteY6" fmla="*/ 15206 h 593056"/>
            <a:gd name="connsiteX7" fmla="*/ 771525 w 1067919"/>
            <a:gd name="connsiteY7" fmla="*/ 34256 h 593056"/>
            <a:gd name="connsiteX8" fmla="*/ 828675 w 1067919"/>
            <a:gd name="connsiteY8" fmla="*/ 43781 h 593056"/>
            <a:gd name="connsiteX9" fmla="*/ 857250 w 1067919"/>
            <a:gd name="connsiteY9" fmla="*/ 62831 h 593056"/>
            <a:gd name="connsiteX10" fmla="*/ 885825 w 1067919"/>
            <a:gd name="connsiteY10" fmla="*/ 72356 h 593056"/>
            <a:gd name="connsiteX11" fmla="*/ 942975 w 1067919"/>
            <a:gd name="connsiteY11" fmla="*/ 110456 h 593056"/>
            <a:gd name="connsiteX12" fmla="*/ 990600 w 1067919"/>
            <a:gd name="connsiteY12" fmla="*/ 158081 h 593056"/>
            <a:gd name="connsiteX13" fmla="*/ 1009650 w 1067919"/>
            <a:gd name="connsiteY13" fmla="*/ 186656 h 593056"/>
            <a:gd name="connsiteX14" fmla="*/ 1038225 w 1067919"/>
            <a:gd name="connsiteY14" fmla="*/ 262856 h 593056"/>
            <a:gd name="connsiteX15" fmla="*/ 1047750 w 1067919"/>
            <a:gd name="connsiteY15" fmla="*/ 300956 h 593056"/>
            <a:gd name="connsiteX16" fmla="*/ 1066800 w 1067919"/>
            <a:gd name="connsiteY16" fmla="*/ 358106 h 593056"/>
            <a:gd name="connsiteX17" fmla="*/ 1057275 w 1067919"/>
            <a:gd name="connsiteY17" fmla="*/ 424781 h 593056"/>
            <a:gd name="connsiteX18" fmla="*/ 952500 w 1067919"/>
            <a:gd name="connsiteY18" fmla="*/ 500981 h 593056"/>
            <a:gd name="connsiteX19" fmla="*/ 866775 w 1067919"/>
            <a:gd name="connsiteY19" fmla="*/ 539081 h 593056"/>
            <a:gd name="connsiteX20" fmla="*/ 762000 w 1067919"/>
            <a:gd name="connsiteY20" fmla="*/ 567656 h 593056"/>
            <a:gd name="connsiteX21" fmla="*/ 723900 w 1067919"/>
            <a:gd name="connsiteY21" fmla="*/ 577181 h 593056"/>
            <a:gd name="connsiteX22" fmla="*/ 314325 w 1067919"/>
            <a:gd name="connsiteY22" fmla="*/ 558131 h 593056"/>
            <a:gd name="connsiteX23" fmla="*/ 285750 w 1067919"/>
            <a:gd name="connsiteY23" fmla="*/ 548606 h 593056"/>
            <a:gd name="connsiteX24" fmla="*/ 209550 w 1067919"/>
            <a:gd name="connsiteY24" fmla="*/ 481931 h 593056"/>
            <a:gd name="connsiteX25" fmla="*/ 152400 w 1067919"/>
            <a:gd name="connsiteY25" fmla="*/ 424781 h 593056"/>
            <a:gd name="connsiteX26" fmla="*/ 133350 w 1067919"/>
            <a:gd name="connsiteY26" fmla="*/ 396206 h 593056"/>
            <a:gd name="connsiteX27" fmla="*/ 104775 w 1067919"/>
            <a:gd name="connsiteY27" fmla="*/ 367631 h 593056"/>
            <a:gd name="connsiteX28" fmla="*/ 57150 w 1067919"/>
            <a:gd name="connsiteY28" fmla="*/ 320006 h 593056"/>
            <a:gd name="connsiteX29" fmla="*/ 47625 w 1067919"/>
            <a:gd name="connsiteY29" fmla="*/ 291431 h 593056"/>
            <a:gd name="connsiteX30" fmla="*/ 28575 w 1067919"/>
            <a:gd name="connsiteY30" fmla="*/ 262856 h 593056"/>
            <a:gd name="connsiteX31" fmla="*/ 9525 w 1067919"/>
            <a:gd name="connsiteY31" fmla="*/ 205706 h 593056"/>
            <a:gd name="connsiteX32" fmla="*/ 0 w 1067919"/>
            <a:gd name="connsiteY32" fmla="*/ 177131 h 593056"/>
            <a:gd name="connsiteX33" fmla="*/ 38100 w 1067919"/>
            <a:gd name="connsiteY33" fmla="*/ 119981 h 593056"/>
            <a:gd name="connsiteX34" fmla="*/ 47625 w 1067919"/>
            <a:gd name="connsiteY34" fmla="*/ 119981 h 59305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1067919" h="593056">
              <a:moveTo>
                <a:pt x="0" y="100931"/>
              </a:moveTo>
              <a:lnTo>
                <a:pt x="171450" y="72356"/>
              </a:lnTo>
              <a:cubicBezTo>
                <a:pt x="193619" y="68809"/>
                <a:pt x="216173" y="67535"/>
                <a:pt x="238125" y="62831"/>
              </a:cubicBezTo>
              <a:cubicBezTo>
                <a:pt x="260726" y="57988"/>
                <a:pt x="282278" y="48978"/>
                <a:pt x="304800" y="43781"/>
              </a:cubicBezTo>
              <a:cubicBezTo>
                <a:pt x="323618" y="39438"/>
                <a:pt x="342968" y="37815"/>
                <a:pt x="361950" y="34256"/>
              </a:cubicBezTo>
              <a:cubicBezTo>
                <a:pt x="544650" y="0"/>
                <a:pt x="384396" y="27340"/>
                <a:pt x="514350" y="5681"/>
              </a:cubicBezTo>
              <a:cubicBezTo>
                <a:pt x="581025" y="8856"/>
                <a:pt x="648033" y="7835"/>
                <a:pt x="714375" y="15206"/>
              </a:cubicBezTo>
              <a:cubicBezTo>
                <a:pt x="734333" y="17424"/>
                <a:pt x="752475" y="27906"/>
                <a:pt x="771525" y="34256"/>
              </a:cubicBezTo>
              <a:cubicBezTo>
                <a:pt x="789847" y="40363"/>
                <a:pt x="809625" y="40606"/>
                <a:pt x="828675" y="43781"/>
              </a:cubicBezTo>
              <a:cubicBezTo>
                <a:pt x="838200" y="50131"/>
                <a:pt x="847011" y="57711"/>
                <a:pt x="857250" y="62831"/>
              </a:cubicBezTo>
              <a:cubicBezTo>
                <a:pt x="866230" y="67321"/>
                <a:pt x="877048" y="67480"/>
                <a:pt x="885825" y="72356"/>
              </a:cubicBezTo>
              <a:cubicBezTo>
                <a:pt x="905839" y="83475"/>
                <a:pt x="942975" y="110456"/>
                <a:pt x="942975" y="110456"/>
              </a:cubicBezTo>
              <a:cubicBezTo>
                <a:pt x="993775" y="186656"/>
                <a:pt x="927100" y="94581"/>
                <a:pt x="990600" y="158081"/>
              </a:cubicBezTo>
              <a:cubicBezTo>
                <a:pt x="998695" y="166176"/>
                <a:pt x="1003300" y="177131"/>
                <a:pt x="1009650" y="186656"/>
              </a:cubicBezTo>
              <a:cubicBezTo>
                <a:pt x="1034099" y="284453"/>
                <a:pt x="1000868" y="163238"/>
                <a:pt x="1038225" y="262856"/>
              </a:cubicBezTo>
              <a:cubicBezTo>
                <a:pt x="1042822" y="275113"/>
                <a:pt x="1043988" y="288417"/>
                <a:pt x="1047750" y="300956"/>
              </a:cubicBezTo>
              <a:cubicBezTo>
                <a:pt x="1053520" y="320190"/>
                <a:pt x="1066800" y="358106"/>
                <a:pt x="1066800" y="358106"/>
              </a:cubicBezTo>
              <a:cubicBezTo>
                <a:pt x="1063625" y="380331"/>
                <a:pt x="1067919" y="405014"/>
                <a:pt x="1057275" y="424781"/>
              </a:cubicBezTo>
              <a:cubicBezTo>
                <a:pt x="1023332" y="487818"/>
                <a:pt x="1002738" y="475862"/>
                <a:pt x="952500" y="500981"/>
              </a:cubicBezTo>
              <a:cubicBezTo>
                <a:pt x="861934" y="546264"/>
                <a:pt x="1014217" y="489934"/>
                <a:pt x="866775" y="539081"/>
              </a:cubicBezTo>
              <a:cubicBezTo>
                <a:pt x="813362" y="556885"/>
                <a:pt x="847940" y="546171"/>
                <a:pt x="762000" y="567656"/>
              </a:cubicBezTo>
              <a:lnTo>
                <a:pt x="723900" y="577181"/>
              </a:lnTo>
              <a:cubicBezTo>
                <a:pt x="622345" y="574509"/>
                <a:pt x="443198" y="590349"/>
                <a:pt x="314325" y="558131"/>
              </a:cubicBezTo>
              <a:cubicBezTo>
                <a:pt x="304585" y="555696"/>
                <a:pt x="295275" y="551781"/>
                <a:pt x="285750" y="548606"/>
              </a:cubicBezTo>
              <a:cubicBezTo>
                <a:pt x="231775" y="467643"/>
                <a:pt x="320675" y="593056"/>
                <a:pt x="209550" y="481931"/>
              </a:cubicBezTo>
              <a:lnTo>
                <a:pt x="152400" y="424781"/>
              </a:lnTo>
              <a:cubicBezTo>
                <a:pt x="144305" y="416686"/>
                <a:pt x="140679" y="405000"/>
                <a:pt x="133350" y="396206"/>
              </a:cubicBezTo>
              <a:cubicBezTo>
                <a:pt x="124726" y="385858"/>
                <a:pt x="113399" y="377979"/>
                <a:pt x="104775" y="367631"/>
              </a:cubicBezTo>
              <a:cubicBezTo>
                <a:pt x="65087" y="320006"/>
                <a:pt x="109537" y="354931"/>
                <a:pt x="57150" y="320006"/>
              </a:cubicBezTo>
              <a:cubicBezTo>
                <a:pt x="53975" y="310481"/>
                <a:pt x="52115" y="300411"/>
                <a:pt x="47625" y="291431"/>
              </a:cubicBezTo>
              <a:cubicBezTo>
                <a:pt x="42505" y="281192"/>
                <a:pt x="33224" y="273317"/>
                <a:pt x="28575" y="262856"/>
              </a:cubicBezTo>
              <a:cubicBezTo>
                <a:pt x="20420" y="244506"/>
                <a:pt x="15875" y="224756"/>
                <a:pt x="9525" y="205706"/>
              </a:cubicBezTo>
              <a:lnTo>
                <a:pt x="0" y="177131"/>
              </a:lnTo>
              <a:cubicBezTo>
                <a:pt x="10152" y="136522"/>
                <a:pt x="512" y="138775"/>
                <a:pt x="38100" y="119981"/>
              </a:cubicBezTo>
              <a:cubicBezTo>
                <a:pt x="40940" y="118561"/>
                <a:pt x="44450" y="119981"/>
                <a:pt x="47625" y="119981"/>
              </a:cubicBezTo>
            </a:path>
          </a:pathLst>
        </a:custGeom>
        <a:ln w="28575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AE312"/>
  <sheetViews>
    <sheetView zoomScaleNormal="100" workbookViewId="0">
      <selection activeCell="R26" sqref="R26"/>
    </sheetView>
  </sheetViews>
  <sheetFormatPr baseColWidth="10" defaultRowHeight="15" x14ac:dyDescent="0.25"/>
  <cols>
    <col min="1" max="16" width="13.7109375" customWidth="1"/>
  </cols>
  <sheetData>
    <row r="1" spans="1:31" ht="15.75" thickBot="1" x14ac:dyDescent="0.3">
      <c r="X1" t="s">
        <v>0</v>
      </c>
      <c r="AA1" t="s">
        <v>1</v>
      </c>
      <c r="AC1" t="s">
        <v>2</v>
      </c>
      <c r="AE1" t="s">
        <v>3</v>
      </c>
    </row>
    <row r="2" spans="1:31" s="5" customFormat="1" ht="18.75" x14ac:dyDescent="0.25">
      <c r="A2" s="108" t="s">
        <v>4</v>
      </c>
      <c r="B2" s="111"/>
      <c r="C2" s="112" t="s">
        <v>0</v>
      </c>
      <c r="D2" s="113"/>
      <c r="E2" s="1"/>
      <c r="F2" s="1"/>
      <c r="G2" s="1"/>
      <c r="H2" s="1"/>
      <c r="I2" s="1"/>
      <c r="J2" s="1"/>
      <c r="K2" s="114" t="s">
        <v>5</v>
      </c>
      <c r="L2" s="115"/>
      <c r="M2" s="86" t="s">
        <v>56</v>
      </c>
      <c r="N2" s="3"/>
      <c r="O2" s="3"/>
      <c r="P2" s="4"/>
      <c r="X2" s="5" t="s">
        <v>7</v>
      </c>
      <c r="AA2" s="5" t="s">
        <v>8</v>
      </c>
      <c r="AC2" s="5" t="s">
        <v>9</v>
      </c>
      <c r="AE2" s="5" t="s">
        <v>10</v>
      </c>
    </row>
    <row r="3" spans="1:31" s="5" customFormat="1" ht="15.75" thickBot="1" x14ac:dyDescent="0.3">
      <c r="A3" s="6"/>
      <c r="B3" s="7"/>
      <c r="C3" s="7"/>
      <c r="D3" s="7"/>
      <c r="E3" s="7"/>
      <c r="F3" s="7"/>
      <c r="G3" s="7"/>
      <c r="I3" s="7"/>
      <c r="J3" s="7"/>
      <c r="K3" s="7"/>
      <c r="L3" s="7"/>
      <c r="M3" s="7"/>
      <c r="N3" s="8"/>
      <c r="O3" s="7"/>
      <c r="P3" s="9"/>
      <c r="X3" s="5" t="s">
        <v>11</v>
      </c>
      <c r="AA3" s="5" t="s">
        <v>12</v>
      </c>
      <c r="AE3" s="5" t="s">
        <v>13</v>
      </c>
    </row>
    <row r="4" spans="1:31" s="5" customFormat="1" ht="15" customHeight="1" x14ac:dyDescent="0.25">
      <c r="A4" s="116" t="s">
        <v>14</v>
      </c>
      <c r="B4" s="117"/>
      <c r="C4" s="118"/>
      <c r="D4" s="10"/>
      <c r="E4" s="108" t="s">
        <v>15</v>
      </c>
      <c r="F4" s="109"/>
      <c r="G4" s="110"/>
      <c r="H4" s="10"/>
      <c r="I4" s="108" t="s">
        <v>16</v>
      </c>
      <c r="J4" s="109"/>
      <c r="K4" s="110"/>
      <c r="L4" s="7"/>
      <c r="M4" s="108" t="s">
        <v>16</v>
      </c>
      <c r="N4" s="109"/>
      <c r="O4" s="110"/>
      <c r="P4" s="9"/>
      <c r="X4" s="5" t="s">
        <v>17</v>
      </c>
      <c r="AA4" s="5" t="s">
        <v>18</v>
      </c>
    </row>
    <row r="5" spans="1:31" s="5" customFormat="1" ht="15" customHeight="1" x14ac:dyDescent="0.25">
      <c r="A5" s="11" t="s">
        <v>19</v>
      </c>
      <c r="B5" s="119" t="s">
        <v>3</v>
      </c>
      <c r="C5" s="120"/>
      <c r="D5" s="7"/>
      <c r="E5" s="11" t="s">
        <v>20</v>
      </c>
      <c r="F5" s="12" t="s">
        <v>21</v>
      </c>
      <c r="G5" s="13" t="s">
        <v>22</v>
      </c>
      <c r="H5" s="14"/>
      <c r="I5" s="11" t="s">
        <v>23</v>
      </c>
      <c r="J5" s="12" t="s">
        <v>24</v>
      </c>
      <c r="K5" s="13" t="s">
        <v>25</v>
      </c>
      <c r="L5" s="7"/>
      <c r="M5" s="11" t="s">
        <v>23</v>
      </c>
      <c r="N5" s="12" t="s">
        <v>24</v>
      </c>
      <c r="O5" s="13" t="s">
        <v>25</v>
      </c>
      <c r="P5" s="9"/>
      <c r="AA5" s="5" t="s">
        <v>26</v>
      </c>
    </row>
    <row r="6" spans="1:31" s="5" customFormat="1" ht="15" customHeight="1" thickBot="1" x14ac:dyDescent="0.25">
      <c r="A6" s="11" t="s">
        <v>20</v>
      </c>
      <c r="B6" s="121" t="s">
        <v>27</v>
      </c>
      <c r="C6" s="122"/>
      <c r="D6" s="7"/>
      <c r="E6" s="15" t="s">
        <v>28</v>
      </c>
      <c r="F6" s="16" t="s">
        <v>29</v>
      </c>
      <c r="G6" s="94" t="s">
        <v>1</v>
      </c>
      <c r="H6" s="14"/>
      <c r="I6" s="18"/>
      <c r="J6" s="19"/>
      <c r="K6" s="20">
        <f t="shared" ref="K6:K14" si="0">J6-I6</f>
        <v>0</v>
      </c>
      <c r="L6" s="7"/>
      <c r="M6" s="21"/>
      <c r="N6" s="22"/>
      <c r="O6" s="20">
        <f t="shared" ref="O6:O13" si="1">N6-M6</f>
        <v>0</v>
      </c>
      <c r="P6" s="9"/>
      <c r="S6" s="91"/>
    </row>
    <row r="7" spans="1:31" s="5" customFormat="1" ht="15" customHeight="1" thickBot="1" x14ac:dyDescent="0.3">
      <c r="A7" s="23" t="s">
        <v>21</v>
      </c>
      <c r="B7" s="123" t="s">
        <v>30</v>
      </c>
      <c r="C7" s="124"/>
      <c r="D7" s="7"/>
      <c r="E7" s="108" t="s">
        <v>31</v>
      </c>
      <c r="F7" s="109"/>
      <c r="G7" s="110"/>
      <c r="H7" s="10"/>
      <c r="I7" s="24"/>
      <c r="J7" s="19"/>
      <c r="K7" s="20">
        <f t="shared" si="0"/>
        <v>0</v>
      </c>
      <c r="L7" s="7"/>
      <c r="M7" s="25"/>
      <c r="N7" s="22"/>
      <c r="O7" s="20">
        <f t="shared" si="1"/>
        <v>0</v>
      </c>
      <c r="P7" s="9"/>
    </row>
    <row r="8" spans="1:31" s="5" customFormat="1" ht="15" customHeight="1" x14ac:dyDescent="0.25">
      <c r="A8" s="6"/>
      <c r="B8" s="7"/>
      <c r="C8" s="7"/>
      <c r="D8" s="7"/>
      <c r="E8" s="11" t="s">
        <v>23</v>
      </c>
      <c r="F8" s="12" t="s">
        <v>24</v>
      </c>
      <c r="G8" s="13" t="s">
        <v>25</v>
      </c>
      <c r="H8" s="14"/>
      <c r="I8" s="18"/>
      <c r="J8" s="19"/>
      <c r="K8" s="20">
        <f t="shared" si="0"/>
        <v>0</v>
      </c>
      <c r="L8" s="7"/>
      <c r="M8" s="21"/>
      <c r="N8" s="22"/>
      <c r="O8" s="20">
        <f t="shared" si="1"/>
        <v>0</v>
      </c>
      <c r="P8" s="26"/>
      <c r="AA8" s="5" t="s">
        <v>32</v>
      </c>
    </row>
    <row r="9" spans="1:31" s="5" customFormat="1" ht="15" customHeight="1" thickBot="1" x14ac:dyDescent="0.3">
      <c r="A9" s="6"/>
      <c r="B9" s="7"/>
      <c r="C9" s="7"/>
      <c r="D9" s="27"/>
      <c r="E9" s="28">
        <v>42747</v>
      </c>
      <c r="F9" s="29">
        <v>42760</v>
      </c>
      <c r="G9" s="17">
        <f>F9-E9+1</f>
        <v>14</v>
      </c>
      <c r="H9" s="14"/>
      <c r="I9" s="30"/>
      <c r="J9" s="31"/>
      <c r="K9" s="20">
        <f t="shared" si="0"/>
        <v>0</v>
      </c>
      <c r="L9" s="7"/>
      <c r="M9" s="32"/>
      <c r="N9" s="33"/>
      <c r="O9" s="34">
        <f t="shared" si="1"/>
        <v>0</v>
      </c>
      <c r="P9" s="26"/>
    </row>
    <row r="10" spans="1:31" s="5" customFormat="1" ht="15" customHeight="1" x14ac:dyDescent="0.25">
      <c r="A10" s="6"/>
      <c r="B10" s="7"/>
      <c r="C10" s="7"/>
      <c r="D10" s="27"/>
      <c r="E10" s="108" t="s">
        <v>33</v>
      </c>
      <c r="F10" s="109"/>
      <c r="G10" s="110"/>
      <c r="H10" s="10"/>
      <c r="I10" s="30"/>
      <c r="J10" s="31"/>
      <c r="K10" s="20">
        <f t="shared" si="0"/>
        <v>0</v>
      </c>
      <c r="L10" s="7"/>
      <c r="M10" s="35"/>
      <c r="N10" s="33"/>
      <c r="O10" s="34">
        <f t="shared" si="1"/>
        <v>0</v>
      </c>
      <c r="P10" s="9"/>
    </row>
    <row r="11" spans="1:31" s="5" customFormat="1" ht="15" customHeight="1" x14ac:dyDescent="0.2">
      <c r="A11" s="6"/>
      <c r="B11" s="7"/>
      <c r="C11" s="7"/>
      <c r="D11" s="7"/>
      <c r="E11" s="11" t="s">
        <v>23</v>
      </c>
      <c r="F11" s="12" t="s">
        <v>24</v>
      </c>
      <c r="G11" s="13" t="s">
        <v>25</v>
      </c>
      <c r="H11" s="14"/>
      <c r="I11" s="30"/>
      <c r="J11" s="36"/>
      <c r="K11" s="20">
        <f t="shared" si="0"/>
        <v>0</v>
      </c>
      <c r="L11" s="7"/>
      <c r="M11" s="35"/>
      <c r="N11" s="37"/>
      <c r="O11" s="34">
        <f t="shared" si="1"/>
        <v>0</v>
      </c>
      <c r="P11" s="9"/>
      <c r="S11" s="92"/>
    </row>
    <row r="12" spans="1:31" s="5" customFormat="1" ht="15" customHeight="1" x14ac:dyDescent="0.25">
      <c r="A12" s="6"/>
      <c r="B12" s="7"/>
      <c r="C12" s="7"/>
      <c r="D12" s="7"/>
      <c r="E12" s="18"/>
      <c r="F12" s="19"/>
      <c r="G12" s="38">
        <f>F12-E12</f>
        <v>0</v>
      </c>
      <c r="H12" s="39"/>
      <c r="I12" s="40"/>
      <c r="J12" s="31"/>
      <c r="K12" s="20">
        <f t="shared" si="0"/>
        <v>0</v>
      </c>
      <c r="L12" s="7"/>
      <c r="M12" s="41"/>
      <c r="N12" s="33"/>
      <c r="O12" s="34">
        <f t="shared" si="1"/>
        <v>0</v>
      </c>
      <c r="P12" s="9"/>
    </row>
    <row r="13" spans="1:31" s="5" customFormat="1" ht="15" customHeight="1" x14ac:dyDescent="0.25">
      <c r="A13" s="6"/>
      <c r="B13" s="7"/>
      <c r="C13" s="7"/>
      <c r="D13" s="7"/>
      <c r="E13" s="42"/>
      <c r="F13" s="19"/>
      <c r="G13" s="20">
        <f>F13-E13</f>
        <v>0</v>
      </c>
      <c r="H13" s="39"/>
      <c r="I13" s="30"/>
      <c r="J13" s="31"/>
      <c r="K13" s="20">
        <f t="shared" si="0"/>
        <v>0</v>
      </c>
      <c r="L13" s="7"/>
      <c r="M13" s="35"/>
      <c r="N13" s="33"/>
      <c r="O13" s="34">
        <f t="shared" si="1"/>
        <v>0</v>
      </c>
      <c r="P13" s="9"/>
    </row>
    <row r="14" spans="1:31" s="5" customFormat="1" ht="15" customHeight="1" thickBot="1" x14ac:dyDescent="0.3">
      <c r="A14" s="6"/>
      <c r="B14" s="7"/>
      <c r="C14" s="7"/>
      <c r="D14" s="7"/>
      <c r="E14" s="28"/>
      <c r="F14" s="29"/>
      <c r="G14" s="17">
        <f>F14-E14</f>
        <v>0</v>
      </c>
      <c r="H14" s="39"/>
      <c r="I14" s="43"/>
      <c r="J14" s="44"/>
      <c r="K14" s="17">
        <f t="shared" si="0"/>
        <v>0</v>
      </c>
      <c r="L14" s="7"/>
      <c r="M14" s="45" t="s">
        <v>34</v>
      </c>
      <c r="N14" s="102">
        <f>(SUM(G12:G14)+SUM(K6:K14)+SUM(O6:O13)+G9)</f>
        <v>14</v>
      </c>
      <c r="O14" s="103"/>
      <c r="P14" s="9"/>
    </row>
    <row r="15" spans="1:31" s="52" customFormat="1" ht="19.5" thickBot="1" x14ac:dyDescent="0.25">
      <c r="A15" s="46"/>
      <c r="B15" s="47"/>
      <c r="C15" s="47"/>
      <c r="D15" s="47"/>
      <c r="E15" s="47"/>
      <c r="F15" s="48"/>
      <c r="G15" s="49"/>
      <c r="H15" s="49"/>
      <c r="I15" s="49"/>
      <c r="J15" s="49"/>
      <c r="K15" s="49"/>
      <c r="L15" s="49"/>
      <c r="M15" s="49"/>
      <c r="N15" s="50"/>
      <c r="O15" s="50"/>
      <c r="P15" s="51"/>
      <c r="S15" s="92"/>
    </row>
    <row r="16" spans="1:31" s="5" customFormat="1" x14ac:dyDescent="0.2">
      <c r="A16" s="98" t="s">
        <v>35</v>
      </c>
      <c r="B16" s="99"/>
      <c r="C16" s="100" t="s">
        <v>36</v>
      </c>
      <c r="D16" s="99"/>
      <c r="E16" s="100" t="s">
        <v>37</v>
      </c>
      <c r="F16" s="101"/>
      <c r="G16" s="101"/>
      <c r="H16" s="101"/>
      <c r="I16" s="99"/>
      <c r="J16" s="100" t="s">
        <v>38</v>
      </c>
      <c r="K16" s="99"/>
      <c r="L16" s="100" t="s">
        <v>39</v>
      </c>
      <c r="M16" s="101"/>
      <c r="N16" s="101"/>
      <c r="O16" s="101"/>
      <c r="P16" s="104" t="s">
        <v>40</v>
      </c>
      <c r="S16" s="91"/>
    </row>
    <row r="17" spans="1:16" s="5" customFormat="1" ht="30" x14ac:dyDescent="0.25">
      <c r="A17" s="11" t="s">
        <v>23</v>
      </c>
      <c r="B17" s="12" t="s">
        <v>24</v>
      </c>
      <c r="C17" s="12" t="s">
        <v>41</v>
      </c>
      <c r="D17" s="53" t="s">
        <v>42</v>
      </c>
      <c r="E17" s="54" t="s">
        <v>43</v>
      </c>
      <c r="F17" s="53" t="s">
        <v>42</v>
      </c>
      <c r="G17" s="53" t="s">
        <v>44</v>
      </c>
      <c r="H17" s="53" t="s">
        <v>45</v>
      </c>
      <c r="I17" s="53" t="s">
        <v>46</v>
      </c>
      <c r="J17" s="12" t="s">
        <v>41</v>
      </c>
      <c r="K17" s="12" t="s">
        <v>47</v>
      </c>
      <c r="L17" s="12" t="s">
        <v>43</v>
      </c>
      <c r="M17" s="12" t="s">
        <v>47</v>
      </c>
      <c r="N17" s="53" t="s">
        <v>48</v>
      </c>
      <c r="O17" s="55" t="s">
        <v>49</v>
      </c>
      <c r="P17" s="105"/>
    </row>
    <row r="18" spans="1:16" s="5" customFormat="1" ht="16.5" customHeight="1" thickBot="1" x14ac:dyDescent="0.3">
      <c r="A18" s="56">
        <v>42747</v>
      </c>
      <c r="B18" s="57">
        <v>42760</v>
      </c>
      <c r="C18" s="58"/>
      <c r="D18" s="58"/>
      <c r="E18" s="58"/>
      <c r="F18" s="58"/>
      <c r="G18" s="58"/>
      <c r="H18" s="58"/>
      <c r="I18" s="59"/>
      <c r="J18" s="58"/>
      <c r="K18" s="58"/>
      <c r="L18" s="60"/>
      <c r="M18" s="58"/>
      <c r="N18" s="60"/>
      <c r="O18" s="61"/>
      <c r="P18" s="62">
        <f>B18-A18+1</f>
        <v>14</v>
      </c>
    </row>
    <row r="19" spans="1:16" s="5" customFormat="1" x14ac:dyDescent="0.25">
      <c r="A19" s="106" t="s">
        <v>50</v>
      </c>
      <c r="B19" s="107"/>
      <c r="C19" s="100" t="s">
        <v>36</v>
      </c>
      <c r="D19" s="99"/>
      <c r="E19" s="100" t="s">
        <v>37</v>
      </c>
      <c r="F19" s="101"/>
      <c r="G19" s="101"/>
      <c r="H19" s="101"/>
      <c r="I19" s="99"/>
      <c r="J19" s="100" t="s">
        <v>38</v>
      </c>
      <c r="K19" s="99"/>
      <c r="L19" s="100" t="s">
        <v>39</v>
      </c>
      <c r="M19" s="101"/>
      <c r="N19" s="101"/>
      <c r="O19" s="101"/>
      <c r="P19" s="104" t="s">
        <v>51</v>
      </c>
    </row>
    <row r="20" spans="1:16" s="5" customFormat="1" ht="30" x14ac:dyDescent="0.25">
      <c r="A20" s="11" t="s">
        <v>23</v>
      </c>
      <c r="B20" s="12" t="s">
        <v>24</v>
      </c>
      <c r="C20" s="54" t="s">
        <v>41</v>
      </c>
      <c r="D20" s="53" t="s">
        <v>42</v>
      </c>
      <c r="E20" s="54" t="s">
        <v>43</v>
      </c>
      <c r="F20" s="53" t="s">
        <v>42</v>
      </c>
      <c r="G20" s="53" t="s">
        <v>44</v>
      </c>
      <c r="H20" s="53" t="s">
        <v>45</v>
      </c>
      <c r="I20" s="53" t="s">
        <v>46</v>
      </c>
      <c r="J20" s="12" t="s">
        <v>41</v>
      </c>
      <c r="K20" s="12" t="s">
        <v>47</v>
      </c>
      <c r="L20" s="12" t="s">
        <v>43</v>
      </c>
      <c r="M20" s="12" t="s">
        <v>47</v>
      </c>
      <c r="N20" s="53" t="s">
        <v>48</v>
      </c>
      <c r="O20" s="55" t="s">
        <v>49</v>
      </c>
      <c r="P20" s="105"/>
    </row>
    <row r="21" spans="1:16" s="5" customFormat="1" x14ac:dyDescent="0.25">
      <c r="A21" s="30"/>
      <c r="B21" s="36"/>
      <c r="C21" s="36"/>
      <c r="D21" s="36"/>
      <c r="E21" s="36"/>
      <c r="F21" s="36"/>
      <c r="G21" s="36"/>
      <c r="H21" s="36"/>
      <c r="I21" s="63"/>
      <c r="J21" s="64"/>
      <c r="K21" s="36"/>
      <c r="L21" s="64"/>
      <c r="M21" s="64"/>
      <c r="N21" s="93"/>
      <c r="O21" s="65"/>
      <c r="P21" s="66"/>
    </row>
    <row r="22" spans="1:16" s="5" customFormat="1" x14ac:dyDescent="0.25">
      <c r="A22" s="30"/>
      <c r="B22" s="36"/>
      <c r="C22" s="36"/>
      <c r="D22" s="36"/>
      <c r="E22" s="36"/>
      <c r="F22" s="36"/>
      <c r="G22" s="36"/>
      <c r="H22" s="36"/>
      <c r="I22" s="63"/>
      <c r="J22" s="64"/>
      <c r="K22" s="36"/>
      <c r="L22" s="64"/>
      <c r="M22" s="64"/>
      <c r="N22" s="64"/>
      <c r="O22" s="65"/>
      <c r="P22" s="66"/>
    </row>
    <row r="23" spans="1:16" s="5" customFormat="1" x14ac:dyDescent="0.25">
      <c r="A23" s="30"/>
      <c r="B23" s="36"/>
      <c r="C23" s="36"/>
      <c r="D23" s="36"/>
      <c r="E23" s="36"/>
      <c r="F23" s="36"/>
      <c r="G23" s="36"/>
      <c r="H23" s="36"/>
      <c r="I23" s="63"/>
      <c r="J23" s="64"/>
      <c r="K23" s="36"/>
      <c r="L23" s="64"/>
      <c r="M23" s="64"/>
      <c r="N23" s="64"/>
      <c r="O23" s="65"/>
      <c r="P23" s="66"/>
    </row>
    <row r="24" spans="1:16" s="5" customFormat="1" x14ac:dyDescent="0.25">
      <c r="A24" s="30"/>
      <c r="B24" s="36"/>
      <c r="C24" s="36"/>
      <c r="D24" s="36"/>
      <c r="E24" s="36"/>
      <c r="F24" s="36"/>
      <c r="G24" s="36"/>
      <c r="H24" s="36"/>
      <c r="I24" s="63"/>
      <c r="J24" s="64"/>
      <c r="K24" s="36"/>
      <c r="L24" s="64"/>
      <c r="M24" s="64"/>
      <c r="N24" s="64"/>
      <c r="O24" s="65"/>
      <c r="P24" s="66"/>
    </row>
    <row r="25" spans="1:16" s="5" customFormat="1" ht="15.75" thickBot="1" x14ac:dyDescent="0.3">
      <c r="A25" s="67"/>
      <c r="B25" s="68"/>
      <c r="C25" s="69"/>
      <c r="D25" s="69"/>
      <c r="E25" s="69"/>
      <c r="F25" s="69"/>
      <c r="G25" s="70"/>
      <c r="H25" s="70"/>
      <c r="I25" s="68"/>
      <c r="J25" s="68"/>
      <c r="K25" s="68"/>
      <c r="L25" s="68"/>
      <c r="M25" s="68"/>
      <c r="N25" s="68"/>
      <c r="O25" s="71"/>
      <c r="P25" s="72"/>
    </row>
    <row r="26" spans="1:16" ht="15.75" thickBot="1" x14ac:dyDescent="0.3">
      <c r="A26" s="73"/>
      <c r="B26" s="74"/>
      <c r="C26" s="74"/>
      <c r="D26" s="74"/>
      <c r="E26" s="74"/>
      <c r="F26" s="74"/>
      <c r="G26" s="75"/>
      <c r="H26" s="74"/>
      <c r="I26" s="74"/>
      <c r="J26" s="74"/>
      <c r="K26" s="74"/>
      <c r="L26" s="74"/>
      <c r="M26" s="74"/>
      <c r="N26" s="74"/>
      <c r="O26" s="76" t="s">
        <v>52</v>
      </c>
      <c r="P26" s="77">
        <f>SUM(P21:P25)+P18</f>
        <v>14</v>
      </c>
    </row>
    <row r="27" spans="1:16" ht="15.75" thickBot="1" x14ac:dyDescent="0.3">
      <c r="A27" s="78"/>
      <c r="B27" s="79"/>
      <c r="C27" s="79"/>
      <c r="D27" s="79"/>
      <c r="E27" s="79"/>
      <c r="F27" s="79"/>
      <c r="G27" s="80"/>
      <c r="H27" s="79"/>
      <c r="I27" s="79"/>
      <c r="J27" s="79"/>
      <c r="K27" s="79"/>
      <c r="L27" s="79"/>
      <c r="M27" s="79"/>
      <c r="N27" s="79"/>
      <c r="O27" s="79"/>
      <c r="P27" s="81"/>
    </row>
    <row r="28" spans="1:16" ht="18.75" x14ac:dyDescent="0.25">
      <c r="A28" s="108" t="s">
        <v>4</v>
      </c>
      <c r="B28" s="111"/>
      <c r="C28" s="112" t="s">
        <v>0</v>
      </c>
      <c r="D28" s="113"/>
      <c r="E28" s="1"/>
      <c r="F28" s="1"/>
      <c r="G28" s="1"/>
      <c r="H28" s="1"/>
      <c r="I28" s="1"/>
      <c r="J28" s="1"/>
      <c r="K28" s="114" t="s">
        <v>5</v>
      </c>
      <c r="L28" s="115"/>
      <c r="M28" s="86" t="s">
        <v>57</v>
      </c>
      <c r="N28" s="3"/>
      <c r="O28" s="3"/>
      <c r="P28" s="4"/>
    </row>
    <row r="29" spans="1:16" ht="15.75" thickBot="1" x14ac:dyDescent="0.3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8"/>
      <c r="O29" s="7"/>
      <c r="P29" s="9"/>
    </row>
    <row r="30" spans="1:16" ht="18.75" x14ac:dyDescent="0.25">
      <c r="A30" s="116" t="s">
        <v>14</v>
      </c>
      <c r="B30" s="117"/>
      <c r="C30" s="118"/>
      <c r="D30" s="10"/>
      <c r="E30" s="108" t="s">
        <v>15</v>
      </c>
      <c r="F30" s="109"/>
      <c r="G30" s="110"/>
      <c r="H30" s="10"/>
      <c r="I30" s="108" t="s">
        <v>16</v>
      </c>
      <c r="J30" s="109"/>
      <c r="K30" s="110"/>
      <c r="L30" s="7"/>
      <c r="M30" s="108" t="s">
        <v>16</v>
      </c>
      <c r="N30" s="109"/>
      <c r="O30" s="110"/>
      <c r="P30" s="9"/>
    </row>
    <row r="31" spans="1:16" x14ac:dyDescent="0.25">
      <c r="A31" s="11" t="s">
        <v>19</v>
      </c>
      <c r="B31" s="119" t="s">
        <v>3</v>
      </c>
      <c r="C31" s="120"/>
      <c r="D31" s="7"/>
      <c r="E31" s="11" t="s">
        <v>20</v>
      </c>
      <c r="F31" s="12" t="s">
        <v>21</v>
      </c>
      <c r="G31" s="13" t="s">
        <v>22</v>
      </c>
      <c r="H31" s="14"/>
      <c r="I31" s="11" t="s">
        <v>23</v>
      </c>
      <c r="J31" s="12" t="s">
        <v>24</v>
      </c>
      <c r="K31" s="13" t="s">
        <v>25</v>
      </c>
      <c r="L31" s="7"/>
      <c r="M31" s="11" t="s">
        <v>23</v>
      </c>
      <c r="N31" s="12" t="s">
        <v>24</v>
      </c>
      <c r="O31" s="13" t="s">
        <v>25</v>
      </c>
      <c r="P31" s="9"/>
    </row>
    <row r="32" spans="1:16" ht="15.75" thickBot="1" x14ac:dyDescent="0.3">
      <c r="A32" s="11" t="s">
        <v>20</v>
      </c>
      <c r="B32" s="121" t="s">
        <v>53</v>
      </c>
      <c r="C32" s="122"/>
      <c r="D32" s="7"/>
      <c r="E32" s="15" t="s">
        <v>55</v>
      </c>
      <c r="F32" s="16" t="s">
        <v>63</v>
      </c>
      <c r="G32" s="94" t="s">
        <v>1</v>
      </c>
      <c r="H32" s="14"/>
      <c r="I32" s="18"/>
      <c r="J32" s="19"/>
      <c r="K32" s="20">
        <f t="shared" ref="K32:K40" si="2">J32-I32</f>
        <v>0</v>
      </c>
      <c r="L32" s="7"/>
      <c r="M32" s="21"/>
      <c r="N32" s="22"/>
      <c r="O32" s="20">
        <f t="shared" ref="O32:O39" si="3">N32-M32</f>
        <v>0</v>
      </c>
      <c r="P32" s="9"/>
    </row>
    <row r="33" spans="1:16" ht="19.5" thickBot="1" x14ac:dyDescent="0.3">
      <c r="A33" s="23" t="s">
        <v>21</v>
      </c>
      <c r="B33" s="123" t="s">
        <v>54</v>
      </c>
      <c r="C33" s="124"/>
      <c r="D33" s="7"/>
      <c r="E33" s="108" t="s">
        <v>31</v>
      </c>
      <c r="F33" s="109"/>
      <c r="G33" s="110"/>
      <c r="H33" s="10"/>
      <c r="I33" s="24"/>
      <c r="J33" s="19"/>
      <c r="K33" s="20">
        <f t="shared" si="2"/>
        <v>0</v>
      </c>
      <c r="L33" s="7"/>
      <c r="M33" s="25"/>
      <c r="N33" s="22"/>
      <c r="O33" s="20">
        <f t="shared" si="3"/>
        <v>0</v>
      </c>
      <c r="P33" s="9"/>
    </row>
    <row r="34" spans="1:16" x14ac:dyDescent="0.25">
      <c r="A34" s="6"/>
      <c r="B34" s="7"/>
      <c r="C34" s="7"/>
      <c r="D34" s="7"/>
      <c r="E34" s="11" t="s">
        <v>23</v>
      </c>
      <c r="F34" s="12" t="s">
        <v>24</v>
      </c>
      <c r="G34" s="13" t="s">
        <v>25</v>
      </c>
      <c r="H34" s="14"/>
      <c r="I34" s="18"/>
      <c r="J34" s="19"/>
      <c r="K34" s="20">
        <f t="shared" si="2"/>
        <v>0</v>
      </c>
      <c r="L34" s="7"/>
      <c r="M34" s="21"/>
      <c r="N34" s="22"/>
      <c r="O34" s="20">
        <f t="shared" si="3"/>
        <v>0</v>
      </c>
      <c r="P34" s="26"/>
    </row>
    <row r="35" spans="1:16" ht="15.75" thickBot="1" x14ac:dyDescent="0.3">
      <c r="A35" s="6"/>
      <c r="B35" s="7"/>
      <c r="C35" s="7"/>
      <c r="D35" s="27"/>
      <c r="E35" s="28">
        <v>42758</v>
      </c>
      <c r="F35" s="29">
        <v>42763</v>
      </c>
      <c r="G35" s="17">
        <f>F35-E35+1</f>
        <v>6</v>
      </c>
      <c r="H35" s="14"/>
      <c r="I35" s="30"/>
      <c r="J35" s="31"/>
      <c r="K35" s="20">
        <f t="shared" si="2"/>
        <v>0</v>
      </c>
      <c r="L35" s="7"/>
      <c r="M35" s="32"/>
      <c r="N35" s="33"/>
      <c r="O35" s="34">
        <f t="shared" si="3"/>
        <v>0</v>
      </c>
      <c r="P35" s="26"/>
    </row>
    <row r="36" spans="1:16" ht="18.75" x14ac:dyDescent="0.25">
      <c r="A36" s="6"/>
      <c r="B36" s="7"/>
      <c r="C36" s="7"/>
      <c r="D36" s="27"/>
      <c r="E36" s="108" t="s">
        <v>33</v>
      </c>
      <c r="F36" s="109"/>
      <c r="G36" s="110"/>
      <c r="H36" s="10"/>
      <c r="I36" s="30"/>
      <c r="J36" s="31"/>
      <c r="K36" s="20">
        <f t="shared" si="2"/>
        <v>0</v>
      </c>
      <c r="L36" s="7"/>
      <c r="M36" s="35"/>
      <c r="N36" s="33"/>
      <c r="O36" s="34">
        <f t="shared" si="3"/>
        <v>0</v>
      </c>
      <c r="P36" s="9"/>
    </row>
    <row r="37" spans="1:16" x14ac:dyDescent="0.25">
      <c r="A37" s="6"/>
      <c r="B37" s="7"/>
      <c r="C37" s="7"/>
      <c r="D37" s="7"/>
      <c r="E37" s="11" t="s">
        <v>23</v>
      </c>
      <c r="F37" s="12" t="s">
        <v>24</v>
      </c>
      <c r="G37" s="13" t="s">
        <v>25</v>
      </c>
      <c r="H37" s="14"/>
      <c r="I37" s="30"/>
      <c r="J37" s="36"/>
      <c r="K37" s="20">
        <f t="shared" si="2"/>
        <v>0</v>
      </c>
      <c r="L37" s="7"/>
      <c r="M37" s="35"/>
      <c r="N37" s="37"/>
      <c r="O37" s="34">
        <f t="shared" si="3"/>
        <v>0</v>
      </c>
      <c r="P37" s="9"/>
    </row>
    <row r="38" spans="1:16" x14ac:dyDescent="0.25">
      <c r="A38" s="6"/>
      <c r="B38" s="7"/>
      <c r="C38" s="7"/>
      <c r="D38" s="7"/>
      <c r="E38" s="18"/>
      <c r="F38" s="19"/>
      <c r="G38" s="38">
        <f>F38-E38</f>
        <v>0</v>
      </c>
      <c r="H38" s="39"/>
      <c r="I38" s="40"/>
      <c r="J38" s="31"/>
      <c r="K38" s="20">
        <f t="shared" si="2"/>
        <v>0</v>
      </c>
      <c r="L38" s="7"/>
      <c r="M38" s="41"/>
      <c r="N38" s="33"/>
      <c r="O38" s="34">
        <f t="shared" si="3"/>
        <v>0</v>
      </c>
      <c r="P38" s="9"/>
    </row>
    <row r="39" spans="1:16" x14ac:dyDescent="0.25">
      <c r="A39" s="6"/>
      <c r="B39" s="7"/>
      <c r="C39" s="7"/>
      <c r="D39" s="7"/>
      <c r="E39" s="42"/>
      <c r="F39" s="19"/>
      <c r="G39" s="20">
        <f>F39-E39</f>
        <v>0</v>
      </c>
      <c r="H39" s="39"/>
      <c r="I39" s="30"/>
      <c r="J39" s="31"/>
      <c r="K39" s="20">
        <f t="shared" si="2"/>
        <v>0</v>
      </c>
      <c r="L39" s="7"/>
      <c r="M39" s="35"/>
      <c r="N39" s="33"/>
      <c r="O39" s="34">
        <f t="shared" si="3"/>
        <v>0</v>
      </c>
      <c r="P39" s="9"/>
    </row>
    <row r="40" spans="1:16" ht="15.75" thickBot="1" x14ac:dyDescent="0.3">
      <c r="A40" s="6"/>
      <c r="B40" s="7"/>
      <c r="C40" s="7"/>
      <c r="D40" s="7"/>
      <c r="E40" s="28"/>
      <c r="F40" s="29"/>
      <c r="G40" s="17">
        <f>F40-E40</f>
        <v>0</v>
      </c>
      <c r="H40" s="39"/>
      <c r="I40" s="43"/>
      <c r="J40" s="44"/>
      <c r="K40" s="17">
        <f t="shared" si="2"/>
        <v>0</v>
      </c>
      <c r="L40" s="7"/>
      <c r="M40" s="45" t="s">
        <v>34</v>
      </c>
      <c r="N40" s="102">
        <f>(SUM(G38:G40)+SUM(K32:K40)+SUM(O32:O39)+G35)</f>
        <v>6</v>
      </c>
      <c r="O40" s="103"/>
      <c r="P40" s="9"/>
    </row>
    <row r="41" spans="1:16" ht="19.5" thickBot="1" x14ac:dyDescent="0.3">
      <c r="A41" s="46"/>
      <c r="B41" s="47"/>
      <c r="C41" s="47"/>
      <c r="D41" s="47"/>
      <c r="E41" s="47"/>
      <c r="F41" s="48"/>
      <c r="G41" s="49"/>
      <c r="H41" s="49"/>
      <c r="I41" s="49"/>
      <c r="J41" s="49"/>
      <c r="K41" s="49"/>
      <c r="L41" s="49"/>
      <c r="M41" s="49"/>
      <c r="N41" s="50"/>
      <c r="O41" s="50"/>
      <c r="P41" s="51"/>
    </row>
    <row r="42" spans="1:16" ht="15" customHeight="1" x14ac:dyDescent="0.25">
      <c r="A42" s="98" t="s">
        <v>35</v>
      </c>
      <c r="B42" s="99"/>
      <c r="C42" s="100" t="s">
        <v>36</v>
      </c>
      <c r="D42" s="99"/>
      <c r="E42" s="100" t="s">
        <v>37</v>
      </c>
      <c r="F42" s="101"/>
      <c r="G42" s="101"/>
      <c r="H42" s="101"/>
      <c r="I42" s="99"/>
      <c r="J42" s="100" t="s">
        <v>38</v>
      </c>
      <c r="K42" s="99"/>
      <c r="L42" s="100" t="s">
        <v>39</v>
      </c>
      <c r="M42" s="101"/>
      <c r="N42" s="101"/>
      <c r="O42" s="101"/>
      <c r="P42" s="104" t="s">
        <v>40</v>
      </c>
    </row>
    <row r="43" spans="1:16" ht="30" x14ac:dyDescent="0.25">
      <c r="A43" s="11" t="s">
        <v>23</v>
      </c>
      <c r="B43" s="12" t="s">
        <v>24</v>
      </c>
      <c r="C43" s="12" t="s">
        <v>41</v>
      </c>
      <c r="D43" s="53" t="s">
        <v>42</v>
      </c>
      <c r="E43" s="54" t="s">
        <v>43</v>
      </c>
      <c r="F43" s="53" t="s">
        <v>42</v>
      </c>
      <c r="G43" s="53" t="s">
        <v>44</v>
      </c>
      <c r="H43" s="53" t="s">
        <v>45</v>
      </c>
      <c r="I43" s="53" t="s">
        <v>46</v>
      </c>
      <c r="J43" s="12" t="s">
        <v>41</v>
      </c>
      <c r="K43" s="12" t="s">
        <v>47</v>
      </c>
      <c r="L43" s="12" t="s">
        <v>43</v>
      </c>
      <c r="M43" s="12" t="s">
        <v>47</v>
      </c>
      <c r="N43" s="53" t="s">
        <v>48</v>
      </c>
      <c r="O43" s="55" t="s">
        <v>49</v>
      </c>
      <c r="P43" s="105"/>
    </row>
    <row r="44" spans="1:16" ht="15.75" thickBot="1" x14ac:dyDescent="0.3">
      <c r="A44" s="56">
        <v>42758</v>
      </c>
      <c r="B44" s="57">
        <v>42760</v>
      </c>
      <c r="C44" s="58"/>
      <c r="D44" s="58"/>
      <c r="E44" s="58"/>
      <c r="F44" s="58"/>
      <c r="G44" s="58"/>
      <c r="H44" s="58"/>
      <c r="I44" s="59"/>
      <c r="J44" s="58"/>
      <c r="K44" s="58"/>
      <c r="L44" s="60"/>
      <c r="M44" s="58"/>
      <c r="N44" s="82"/>
      <c r="O44" s="83">
        <v>42760</v>
      </c>
      <c r="P44" s="62">
        <f>B44-A44+1</f>
        <v>3</v>
      </c>
    </row>
    <row r="45" spans="1:16" x14ac:dyDescent="0.25">
      <c r="A45" s="106" t="s">
        <v>50</v>
      </c>
      <c r="B45" s="107"/>
      <c r="C45" s="100" t="s">
        <v>36</v>
      </c>
      <c r="D45" s="99"/>
      <c r="E45" s="100" t="s">
        <v>37</v>
      </c>
      <c r="F45" s="101"/>
      <c r="G45" s="101"/>
      <c r="H45" s="101"/>
      <c r="I45" s="99"/>
      <c r="J45" s="100" t="s">
        <v>38</v>
      </c>
      <c r="K45" s="99"/>
      <c r="L45" s="100" t="s">
        <v>39</v>
      </c>
      <c r="M45" s="101"/>
      <c r="N45" s="101"/>
      <c r="O45" s="101"/>
      <c r="P45" s="104" t="s">
        <v>51</v>
      </c>
    </row>
    <row r="46" spans="1:16" ht="30" x14ac:dyDescent="0.25">
      <c r="A46" s="11" t="s">
        <v>23</v>
      </c>
      <c r="B46" s="12" t="s">
        <v>24</v>
      </c>
      <c r="C46" s="54" t="s">
        <v>41</v>
      </c>
      <c r="D46" s="53" t="s">
        <v>42</v>
      </c>
      <c r="E46" s="54" t="s">
        <v>43</v>
      </c>
      <c r="F46" s="53" t="s">
        <v>42</v>
      </c>
      <c r="G46" s="53" t="s">
        <v>44</v>
      </c>
      <c r="H46" s="53" t="s">
        <v>45</v>
      </c>
      <c r="I46" s="53" t="s">
        <v>46</v>
      </c>
      <c r="J46" s="12" t="s">
        <v>41</v>
      </c>
      <c r="K46" s="12" t="s">
        <v>47</v>
      </c>
      <c r="L46" s="12" t="s">
        <v>43</v>
      </c>
      <c r="M46" s="12" t="s">
        <v>47</v>
      </c>
      <c r="N46" s="53" t="s">
        <v>48</v>
      </c>
      <c r="O46" s="55" t="s">
        <v>49</v>
      </c>
      <c r="P46" s="105"/>
    </row>
    <row r="47" spans="1:16" x14ac:dyDescent="0.25">
      <c r="A47" s="30"/>
      <c r="B47" s="36"/>
      <c r="C47" s="36"/>
      <c r="D47" s="36"/>
      <c r="E47" s="36"/>
      <c r="F47" s="36"/>
      <c r="G47" s="36"/>
      <c r="H47" s="36"/>
      <c r="I47" s="63"/>
      <c r="J47" s="64"/>
      <c r="K47" s="36"/>
      <c r="L47" s="64"/>
      <c r="M47" s="64"/>
      <c r="N47" s="84"/>
      <c r="O47" s="85">
        <v>42765</v>
      </c>
      <c r="P47" s="66"/>
    </row>
    <row r="48" spans="1:16" x14ac:dyDescent="0.25">
      <c r="A48" s="30"/>
      <c r="B48" s="36"/>
      <c r="C48" s="36"/>
      <c r="D48" s="36"/>
      <c r="E48" s="36"/>
      <c r="F48" s="36"/>
      <c r="G48" s="36"/>
      <c r="H48" s="36"/>
      <c r="I48" s="63"/>
      <c r="J48" s="64"/>
      <c r="K48" s="36"/>
      <c r="L48" s="64"/>
      <c r="M48" s="64"/>
      <c r="N48" s="64"/>
      <c r="O48" s="65"/>
      <c r="P48" s="66"/>
    </row>
    <row r="49" spans="1:16" x14ac:dyDescent="0.25">
      <c r="A49" s="30"/>
      <c r="B49" s="36"/>
      <c r="C49" s="36"/>
      <c r="D49" s="36"/>
      <c r="E49" s="36"/>
      <c r="F49" s="36"/>
      <c r="G49" s="36"/>
      <c r="H49" s="36"/>
      <c r="I49" s="63"/>
      <c r="J49" s="64"/>
      <c r="K49" s="36"/>
      <c r="L49" s="64"/>
      <c r="M49" s="64"/>
      <c r="N49" s="64"/>
      <c r="O49" s="65"/>
      <c r="P49" s="66"/>
    </row>
    <row r="50" spans="1:16" x14ac:dyDescent="0.25">
      <c r="A50" s="30"/>
      <c r="B50" s="36"/>
      <c r="C50" s="36"/>
      <c r="D50" s="36"/>
      <c r="E50" s="36"/>
      <c r="F50" s="36"/>
      <c r="G50" s="36"/>
      <c r="H50" s="36"/>
      <c r="I50" s="63"/>
      <c r="J50" s="64"/>
      <c r="K50" s="36"/>
      <c r="L50" s="64"/>
      <c r="M50" s="64"/>
      <c r="N50" s="64"/>
      <c r="O50" s="65"/>
      <c r="P50" s="66"/>
    </row>
    <row r="51" spans="1:16" ht="15.75" thickBot="1" x14ac:dyDescent="0.3">
      <c r="A51" s="67"/>
      <c r="B51" s="68"/>
      <c r="C51" s="69"/>
      <c r="D51" s="69"/>
      <c r="E51" s="69"/>
      <c r="F51" s="69"/>
      <c r="G51" s="70"/>
      <c r="H51" s="70"/>
      <c r="I51" s="68"/>
      <c r="J51" s="68"/>
      <c r="K51" s="68"/>
      <c r="L51" s="68"/>
      <c r="M51" s="68"/>
      <c r="N51" s="68"/>
      <c r="O51" s="71"/>
      <c r="P51" s="72"/>
    </row>
    <row r="52" spans="1:16" ht="15.75" thickBot="1" x14ac:dyDescent="0.3">
      <c r="A52" s="73"/>
      <c r="B52" s="74"/>
      <c r="C52" s="74"/>
      <c r="D52" s="74"/>
      <c r="E52" s="74"/>
      <c r="F52" s="74"/>
      <c r="G52" s="75"/>
      <c r="H52" s="74"/>
      <c r="I52" s="74"/>
      <c r="J52" s="74"/>
      <c r="K52" s="74"/>
      <c r="L52" s="74"/>
      <c r="M52" s="74"/>
      <c r="N52" s="74"/>
      <c r="O52" s="76" t="s">
        <v>52</v>
      </c>
      <c r="P52" s="77">
        <f>SUM(P47:P51)+P44</f>
        <v>3</v>
      </c>
    </row>
    <row r="53" spans="1:16" ht="15.75" thickBot="1" x14ac:dyDescent="0.3">
      <c r="A53" s="78"/>
      <c r="B53" s="79"/>
      <c r="C53" s="79"/>
      <c r="D53" s="79"/>
      <c r="E53" s="79"/>
      <c r="F53" s="79"/>
      <c r="G53" s="80"/>
      <c r="H53" s="79"/>
      <c r="I53" s="79"/>
      <c r="J53" s="79"/>
      <c r="K53" s="79"/>
      <c r="L53" s="79"/>
      <c r="M53" s="79"/>
      <c r="N53" s="79"/>
      <c r="O53" s="79"/>
      <c r="P53" s="81"/>
    </row>
    <row r="54" spans="1:16" ht="18.75" x14ac:dyDescent="0.25">
      <c r="A54" s="108" t="s">
        <v>4</v>
      </c>
      <c r="B54" s="111"/>
      <c r="C54" s="112" t="s">
        <v>0</v>
      </c>
      <c r="D54" s="113"/>
      <c r="E54" s="1"/>
      <c r="F54" s="1"/>
      <c r="G54" s="1"/>
      <c r="H54" s="1"/>
      <c r="I54" s="1"/>
      <c r="J54" s="1"/>
      <c r="K54" s="114" t="s">
        <v>5</v>
      </c>
      <c r="L54" s="115"/>
      <c r="M54" s="86" t="s">
        <v>61</v>
      </c>
      <c r="N54" s="3"/>
      <c r="O54" s="3"/>
      <c r="P54" s="4"/>
    </row>
    <row r="55" spans="1:16" ht="15.75" thickBot="1" x14ac:dyDescent="0.3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8"/>
      <c r="O55" s="7"/>
      <c r="P55" s="9"/>
    </row>
    <row r="56" spans="1:16" ht="18.75" x14ac:dyDescent="0.25">
      <c r="A56" s="116" t="s">
        <v>14</v>
      </c>
      <c r="B56" s="117"/>
      <c r="C56" s="118"/>
      <c r="D56" s="10"/>
      <c r="E56" s="108" t="s">
        <v>15</v>
      </c>
      <c r="F56" s="109"/>
      <c r="G56" s="110"/>
      <c r="H56" s="10"/>
      <c r="I56" s="108" t="s">
        <v>16</v>
      </c>
      <c r="J56" s="109"/>
      <c r="K56" s="110"/>
      <c r="L56" s="7"/>
      <c r="M56" s="108" t="s">
        <v>16</v>
      </c>
      <c r="N56" s="109"/>
      <c r="O56" s="110"/>
      <c r="P56" s="9"/>
    </row>
    <row r="57" spans="1:16" x14ac:dyDescent="0.25">
      <c r="A57" s="11" t="s">
        <v>19</v>
      </c>
      <c r="B57" s="119" t="s">
        <v>3</v>
      </c>
      <c r="C57" s="120"/>
      <c r="D57" s="7"/>
      <c r="E57" s="11" t="s">
        <v>20</v>
      </c>
      <c r="F57" s="12" t="s">
        <v>21</v>
      </c>
      <c r="G57" s="13" t="s">
        <v>22</v>
      </c>
      <c r="H57" s="14"/>
      <c r="I57" s="11" t="s">
        <v>23</v>
      </c>
      <c r="J57" s="12" t="s">
        <v>24</v>
      </c>
      <c r="K57" s="13" t="s">
        <v>25</v>
      </c>
      <c r="L57" s="7"/>
      <c r="M57" s="11" t="s">
        <v>23</v>
      </c>
      <c r="N57" s="12" t="s">
        <v>24</v>
      </c>
      <c r="O57" s="13" t="s">
        <v>25</v>
      </c>
      <c r="P57" s="9"/>
    </row>
    <row r="58" spans="1:16" ht="15.75" thickBot="1" x14ac:dyDescent="0.3">
      <c r="A58" s="11" t="s">
        <v>20</v>
      </c>
      <c r="B58" s="121" t="s">
        <v>58</v>
      </c>
      <c r="C58" s="122"/>
      <c r="D58" s="7"/>
      <c r="E58" s="15" t="s">
        <v>62</v>
      </c>
      <c r="F58" s="16" t="s">
        <v>60</v>
      </c>
      <c r="G58" s="95" t="s">
        <v>8</v>
      </c>
      <c r="H58" s="14"/>
      <c r="I58" s="18"/>
      <c r="J58" s="19"/>
      <c r="K58" s="20">
        <f t="shared" ref="K58:K66" si="4">J58-I58</f>
        <v>0</v>
      </c>
      <c r="L58" s="7"/>
      <c r="M58" s="21"/>
      <c r="N58" s="22"/>
      <c r="O58" s="20">
        <f t="shared" ref="O58:O65" si="5">N58-M58</f>
        <v>0</v>
      </c>
      <c r="P58" s="9"/>
    </row>
    <row r="59" spans="1:16" ht="19.5" thickBot="1" x14ac:dyDescent="0.3">
      <c r="A59" s="23" t="s">
        <v>21</v>
      </c>
      <c r="B59" s="123" t="s">
        <v>59</v>
      </c>
      <c r="C59" s="124"/>
      <c r="D59" s="7"/>
      <c r="E59" s="108" t="s">
        <v>31</v>
      </c>
      <c r="F59" s="109"/>
      <c r="G59" s="110"/>
      <c r="H59" s="10"/>
      <c r="I59" s="24"/>
      <c r="J59" s="19"/>
      <c r="K59" s="20">
        <f t="shared" si="4"/>
        <v>0</v>
      </c>
      <c r="L59" s="7"/>
      <c r="M59" s="25"/>
      <c r="N59" s="22"/>
      <c r="O59" s="20">
        <f t="shared" si="5"/>
        <v>0</v>
      </c>
      <c r="P59" s="9"/>
    </row>
    <row r="60" spans="1:16" x14ac:dyDescent="0.25">
      <c r="A60" s="6"/>
      <c r="B60" s="7"/>
      <c r="C60" s="7"/>
      <c r="D60" s="7"/>
      <c r="E60" s="11" t="s">
        <v>23</v>
      </c>
      <c r="F60" s="12" t="s">
        <v>24</v>
      </c>
      <c r="G60" s="13" t="s">
        <v>25</v>
      </c>
      <c r="H60" s="14"/>
      <c r="I60" s="18"/>
      <c r="J60" s="19"/>
      <c r="K60" s="20">
        <f t="shared" si="4"/>
        <v>0</v>
      </c>
      <c r="L60" s="7"/>
      <c r="M60" s="21"/>
      <c r="N60" s="22"/>
      <c r="O60" s="20">
        <f t="shared" si="5"/>
        <v>0</v>
      </c>
      <c r="P60" s="26"/>
    </row>
    <row r="61" spans="1:16" ht="15.75" thickBot="1" x14ac:dyDescent="0.3">
      <c r="A61" s="6"/>
      <c r="B61" s="7"/>
      <c r="C61" s="7"/>
      <c r="D61" s="27"/>
      <c r="E61" s="28">
        <v>42768</v>
      </c>
      <c r="F61" s="29">
        <v>42787</v>
      </c>
      <c r="G61" s="17">
        <f>F61-E61+1</f>
        <v>20</v>
      </c>
      <c r="H61" s="14"/>
      <c r="I61" s="30"/>
      <c r="J61" s="31"/>
      <c r="K61" s="20">
        <f t="shared" si="4"/>
        <v>0</v>
      </c>
      <c r="L61" s="7"/>
      <c r="M61" s="32"/>
      <c r="N61" s="33"/>
      <c r="O61" s="34">
        <f t="shared" si="5"/>
        <v>0</v>
      </c>
      <c r="P61" s="26"/>
    </row>
    <row r="62" spans="1:16" ht="18.75" x14ac:dyDescent="0.25">
      <c r="A62" s="6"/>
      <c r="B62" s="7"/>
      <c r="C62" s="7"/>
      <c r="D62" s="27"/>
      <c r="E62" s="108" t="s">
        <v>33</v>
      </c>
      <c r="F62" s="109"/>
      <c r="G62" s="110"/>
      <c r="H62" s="10"/>
      <c r="I62" s="30"/>
      <c r="J62" s="31"/>
      <c r="K62" s="20">
        <f t="shared" si="4"/>
        <v>0</v>
      </c>
      <c r="L62" s="7"/>
      <c r="M62" s="35"/>
      <c r="N62" s="33"/>
      <c r="O62" s="34">
        <f t="shared" si="5"/>
        <v>0</v>
      </c>
      <c r="P62" s="9"/>
    </row>
    <row r="63" spans="1:16" x14ac:dyDescent="0.25">
      <c r="A63" s="6"/>
      <c r="B63" s="7"/>
      <c r="C63" s="7"/>
      <c r="D63" s="7"/>
      <c r="E63" s="11" t="s">
        <v>23</v>
      </c>
      <c r="F63" s="12" t="s">
        <v>24</v>
      </c>
      <c r="G63" s="13" t="s">
        <v>25</v>
      </c>
      <c r="H63" s="14"/>
      <c r="I63" s="30"/>
      <c r="J63" s="36"/>
      <c r="K63" s="20">
        <f t="shared" si="4"/>
        <v>0</v>
      </c>
      <c r="L63" s="7"/>
      <c r="M63" s="35"/>
      <c r="N63" s="37"/>
      <c r="O63" s="34">
        <f t="shared" si="5"/>
        <v>0</v>
      </c>
      <c r="P63" s="9"/>
    </row>
    <row r="64" spans="1:16" x14ac:dyDescent="0.25">
      <c r="A64" s="6"/>
      <c r="B64" s="7"/>
      <c r="C64" s="7"/>
      <c r="D64" s="7"/>
      <c r="E64" s="18"/>
      <c r="F64" s="19"/>
      <c r="G64" s="38">
        <f>F64-E64</f>
        <v>0</v>
      </c>
      <c r="H64" s="39"/>
      <c r="I64" s="40"/>
      <c r="J64" s="31"/>
      <c r="K64" s="20">
        <f t="shared" si="4"/>
        <v>0</v>
      </c>
      <c r="L64" s="7"/>
      <c r="M64" s="41"/>
      <c r="N64" s="33"/>
      <c r="O64" s="34">
        <f t="shared" si="5"/>
        <v>0</v>
      </c>
      <c r="P64" s="9"/>
    </row>
    <row r="65" spans="1:16" x14ac:dyDescent="0.25">
      <c r="A65" s="6"/>
      <c r="B65" s="7"/>
      <c r="C65" s="7"/>
      <c r="D65" s="7"/>
      <c r="E65" s="42"/>
      <c r="F65" s="19"/>
      <c r="G65" s="20">
        <f>F65-E65</f>
        <v>0</v>
      </c>
      <c r="H65" s="39"/>
      <c r="I65" s="30"/>
      <c r="J65" s="31"/>
      <c r="K65" s="20">
        <f t="shared" si="4"/>
        <v>0</v>
      </c>
      <c r="L65" s="7"/>
      <c r="M65" s="35"/>
      <c r="N65" s="33"/>
      <c r="O65" s="34">
        <f t="shared" si="5"/>
        <v>0</v>
      </c>
      <c r="P65" s="9"/>
    </row>
    <row r="66" spans="1:16" ht="15.75" thickBot="1" x14ac:dyDescent="0.3">
      <c r="A66" s="6"/>
      <c r="B66" s="7"/>
      <c r="C66" s="7"/>
      <c r="D66" s="7"/>
      <c r="E66" s="28"/>
      <c r="F66" s="29"/>
      <c r="G66" s="17">
        <f>F66-E66</f>
        <v>0</v>
      </c>
      <c r="H66" s="39"/>
      <c r="I66" s="43"/>
      <c r="J66" s="44"/>
      <c r="K66" s="17">
        <f t="shared" si="4"/>
        <v>0</v>
      </c>
      <c r="L66" s="7"/>
      <c r="M66" s="45" t="s">
        <v>34</v>
      </c>
      <c r="N66" s="102">
        <f>(SUM(G64:G66)+SUM(K58:K66)+SUM(O58:O65)+G61)</f>
        <v>20</v>
      </c>
      <c r="O66" s="103"/>
      <c r="P66" s="9"/>
    </row>
    <row r="67" spans="1:16" ht="19.5" thickBot="1" x14ac:dyDescent="0.3">
      <c r="A67" s="46"/>
      <c r="B67" s="47"/>
      <c r="C67" s="47"/>
      <c r="D67" s="47"/>
      <c r="E67" s="47"/>
      <c r="F67" s="48"/>
      <c r="G67" s="49"/>
      <c r="H67" s="49"/>
      <c r="I67" s="49"/>
      <c r="J67" s="49"/>
      <c r="K67" s="49"/>
      <c r="L67" s="49"/>
      <c r="M67" s="49"/>
      <c r="N67" s="50"/>
      <c r="O67" s="50"/>
      <c r="P67" s="51"/>
    </row>
    <row r="68" spans="1:16" x14ac:dyDescent="0.25">
      <c r="A68" s="98" t="s">
        <v>35</v>
      </c>
      <c r="B68" s="99"/>
      <c r="C68" s="100" t="s">
        <v>36</v>
      </c>
      <c r="D68" s="99"/>
      <c r="E68" s="100" t="s">
        <v>37</v>
      </c>
      <c r="F68" s="101"/>
      <c r="G68" s="101"/>
      <c r="H68" s="101"/>
      <c r="I68" s="99"/>
      <c r="J68" s="100" t="s">
        <v>38</v>
      </c>
      <c r="K68" s="99"/>
      <c r="L68" s="100" t="s">
        <v>39</v>
      </c>
      <c r="M68" s="101"/>
      <c r="N68" s="101"/>
      <c r="O68" s="101"/>
      <c r="P68" s="104" t="s">
        <v>40</v>
      </c>
    </row>
    <row r="69" spans="1:16" ht="30" x14ac:dyDescent="0.25">
      <c r="A69" s="11" t="s">
        <v>23</v>
      </c>
      <c r="B69" s="12" t="s">
        <v>24</v>
      </c>
      <c r="C69" s="12" t="s">
        <v>41</v>
      </c>
      <c r="D69" s="53" t="s">
        <v>42</v>
      </c>
      <c r="E69" s="54" t="s">
        <v>43</v>
      </c>
      <c r="F69" s="53" t="s">
        <v>42</v>
      </c>
      <c r="G69" s="53" t="s">
        <v>44</v>
      </c>
      <c r="H69" s="53" t="s">
        <v>45</v>
      </c>
      <c r="I69" s="53" t="s">
        <v>46</v>
      </c>
      <c r="J69" s="12" t="s">
        <v>41</v>
      </c>
      <c r="K69" s="12" t="s">
        <v>47</v>
      </c>
      <c r="L69" s="12" t="s">
        <v>43</v>
      </c>
      <c r="M69" s="12" t="s">
        <v>47</v>
      </c>
      <c r="N69" s="53" t="s">
        <v>48</v>
      </c>
      <c r="O69" s="55" t="s">
        <v>49</v>
      </c>
      <c r="P69" s="105"/>
    </row>
    <row r="70" spans="1:16" ht="15.75" thickBot="1" x14ac:dyDescent="0.3">
      <c r="A70" s="56"/>
      <c r="B70" s="57"/>
      <c r="C70" s="58"/>
      <c r="D70" s="58"/>
      <c r="E70" s="58"/>
      <c r="F70" s="58"/>
      <c r="G70" s="58"/>
      <c r="H70" s="58"/>
      <c r="I70" s="59"/>
      <c r="J70" s="58"/>
      <c r="K70" s="58"/>
      <c r="L70" s="60"/>
      <c r="M70" s="58"/>
      <c r="N70" s="60"/>
      <c r="O70" s="61"/>
      <c r="P70" s="62">
        <f>B70-A70+1</f>
        <v>1</v>
      </c>
    </row>
    <row r="71" spans="1:16" x14ac:dyDescent="0.25">
      <c r="A71" s="106" t="s">
        <v>50</v>
      </c>
      <c r="B71" s="107"/>
      <c r="C71" s="100" t="s">
        <v>36</v>
      </c>
      <c r="D71" s="99"/>
      <c r="E71" s="100" t="s">
        <v>37</v>
      </c>
      <c r="F71" s="101"/>
      <c r="G71" s="101"/>
      <c r="H71" s="101"/>
      <c r="I71" s="99"/>
      <c r="J71" s="100" t="s">
        <v>38</v>
      </c>
      <c r="K71" s="99"/>
      <c r="L71" s="100" t="s">
        <v>39</v>
      </c>
      <c r="M71" s="101"/>
      <c r="N71" s="101"/>
      <c r="O71" s="101"/>
      <c r="P71" s="104" t="s">
        <v>51</v>
      </c>
    </row>
    <row r="72" spans="1:16" ht="30" x14ac:dyDescent="0.25">
      <c r="A72" s="11" t="s">
        <v>23</v>
      </c>
      <c r="B72" s="12" t="s">
        <v>24</v>
      </c>
      <c r="C72" s="54" t="s">
        <v>41</v>
      </c>
      <c r="D72" s="53" t="s">
        <v>42</v>
      </c>
      <c r="E72" s="54" t="s">
        <v>43</v>
      </c>
      <c r="F72" s="53" t="s">
        <v>42</v>
      </c>
      <c r="G72" s="53" t="s">
        <v>44</v>
      </c>
      <c r="H72" s="53" t="s">
        <v>45</v>
      </c>
      <c r="I72" s="53" t="s">
        <v>46</v>
      </c>
      <c r="J72" s="12" t="s">
        <v>41</v>
      </c>
      <c r="K72" s="12" t="s">
        <v>47</v>
      </c>
      <c r="L72" s="12" t="s">
        <v>43</v>
      </c>
      <c r="M72" s="12" t="s">
        <v>47</v>
      </c>
      <c r="N72" s="53" t="s">
        <v>48</v>
      </c>
      <c r="O72" s="55" t="s">
        <v>49</v>
      </c>
      <c r="P72" s="105"/>
    </row>
    <row r="73" spans="1:16" x14ac:dyDescent="0.25">
      <c r="A73" s="30"/>
      <c r="B73" s="36"/>
      <c r="C73" s="36"/>
      <c r="D73" s="36"/>
      <c r="E73" s="36"/>
      <c r="F73" s="36"/>
      <c r="G73" s="36"/>
      <c r="H73" s="36"/>
      <c r="I73" s="63"/>
      <c r="J73" s="64"/>
      <c r="K73" s="36"/>
      <c r="L73" s="64"/>
      <c r="M73" s="64"/>
      <c r="N73" s="64"/>
      <c r="O73" s="65"/>
      <c r="P73" s="66"/>
    </row>
    <row r="74" spans="1:16" x14ac:dyDescent="0.25">
      <c r="A74" s="30"/>
      <c r="B74" s="36"/>
      <c r="C74" s="36"/>
      <c r="D74" s="36"/>
      <c r="E74" s="36"/>
      <c r="F74" s="36"/>
      <c r="G74" s="36"/>
      <c r="H74" s="36"/>
      <c r="I74" s="63"/>
      <c r="J74" s="64"/>
      <c r="K74" s="36"/>
      <c r="L74" s="64"/>
      <c r="M74" s="64"/>
      <c r="N74" s="64"/>
      <c r="O74" s="65"/>
      <c r="P74" s="66"/>
    </row>
    <row r="75" spans="1:16" x14ac:dyDescent="0.25">
      <c r="A75" s="30"/>
      <c r="B75" s="36"/>
      <c r="C75" s="36"/>
      <c r="D75" s="36"/>
      <c r="E75" s="36"/>
      <c r="F75" s="36"/>
      <c r="G75" s="36"/>
      <c r="H75" s="36"/>
      <c r="I75" s="63"/>
      <c r="J75" s="64"/>
      <c r="K75" s="36"/>
      <c r="L75" s="64"/>
      <c r="M75" s="64"/>
      <c r="N75" s="64"/>
      <c r="O75" s="65"/>
      <c r="P75" s="66"/>
    </row>
    <row r="76" spans="1:16" x14ac:dyDescent="0.25">
      <c r="A76" s="30"/>
      <c r="B76" s="36"/>
      <c r="C76" s="36"/>
      <c r="D76" s="36"/>
      <c r="E76" s="36"/>
      <c r="F76" s="36"/>
      <c r="G76" s="36"/>
      <c r="H76" s="36"/>
      <c r="I76" s="63"/>
      <c r="J76" s="64"/>
      <c r="K76" s="36"/>
      <c r="L76" s="64"/>
      <c r="M76" s="64"/>
      <c r="N76" s="64"/>
      <c r="O76" s="65"/>
      <c r="P76" s="66"/>
    </row>
    <row r="77" spans="1:16" ht="15.75" thickBot="1" x14ac:dyDescent="0.3">
      <c r="A77" s="67"/>
      <c r="B77" s="68"/>
      <c r="C77" s="69"/>
      <c r="D77" s="69"/>
      <c r="E77" s="69"/>
      <c r="F77" s="69"/>
      <c r="G77" s="70"/>
      <c r="H77" s="70"/>
      <c r="I77" s="68"/>
      <c r="J77" s="68"/>
      <c r="K77" s="68"/>
      <c r="L77" s="68"/>
      <c r="M77" s="68"/>
      <c r="N77" s="68"/>
      <c r="O77" s="71"/>
      <c r="P77" s="72"/>
    </row>
    <row r="78" spans="1:16" ht="15.75" thickBot="1" x14ac:dyDescent="0.3">
      <c r="A78" s="73"/>
      <c r="B78" s="74"/>
      <c r="C78" s="74"/>
      <c r="D78" s="74"/>
      <c r="E78" s="74"/>
      <c r="F78" s="74"/>
      <c r="G78" s="75"/>
      <c r="H78" s="74"/>
      <c r="I78" s="74"/>
      <c r="J78" s="74"/>
      <c r="K78" s="74"/>
      <c r="L78" s="74"/>
      <c r="M78" s="74"/>
      <c r="N78" s="74"/>
      <c r="O78" s="76" t="s">
        <v>52</v>
      </c>
      <c r="P78" s="77">
        <f>SUM(P73:P77)+P70</f>
        <v>1</v>
      </c>
    </row>
    <row r="79" spans="1:16" ht="15.75" thickBot="1" x14ac:dyDescent="0.3"/>
    <row r="80" spans="1:16" ht="18.75" x14ac:dyDescent="0.25">
      <c r="A80" s="108" t="s">
        <v>4</v>
      </c>
      <c r="B80" s="111"/>
      <c r="C80" s="112"/>
      <c r="D80" s="113"/>
      <c r="E80" s="1"/>
      <c r="F80" s="1"/>
      <c r="G80" s="1"/>
      <c r="H80" s="1"/>
      <c r="I80" s="1"/>
      <c r="J80" s="1"/>
      <c r="K80" s="114" t="s">
        <v>5</v>
      </c>
      <c r="L80" s="115"/>
      <c r="M80" s="2"/>
      <c r="N80" s="3"/>
      <c r="O80" s="3"/>
      <c r="P80" s="4"/>
    </row>
    <row r="81" spans="1:16" ht="15.75" thickBot="1" x14ac:dyDescent="0.3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8"/>
      <c r="O81" s="7"/>
      <c r="P81" s="9"/>
    </row>
    <row r="82" spans="1:16" ht="18.75" x14ac:dyDescent="0.25">
      <c r="A82" s="116" t="s">
        <v>14</v>
      </c>
      <c r="B82" s="117"/>
      <c r="C82" s="118"/>
      <c r="D82" s="10"/>
      <c r="E82" s="108" t="s">
        <v>15</v>
      </c>
      <c r="F82" s="109"/>
      <c r="G82" s="110"/>
      <c r="H82" s="10"/>
      <c r="I82" s="108" t="s">
        <v>16</v>
      </c>
      <c r="J82" s="109"/>
      <c r="K82" s="110"/>
      <c r="L82" s="7"/>
      <c r="M82" s="108" t="s">
        <v>16</v>
      </c>
      <c r="N82" s="109"/>
      <c r="O82" s="110"/>
      <c r="P82" s="9"/>
    </row>
    <row r="83" spans="1:16" x14ac:dyDescent="0.25">
      <c r="A83" s="11" t="s">
        <v>19</v>
      </c>
      <c r="B83" s="119" t="s">
        <v>3</v>
      </c>
      <c r="C83" s="120"/>
      <c r="D83" s="7"/>
      <c r="E83" s="11" t="s">
        <v>20</v>
      </c>
      <c r="F83" s="12" t="s">
        <v>21</v>
      </c>
      <c r="G83" s="13" t="s">
        <v>22</v>
      </c>
      <c r="H83" s="14"/>
      <c r="I83" s="11" t="s">
        <v>23</v>
      </c>
      <c r="J83" s="12" t="s">
        <v>24</v>
      </c>
      <c r="K83" s="13" t="s">
        <v>25</v>
      </c>
      <c r="L83" s="7"/>
      <c r="M83" s="11" t="s">
        <v>23</v>
      </c>
      <c r="N83" s="12" t="s">
        <v>24</v>
      </c>
      <c r="O83" s="13" t="s">
        <v>25</v>
      </c>
      <c r="P83" s="9"/>
    </row>
    <row r="84" spans="1:16" ht="15.75" thickBot="1" x14ac:dyDescent="0.3">
      <c r="A84" s="11" t="s">
        <v>20</v>
      </c>
      <c r="B84" s="121" t="s">
        <v>64</v>
      </c>
      <c r="C84" s="122"/>
      <c r="D84" s="7"/>
      <c r="E84" s="15" t="s">
        <v>66</v>
      </c>
      <c r="F84" s="16" t="s">
        <v>67</v>
      </c>
      <c r="G84" s="95" t="s">
        <v>8</v>
      </c>
      <c r="H84" s="14"/>
      <c r="I84" s="18"/>
      <c r="J84" s="19"/>
      <c r="K84" s="20">
        <f t="shared" ref="K84:K92" si="6">J84-I84</f>
        <v>0</v>
      </c>
      <c r="L84" s="7"/>
      <c r="M84" s="21"/>
      <c r="N84" s="22"/>
      <c r="O84" s="20">
        <f t="shared" ref="O84:O91" si="7">N84-M84</f>
        <v>0</v>
      </c>
      <c r="P84" s="9"/>
    </row>
    <row r="85" spans="1:16" ht="19.5" thickBot="1" x14ac:dyDescent="0.3">
      <c r="A85" s="23" t="s">
        <v>21</v>
      </c>
      <c r="B85" s="123" t="s">
        <v>65</v>
      </c>
      <c r="C85" s="124"/>
      <c r="D85" s="7"/>
      <c r="E85" s="108" t="s">
        <v>31</v>
      </c>
      <c r="F85" s="109"/>
      <c r="G85" s="110"/>
      <c r="H85" s="10"/>
      <c r="I85" s="24"/>
      <c r="J85" s="19"/>
      <c r="K85" s="20">
        <f t="shared" si="6"/>
        <v>0</v>
      </c>
      <c r="L85" s="7"/>
      <c r="M85" s="25"/>
      <c r="N85" s="22"/>
      <c r="O85" s="20">
        <f t="shared" si="7"/>
        <v>0</v>
      </c>
      <c r="P85" s="9"/>
    </row>
    <row r="86" spans="1:16" x14ac:dyDescent="0.25">
      <c r="A86" s="6"/>
      <c r="B86" s="7"/>
      <c r="C86" s="7"/>
      <c r="D86" s="7"/>
      <c r="E86" s="11" t="s">
        <v>23</v>
      </c>
      <c r="F86" s="12" t="s">
        <v>24</v>
      </c>
      <c r="G86" s="13" t="s">
        <v>25</v>
      </c>
      <c r="H86" s="14"/>
      <c r="I86" s="18"/>
      <c r="J86" s="19"/>
      <c r="K86" s="20">
        <f t="shared" si="6"/>
        <v>0</v>
      </c>
      <c r="L86" s="7"/>
      <c r="M86" s="21"/>
      <c r="N86" s="22"/>
      <c r="O86" s="20">
        <f t="shared" si="7"/>
        <v>0</v>
      </c>
      <c r="P86" s="26"/>
    </row>
    <row r="87" spans="1:16" ht="15.75" thickBot="1" x14ac:dyDescent="0.3">
      <c r="A87" s="6"/>
      <c r="B87" s="7"/>
      <c r="C87" s="7"/>
      <c r="D87" s="27"/>
      <c r="E87" s="28">
        <v>42768</v>
      </c>
      <c r="F87" s="29">
        <v>42776</v>
      </c>
      <c r="G87" s="17">
        <f>F87-E87+1</f>
        <v>9</v>
      </c>
      <c r="H87" s="14"/>
      <c r="I87" s="30"/>
      <c r="J87" s="31"/>
      <c r="K87" s="20">
        <f t="shared" si="6"/>
        <v>0</v>
      </c>
      <c r="L87" s="7"/>
      <c r="M87" s="32"/>
      <c r="N87" s="33"/>
      <c r="O87" s="34">
        <f t="shared" si="7"/>
        <v>0</v>
      </c>
      <c r="P87" s="26"/>
    </row>
    <row r="88" spans="1:16" ht="18.75" x14ac:dyDescent="0.25">
      <c r="A88" s="6"/>
      <c r="B88" s="7"/>
      <c r="C88" s="7"/>
      <c r="D88" s="27"/>
      <c r="E88" s="108" t="s">
        <v>33</v>
      </c>
      <c r="F88" s="109"/>
      <c r="G88" s="110"/>
      <c r="H88" s="10"/>
      <c r="I88" s="30"/>
      <c r="J88" s="31"/>
      <c r="K88" s="20">
        <f t="shared" si="6"/>
        <v>0</v>
      </c>
      <c r="L88" s="7"/>
      <c r="M88" s="35"/>
      <c r="N88" s="33"/>
      <c r="O88" s="34">
        <f t="shared" si="7"/>
        <v>0</v>
      </c>
      <c r="P88" s="9"/>
    </row>
    <row r="89" spans="1:16" x14ac:dyDescent="0.25">
      <c r="A89" s="6"/>
      <c r="B89" s="7"/>
      <c r="C89" s="7"/>
      <c r="D89" s="7"/>
      <c r="E89" s="11" t="s">
        <v>23</v>
      </c>
      <c r="F89" s="12" t="s">
        <v>24</v>
      </c>
      <c r="G89" s="13" t="s">
        <v>25</v>
      </c>
      <c r="H89" s="14"/>
      <c r="I89" s="30"/>
      <c r="J89" s="36"/>
      <c r="K89" s="20">
        <f t="shared" si="6"/>
        <v>0</v>
      </c>
      <c r="L89" s="7"/>
      <c r="M89" s="35"/>
      <c r="N89" s="37"/>
      <c r="O89" s="34">
        <f t="shared" si="7"/>
        <v>0</v>
      </c>
      <c r="P89" s="9"/>
    </row>
    <row r="90" spans="1:16" x14ac:dyDescent="0.25">
      <c r="A90" s="6"/>
      <c r="B90" s="7"/>
      <c r="C90" s="7"/>
      <c r="D90" s="7"/>
      <c r="E90" s="18"/>
      <c r="F90" s="19"/>
      <c r="G90" s="38">
        <f>F90-E90</f>
        <v>0</v>
      </c>
      <c r="H90" s="39"/>
      <c r="I90" s="40"/>
      <c r="J90" s="31"/>
      <c r="K90" s="20">
        <f t="shared" si="6"/>
        <v>0</v>
      </c>
      <c r="L90" s="7"/>
      <c r="M90" s="41"/>
      <c r="N90" s="33"/>
      <c r="O90" s="34">
        <f t="shared" si="7"/>
        <v>0</v>
      </c>
      <c r="P90" s="9"/>
    </row>
    <row r="91" spans="1:16" x14ac:dyDescent="0.25">
      <c r="A91" s="6"/>
      <c r="B91" s="7"/>
      <c r="C91" s="7"/>
      <c r="D91" s="7"/>
      <c r="E91" s="42"/>
      <c r="F91" s="19"/>
      <c r="G91" s="20">
        <f>F91-E91</f>
        <v>0</v>
      </c>
      <c r="H91" s="39"/>
      <c r="I91" s="30"/>
      <c r="J91" s="31"/>
      <c r="K91" s="20">
        <f t="shared" si="6"/>
        <v>0</v>
      </c>
      <c r="L91" s="7"/>
      <c r="M91" s="35"/>
      <c r="N91" s="33"/>
      <c r="O91" s="34">
        <f t="shared" si="7"/>
        <v>0</v>
      </c>
      <c r="P91" s="9"/>
    </row>
    <row r="92" spans="1:16" ht="15.75" thickBot="1" x14ac:dyDescent="0.3">
      <c r="A92" s="6"/>
      <c r="B92" s="7"/>
      <c r="C92" s="7"/>
      <c r="D92" s="7"/>
      <c r="E92" s="28"/>
      <c r="F92" s="29"/>
      <c r="G92" s="17">
        <f>F92-E92</f>
        <v>0</v>
      </c>
      <c r="H92" s="39"/>
      <c r="I92" s="43"/>
      <c r="J92" s="44"/>
      <c r="K92" s="17">
        <f t="shared" si="6"/>
        <v>0</v>
      </c>
      <c r="L92" s="7"/>
      <c r="M92" s="45" t="s">
        <v>34</v>
      </c>
      <c r="N92" s="102">
        <f>(SUM(G90:G92)+SUM(K84:K92)+SUM(O84:O91)+G87)</f>
        <v>9</v>
      </c>
      <c r="O92" s="103"/>
      <c r="P92" s="9"/>
    </row>
    <row r="93" spans="1:16" ht="19.5" thickBot="1" x14ac:dyDescent="0.3">
      <c r="A93" s="46"/>
      <c r="B93" s="47"/>
      <c r="C93" s="47"/>
      <c r="D93" s="47"/>
      <c r="E93" s="47"/>
      <c r="F93" s="48"/>
      <c r="G93" s="49"/>
      <c r="H93" s="49"/>
      <c r="I93" s="49"/>
      <c r="J93" s="49"/>
      <c r="K93" s="49"/>
      <c r="L93" s="49"/>
      <c r="M93" s="49"/>
      <c r="N93" s="50"/>
      <c r="O93" s="50"/>
      <c r="P93" s="51"/>
    </row>
    <row r="94" spans="1:16" x14ac:dyDescent="0.25">
      <c r="A94" s="98" t="s">
        <v>35</v>
      </c>
      <c r="B94" s="99"/>
      <c r="C94" s="100" t="s">
        <v>36</v>
      </c>
      <c r="D94" s="99"/>
      <c r="E94" s="100" t="s">
        <v>37</v>
      </c>
      <c r="F94" s="101"/>
      <c r="G94" s="101"/>
      <c r="H94" s="101"/>
      <c r="I94" s="99"/>
      <c r="J94" s="100" t="s">
        <v>38</v>
      </c>
      <c r="K94" s="99"/>
      <c r="L94" s="100" t="s">
        <v>39</v>
      </c>
      <c r="M94" s="101"/>
      <c r="N94" s="101"/>
      <c r="O94" s="101"/>
      <c r="P94" s="104" t="s">
        <v>40</v>
      </c>
    </row>
    <row r="95" spans="1:16" ht="30" x14ac:dyDescent="0.25">
      <c r="A95" s="11" t="s">
        <v>23</v>
      </c>
      <c r="B95" s="12" t="s">
        <v>24</v>
      </c>
      <c r="C95" s="12" t="s">
        <v>41</v>
      </c>
      <c r="D95" s="53" t="s">
        <v>42</v>
      </c>
      <c r="E95" s="54" t="s">
        <v>43</v>
      </c>
      <c r="F95" s="53" t="s">
        <v>42</v>
      </c>
      <c r="G95" s="53" t="s">
        <v>44</v>
      </c>
      <c r="H95" s="53" t="s">
        <v>45</v>
      </c>
      <c r="I95" s="53" t="s">
        <v>46</v>
      </c>
      <c r="J95" s="12" t="s">
        <v>41</v>
      </c>
      <c r="K95" s="12" t="s">
        <v>47</v>
      </c>
      <c r="L95" s="12" t="s">
        <v>43</v>
      </c>
      <c r="M95" s="12" t="s">
        <v>47</v>
      </c>
      <c r="N95" s="53" t="s">
        <v>48</v>
      </c>
      <c r="O95" s="55" t="s">
        <v>49</v>
      </c>
      <c r="P95" s="105"/>
    </row>
    <row r="96" spans="1:16" ht="15.75" thickBot="1" x14ac:dyDescent="0.3">
      <c r="A96" s="56"/>
      <c r="B96" s="57"/>
      <c r="C96" s="58"/>
      <c r="D96" s="58"/>
      <c r="E96" s="58"/>
      <c r="F96" s="58"/>
      <c r="G96" s="58"/>
      <c r="H96" s="58"/>
      <c r="I96" s="59"/>
      <c r="J96" s="58"/>
      <c r="K96" s="58"/>
      <c r="L96" s="60"/>
      <c r="M96" s="58"/>
      <c r="N96" s="60"/>
      <c r="O96" s="61"/>
      <c r="P96" s="62">
        <f>B96-A96+1</f>
        <v>1</v>
      </c>
    </row>
    <row r="97" spans="1:16" x14ac:dyDescent="0.25">
      <c r="A97" s="106" t="s">
        <v>50</v>
      </c>
      <c r="B97" s="107"/>
      <c r="C97" s="100" t="s">
        <v>36</v>
      </c>
      <c r="D97" s="99"/>
      <c r="E97" s="100" t="s">
        <v>37</v>
      </c>
      <c r="F97" s="101"/>
      <c r="G97" s="101"/>
      <c r="H97" s="101"/>
      <c r="I97" s="99"/>
      <c r="J97" s="100" t="s">
        <v>38</v>
      </c>
      <c r="K97" s="99"/>
      <c r="L97" s="100" t="s">
        <v>39</v>
      </c>
      <c r="M97" s="101"/>
      <c r="N97" s="101"/>
      <c r="O97" s="101"/>
      <c r="P97" s="104" t="s">
        <v>51</v>
      </c>
    </row>
    <row r="98" spans="1:16" ht="30" x14ac:dyDescent="0.25">
      <c r="A98" s="11" t="s">
        <v>23</v>
      </c>
      <c r="B98" s="12" t="s">
        <v>24</v>
      </c>
      <c r="C98" s="54" t="s">
        <v>41</v>
      </c>
      <c r="D98" s="53" t="s">
        <v>42</v>
      </c>
      <c r="E98" s="54" t="s">
        <v>43</v>
      </c>
      <c r="F98" s="53" t="s">
        <v>42</v>
      </c>
      <c r="G98" s="53" t="s">
        <v>44</v>
      </c>
      <c r="H98" s="53" t="s">
        <v>45</v>
      </c>
      <c r="I98" s="53" t="s">
        <v>46</v>
      </c>
      <c r="J98" s="12" t="s">
        <v>41</v>
      </c>
      <c r="K98" s="12" t="s">
        <v>47</v>
      </c>
      <c r="L98" s="12" t="s">
        <v>43</v>
      </c>
      <c r="M98" s="12" t="s">
        <v>47</v>
      </c>
      <c r="N98" s="53" t="s">
        <v>48</v>
      </c>
      <c r="O98" s="55" t="s">
        <v>49</v>
      </c>
      <c r="P98" s="105"/>
    </row>
    <row r="99" spans="1:16" x14ac:dyDescent="0.25">
      <c r="A99" s="30"/>
      <c r="B99" s="36"/>
      <c r="C99" s="36"/>
      <c r="D99" s="36"/>
      <c r="E99" s="36"/>
      <c r="F99" s="36"/>
      <c r="G99" s="36"/>
      <c r="H99" s="36"/>
      <c r="I99" s="63"/>
      <c r="J99" s="64"/>
      <c r="K99" s="36"/>
      <c r="L99" s="64"/>
      <c r="M99" s="64"/>
      <c r="N99" s="64"/>
      <c r="O99" s="65"/>
      <c r="P99" s="66"/>
    </row>
    <row r="100" spans="1:16" x14ac:dyDescent="0.25">
      <c r="A100" s="30"/>
      <c r="B100" s="36"/>
      <c r="C100" s="36"/>
      <c r="D100" s="36"/>
      <c r="E100" s="36"/>
      <c r="F100" s="36"/>
      <c r="G100" s="36"/>
      <c r="H100" s="36"/>
      <c r="I100" s="63"/>
      <c r="J100" s="64"/>
      <c r="K100" s="36"/>
      <c r="L100" s="64"/>
      <c r="M100" s="64"/>
      <c r="N100" s="64"/>
      <c r="O100" s="65"/>
      <c r="P100" s="66"/>
    </row>
    <row r="101" spans="1:16" x14ac:dyDescent="0.25">
      <c r="A101" s="30"/>
      <c r="B101" s="36"/>
      <c r="C101" s="36"/>
      <c r="D101" s="36"/>
      <c r="E101" s="36"/>
      <c r="F101" s="36"/>
      <c r="G101" s="36"/>
      <c r="H101" s="36"/>
      <c r="I101" s="63"/>
      <c r="J101" s="64"/>
      <c r="K101" s="36"/>
      <c r="L101" s="64"/>
      <c r="M101" s="64"/>
      <c r="N101" s="64"/>
      <c r="O101" s="65"/>
      <c r="P101" s="66"/>
    </row>
    <row r="102" spans="1:16" x14ac:dyDescent="0.25">
      <c r="A102" s="30"/>
      <c r="B102" s="36"/>
      <c r="C102" s="36"/>
      <c r="D102" s="36"/>
      <c r="E102" s="36"/>
      <c r="F102" s="36"/>
      <c r="G102" s="36"/>
      <c r="H102" s="36"/>
      <c r="I102" s="63"/>
      <c r="J102" s="64"/>
      <c r="K102" s="36"/>
      <c r="L102" s="64"/>
      <c r="M102" s="64"/>
      <c r="N102" s="64"/>
      <c r="O102" s="65"/>
      <c r="P102" s="66"/>
    </row>
    <row r="103" spans="1:16" ht="15.75" thickBot="1" x14ac:dyDescent="0.3">
      <c r="A103" s="67"/>
      <c r="B103" s="68"/>
      <c r="C103" s="69"/>
      <c r="D103" s="69"/>
      <c r="E103" s="69"/>
      <c r="F103" s="69"/>
      <c r="G103" s="70"/>
      <c r="H103" s="70"/>
      <c r="I103" s="68"/>
      <c r="J103" s="68"/>
      <c r="K103" s="68"/>
      <c r="L103" s="68"/>
      <c r="M103" s="68"/>
      <c r="N103" s="68"/>
      <c r="O103" s="71"/>
      <c r="P103" s="72"/>
    </row>
    <row r="104" spans="1:16" ht="15.75" thickBot="1" x14ac:dyDescent="0.3">
      <c r="A104" s="73"/>
      <c r="B104" s="74"/>
      <c r="C104" s="74"/>
      <c r="D104" s="74"/>
      <c r="E104" s="74"/>
      <c r="F104" s="74"/>
      <c r="G104" s="75"/>
      <c r="H104" s="74"/>
      <c r="I104" s="74"/>
      <c r="J104" s="74"/>
      <c r="K104" s="74"/>
      <c r="L104" s="74"/>
      <c r="M104" s="74"/>
      <c r="N104" s="74"/>
      <c r="O104" s="76" t="s">
        <v>52</v>
      </c>
      <c r="P104" s="77">
        <f>SUM(P99:P103)+P96</f>
        <v>1</v>
      </c>
    </row>
    <row r="105" spans="1:16" ht="15.75" thickBot="1" x14ac:dyDescent="0.3"/>
    <row r="106" spans="1:16" ht="18.75" x14ac:dyDescent="0.25">
      <c r="A106" s="108" t="s">
        <v>4</v>
      </c>
      <c r="B106" s="111"/>
      <c r="C106" s="112"/>
      <c r="D106" s="113"/>
      <c r="E106" s="1"/>
      <c r="F106" s="1"/>
      <c r="G106" s="1"/>
      <c r="H106" s="1"/>
      <c r="I106" s="1"/>
      <c r="J106" s="1"/>
      <c r="K106" s="114" t="s">
        <v>5</v>
      </c>
      <c r="L106" s="115"/>
      <c r="M106" s="2"/>
      <c r="N106" s="3"/>
      <c r="O106" s="3"/>
      <c r="P106" s="4"/>
    </row>
    <row r="107" spans="1:16" ht="15.75" thickBot="1" x14ac:dyDescent="0.3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8"/>
      <c r="O107" s="7"/>
      <c r="P107" s="9"/>
    </row>
    <row r="108" spans="1:16" ht="18.75" x14ac:dyDescent="0.25">
      <c r="A108" s="116" t="s">
        <v>14</v>
      </c>
      <c r="B108" s="117"/>
      <c r="C108" s="118"/>
      <c r="D108" s="10"/>
      <c r="E108" s="108" t="s">
        <v>15</v>
      </c>
      <c r="F108" s="109"/>
      <c r="G108" s="110"/>
      <c r="H108" s="10"/>
      <c r="I108" s="108" t="s">
        <v>16</v>
      </c>
      <c r="J108" s="109"/>
      <c r="K108" s="110"/>
      <c r="L108" s="7"/>
      <c r="M108" s="108" t="s">
        <v>16</v>
      </c>
      <c r="N108" s="109"/>
      <c r="O108" s="110"/>
      <c r="P108" s="9"/>
    </row>
    <row r="109" spans="1:16" x14ac:dyDescent="0.25">
      <c r="A109" s="11" t="s">
        <v>19</v>
      </c>
      <c r="B109" s="119"/>
      <c r="C109" s="120"/>
      <c r="D109" s="7"/>
      <c r="E109" s="11" t="s">
        <v>20</v>
      </c>
      <c r="F109" s="12" t="s">
        <v>21</v>
      </c>
      <c r="G109" s="13" t="s">
        <v>22</v>
      </c>
      <c r="H109" s="14"/>
      <c r="I109" s="11" t="s">
        <v>23</v>
      </c>
      <c r="J109" s="12" t="s">
        <v>24</v>
      </c>
      <c r="K109" s="13" t="s">
        <v>25</v>
      </c>
      <c r="L109" s="7"/>
      <c r="M109" s="11" t="s">
        <v>23</v>
      </c>
      <c r="N109" s="12" t="s">
        <v>24</v>
      </c>
      <c r="O109" s="13" t="s">
        <v>25</v>
      </c>
      <c r="P109" s="9"/>
    </row>
    <row r="110" spans="1:16" ht="15.75" thickBot="1" x14ac:dyDescent="0.3">
      <c r="A110" s="11" t="s">
        <v>20</v>
      </c>
      <c r="B110" s="121"/>
      <c r="C110" s="122"/>
      <c r="D110" s="7"/>
      <c r="E110" s="15"/>
      <c r="F110" s="16"/>
      <c r="G110" s="17"/>
      <c r="H110" s="14"/>
      <c r="I110" s="18"/>
      <c r="J110" s="19"/>
      <c r="K110" s="20">
        <f t="shared" ref="K110:K118" si="8">J110-I110</f>
        <v>0</v>
      </c>
      <c r="L110" s="7"/>
      <c r="M110" s="21"/>
      <c r="N110" s="22"/>
      <c r="O110" s="20">
        <f t="shared" ref="O110:O117" si="9">N110-M110</f>
        <v>0</v>
      </c>
      <c r="P110" s="9"/>
    </row>
    <row r="111" spans="1:16" ht="19.5" thickBot="1" x14ac:dyDescent="0.3">
      <c r="A111" s="23" t="s">
        <v>21</v>
      </c>
      <c r="B111" s="123"/>
      <c r="C111" s="124"/>
      <c r="D111" s="7"/>
      <c r="E111" s="108" t="s">
        <v>31</v>
      </c>
      <c r="F111" s="109"/>
      <c r="G111" s="110"/>
      <c r="H111" s="10"/>
      <c r="I111" s="24"/>
      <c r="J111" s="19"/>
      <c r="K111" s="20">
        <f t="shared" si="8"/>
        <v>0</v>
      </c>
      <c r="L111" s="7"/>
      <c r="M111" s="25"/>
      <c r="N111" s="22"/>
      <c r="O111" s="20">
        <f t="shared" si="9"/>
        <v>0</v>
      </c>
      <c r="P111" s="9"/>
    </row>
    <row r="112" spans="1:16" x14ac:dyDescent="0.25">
      <c r="A112" s="6"/>
      <c r="B112" s="7"/>
      <c r="C112" s="7"/>
      <c r="D112" s="7"/>
      <c r="E112" s="11" t="s">
        <v>23</v>
      </c>
      <c r="F112" s="12" t="s">
        <v>24</v>
      </c>
      <c r="G112" s="13" t="s">
        <v>25</v>
      </c>
      <c r="H112" s="14"/>
      <c r="I112" s="18"/>
      <c r="J112" s="19"/>
      <c r="K112" s="20">
        <f t="shared" si="8"/>
        <v>0</v>
      </c>
      <c r="L112" s="7"/>
      <c r="M112" s="21"/>
      <c r="N112" s="22"/>
      <c r="O112" s="20">
        <f t="shared" si="9"/>
        <v>0</v>
      </c>
      <c r="P112" s="26"/>
    </row>
    <row r="113" spans="1:16" ht="15.75" thickBot="1" x14ac:dyDescent="0.3">
      <c r="A113" s="6"/>
      <c r="B113" s="7"/>
      <c r="C113" s="7"/>
      <c r="D113" s="27"/>
      <c r="E113" s="28"/>
      <c r="F113" s="29"/>
      <c r="G113" s="17">
        <f>F113-E113+1</f>
        <v>1</v>
      </c>
      <c r="H113" s="14"/>
      <c r="I113" s="30"/>
      <c r="J113" s="31"/>
      <c r="K113" s="20">
        <f t="shared" si="8"/>
        <v>0</v>
      </c>
      <c r="L113" s="7"/>
      <c r="M113" s="32"/>
      <c r="N113" s="33"/>
      <c r="O113" s="34">
        <f t="shared" si="9"/>
        <v>0</v>
      </c>
      <c r="P113" s="26"/>
    </row>
    <row r="114" spans="1:16" ht="18.75" x14ac:dyDescent="0.25">
      <c r="A114" s="6"/>
      <c r="B114" s="7"/>
      <c r="C114" s="7"/>
      <c r="D114" s="27"/>
      <c r="E114" s="108" t="s">
        <v>33</v>
      </c>
      <c r="F114" s="109"/>
      <c r="G114" s="110"/>
      <c r="H114" s="10"/>
      <c r="I114" s="30"/>
      <c r="J114" s="31"/>
      <c r="K114" s="20">
        <f t="shared" si="8"/>
        <v>0</v>
      </c>
      <c r="L114" s="7"/>
      <c r="M114" s="35"/>
      <c r="N114" s="33"/>
      <c r="O114" s="34">
        <f t="shared" si="9"/>
        <v>0</v>
      </c>
      <c r="P114" s="9"/>
    </row>
    <row r="115" spans="1:16" x14ac:dyDescent="0.25">
      <c r="A115" s="6"/>
      <c r="B115" s="7"/>
      <c r="C115" s="7"/>
      <c r="D115" s="7"/>
      <c r="E115" s="11" t="s">
        <v>23</v>
      </c>
      <c r="F115" s="12" t="s">
        <v>24</v>
      </c>
      <c r="G115" s="13" t="s">
        <v>25</v>
      </c>
      <c r="H115" s="14"/>
      <c r="I115" s="30"/>
      <c r="J115" s="36"/>
      <c r="K115" s="20">
        <f t="shared" si="8"/>
        <v>0</v>
      </c>
      <c r="L115" s="7"/>
      <c r="M115" s="35"/>
      <c r="N115" s="37"/>
      <c r="O115" s="34">
        <f t="shared" si="9"/>
        <v>0</v>
      </c>
      <c r="P115" s="9"/>
    </row>
    <row r="116" spans="1:16" x14ac:dyDescent="0.25">
      <c r="A116" s="6"/>
      <c r="B116" s="7"/>
      <c r="C116" s="7"/>
      <c r="D116" s="7"/>
      <c r="E116" s="18"/>
      <c r="F116" s="19"/>
      <c r="G116" s="38">
        <f>F116-E116</f>
        <v>0</v>
      </c>
      <c r="H116" s="39"/>
      <c r="I116" s="40"/>
      <c r="J116" s="31"/>
      <c r="K116" s="20">
        <f t="shared" si="8"/>
        <v>0</v>
      </c>
      <c r="L116" s="7"/>
      <c r="M116" s="41"/>
      <c r="N116" s="33"/>
      <c r="O116" s="34">
        <f t="shared" si="9"/>
        <v>0</v>
      </c>
      <c r="P116" s="9"/>
    </row>
    <row r="117" spans="1:16" x14ac:dyDescent="0.25">
      <c r="A117" s="6"/>
      <c r="B117" s="7"/>
      <c r="C117" s="7"/>
      <c r="D117" s="7"/>
      <c r="E117" s="42"/>
      <c r="F117" s="19"/>
      <c r="G117" s="20">
        <f>F117-E117</f>
        <v>0</v>
      </c>
      <c r="H117" s="39"/>
      <c r="I117" s="30"/>
      <c r="J117" s="31"/>
      <c r="K117" s="20">
        <f t="shared" si="8"/>
        <v>0</v>
      </c>
      <c r="L117" s="7"/>
      <c r="M117" s="35"/>
      <c r="N117" s="33"/>
      <c r="O117" s="34">
        <f t="shared" si="9"/>
        <v>0</v>
      </c>
      <c r="P117" s="9"/>
    </row>
    <row r="118" spans="1:16" ht="15.75" thickBot="1" x14ac:dyDescent="0.3">
      <c r="A118" s="6"/>
      <c r="B118" s="7"/>
      <c r="C118" s="7"/>
      <c r="D118" s="7"/>
      <c r="E118" s="28"/>
      <c r="F118" s="29"/>
      <c r="G118" s="17">
        <f>F118-E118</f>
        <v>0</v>
      </c>
      <c r="H118" s="39"/>
      <c r="I118" s="43"/>
      <c r="J118" s="44"/>
      <c r="K118" s="17">
        <f t="shared" si="8"/>
        <v>0</v>
      </c>
      <c r="L118" s="7"/>
      <c r="M118" s="45" t="s">
        <v>34</v>
      </c>
      <c r="N118" s="102">
        <f>(SUM(G116:G118)+SUM(K110:K118)+SUM(O110:O117)+G113)</f>
        <v>1</v>
      </c>
      <c r="O118" s="103"/>
      <c r="P118" s="9"/>
    </row>
    <row r="119" spans="1:16" ht="19.5" thickBot="1" x14ac:dyDescent="0.3">
      <c r="A119" s="46"/>
      <c r="B119" s="47"/>
      <c r="C119" s="47"/>
      <c r="D119" s="47"/>
      <c r="E119" s="47"/>
      <c r="F119" s="48"/>
      <c r="G119" s="49"/>
      <c r="H119" s="49"/>
      <c r="I119" s="49"/>
      <c r="J119" s="49"/>
      <c r="K119" s="49"/>
      <c r="L119" s="49"/>
      <c r="M119" s="49"/>
      <c r="N119" s="50"/>
      <c r="O119" s="50"/>
      <c r="P119" s="51"/>
    </row>
    <row r="120" spans="1:16" x14ac:dyDescent="0.25">
      <c r="A120" s="98" t="s">
        <v>35</v>
      </c>
      <c r="B120" s="99"/>
      <c r="C120" s="100" t="s">
        <v>36</v>
      </c>
      <c r="D120" s="99"/>
      <c r="E120" s="100" t="s">
        <v>37</v>
      </c>
      <c r="F120" s="101"/>
      <c r="G120" s="101"/>
      <c r="H120" s="101"/>
      <c r="I120" s="99"/>
      <c r="J120" s="100" t="s">
        <v>38</v>
      </c>
      <c r="K120" s="99"/>
      <c r="L120" s="100" t="s">
        <v>39</v>
      </c>
      <c r="M120" s="101"/>
      <c r="N120" s="101"/>
      <c r="O120" s="101"/>
      <c r="P120" s="104" t="s">
        <v>40</v>
      </c>
    </row>
    <row r="121" spans="1:16" ht="30" x14ac:dyDescent="0.25">
      <c r="A121" s="11" t="s">
        <v>23</v>
      </c>
      <c r="B121" s="12" t="s">
        <v>24</v>
      </c>
      <c r="C121" s="12" t="s">
        <v>41</v>
      </c>
      <c r="D121" s="53" t="s">
        <v>42</v>
      </c>
      <c r="E121" s="54" t="s">
        <v>43</v>
      </c>
      <c r="F121" s="53" t="s">
        <v>42</v>
      </c>
      <c r="G121" s="53" t="s">
        <v>44</v>
      </c>
      <c r="H121" s="53" t="s">
        <v>45</v>
      </c>
      <c r="I121" s="53" t="s">
        <v>46</v>
      </c>
      <c r="J121" s="12" t="s">
        <v>41</v>
      </c>
      <c r="K121" s="12" t="s">
        <v>47</v>
      </c>
      <c r="L121" s="12" t="s">
        <v>43</v>
      </c>
      <c r="M121" s="12" t="s">
        <v>47</v>
      </c>
      <c r="N121" s="53" t="s">
        <v>48</v>
      </c>
      <c r="O121" s="55" t="s">
        <v>49</v>
      </c>
      <c r="P121" s="105"/>
    </row>
    <row r="122" spans="1:16" ht="15.75" thickBot="1" x14ac:dyDescent="0.3">
      <c r="A122" s="56"/>
      <c r="B122" s="57"/>
      <c r="C122" s="58"/>
      <c r="D122" s="58"/>
      <c r="E122" s="58"/>
      <c r="F122" s="58"/>
      <c r="G122" s="58"/>
      <c r="H122" s="58"/>
      <c r="I122" s="59"/>
      <c r="J122" s="58"/>
      <c r="K122" s="58"/>
      <c r="L122" s="60"/>
      <c r="M122" s="58"/>
      <c r="N122" s="60"/>
      <c r="O122" s="61"/>
      <c r="P122" s="62">
        <f>B122-A122+1</f>
        <v>1</v>
      </c>
    </row>
    <row r="123" spans="1:16" x14ac:dyDescent="0.25">
      <c r="A123" s="106" t="s">
        <v>50</v>
      </c>
      <c r="B123" s="107"/>
      <c r="C123" s="100" t="s">
        <v>36</v>
      </c>
      <c r="D123" s="99"/>
      <c r="E123" s="100" t="s">
        <v>37</v>
      </c>
      <c r="F123" s="101"/>
      <c r="G123" s="101"/>
      <c r="H123" s="101"/>
      <c r="I123" s="99"/>
      <c r="J123" s="100" t="s">
        <v>38</v>
      </c>
      <c r="K123" s="99"/>
      <c r="L123" s="100" t="s">
        <v>39</v>
      </c>
      <c r="M123" s="101"/>
      <c r="N123" s="101"/>
      <c r="O123" s="101"/>
      <c r="P123" s="104" t="s">
        <v>51</v>
      </c>
    </row>
    <row r="124" spans="1:16" ht="30" x14ac:dyDescent="0.25">
      <c r="A124" s="11" t="s">
        <v>23</v>
      </c>
      <c r="B124" s="12" t="s">
        <v>24</v>
      </c>
      <c r="C124" s="54" t="s">
        <v>41</v>
      </c>
      <c r="D124" s="53" t="s">
        <v>42</v>
      </c>
      <c r="E124" s="54" t="s">
        <v>43</v>
      </c>
      <c r="F124" s="53" t="s">
        <v>42</v>
      </c>
      <c r="G124" s="53" t="s">
        <v>44</v>
      </c>
      <c r="H124" s="53" t="s">
        <v>45</v>
      </c>
      <c r="I124" s="53" t="s">
        <v>46</v>
      </c>
      <c r="J124" s="12" t="s">
        <v>41</v>
      </c>
      <c r="K124" s="12" t="s">
        <v>47</v>
      </c>
      <c r="L124" s="12" t="s">
        <v>43</v>
      </c>
      <c r="M124" s="12" t="s">
        <v>47</v>
      </c>
      <c r="N124" s="53" t="s">
        <v>48</v>
      </c>
      <c r="O124" s="55" t="s">
        <v>49</v>
      </c>
      <c r="P124" s="105"/>
    </row>
    <row r="125" spans="1:16" x14ac:dyDescent="0.25">
      <c r="A125" s="30"/>
      <c r="B125" s="36"/>
      <c r="C125" s="36"/>
      <c r="D125" s="36"/>
      <c r="E125" s="36"/>
      <c r="F125" s="36"/>
      <c r="G125" s="36"/>
      <c r="H125" s="36"/>
      <c r="I125" s="63"/>
      <c r="J125" s="64"/>
      <c r="K125" s="36"/>
      <c r="L125" s="64"/>
      <c r="M125" s="64"/>
      <c r="N125" s="64"/>
      <c r="O125" s="65"/>
      <c r="P125" s="66"/>
    </row>
    <row r="126" spans="1:16" x14ac:dyDescent="0.25">
      <c r="A126" s="30"/>
      <c r="B126" s="36"/>
      <c r="C126" s="36"/>
      <c r="D126" s="36"/>
      <c r="E126" s="36"/>
      <c r="F126" s="36"/>
      <c r="G126" s="36"/>
      <c r="H126" s="36"/>
      <c r="I126" s="63"/>
      <c r="J126" s="64"/>
      <c r="K126" s="36"/>
      <c r="L126" s="64"/>
      <c r="M126" s="64"/>
      <c r="N126" s="64"/>
      <c r="O126" s="65"/>
      <c r="P126" s="66"/>
    </row>
    <row r="127" spans="1:16" x14ac:dyDescent="0.25">
      <c r="A127" s="30"/>
      <c r="B127" s="36"/>
      <c r="C127" s="36"/>
      <c r="D127" s="36"/>
      <c r="E127" s="36"/>
      <c r="F127" s="36"/>
      <c r="G127" s="36"/>
      <c r="H127" s="36"/>
      <c r="I127" s="63"/>
      <c r="J127" s="64"/>
      <c r="K127" s="36"/>
      <c r="L127" s="64"/>
      <c r="M127" s="64"/>
      <c r="N127" s="64"/>
      <c r="O127" s="65"/>
      <c r="P127" s="66"/>
    </row>
    <row r="128" spans="1:16" x14ac:dyDescent="0.25">
      <c r="A128" s="30"/>
      <c r="B128" s="36"/>
      <c r="C128" s="36"/>
      <c r="D128" s="36"/>
      <c r="E128" s="36"/>
      <c r="F128" s="36"/>
      <c r="G128" s="36"/>
      <c r="H128" s="36"/>
      <c r="I128" s="63"/>
      <c r="J128" s="64"/>
      <c r="K128" s="36"/>
      <c r="L128" s="64"/>
      <c r="M128" s="64"/>
      <c r="N128" s="64"/>
      <c r="O128" s="65"/>
      <c r="P128" s="66"/>
    </row>
    <row r="129" spans="1:16" ht="15.75" thickBot="1" x14ac:dyDescent="0.3">
      <c r="A129" s="67"/>
      <c r="B129" s="68"/>
      <c r="C129" s="69"/>
      <c r="D129" s="69"/>
      <c r="E129" s="69"/>
      <c r="F129" s="69"/>
      <c r="G129" s="70"/>
      <c r="H129" s="70"/>
      <c r="I129" s="68"/>
      <c r="J129" s="68"/>
      <c r="K129" s="68"/>
      <c r="L129" s="68"/>
      <c r="M129" s="68"/>
      <c r="N129" s="68"/>
      <c r="O129" s="71"/>
      <c r="P129" s="72"/>
    </row>
    <row r="130" spans="1:16" ht="15.75" thickBot="1" x14ac:dyDescent="0.3">
      <c r="A130" s="73"/>
      <c r="B130" s="74"/>
      <c r="C130" s="74"/>
      <c r="D130" s="74"/>
      <c r="E130" s="74"/>
      <c r="F130" s="74"/>
      <c r="G130" s="75"/>
      <c r="H130" s="74"/>
      <c r="I130" s="74"/>
      <c r="J130" s="74"/>
      <c r="K130" s="74"/>
      <c r="L130" s="74"/>
      <c r="M130" s="74"/>
      <c r="N130" s="74"/>
      <c r="O130" s="76" t="s">
        <v>52</v>
      </c>
      <c r="P130" s="77">
        <f>SUM(P125:P129)+P122</f>
        <v>1</v>
      </c>
    </row>
    <row r="131" spans="1:16" ht="15.75" thickBot="1" x14ac:dyDescent="0.3"/>
    <row r="132" spans="1:16" ht="18.75" x14ac:dyDescent="0.25">
      <c r="A132" s="108" t="s">
        <v>4</v>
      </c>
      <c r="B132" s="111"/>
      <c r="C132" s="112"/>
      <c r="D132" s="113"/>
      <c r="E132" s="1"/>
      <c r="F132" s="1"/>
      <c r="G132" s="1"/>
      <c r="H132" s="1"/>
      <c r="I132" s="1"/>
      <c r="J132" s="1"/>
      <c r="K132" s="114" t="s">
        <v>5</v>
      </c>
      <c r="L132" s="115"/>
      <c r="M132" s="2"/>
      <c r="N132" s="3"/>
      <c r="O132" s="3"/>
      <c r="P132" s="4"/>
    </row>
    <row r="133" spans="1:16" ht="15.75" thickBot="1" x14ac:dyDescent="0.3">
      <c r="A133" s="6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8"/>
      <c r="O133" s="7"/>
      <c r="P133" s="9"/>
    </row>
    <row r="134" spans="1:16" ht="18.75" x14ac:dyDescent="0.25">
      <c r="A134" s="116" t="s">
        <v>14</v>
      </c>
      <c r="B134" s="117"/>
      <c r="C134" s="118"/>
      <c r="D134" s="10"/>
      <c r="E134" s="108" t="s">
        <v>15</v>
      </c>
      <c r="F134" s="109"/>
      <c r="G134" s="110"/>
      <c r="H134" s="10"/>
      <c r="I134" s="108" t="s">
        <v>16</v>
      </c>
      <c r="J134" s="109"/>
      <c r="K134" s="110"/>
      <c r="L134" s="7"/>
      <c r="M134" s="108" t="s">
        <v>16</v>
      </c>
      <c r="N134" s="109"/>
      <c r="O134" s="110"/>
      <c r="P134" s="9"/>
    </row>
    <row r="135" spans="1:16" x14ac:dyDescent="0.25">
      <c r="A135" s="11" t="s">
        <v>19</v>
      </c>
      <c r="B135" s="119"/>
      <c r="C135" s="120"/>
      <c r="D135" s="7"/>
      <c r="E135" s="11" t="s">
        <v>20</v>
      </c>
      <c r="F135" s="12" t="s">
        <v>21</v>
      </c>
      <c r="G135" s="13" t="s">
        <v>22</v>
      </c>
      <c r="H135" s="14"/>
      <c r="I135" s="11" t="s">
        <v>23</v>
      </c>
      <c r="J135" s="12" t="s">
        <v>24</v>
      </c>
      <c r="K135" s="13" t="s">
        <v>25</v>
      </c>
      <c r="L135" s="7"/>
      <c r="M135" s="11" t="s">
        <v>23</v>
      </c>
      <c r="N135" s="12" t="s">
        <v>24</v>
      </c>
      <c r="O135" s="13" t="s">
        <v>25</v>
      </c>
      <c r="P135" s="9"/>
    </row>
    <row r="136" spans="1:16" ht="15.75" thickBot="1" x14ac:dyDescent="0.3">
      <c r="A136" s="11" t="s">
        <v>20</v>
      </c>
      <c r="B136" s="121"/>
      <c r="C136" s="122"/>
      <c r="D136" s="7"/>
      <c r="E136" s="15"/>
      <c r="F136" s="16"/>
      <c r="G136" s="17"/>
      <c r="H136" s="14"/>
      <c r="I136" s="18"/>
      <c r="J136" s="19"/>
      <c r="K136" s="20">
        <f t="shared" ref="K136:K144" si="10">J136-I136</f>
        <v>0</v>
      </c>
      <c r="L136" s="7"/>
      <c r="M136" s="21"/>
      <c r="N136" s="22"/>
      <c r="O136" s="20">
        <f t="shared" ref="O136:O143" si="11">N136-M136</f>
        <v>0</v>
      </c>
      <c r="P136" s="9"/>
    </row>
    <row r="137" spans="1:16" ht="19.5" thickBot="1" x14ac:dyDescent="0.3">
      <c r="A137" s="23" t="s">
        <v>21</v>
      </c>
      <c r="B137" s="123"/>
      <c r="C137" s="124"/>
      <c r="D137" s="7"/>
      <c r="E137" s="108" t="s">
        <v>31</v>
      </c>
      <c r="F137" s="109"/>
      <c r="G137" s="110"/>
      <c r="H137" s="10"/>
      <c r="I137" s="24"/>
      <c r="J137" s="19"/>
      <c r="K137" s="20">
        <f t="shared" si="10"/>
        <v>0</v>
      </c>
      <c r="L137" s="7"/>
      <c r="M137" s="25"/>
      <c r="N137" s="22"/>
      <c r="O137" s="20">
        <f t="shared" si="11"/>
        <v>0</v>
      </c>
      <c r="P137" s="9"/>
    </row>
    <row r="138" spans="1:16" x14ac:dyDescent="0.25">
      <c r="A138" s="6"/>
      <c r="B138" s="7"/>
      <c r="C138" s="7"/>
      <c r="D138" s="7"/>
      <c r="E138" s="11" t="s">
        <v>23</v>
      </c>
      <c r="F138" s="12" t="s">
        <v>24</v>
      </c>
      <c r="G138" s="13" t="s">
        <v>25</v>
      </c>
      <c r="H138" s="14"/>
      <c r="I138" s="18"/>
      <c r="J138" s="19"/>
      <c r="K138" s="20">
        <f t="shared" si="10"/>
        <v>0</v>
      </c>
      <c r="L138" s="7"/>
      <c r="M138" s="21"/>
      <c r="N138" s="22"/>
      <c r="O138" s="20">
        <f t="shared" si="11"/>
        <v>0</v>
      </c>
      <c r="P138" s="26"/>
    </row>
    <row r="139" spans="1:16" ht="15.75" thickBot="1" x14ac:dyDescent="0.3">
      <c r="A139" s="6"/>
      <c r="B139" s="7"/>
      <c r="C139" s="7"/>
      <c r="D139" s="27"/>
      <c r="E139" s="28"/>
      <c r="F139" s="29"/>
      <c r="G139" s="17">
        <f>F139-E139+1</f>
        <v>1</v>
      </c>
      <c r="H139" s="14"/>
      <c r="I139" s="30"/>
      <c r="J139" s="31"/>
      <c r="K139" s="20">
        <f t="shared" si="10"/>
        <v>0</v>
      </c>
      <c r="L139" s="7"/>
      <c r="M139" s="32"/>
      <c r="N139" s="33"/>
      <c r="O139" s="34">
        <f t="shared" si="11"/>
        <v>0</v>
      </c>
      <c r="P139" s="26"/>
    </row>
    <row r="140" spans="1:16" ht="18.75" x14ac:dyDescent="0.25">
      <c r="A140" s="6"/>
      <c r="B140" s="7"/>
      <c r="C140" s="7"/>
      <c r="D140" s="27"/>
      <c r="E140" s="108" t="s">
        <v>33</v>
      </c>
      <c r="F140" s="109"/>
      <c r="G140" s="110"/>
      <c r="H140" s="10"/>
      <c r="I140" s="30"/>
      <c r="J140" s="31"/>
      <c r="K140" s="20">
        <f t="shared" si="10"/>
        <v>0</v>
      </c>
      <c r="L140" s="7"/>
      <c r="M140" s="35"/>
      <c r="N140" s="33"/>
      <c r="O140" s="34">
        <f t="shared" si="11"/>
        <v>0</v>
      </c>
      <c r="P140" s="9"/>
    </row>
    <row r="141" spans="1:16" x14ac:dyDescent="0.25">
      <c r="A141" s="6"/>
      <c r="B141" s="7"/>
      <c r="C141" s="7"/>
      <c r="D141" s="7"/>
      <c r="E141" s="11" t="s">
        <v>23</v>
      </c>
      <c r="F141" s="12" t="s">
        <v>24</v>
      </c>
      <c r="G141" s="13" t="s">
        <v>25</v>
      </c>
      <c r="H141" s="14"/>
      <c r="I141" s="30"/>
      <c r="J141" s="36"/>
      <c r="K141" s="20">
        <f t="shared" si="10"/>
        <v>0</v>
      </c>
      <c r="L141" s="7"/>
      <c r="M141" s="35"/>
      <c r="N141" s="37"/>
      <c r="O141" s="34">
        <f t="shared" si="11"/>
        <v>0</v>
      </c>
      <c r="P141" s="9"/>
    </row>
    <row r="142" spans="1:16" x14ac:dyDescent="0.25">
      <c r="A142" s="6"/>
      <c r="B142" s="7"/>
      <c r="C142" s="7"/>
      <c r="D142" s="7"/>
      <c r="E142" s="18"/>
      <c r="F142" s="19"/>
      <c r="G142" s="38">
        <f>F142-E142</f>
        <v>0</v>
      </c>
      <c r="H142" s="39"/>
      <c r="I142" s="40"/>
      <c r="J142" s="31"/>
      <c r="K142" s="20">
        <f t="shared" si="10"/>
        <v>0</v>
      </c>
      <c r="L142" s="7"/>
      <c r="M142" s="41"/>
      <c r="N142" s="33"/>
      <c r="O142" s="34">
        <f t="shared" si="11"/>
        <v>0</v>
      </c>
      <c r="P142" s="9"/>
    </row>
    <row r="143" spans="1:16" x14ac:dyDescent="0.25">
      <c r="A143" s="6"/>
      <c r="B143" s="7"/>
      <c r="C143" s="7"/>
      <c r="D143" s="7"/>
      <c r="E143" s="42"/>
      <c r="F143" s="19"/>
      <c r="G143" s="20">
        <f>F143-E143</f>
        <v>0</v>
      </c>
      <c r="H143" s="39"/>
      <c r="I143" s="30"/>
      <c r="J143" s="31"/>
      <c r="K143" s="20">
        <f t="shared" si="10"/>
        <v>0</v>
      </c>
      <c r="L143" s="7"/>
      <c r="M143" s="35"/>
      <c r="N143" s="33"/>
      <c r="O143" s="34">
        <f t="shared" si="11"/>
        <v>0</v>
      </c>
      <c r="P143" s="9"/>
    </row>
    <row r="144" spans="1:16" ht="15.75" thickBot="1" x14ac:dyDescent="0.3">
      <c r="A144" s="6"/>
      <c r="B144" s="7"/>
      <c r="C144" s="7"/>
      <c r="D144" s="7"/>
      <c r="E144" s="28"/>
      <c r="F144" s="29"/>
      <c r="G144" s="17">
        <f>F144-E144</f>
        <v>0</v>
      </c>
      <c r="H144" s="39"/>
      <c r="I144" s="43"/>
      <c r="J144" s="44"/>
      <c r="K144" s="17">
        <f t="shared" si="10"/>
        <v>0</v>
      </c>
      <c r="L144" s="7"/>
      <c r="M144" s="45" t="s">
        <v>34</v>
      </c>
      <c r="N144" s="102">
        <f>(SUM(G142:G144)+SUM(K136:K144)+SUM(O136:O143)+G139)</f>
        <v>1</v>
      </c>
      <c r="O144" s="103"/>
      <c r="P144" s="9"/>
    </row>
    <row r="145" spans="1:16" ht="19.5" thickBot="1" x14ac:dyDescent="0.3">
      <c r="A145" s="46"/>
      <c r="B145" s="47"/>
      <c r="C145" s="47"/>
      <c r="D145" s="47"/>
      <c r="E145" s="47"/>
      <c r="F145" s="48"/>
      <c r="G145" s="49"/>
      <c r="H145" s="49"/>
      <c r="I145" s="49"/>
      <c r="J145" s="49"/>
      <c r="K145" s="49"/>
      <c r="L145" s="49"/>
      <c r="M145" s="49"/>
      <c r="N145" s="50"/>
      <c r="O145" s="50"/>
      <c r="P145" s="51"/>
    </row>
    <row r="146" spans="1:16" x14ac:dyDescent="0.25">
      <c r="A146" s="98" t="s">
        <v>35</v>
      </c>
      <c r="B146" s="99"/>
      <c r="C146" s="100" t="s">
        <v>36</v>
      </c>
      <c r="D146" s="99"/>
      <c r="E146" s="100" t="s">
        <v>37</v>
      </c>
      <c r="F146" s="101"/>
      <c r="G146" s="101"/>
      <c r="H146" s="101"/>
      <c r="I146" s="99"/>
      <c r="J146" s="100" t="s">
        <v>38</v>
      </c>
      <c r="K146" s="99"/>
      <c r="L146" s="100" t="s">
        <v>39</v>
      </c>
      <c r="M146" s="101"/>
      <c r="N146" s="101"/>
      <c r="O146" s="101"/>
      <c r="P146" s="104" t="s">
        <v>40</v>
      </c>
    </row>
    <row r="147" spans="1:16" ht="30" x14ac:dyDescent="0.25">
      <c r="A147" s="11" t="s">
        <v>23</v>
      </c>
      <c r="B147" s="12" t="s">
        <v>24</v>
      </c>
      <c r="C147" s="12" t="s">
        <v>41</v>
      </c>
      <c r="D147" s="53" t="s">
        <v>42</v>
      </c>
      <c r="E147" s="54" t="s">
        <v>43</v>
      </c>
      <c r="F147" s="53" t="s">
        <v>42</v>
      </c>
      <c r="G147" s="53" t="s">
        <v>44</v>
      </c>
      <c r="H147" s="53" t="s">
        <v>45</v>
      </c>
      <c r="I147" s="53" t="s">
        <v>46</v>
      </c>
      <c r="J147" s="12" t="s">
        <v>41</v>
      </c>
      <c r="K147" s="12" t="s">
        <v>47</v>
      </c>
      <c r="L147" s="12" t="s">
        <v>43</v>
      </c>
      <c r="M147" s="12" t="s">
        <v>47</v>
      </c>
      <c r="N147" s="53" t="s">
        <v>48</v>
      </c>
      <c r="O147" s="55" t="s">
        <v>49</v>
      </c>
      <c r="P147" s="105"/>
    </row>
    <row r="148" spans="1:16" ht="15.75" thickBot="1" x14ac:dyDescent="0.3">
      <c r="A148" s="56"/>
      <c r="B148" s="57"/>
      <c r="C148" s="58"/>
      <c r="D148" s="58"/>
      <c r="E148" s="58"/>
      <c r="F148" s="58"/>
      <c r="G148" s="58"/>
      <c r="H148" s="58"/>
      <c r="I148" s="59"/>
      <c r="J148" s="58"/>
      <c r="K148" s="58"/>
      <c r="L148" s="60"/>
      <c r="M148" s="58"/>
      <c r="N148" s="60"/>
      <c r="O148" s="61"/>
      <c r="P148" s="62">
        <f>B148-A148+1</f>
        <v>1</v>
      </c>
    </row>
    <row r="149" spans="1:16" x14ac:dyDescent="0.25">
      <c r="A149" s="106" t="s">
        <v>50</v>
      </c>
      <c r="B149" s="107"/>
      <c r="C149" s="100" t="s">
        <v>36</v>
      </c>
      <c r="D149" s="99"/>
      <c r="E149" s="100" t="s">
        <v>37</v>
      </c>
      <c r="F149" s="101"/>
      <c r="G149" s="101"/>
      <c r="H149" s="101"/>
      <c r="I149" s="99"/>
      <c r="J149" s="100" t="s">
        <v>38</v>
      </c>
      <c r="K149" s="99"/>
      <c r="L149" s="100" t="s">
        <v>39</v>
      </c>
      <c r="M149" s="101"/>
      <c r="N149" s="101"/>
      <c r="O149" s="101"/>
      <c r="P149" s="104" t="s">
        <v>51</v>
      </c>
    </row>
    <row r="150" spans="1:16" ht="30" x14ac:dyDescent="0.25">
      <c r="A150" s="11" t="s">
        <v>23</v>
      </c>
      <c r="B150" s="12" t="s">
        <v>24</v>
      </c>
      <c r="C150" s="54" t="s">
        <v>41</v>
      </c>
      <c r="D150" s="53" t="s">
        <v>42</v>
      </c>
      <c r="E150" s="54" t="s">
        <v>43</v>
      </c>
      <c r="F150" s="53" t="s">
        <v>42</v>
      </c>
      <c r="G150" s="53" t="s">
        <v>44</v>
      </c>
      <c r="H150" s="53" t="s">
        <v>45</v>
      </c>
      <c r="I150" s="53" t="s">
        <v>46</v>
      </c>
      <c r="J150" s="12" t="s">
        <v>41</v>
      </c>
      <c r="K150" s="12" t="s">
        <v>47</v>
      </c>
      <c r="L150" s="12" t="s">
        <v>43</v>
      </c>
      <c r="M150" s="12" t="s">
        <v>47</v>
      </c>
      <c r="N150" s="53" t="s">
        <v>48</v>
      </c>
      <c r="O150" s="55" t="s">
        <v>49</v>
      </c>
      <c r="P150" s="105"/>
    </row>
    <row r="151" spans="1:16" x14ac:dyDescent="0.25">
      <c r="A151" s="30"/>
      <c r="B151" s="36"/>
      <c r="C151" s="36"/>
      <c r="D151" s="36"/>
      <c r="E151" s="36"/>
      <c r="F151" s="36"/>
      <c r="G151" s="36"/>
      <c r="H151" s="36"/>
      <c r="I151" s="63"/>
      <c r="J151" s="64"/>
      <c r="K151" s="36"/>
      <c r="L151" s="64"/>
      <c r="M151" s="64"/>
      <c r="N151" s="64"/>
      <c r="O151" s="65"/>
      <c r="P151" s="66"/>
    </row>
    <row r="152" spans="1:16" x14ac:dyDescent="0.25">
      <c r="A152" s="30"/>
      <c r="B152" s="36"/>
      <c r="C152" s="36"/>
      <c r="D152" s="36"/>
      <c r="E152" s="36"/>
      <c r="F152" s="36"/>
      <c r="G152" s="36"/>
      <c r="H152" s="36"/>
      <c r="I152" s="63"/>
      <c r="J152" s="64"/>
      <c r="K152" s="36"/>
      <c r="L152" s="64"/>
      <c r="M152" s="64"/>
      <c r="N152" s="64"/>
      <c r="O152" s="65"/>
      <c r="P152" s="66"/>
    </row>
    <row r="153" spans="1:16" x14ac:dyDescent="0.25">
      <c r="A153" s="30"/>
      <c r="B153" s="36"/>
      <c r="C153" s="36"/>
      <c r="D153" s="36"/>
      <c r="E153" s="36"/>
      <c r="F153" s="36"/>
      <c r="G153" s="36"/>
      <c r="H153" s="36"/>
      <c r="I153" s="63"/>
      <c r="J153" s="64"/>
      <c r="K153" s="36"/>
      <c r="L153" s="64"/>
      <c r="M153" s="64"/>
      <c r="N153" s="64"/>
      <c r="O153" s="65"/>
      <c r="P153" s="66"/>
    </row>
    <row r="154" spans="1:16" x14ac:dyDescent="0.25">
      <c r="A154" s="30"/>
      <c r="B154" s="36"/>
      <c r="C154" s="36"/>
      <c r="D154" s="36"/>
      <c r="E154" s="36"/>
      <c r="F154" s="36"/>
      <c r="G154" s="36"/>
      <c r="H154" s="36"/>
      <c r="I154" s="63"/>
      <c r="J154" s="64"/>
      <c r="K154" s="36"/>
      <c r="L154" s="64"/>
      <c r="M154" s="64"/>
      <c r="N154" s="64"/>
      <c r="O154" s="65"/>
      <c r="P154" s="66"/>
    </row>
    <row r="155" spans="1:16" ht="15.75" thickBot="1" x14ac:dyDescent="0.3">
      <c r="A155" s="67"/>
      <c r="B155" s="68"/>
      <c r="C155" s="69"/>
      <c r="D155" s="69"/>
      <c r="E155" s="69"/>
      <c r="F155" s="69"/>
      <c r="G155" s="70"/>
      <c r="H155" s="70"/>
      <c r="I155" s="68"/>
      <c r="J155" s="68"/>
      <c r="K155" s="68"/>
      <c r="L155" s="68"/>
      <c r="M155" s="68"/>
      <c r="N155" s="68"/>
      <c r="O155" s="71"/>
      <c r="P155" s="72"/>
    </row>
    <row r="156" spans="1:16" ht="15.75" thickBot="1" x14ac:dyDescent="0.3">
      <c r="A156" s="73"/>
      <c r="B156" s="74"/>
      <c r="C156" s="74"/>
      <c r="D156" s="74"/>
      <c r="E156" s="74"/>
      <c r="F156" s="74"/>
      <c r="G156" s="75"/>
      <c r="H156" s="74"/>
      <c r="I156" s="74"/>
      <c r="J156" s="74"/>
      <c r="K156" s="74"/>
      <c r="L156" s="74"/>
      <c r="M156" s="74"/>
      <c r="N156" s="74"/>
      <c r="O156" s="76" t="s">
        <v>52</v>
      </c>
      <c r="P156" s="77">
        <f>SUM(P151:P155)+P148</f>
        <v>1</v>
      </c>
    </row>
    <row r="157" spans="1:16" ht="15.75" thickBot="1" x14ac:dyDescent="0.3"/>
    <row r="158" spans="1:16" ht="18.75" x14ac:dyDescent="0.25">
      <c r="A158" s="108" t="s">
        <v>4</v>
      </c>
      <c r="B158" s="111"/>
      <c r="C158" s="112" t="s">
        <v>0</v>
      </c>
      <c r="D158" s="113"/>
      <c r="E158" s="1"/>
      <c r="F158" s="1"/>
      <c r="G158" s="1"/>
      <c r="H158" s="1"/>
      <c r="I158" s="1"/>
      <c r="J158" s="1"/>
      <c r="K158" s="114" t="s">
        <v>5</v>
      </c>
      <c r="L158" s="115"/>
      <c r="M158" s="2" t="s">
        <v>6</v>
      </c>
      <c r="N158" s="3"/>
      <c r="O158" s="3"/>
      <c r="P158" s="4"/>
    </row>
    <row r="159" spans="1:16" ht="15.75" thickBot="1" x14ac:dyDescent="0.3">
      <c r="A159" s="6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8"/>
      <c r="O159" s="7"/>
      <c r="P159" s="9"/>
    </row>
    <row r="160" spans="1:16" ht="18.75" x14ac:dyDescent="0.25">
      <c r="A160" s="116" t="s">
        <v>14</v>
      </c>
      <c r="B160" s="117"/>
      <c r="C160" s="118"/>
      <c r="D160" s="10"/>
      <c r="E160" s="108" t="s">
        <v>15</v>
      </c>
      <c r="F160" s="109"/>
      <c r="G160" s="110"/>
      <c r="H160" s="10"/>
      <c r="I160" s="108" t="s">
        <v>16</v>
      </c>
      <c r="J160" s="109"/>
      <c r="K160" s="110"/>
      <c r="L160" s="7"/>
      <c r="M160" s="108" t="s">
        <v>16</v>
      </c>
      <c r="N160" s="109"/>
      <c r="O160" s="110"/>
      <c r="P160" s="9"/>
    </row>
    <row r="161" spans="1:16" x14ac:dyDescent="0.25">
      <c r="A161" s="11" t="s">
        <v>19</v>
      </c>
      <c r="B161" s="119"/>
      <c r="C161" s="120"/>
      <c r="D161" s="7"/>
      <c r="E161" s="11" t="s">
        <v>20</v>
      </c>
      <c r="F161" s="12" t="s">
        <v>21</v>
      </c>
      <c r="G161" s="13" t="s">
        <v>22</v>
      </c>
      <c r="H161" s="14"/>
      <c r="I161" s="11" t="s">
        <v>23</v>
      </c>
      <c r="J161" s="12" t="s">
        <v>24</v>
      </c>
      <c r="K161" s="13" t="s">
        <v>25</v>
      </c>
      <c r="L161" s="7"/>
      <c r="M161" s="11" t="s">
        <v>23</v>
      </c>
      <c r="N161" s="12" t="s">
        <v>24</v>
      </c>
      <c r="O161" s="13" t="s">
        <v>25</v>
      </c>
      <c r="P161" s="9"/>
    </row>
    <row r="162" spans="1:16" ht="15.75" thickBot="1" x14ac:dyDescent="0.3">
      <c r="A162" s="11" t="s">
        <v>20</v>
      </c>
      <c r="B162" s="121"/>
      <c r="C162" s="122"/>
      <c r="D162" s="7"/>
      <c r="E162" s="15"/>
      <c r="F162" s="16"/>
      <c r="G162" s="17"/>
      <c r="H162" s="14"/>
      <c r="I162" s="18"/>
      <c r="J162" s="19"/>
      <c r="K162" s="20">
        <f t="shared" ref="K162:K170" si="12">J162-I162</f>
        <v>0</v>
      </c>
      <c r="L162" s="7"/>
      <c r="M162" s="21"/>
      <c r="N162" s="22"/>
      <c r="O162" s="20">
        <f t="shared" ref="O162:O169" si="13">N162-M162</f>
        <v>0</v>
      </c>
      <c r="P162" s="9"/>
    </row>
    <row r="163" spans="1:16" ht="19.5" thickBot="1" x14ac:dyDescent="0.3">
      <c r="A163" s="23" t="s">
        <v>21</v>
      </c>
      <c r="B163" s="123"/>
      <c r="C163" s="124"/>
      <c r="D163" s="7"/>
      <c r="E163" s="108" t="s">
        <v>31</v>
      </c>
      <c r="F163" s="109"/>
      <c r="G163" s="110"/>
      <c r="H163" s="10"/>
      <c r="I163" s="24"/>
      <c r="J163" s="19"/>
      <c r="K163" s="20">
        <f t="shared" si="12"/>
        <v>0</v>
      </c>
      <c r="L163" s="7"/>
      <c r="M163" s="25"/>
      <c r="N163" s="22"/>
      <c r="O163" s="20">
        <f t="shared" si="13"/>
        <v>0</v>
      </c>
      <c r="P163" s="9"/>
    </row>
    <row r="164" spans="1:16" x14ac:dyDescent="0.25">
      <c r="A164" s="6"/>
      <c r="B164" s="7"/>
      <c r="C164" s="7"/>
      <c r="D164" s="7"/>
      <c r="E164" s="11" t="s">
        <v>23</v>
      </c>
      <c r="F164" s="12" t="s">
        <v>24</v>
      </c>
      <c r="G164" s="13" t="s">
        <v>25</v>
      </c>
      <c r="H164" s="14"/>
      <c r="I164" s="18"/>
      <c r="J164" s="19"/>
      <c r="K164" s="20">
        <f t="shared" si="12"/>
        <v>0</v>
      </c>
      <c r="L164" s="7"/>
      <c r="M164" s="21"/>
      <c r="N164" s="22"/>
      <c r="O164" s="20">
        <f t="shared" si="13"/>
        <v>0</v>
      </c>
      <c r="P164" s="26"/>
    </row>
    <row r="165" spans="1:16" ht="15.75" thickBot="1" x14ac:dyDescent="0.3">
      <c r="A165" s="6"/>
      <c r="B165" s="7"/>
      <c r="C165" s="7"/>
      <c r="D165" s="27"/>
      <c r="E165" s="28"/>
      <c r="F165" s="29"/>
      <c r="G165" s="17">
        <f>F165-E165+1</f>
        <v>1</v>
      </c>
      <c r="H165" s="14"/>
      <c r="I165" s="30"/>
      <c r="J165" s="31"/>
      <c r="K165" s="20">
        <f t="shared" si="12"/>
        <v>0</v>
      </c>
      <c r="L165" s="7"/>
      <c r="M165" s="32"/>
      <c r="N165" s="33"/>
      <c r="O165" s="34">
        <f t="shared" si="13"/>
        <v>0</v>
      </c>
      <c r="P165" s="26"/>
    </row>
    <row r="166" spans="1:16" ht="18.75" x14ac:dyDescent="0.25">
      <c r="A166" s="6"/>
      <c r="B166" s="7"/>
      <c r="C166" s="7"/>
      <c r="D166" s="27"/>
      <c r="E166" s="108" t="s">
        <v>33</v>
      </c>
      <c r="F166" s="109"/>
      <c r="G166" s="110"/>
      <c r="H166" s="10"/>
      <c r="I166" s="30"/>
      <c r="J166" s="31"/>
      <c r="K166" s="20">
        <f t="shared" si="12"/>
        <v>0</v>
      </c>
      <c r="L166" s="7"/>
      <c r="M166" s="35"/>
      <c r="N166" s="33"/>
      <c r="O166" s="34">
        <f t="shared" si="13"/>
        <v>0</v>
      </c>
      <c r="P166" s="9"/>
    </row>
    <row r="167" spans="1:16" x14ac:dyDescent="0.25">
      <c r="A167" s="6"/>
      <c r="B167" s="7"/>
      <c r="C167" s="7"/>
      <c r="D167" s="7"/>
      <c r="E167" s="11" t="s">
        <v>23</v>
      </c>
      <c r="F167" s="12" t="s">
        <v>24</v>
      </c>
      <c r="G167" s="13" t="s">
        <v>25</v>
      </c>
      <c r="H167" s="14"/>
      <c r="I167" s="30"/>
      <c r="J167" s="36"/>
      <c r="K167" s="20">
        <f t="shared" si="12"/>
        <v>0</v>
      </c>
      <c r="L167" s="7"/>
      <c r="M167" s="35"/>
      <c r="N167" s="37"/>
      <c r="O167" s="34">
        <f t="shared" si="13"/>
        <v>0</v>
      </c>
      <c r="P167" s="9"/>
    </row>
    <row r="168" spans="1:16" x14ac:dyDescent="0.25">
      <c r="A168" s="6"/>
      <c r="B168" s="7"/>
      <c r="C168" s="7"/>
      <c r="D168" s="7"/>
      <c r="E168" s="18"/>
      <c r="F168" s="19"/>
      <c r="G168" s="38">
        <f>F168-E168</f>
        <v>0</v>
      </c>
      <c r="H168" s="39"/>
      <c r="I168" s="40"/>
      <c r="J168" s="31"/>
      <c r="K168" s="20">
        <f t="shared" si="12"/>
        <v>0</v>
      </c>
      <c r="L168" s="7"/>
      <c r="M168" s="41"/>
      <c r="N168" s="33"/>
      <c r="O168" s="34">
        <f t="shared" si="13"/>
        <v>0</v>
      </c>
      <c r="P168" s="9"/>
    </row>
    <row r="169" spans="1:16" x14ac:dyDescent="0.25">
      <c r="A169" s="6"/>
      <c r="B169" s="7"/>
      <c r="C169" s="7"/>
      <c r="D169" s="7"/>
      <c r="E169" s="42"/>
      <c r="F169" s="19"/>
      <c r="G169" s="20">
        <f>F169-E169</f>
        <v>0</v>
      </c>
      <c r="H169" s="39"/>
      <c r="I169" s="30"/>
      <c r="J169" s="31"/>
      <c r="K169" s="20">
        <f t="shared" si="12"/>
        <v>0</v>
      </c>
      <c r="L169" s="7"/>
      <c r="M169" s="35"/>
      <c r="N169" s="33"/>
      <c r="O169" s="34">
        <f t="shared" si="13"/>
        <v>0</v>
      </c>
      <c r="P169" s="9"/>
    </row>
    <row r="170" spans="1:16" ht="15.75" thickBot="1" x14ac:dyDescent="0.3">
      <c r="A170" s="6"/>
      <c r="B170" s="7"/>
      <c r="C170" s="7"/>
      <c r="D170" s="7"/>
      <c r="E170" s="28"/>
      <c r="F170" s="29"/>
      <c r="G170" s="17">
        <f>F170-E170</f>
        <v>0</v>
      </c>
      <c r="H170" s="39"/>
      <c r="I170" s="43"/>
      <c r="J170" s="44"/>
      <c r="K170" s="17">
        <f t="shared" si="12"/>
        <v>0</v>
      </c>
      <c r="L170" s="7"/>
      <c r="M170" s="45" t="s">
        <v>34</v>
      </c>
      <c r="N170" s="102">
        <f>(SUM(G168:G170)+SUM(K162:K170)+SUM(O162:O169)+G165)</f>
        <v>1</v>
      </c>
      <c r="O170" s="103"/>
      <c r="P170" s="9"/>
    </row>
    <row r="171" spans="1:16" ht="19.5" thickBot="1" x14ac:dyDescent="0.3">
      <c r="A171" s="46"/>
      <c r="B171" s="47"/>
      <c r="C171" s="47"/>
      <c r="D171" s="47"/>
      <c r="E171" s="47"/>
      <c r="F171" s="48"/>
      <c r="G171" s="49"/>
      <c r="H171" s="49"/>
      <c r="I171" s="49"/>
      <c r="J171" s="49"/>
      <c r="K171" s="49"/>
      <c r="L171" s="49"/>
      <c r="M171" s="49"/>
      <c r="N171" s="50"/>
      <c r="O171" s="50"/>
      <c r="P171" s="51"/>
    </row>
    <row r="172" spans="1:16" x14ac:dyDescent="0.25">
      <c r="A172" s="98" t="s">
        <v>35</v>
      </c>
      <c r="B172" s="99"/>
      <c r="C172" s="100" t="s">
        <v>36</v>
      </c>
      <c r="D172" s="99"/>
      <c r="E172" s="100" t="s">
        <v>37</v>
      </c>
      <c r="F172" s="101"/>
      <c r="G172" s="101"/>
      <c r="H172" s="101"/>
      <c r="I172" s="99"/>
      <c r="J172" s="100" t="s">
        <v>38</v>
      </c>
      <c r="K172" s="99"/>
      <c r="L172" s="100" t="s">
        <v>39</v>
      </c>
      <c r="M172" s="101"/>
      <c r="N172" s="101"/>
      <c r="O172" s="101"/>
      <c r="P172" s="104" t="s">
        <v>40</v>
      </c>
    </row>
    <row r="173" spans="1:16" ht="30" x14ac:dyDescent="0.25">
      <c r="A173" s="11" t="s">
        <v>23</v>
      </c>
      <c r="B173" s="12" t="s">
        <v>24</v>
      </c>
      <c r="C173" s="12" t="s">
        <v>41</v>
      </c>
      <c r="D173" s="53" t="s">
        <v>42</v>
      </c>
      <c r="E173" s="54" t="s">
        <v>43</v>
      </c>
      <c r="F173" s="53" t="s">
        <v>42</v>
      </c>
      <c r="G173" s="53" t="s">
        <v>44</v>
      </c>
      <c r="H173" s="53" t="s">
        <v>45</v>
      </c>
      <c r="I173" s="53" t="s">
        <v>46</v>
      </c>
      <c r="J173" s="12" t="s">
        <v>41</v>
      </c>
      <c r="K173" s="12" t="s">
        <v>47</v>
      </c>
      <c r="L173" s="12" t="s">
        <v>43</v>
      </c>
      <c r="M173" s="12" t="s">
        <v>47</v>
      </c>
      <c r="N173" s="53" t="s">
        <v>48</v>
      </c>
      <c r="O173" s="55" t="s">
        <v>49</v>
      </c>
      <c r="P173" s="105"/>
    </row>
    <row r="174" spans="1:16" ht="15.75" thickBot="1" x14ac:dyDescent="0.3">
      <c r="A174" s="56"/>
      <c r="B174" s="57"/>
      <c r="C174" s="58"/>
      <c r="D174" s="58"/>
      <c r="E174" s="58"/>
      <c r="F174" s="58"/>
      <c r="G174" s="58"/>
      <c r="H174" s="58"/>
      <c r="I174" s="59"/>
      <c r="J174" s="58"/>
      <c r="K174" s="58"/>
      <c r="L174" s="60"/>
      <c r="M174" s="58"/>
      <c r="N174" s="60"/>
      <c r="O174" s="61"/>
      <c r="P174" s="62">
        <f>B174-A174+1</f>
        <v>1</v>
      </c>
    </row>
    <row r="175" spans="1:16" x14ac:dyDescent="0.25">
      <c r="A175" s="106" t="s">
        <v>50</v>
      </c>
      <c r="B175" s="107"/>
      <c r="C175" s="100" t="s">
        <v>36</v>
      </c>
      <c r="D175" s="99"/>
      <c r="E175" s="100" t="s">
        <v>37</v>
      </c>
      <c r="F175" s="101"/>
      <c r="G175" s="101"/>
      <c r="H175" s="101"/>
      <c r="I175" s="99"/>
      <c r="J175" s="100" t="s">
        <v>38</v>
      </c>
      <c r="K175" s="99"/>
      <c r="L175" s="100" t="s">
        <v>39</v>
      </c>
      <c r="M175" s="101"/>
      <c r="N175" s="101"/>
      <c r="O175" s="101"/>
      <c r="P175" s="104" t="s">
        <v>51</v>
      </c>
    </row>
    <row r="176" spans="1:16" ht="30" x14ac:dyDescent="0.25">
      <c r="A176" s="11" t="s">
        <v>23</v>
      </c>
      <c r="B176" s="12" t="s">
        <v>24</v>
      </c>
      <c r="C176" s="54" t="s">
        <v>41</v>
      </c>
      <c r="D176" s="53" t="s">
        <v>42</v>
      </c>
      <c r="E176" s="54" t="s">
        <v>43</v>
      </c>
      <c r="F176" s="53" t="s">
        <v>42</v>
      </c>
      <c r="G176" s="53" t="s">
        <v>44</v>
      </c>
      <c r="H176" s="53" t="s">
        <v>45</v>
      </c>
      <c r="I176" s="53" t="s">
        <v>46</v>
      </c>
      <c r="J176" s="12" t="s">
        <v>41</v>
      </c>
      <c r="K176" s="12" t="s">
        <v>47</v>
      </c>
      <c r="L176" s="12" t="s">
        <v>43</v>
      </c>
      <c r="M176" s="12" t="s">
        <v>47</v>
      </c>
      <c r="N176" s="53" t="s">
        <v>48</v>
      </c>
      <c r="O176" s="55" t="s">
        <v>49</v>
      </c>
      <c r="P176" s="105"/>
    </row>
    <row r="177" spans="1:16" x14ac:dyDescent="0.25">
      <c r="A177" s="30"/>
      <c r="B177" s="36"/>
      <c r="C177" s="36"/>
      <c r="D177" s="36"/>
      <c r="E177" s="36"/>
      <c r="F177" s="36"/>
      <c r="G177" s="36"/>
      <c r="H177" s="36"/>
      <c r="I177" s="63"/>
      <c r="J177" s="64"/>
      <c r="K177" s="36"/>
      <c r="L177" s="64"/>
      <c r="M177" s="64"/>
      <c r="N177" s="64"/>
      <c r="O177" s="65"/>
      <c r="P177" s="66"/>
    </row>
    <row r="178" spans="1:16" x14ac:dyDescent="0.25">
      <c r="A178" s="30"/>
      <c r="B178" s="36"/>
      <c r="C178" s="36"/>
      <c r="D178" s="36"/>
      <c r="E178" s="36"/>
      <c r="F178" s="36"/>
      <c r="G178" s="36"/>
      <c r="H178" s="36"/>
      <c r="I178" s="63"/>
      <c r="J178" s="64"/>
      <c r="K178" s="36"/>
      <c r="L178" s="64"/>
      <c r="M178" s="64"/>
      <c r="N178" s="64"/>
      <c r="O178" s="65"/>
      <c r="P178" s="66"/>
    </row>
    <row r="179" spans="1:16" x14ac:dyDescent="0.25">
      <c r="A179" s="30"/>
      <c r="B179" s="36"/>
      <c r="C179" s="36"/>
      <c r="D179" s="36"/>
      <c r="E179" s="36"/>
      <c r="F179" s="36"/>
      <c r="G179" s="36"/>
      <c r="H179" s="36"/>
      <c r="I179" s="63"/>
      <c r="J179" s="64"/>
      <c r="K179" s="36"/>
      <c r="L179" s="64"/>
      <c r="M179" s="64"/>
      <c r="N179" s="64"/>
      <c r="O179" s="65"/>
      <c r="P179" s="66"/>
    </row>
    <row r="180" spans="1:16" x14ac:dyDescent="0.25">
      <c r="A180" s="30"/>
      <c r="B180" s="36"/>
      <c r="C180" s="36"/>
      <c r="D180" s="36"/>
      <c r="E180" s="36"/>
      <c r="F180" s="36"/>
      <c r="G180" s="36"/>
      <c r="H180" s="36"/>
      <c r="I180" s="63"/>
      <c r="J180" s="64"/>
      <c r="K180" s="36"/>
      <c r="L180" s="64"/>
      <c r="M180" s="64"/>
      <c r="N180" s="64"/>
      <c r="O180" s="65"/>
      <c r="P180" s="66"/>
    </row>
    <row r="181" spans="1:16" ht="15.75" thickBot="1" x14ac:dyDescent="0.3">
      <c r="A181" s="67"/>
      <c r="B181" s="68"/>
      <c r="C181" s="69"/>
      <c r="D181" s="69"/>
      <c r="E181" s="69"/>
      <c r="F181" s="69"/>
      <c r="G181" s="70"/>
      <c r="H181" s="70"/>
      <c r="I181" s="68"/>
      <c r="J181" s="68"/>
      <c r="K181" s="68"/>
      <c r="L181" s="68"/>
      <c r="M181" s="68"/>
      <c r="N181" s="68"/>
      <c r="O181" s="71"/>
      <c r="P181" s="72"/>
    </row>
    <row r="182" spans="1:16" ht="15.75" thickBot="1" x14ac:dyDescent="0.3">
      <c r="A182" s="73"/>
      <c r="B182" s="74"/>
      <c r="C182" s="74"/>
      <c r="D182" s="74"/>
      <c r="E182" s="74"/>
      <c r="F182" s="74"/>
      <c r="G182" s="75"/>
      <c r="H182" s="74"/>
      <c r="I182" s="74"/>
      <c r="J182" s="74"/>
      <c r="K182" s="74"/>
      <c r="L182" s="74"/>
      <c r="M182" s="74"/>
      <c r="N182" s="74"/>
      <c r="O182" s="76" t="s">
        <v>52</v>
      </c>
      <c r="P182" s="77">
        <f>SUM(P177:P181)+P174</f>
        <v>1</v>
      </c>
    </row>
    <row r="183" spans="1:16" ht="15.75" thickBot="1" x14ac:dyDescent="0.3"/>
    <row r="184" spans="1:16" ht="18.75" x14ac:dyDescent="0.25">
      <c r="A184" s="108" t="s">
        <v>4</v>
      </c>
      <c r="B184" s="111"/>
      <c r="C184" s="112"/>
      <c r="D184" s="113"/>
      <c r="E184" s="1"/>
      <c r="F184" s="1"/>
      <c r="G184" s="1"/>
      <c r="H184" s="1"/>
      <c r="I184" s="1"/>
      <c r="J184" s="1"/>
      <c r="K184" s="114" t="s">
        <v>5</v>
      </c>
      <c r="L184" s="115"/>
      <c r="M184" s="2"/>
      <c r="N184" s="3"/>
      <c r="O184" s="3"/>
      <c r="P184" s="4"/>
    </row>
    <row r="185" spans="1:16" ht="15.75" thickBot="1" x14ac:dyDescent="0.3">
      <c r="A185" s="6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8"/>
      <c r="O185" s="7"/>
      <c r="P185" s="9"/>
    </row>
    <row r="186" spans="1:16" ht="18.75" x14ac:dyDescent="0.25">
      <c r="A186" s="116" t="s">
        <v>14</v>
      </c>
      <c r="B186" s="117"/>
      <c r="C186" s="118"/>
      <c r="D186" s="10"/>
      <c r="E186" s="108" t="s">
        <v>15</v>
      </c>
      <c r="F186" s="109"/>
      <c r="G186" s="110"/>
      <c r="H186" s="10"/>
      <c r="I186" s="108" t="s">
        <v>16</v>
      </c>
      <c r="J186" s="109"/>
      <c r="K186" s="110"/>
      <c r="L186" s="7"/>
      <c r="M186" s="108" t="s">
        <v>16</v>
      </c>
      <c r="N186" s="109"/>
      <c r="O186" s="110"/>
      <c r="P186" s="9"/>
    </row>
    <row r="187" spans="1:16" x14ac:dyDescent="0.25">
      <c r="A187" s="11" t="s">
        <v>19</v>
      </c>
      <c r="B187" s="119"/>
      <c r="C187" s="120"/>
      <c r="D187" s="7"/>
      <c r="E187" s="11" t="s">
        <v>20</v>
      </c>
      <c r="F187" s="12" t="s">
        <v>21</v>
      </c>
      <c r="G187" s="13" t="s">
        <v>22</v>
      </c>
      <c r="H187" s="14"/>
      <c r="I187" s="11" t="s">
        <v>23</v>
      </c>
      <c r="J187" s="12" t="s">
        <v>24</v>
      </c>
      <c r="K187" s="13" t="s">
        <v>25</v>
      </c>
      <c r="L187" s="7"/>
      <c r="M187" s="11" t="s">
        <v>23</v>
      </c>
      <c r="N187" s="12" t="s">
        <v>24</v>
      </c>
      <c r="O187" s="13" t="s">
        <v>25</v>
      </c>
      <c r="P187" s="9"/>
    </row>
    <row r="188" spans="1:16" ht="15.75" thickBot="1" x14ac:dyDescent="0.3">
      <c r="A188" s="11" t="s">
        <v>20</v>
      </c>
      <c r="B188" s="121"/>
      <c r="C188" s="122"/>
      <c r="D188" s="7"/>
      <c r="E188" s="15"/>
      <c r="F188" s="16"/>
      <c r="G188" s="17"/>
      <c r="H188" s="14"/>
      <c r="I188" s="18"/>
      <c r="J188" s="19"/>
      <c r="K188" s="20">
        <f t="shared" ref="K188:K196" si="14">J188-I188</f>
        <v>0</v>
      </c>
      <c r="L188" s="7"/>
      <c r="M188" s="21"/>
      <c r="N188" s="22"/>
      <c r="O188" s="20">
        <f t="shared" ref="O188:O195" si="15">N188-M188</f>
        <v>0</v>
      </c>
      <c r="P188" s="9"/>
    </row>
    <row r="189" spans="1:16" ht="19.5" thickBot="1" x14ac:dyDescent="0.3">
      <c r="A189" s="23" t="s">
        <v>21</v>
      </c>
      <c r="B189" s="123"/>
      <c r="C189" s="124"/>
      <c r="D189" s="7"/>
      <c r="E189" s="108" t="s">
        <v>31</v>
      </c>
      <c r="F189" s="109"/>
      <c r="G189" s="110"/>
      <c r="H189" s="10"/>
      <c r="I189" s="24"/>
      <c r="J189" s="19"/>
      <c r="K189" s="20">
        <f t="shared" si="14"/>
        <v>0</v>
      </c>
      <c r="L189" s="7"/>
      <c r="M189" s="25"/>
      <c r="N189" s="22"/>
      <c r="O189" s="20">
        <f t="shared" si="15"/>
        <v>0</v>
      </c>
      <c r="P189" s="9"/>
    </row>
    <row r="190" spans="1:16" x14ac:dyDescent="0.25">
      <c r="A190" s="6"/>
      <c r="B190" s="7"/>
      <c r="C190" s="7"/>
      <c r="D190" s="7"/>
      <c r="E190" s="11" t="s">
        <v>23</v>
      </c>
      <c r="F190" s="12" t="s">
        <v>24</v>
      </c>
      <c r="G190" s="13" t="s">
        <v>25</v>
      </c>
      <c r="H190" s="14"/>
      <c r="I190" s="18"/>
      <c r="J190" s="19"/>
      <c r="K190" s="20">
        <f t="shared" si="14"/>
        <v>0</v>
      </c>
      <c r="L190" s="7"/>
      <c r="M190" s="21"/>
      <c r="N190" s="22"/>
      <c r="O190" s="20">
        <f t="shared" si="15"/>
        <v>0</v>
      </c>
      <c r="P190" s="26"/>
    </row>
    <row r="191" spans="1:16" ht="15.75" thickBot="1" x14ac:dyDescent="0.3">
      <c r="A191" s="6"/>
      <c r="B191" s="7"/>
      <c r="C191" s="7"/>
      <c r="D191" s="27"/>
      <c r="E191" s="28"/>
      <c r="F191" s="29"/>
      <c r="G191" s="17">
        <f>F191-E191+1</f>
        <v>1</v>
      </c>
      <c r="H191" s="14"/>
      <c r="I191" s="30"/>
      <c r="J191" s="31"/>
      <c r="K191" s="20">
        <f t="shared" si="14"/>
        <v>0</v>
      </c>
      <c r="L191" s="7"/>
      <c r="M191" s="32"/>
      <c r="N191" s="33"/>
      <c r="O191" s="34">
        <f t="shared" si="15"/>
        <v>0</v>
      </c>
      <c r="P191" s="26"/>
    </row>
    <row r="192" spans="1:16" ht="18.75" x14ac:dyDescent="0.25">
      <c r="A192" s="6"/>
      <c r="B192" s="7"/>
      <c r="C192" s="7"/>
      <c r="D192" s="27"/>
      <c r="E192" s="108" t="s">
        <v>33</v>
      </c>
      <c r="F192" s="109"/>
      <c r="G192" s="110"/>
      <c r="H192" s="10"/>
      <c r="I192" s="30"/>
      <c r="J192" s="31"/>
      <c r="K192" s="20">
        <f t="shared" si="14"/>
        <v>0</v>
      </c>
      <c r="L192" s="7"/>
      <c r="M192" s="35"/>
      <c r="N192" s="33"/>
      <c r="O192" s="34">
        <f t="shared" si="15"/>
        <v>0</v>
      </c>
      <c r="P192" s="9"/>
    </row>
    <row r="193" spans="1:16" x14ac:dyDescent="0.25">
      <c r="A193" s="6"/>
      <c r="B193" s="7"/>
      <c r="C193" s="7"/>
      <c r="D193" s="7"/>
      <c r="E193" s="11" t="s">
        <v>23</v>
      </c>
      <c r="F193" s="12" t="s">
        <v>24</v>
      </c>
      <c r="G193" s="13" t="s">
        <v>25</v>
      </c>
      <c r="H193" s="14"/>
      <c r="I193" s="30"/>
      <c r="J193" s="36"/>
      <c r="K193" s="20">
        <f t="shared" si="14"/>
        <v>0</v>
      </c>
      <c r="L193" s="7"/>
      <c r="M193" s="35"/>
      <c r="N193" s="37"/>
      <c r="O193" s="34">
        <f t="shared" si="15"/>
        <v>0</v>
      </c>
      <c r="P193" s="9"/>
    </row>
    <row r="194" spans="1:16" x14ac:dyDescent="0.25">
      <c r="A194" s="6"/>
      <c r="B194" s="7"/>
      <c r="C194" s="7"/>
      <c r="D194" s="7"/>
      <c r="E194" s="18"/>
      <c r="F194" s="19"/>
      <c r="G194" s="38">
        <f>F194-E194</f>
        <v>0</v>
      </c>
      <c r="H194" s="39"/>
      <c r="I194" s="40"/>
      <c r="J194" s="31"/>
      <c r="K194" s="20">
        <f t="shared" si="14"/>
        <v>0</v>
      </c>
      <c r="L194" s="7"/>
      <c r="M194" s="41"/>
      <c r="N194" s="33"/>
      <c r="O194" s="34">
        <f t="shared" si="15"/>
        <v>0</v>
      </c>
      <c r="P194" s="9"/>
    </row>
    <row r="195" spans="1:16" x14ac:dyDescent="0.25">
      <c r="A195" s="6"/>
      <c r="B195" s="7"/>
      <c r="C195" s="7"/>
      <c r="D195" s="7"/>
      <c r="E195" s="42"/>
      <c r="F195" s="19"/>
      <c r="G195" s="20">
        <f>F195-E195</f>
        <v>0</v>
      </c>
      <c r="H195" s="39"/>
      <c r="I195" s="30"/>
      <c r="J195" s="31"/>
      <c r="K195" s="20">
        <f t="shared" si="14"/>
        <v>0</v>
      </c>
      <c r="L195" s="7"/>
      <c r="M195" s="35"/>
      <c r="N195" s="33"/>
      <c r="O195" s="34">
        <f t="shared" si="15"/>
        <v>0</v>
      </c>
      <c r="P195" s="9"/>
    </row>
    <row r="196" spans="1:16" ht="15.75" thickBot="1" x14ac:dyDescent="0.3">
      <c r="A196" s="6"/>
      <c r="B196" s="7"/>
      <c r="C196" s="7"/>
      <c r="D196" s="7"/>
      <c r="E196" s="28"/>
      <c r="F196" s="29"/>
      <c r="G196" s="17">
        <f>F196-E196</f>
        <v>0</v>
      </c>
      <c r="H196" s="39"/>
      <c r="I196" s="43"/>
      <c r="J196" s="44"/>
      <c r="K196" s="17">
        <f t="shared" si="14"/>
        <v>0</v>
      </c>
      <c r="L196" s="7"/>
      <c r="M196" s="45" t="s">
        <v>34</v>
      </c>
      <c r="N196" s="102">
        <f>(SUM(G194:G196)+SUM(K188:K196)+SUM(O188:O195)+G191)</f>
        <v>1</v>
      </c>
      <c r="O196" s="103"/>
      <c r="P196" s="9"/>
    </row>
    <row r="197" spans="1:16" ht="19.5" thickBot="1" x14ac:dyDescent="0.3">
      <c r="A197" s="46"/>
      <c r="B197" s="47"/>
      <c r="C197" s="47"/>
      <c r="D197" s="47"/>
      <c r="E197" s="47"/>
      <c r="F197" s="48"/>
      <c r="G197" s="49"/>
      <c r="H197" s="49"/>
      <c r="I197" s="49"/>
      <c r="J197" s="49"/>
      <c r="K197" s="49"/>
      <c r="L197" s="49"/>
      <c r="M197" s="49"/>
      <c r="N197" s="50"/>
      <c r="O197" s="50"/>
      <c r="P197" s="51"/>
    </row>
    <row r="198" spans="1:16" x14ac:dyDescent="0.25">
      <c r="A198" s="98" t="s">
        <v>35</v>
      </c>
      <c r="B198" s="99"/>
      <c r="C198" s="100" t="s">
        <v>36</v>
      </c>
      <c r="D198" s="99"/>
      <c r="E198" s="100" t="s">
        <v>37</v>
      </c>
      <c r="F198" s="101"/>
      <c r="G198" s="101"/>
      <c r="H198" s="101"/>
      <c r="I198" s="99"/>
      <c r="J198" s="100" t="s">
        <v>38</v>
      </c>
      <c r="K198" s="99"/>
      <c r="L198" s="100" t="s">
        <v>39</v>
      </c>
      <c r="M198" s="101"/>
      <c r="N198" s="101"/>
      <c r="O198" s="101"/>
      <c r="P198" s="104" t="s">
        <v>40</v>
      </c>
    </row>
    <row r="199" spans="1:16" ht="30" x14ac:dyDescent="0.25">
      <c r="A199" s="11" t="s">
        <v>23</v>
      </c>
      <c r="B199" s="12" t="s">
        <v>24</v>
      </c>
      <c r="C199" s="12" t="s">
        <v>41</v>
      </c>
      <c r="D199" s="53" t="s">
        <v>42</v>
      </c>
      <c r="E199" s="54" t="s">
        <v>43</v>
      </c>
      <c r="F199" s="53" t="s">
        <v>42</v>
      </c>
      <c r="G199" s="53" t="s">
        <v>44</v>
      </c>
      <c r="H199" s="53" t="s">
        <v>45</v>
      </c>
      <c r="I199" s="53" t="s">
        <v>46</v>
      </c>
      <c r="J199" s="12" t="s">
        <v>41</v>
      </c>
      <c r="K199" s="12" t="s">
        <v>47</v>
      </c>
      <c r="L199" s="12" t="s">
        <v>43</v>
      </c>
      <c r="M199" s="12" t="s">
        <v>47</v>
      </c>
      <c r="N199" s="53" t="s">
        <v>48</v>
      </c>
      <c r="O199" s="55" t="s">
        <v>49</v>
      </c>
      <c r="P199" s="105"/>
    </row>
    <row r="200" spans="1:16" ht="15.75" thickBot="1" x14ac:dyDescent="0.3">
      <c r="A200" s="56"/>
      <c r="B200" s="57"/>
      <c r="C200" s="58"/>
      <c r="D200" s="58"/>
      <c r="E200" s="58"/>
      <c r="F200" s="58"/>
      <c r="G200" s="58"/>
      <c r="H200" s="58"/>
      <c r="I200" s="59"/>
      <c r="J200" s="58"/>
      <c r="K200" s="58"/>
      <c r="L200" s="60"/>
      <c r="M200" s="58"/>
      <c r="N200" s="60"/>
      <c r="O200" s="61"/>
      <c r="P200" s="62">
        <f>B200-A200+1</f>
        <v>1</v>
      </c>
    </row>
    <row r="201" spans="1:16" x14ac:dyDescent="0.25">
      <c r="A201" s="106" t="s">
        <v>50</v>
      </c>
      <c r="B201" s="107"/>
      <c r="C201" s="100" t="s">
        <v>36</v>
      </c>
      <c r="D201" s="99"/>
      <c r="E201" s="100" t="s">
        <v>37</v>
      </c>
      <c r="F201" s="101"/>
      <c r="G201" s="101"/>
      <c r="H201" s="101"/>
      <c r="I201" s="99"/>
      <c r="J201" s="100" t="s">
        <v>38</v>
      </c>
      <c r="K201" s="99"/>
      <c r="L201" s="100" t="s">
        <v>39</v>
      </c>
      <c r="M201" s="101"/>
      <c r="N201" s="101"/>
      <c r="O201" s="101"/>
      <c r="P201" s="104" t="s">
        <v>51</v>
      </c>
    </row>
    <row r="202" spans="1:16" ht="30" x14ac:dyDescent="0.25">
      <c r="A202" s="11" t="s">
        <v>23</v>
      </c>
      <c r="B202" s="12" t="s">
        <v>24</v>
      </c>
      <c r="C202" s="54" t="s">
        <v>41</v>
      </c>
      <c r="D202" s="53" t="s">
        <v>42</v>
      </c>
      <c r="E202" s="54" t="s">
        <v>43</v>
      </c>
      <c r="F202" s="53" t="s">
        <v>42</v>
      </c>
      <c r="G202" s="53" t="s">
        <v>44</v>
      </c>
      <c r="H202" s="53" t="s">
        <v>45</v>
      </c>
      <c r="I202" s="53" t="s">
        <v>46</v>
      </c>
      <c r="J202" s="12" t="s">
        <v>41</v>
      </c>
      <c r="K202" s="12" t="s">
        <v>47</v>
      </c>
      <c r="L202" s="12" t="s">
        <v>43</v>
      </c>
      <c r="M202" s="12" t="s">
        <v>47</v>
      </c>
      <c r="N202" s="53" t="s">
        <v>48</v>
      </c>
      <c r="O202" s="55" t="s">
        <v>49</v>
      </c>
      <c r="P202" s="105"/>
    </row>
    <row r="203" spans="1:16" x14ac:dyDescent="0.25">
      <c r="A203" s="30"/>
      <c r="B203" s="36"/>
      <c r="C203" s="36"/>
      <c r="D203" s="36"/>
      <c r="E203" s="36"/>
      <c r="F203" s="36"/>
      <c r="G203" s="36"/>
      <c r="H203" s="36"/>
      <c r="I203" s="63"/>
      <c r="J203" s="64"/>
      <c r="K203" s="36"/>
      <c r="L203" s="64"/>
      <c r="M203" s="64"/>
      <c r="N203" s="64"/>
      <c r="O203" s="65"/>
      <c r="P203" s="66"/>
    </row>
    <row r="204" spans="1:16" x14ac:dyDescent="0.25">
      <c r="A204" s="30"/>
      <c r="B204" s="36"/>
      <c r="C204" s="36"/>
      <c r="D204" s="36"/>
      <c r="E204" s="36"/>
      <c r="F204" s="36"/>
      <c r="G204" s="36"/>
      <c r="H204" s="36"/>
      <c r="I204" s="63"/>
      <c r="J204" s="64"/>
      <c r="K204" s="36"/>
      <c r="L204" s="64"/>
      <c r="M204" s="64"/>
      <c r="N204" s="64"/>
      <c r="O204" s="65"/>
      <c r="P204" s="66"/>
    </row>
    <row r="205" spans="1:16" x14ac:dyDescent="0.25">
      <c r="A205" s="30"/>
      <c r="B205" s="36"/>
      <c r="C205" s="36"/>
      <c r="D205" s="36"/>
      <c r="E205" s="36"/>
      <c r="F205" s="36"/>
      <c r="G205" s="36"/>
      <c r="H205" s="36"/>
      <c r="I205" s="63"/>
      <c r="J205" s="64"/>
      <c r="K205" s="36"/>
      <c r="L205" s="64"/>
      <c r="M205" s="64"/>
      <c r="N205" s="64"/>
      <c r="O205" s="65"/>
      <c r="P205" s="66"/>
    </row>
    <row r="206" spans="1:16" x14ac:dyDescent="0.25">
      <c r="A206" s="30"/>
      <c r="B206" s="36"/>
      <c r="C206" s="36"/>
      <c r="D206" s="36"/>
      <c r="E206" s="36"/>
      <c r="F206" s="36"/>
      <c r="G206" s="36"/>
      <c r="H206" s="36"/>
      <c r="I206" s="63"/>
      <c r="J206" s="64"/>
      <c r="K206" s="36"/>
      <c r="L206" s="64"/>
      <c r="M206" s="64"/>
      <c r="N206" s="64"/>
      <c r="O206" s="65"/>
      <c r="P206" s="66"/>
    </row>
    <row r="207" spans="1:16" ht="15.75" thickBot="1" x14ac:dyDescent="0.3">
      <c r="A207" s="67"/>
      <c r="B207" s="68"/>
      <c r="C207" s="69"/>
      <c r="D207" s="69"/>
      <c r="E207" s="69"/>
      <c r="F207" s="69"/>
      <c r="G207" s="70"/>
      <c r="H207" s="70"/>
      <c r="I207" s="68"/>
      <c r="J207" s="68"/>
      <c r="K207" s="68"/>
      <c r="L207" s="68"/>
      <c r="M207" s="68"/>
      <c r="N207" s="68"/>
      <c r="O207" s="71"/>
      <c r="P207" s="72"/>
    </row>
    <row r="208" spans="1:16" ht="15.75" thickBot="1" x14ac:dyDescent="0.3">
      <c r="A208" s="73"/>
      <c r="B208" s="74"/>
      <c r="C208" s="74"/>
      <c r="D208" s="74"/>
      <c r="E208" s="74"/>
      <c r="F208" s="74"/>
      <c r="G208" s="75"/>
      <c r="H208" s="74"/>
      <c r="I208" s="74"/>
      <c r="J208" s="74"/>
      <c r="K208" s="74"/>
      <c r="L208" s="74"/>
      <c r="M208" s="74"/>
      <c r="N208" s="74"/>
      <c r="O208" s="76" t="s">
        <v>52</v>
      </c>
      <c r="P208" s="77">
        <f>SUM(P203:P207)+P200</f>
        <v>1</v>
      </c>
    </row>
    <row r="209" spans="1:16" ht="15.75" thickBot="1" x14ac:dyDescent="0.3"/>
    <row r="210" spans="1:16" ht="18.75" x14ac:dyDescent="0.25">
      <c r="A210" s="108" t="s">
        <v>4</v>
      </c>
      <c r="B210" s="111"/>
      <c r="C210" s="112"/>
      <c r="D210" s="113"/>
      <c r="E210" s="1"/>
      <c r="F210" s="1"/>
      <c r="G210" s="1"/>
      <c r="H210" s="1"/>
      <c r="I210" s="1"/>
      <c r="J210" s="1"/>
      <c r="K210" s="114" t="s">
        <v>5</v>
      </c>
      <c r="L210" s="115"/>
      <c r="M210" s="2"/>
      <c r="N210" s="3"/>
      <c r="O210" s="3"/>
      <c r="P210" s="4"/>
    </row>
    <row r="211" spans="1:16" ht="15.75" thickBot="1" x14ac:dyDescent="0.3">
      <c r="A211" s="6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8"/>
      <c r="O211" s="7"/>
      <c r="P211" s="9"/>
    </row>
    <row r="212" spans="1:16" ht="18.75" x14ac:dyDescent="0.25">
      <c r="A212" s="116" t="s">
        <v>14</v>
      </c>
      <c r="B212" s="117"/>
      <c r="C212" s="118"/>
      <c r="D212" s="10"/>
      <c r="E212" s="108" t="s">
        <v>15</v>
      </c>
      <c r="F212" s="109"/>
      <c r="G212" s="110"/>
      <c r="H212" s="10"/>
      <c r="I212" s="108" t="s">
        <v>16</v>
      </c>
      <c r="J212" s="109"/>
      <c r="K212" s="110"/>
      <c r="L212" s="7"/>
      <c r="M212" s="108" t="s">
        <v>16</v>
      </c>
      <c r="N212" s="109"/>
      <c r="O212" s="110"/>
      <c r="P212" s="9"/>
    </row>
    <row r="213" spans="1:16" x14ac:dyDescent="0.25">
      <c r="A213" s="11" t="s">
        <v>19</v>
      </c>
      <c r="B213" s="119"/>
      <c r="C213" s="120"/>
      <c r="D213" s="7"/>
      <c r="E213" s="11" t="s">
        <v>20</v>
      </c>
      <c r="F213" s="12" t="s">
        <v>21</v>
      </c>
      <c r="G213" s="13" t="s">
        <v>22</v>
      </c>
      <c r="H213" s="14"/>
      <c r="I213" s="11" t="s">
        <v>23</v>
      </c>
      <c r="J213" s="12" t="s">
        <v>24</v>
      </c>
      <c r="K213" s="13" t="s">
        <v>25</v>
      </c>
      <c r="L213" s="7"/>
      <c r="M213" s="11" t="s">
        <v>23</v>
      </c>
      <c r="N213" s="12" t="s">
        <v>24</v>
      </c>
      <c r="O213" s="13" t="s">
        <v>25</v>
      </c>
      <c r="P213" s="9"/>
    </row>
    <row r="214" spans="1:16" ht="15.75" thickBot="1" x14ac:dyDescent="0.3">
      <c r="A214" s="11" t="s">
        <v>20</v>
      </c>
      <c r="B214" s="121"/>
      <c r="C214" s="122"/>
      <c r="D214" s="7"/>
      <c r="E214" s="15"/>
      <c r="F214" s="16"/>
      <c r="G214" s="17"/>
      <c r="H214" s="14"/>
      <c r="I214" s="18"/>
      <c r="J214" s="19"/>
      <c r="K214" s="20">
        <f t="shared" ref="K214:K222" si="16">J214-I214</f>
        <v>0</v>
      </c>
      <c r="L214" s="7"/>
      <c r="M214" s="21"/>
      <c r="N214" s="22"/>
      <c r="O214" s="20">
        <f t="shared" ref="O214:O221" si="17">N214-M214</f>
        <v>0</v>
      </c>
      <c r="P214" s="9"/>
    </row>
    <row r="215" spans="1:16" ht="19.5" thickBot="1" x14ac:dyDescent="0.3">
      <c r="A215" s="23" t="s">
        <v>21</v>
      </c>
      <c r="B215" s="123"/>
      <c r="C215" s="124"/>
      <c r="D215" s="7"/>
      <c r="E215" s="108" t="s">
        <v>31</v>
      </c>
      <c r="F215" s="109"/>
      <c r="G215" s="110"/>
      <c r="H215" s="10"/>
      <c r="I215" s="24"/>
      <c r="J215" s="19"/>
      <c r="K215" s="20">
        <f t="shared" si="16"/>
        <v>0</v>
      </c>
      <c r="L215" s="7"/>
      <c r="M215" s="25"/>
      <c r="N215" s="22"/>
      <c r="O215" s="20">
        <f t="shared" si="17"/>
        <v>0</v>
      </c>
      <c r="P215" s="9"/>
    </row>
    <row r="216" spans="1:16" x14ac:dyDescent="0.25">
      <c r="A216" s="6"/>
      <c r="B216" s="7"/>
      <c r="C216" s="7"/>
      <c r="D216" s="7"/>
      <c r="E216" s="11" t="s">
        <v>23</v>
      </c>
      <c r="F216" s="12" t="s">
        <v>24</v>
      </c>
      <c r="G216" s="13" t="s">
        <v>25</v>
      </c>
      <c r="H216" s="14"/>
      <c r="I216" s="18"/>
      <c r="J216" s="19"/>
      <c r="K216" s="20">
        <f t="shared" si="16"/>
        <v>0</v>
      </c>
      <c r="L216" s="7"/>
      <c r="M216" s="21"/>
      <c r="N216" s="22"/>
      <c r="O216" s="20">
        <f t="shared" si="17"/>
        <v>0</v>
      </c>
      <c r="P216" s="26"/>
    </row>
    <row r="217" spans="1:16" ht="15.75" thickBot="1" x14ac:dyDescent="0.3">
      <c r="A217" s="6"/>
      <c r="B217" s="7"/>
      <c r="C217" s="7"/>
      <c r="D217" s="27"/>
      <c r="E217" s="28"/>
      <c r="F217" s="29"/>
      <c r="G217" s="17">
        <f>F217-E217+1</f>
        <v>1</v>
      </c>
      <c r="H217" s="14"/>
      <c r="I217" s="30"/>
      <c r="J217" s="31"/>
      <c r="K217" s="20">
        <f t="shared" si="16"/>
        <v>0</v>
      </c>
      <c r="L217" s="7"/>
      <c r="M217" s="32"/>
      <c r="N217" s="33"/>
      <c r="O217" s="34">
        <f t="shared" si="17"/>
        <v>0</v>
      </c>
      <c r="P217" s="26"/>
    </row>
    <row r="218" spans="1:16" ht="18.75" x14ac:dyDescent="0.25">
      <c r="A218" s="6"/>
      <c r="B218" s="7"/>
      <c r="C218" s="7"/>
      <c r="D218" s="27"/>
      <c r="E218" s="108" t="s">
        <v>33</v>
      </c>
      <c r="F218" s="109"/>
      <c r="G218" s="110"/>
      <c r="H218" s="10"/>
      <c r="I218" s="30"/>
      <c r="J218" s="31"/>
      <c r="K218" s="20">
        <f t="shared" si="16"/>
        <v>0</v>
      </c>
      <c r="L218" s="7"/>
      <c r="M218" s="35"/>
      <c r="N218" s="33"/>
      <c r="O218" s="34">
        <f t="shared" si="17"/>
        <v>0</v>
      </c>
      <c r="P218" s="9"/>
    </row>
    <row r="219" spans="1:16" x14ac:dyDescent="0.25">
      <c r="A219" s="6"/>
      <c r="B219" s="7"/>
      <c r="C219" s="7"/>
      <c r="D219" s="7"/>
      <c r="E219" s="11" t="s">
        <v>23</v>
      </c>
      <c r="F219" s="12" t="s">
        <v>24</v>
      </c>
      <c r="G219" s="13" t="s">
        <v>25</v>
      </c>
      <c r="H219" s="14"/>
      <c r="I219" s="30"/>
      <c r="J219" s="36"/>
      <c r="K219" s="20">
        <f t="shared" si="16"/>
        <v>0</v>
      </c>
      <c r="L219" s="7"/>
      <c r="M219" s="35"/>
      <c r="N219" s="37"/>
      <c r="O219" s="34">
        <f t="shared" si="17"/>
        <v>0</v>
      </c>
      <c r="P219" s="9"/>
    </row>
    <row r="220" spans="1:16" x14ac:dyDescent="0.25">
      <c r="A220" s="6"/>
      <c r="B220" s="7"/>
      <c r="C220" s="7"/>
      <c r="D220" s="7"/>
      <c r="E220" s="18"/>
      <c r="F220" s="19"/>
      <c r="G220" s="38">
        <f>F220-E220</f>
        <v>0</v>
      </c>
      <c r="H220" s="39"/>
      <c r="I220" s="40"/>
      <c r="J220" s="31"/>
      <c r="K220" s="20">
        <f t="shared" si="16"/>
        <v>0</v>
      </c>
      <c r="L220" s="7"/>
      <c r="M220" s="41"/>
      <c r="N220" s="33"/>
      <c r="O220" s="34">
        <f t="shared" si="17"/>
        <v>0</v>
      </c>
      <c r="P220" s="9"/>
    </row>
    <row r="221" spans="1:16" x14ac:dyDescent="0.25">
      <c r="A221" s="6"/>
      <c r="B221" s="7"/>
      <c r="C221" s="7"/>
      <c r="D221" s="7"/>
      <c r="E221" s="42"/>
      <c r="F221" s="19"/>
      <c r="G221" s="20">
        <f>F221-E221</f>
        <v>0</v>
      </c>
      <c r="H221" s="39"/>
      <c r="I221" s="30"/>
      <c r="J221" s="31"/>
      <c r="K221" s="20">
        <f t="shared" si="16"/>
        <v>0</v>
      </c>
      <c r="L221" s="7"/>
      <c r="M221" s="35"/>
      <c r="N221" s="33"/>
      <c r="O221" s="34">
        <f t="shared" si="17"/>
        <v>0</v>
      </c>
      <c r="P221" s="9"/>
    </row>
    <row r="222" spans="1:16" ht="15.75" thickBot="1" x14ac:dyDescent="0.3">
      <c r="A222" s="6"/>
      <c r="B222" s="7"/>
      <c r="C222" s="7"/>
      <c r="D222" s="7"/>
      <c r="E222" s="28"/>
      <c r="F222" s="29"/>
      <c r="G222" s="17">
        <f>F222-E222</f>
        <v>0</v>
      </c>
      <c r="H222" s="39"/>
      <c r="I222" s="43"/>
      <c r="J222" s="44"/>
      <c r="K222" s="17">
        <f t="shared" si="16"/>
        <v>0</v>
      </c>
      <c r="L222" s="7"/>
      <c r="M222" s="45" t="s">
        <v>34</v>
      </c>
      <c r="N222" s="102">
        <f>(SUM(G220:G222)+SUM(K214:K222)+SUM(O214:O221)+G217)</f>
        <v>1</v>
      </c>
      <c r="O222" s="103"/>
      <c r="P222" s="9"/>
    </row>
    <row r="223" spans="1:16" ht="19.5" thickBot="1" x14ac:dyDescent="0.3">
      <c r="A223" s="46"/>
      <c r="B223" s="47"/>
      <c r="C223" s="47"/>
      <c r="D223" s="47"/>
      <c r="E223" s="47"/>
      <c r="F223" s="48"/>
      <c r="G223" s="49"/>
      <c r="H223" s="49"/>
      <c r="I223" s="49"/>
      <c r="J223" s="49"/>
      <c r="K223" s="49"/>
      <c r="L223" s="49"/>
      <c r="M223" s="49"/>
      <c r="N223" s="50"/>
      <c r="O223" s="50"/>
      <c r="P223" s="51"/>
    </row>
    <row r="224" spans="1:16" x14ac:dyDescent="0.25">
      <c r="A224" s="98" t="s">
        <v>35</v>
      </c>
      <c r="B224" s="99"/>
      <c r="C224" s="100" t="s">
        <v>36</v>
      </c>
      <c r="D224" s="99"/>
      <c r="E224" s="100" t="s">
        <v>37</v>
      </c>
      <c r="F224" s="101"/>
      <c r="G224" s="101"/>
      <c r="H224" s="101"/>
      <c r="I224" s="99"/>
      <c r="J224" s="100" t="s">
        <v>38</v>
      </c>
      <c r="K224" s="99"/>
      <c r="L224" s="100" t="s">
        <v>39</v>
      </c>
      <c r="M224" s="101"/>
      <c r="N224" s="101"/>
      <c r="O224" s="101"/>
      <c r="P224" s="104" t="s">
        <v>40</v>
      </c>
    </row>
    <row r="225" spans="1:16" ht="30" x14ac:dyDescent="0.25">
      <c r="A225" s="11" t="s">
        <v>23</v>
      </c>
      <c r="B225" s="12" t="s">
        <v>24</v>
      </c>
      <c r="C225" s="12" t="s">
        <v>41</v>
      </c>
      <c r="D225" s="53" t="s">
        <v>42</v>
      </c>
      <c r="E225" s="54" t="s">
        <v>43</v>
      </c>
      <c r="F225" s="53" t="s">
        <v>42</v>
      </c>
      <c r="G225" s="53" t="s">
        <v>44</v>
      </c>
      <c r="H225" s="53" t="s">
        <v>45</v>
      </c>
      <c r="I225" s="53" t="s">
        <v>46</v>
      </c>
      <c r="J225" s="12" t="s">
        <v>41</v>
      </c>
      <c r="K225" s="12" t="s">
        <v>47</v>
      </c>
      <c r="L225" s="12" t="s">
        <v>43</v>
      </c>
      <c r="M225" s="12" t="s">
        <v>47</v>
      </c>
      <c r="N225" s="53" t="s">
        <v>48</v>
      </c>
      <c r="O225" s="55" t="s">
        <v>49</v>
      </c>
      <c r="P225" s="105"/>
    </row>
    <row r="226" spans="1:16" ht="15.75" thickBot="1" x14ac:dyDescent="0.3">
      <c r="A226" s="56"/>
      <c r="B226" s="57"/>
      <c r="C226" s="58"/>
      <c r="D226" s="58"/>
      <c r="E226" s="58"/>
      <c r="F226" s="58"/>
      <c r="G226" s="58"/>
      <c r="H226" s="58"/>
      <c r="I226" s="59"/>
      <c r="J226" s="58"/>
      <c r="K226" s="58"/>
      <c r="L226" s="60"/>
      <c r="M226" s="58"/>
      <c r="N226" s="60"/>
      <c r="O226" s="61"/>
      <c r="P226" s="62">
        <f>B226-A226+1</f>
        <v>1</v>
      </c>
    </row>
    <row r="227" spans="1:16" x14ac:dyDescent="0.25">
      <c r="A227" s="106" t="s">
        <v>50</v>
      </c>
      <c r="B227" s="107"/>
      <c r="C227" s="100" t="s">
        <v>36</v>
      </c>
      <c r="D227" s="99"/>
      <c r="E227" s="100" t="s">
        <v>37</v>
      </c>
      <c r="F227" s="101"/>
      <c r="G227" s="101"/>
      <c r="H227" s="101"/>
      <c r="I227" s="99"/>
      <c r="J227" s="100" t="s">
        <v>38</v>
      </c>
      <c r="K227" s="99"/>
      <c r="L227" s="100" t="s">
        <v>39</v>
      </c>
      <c r="M227" s="101"/>
      <c r="N227" s="101"/>
      <c r="O227" s="101"/>
      <c r="P227" s="104" t="s">
        <v>51</v>
      </c>
    </row>
    <row r="228" spans="1:16" ht="30" x14ac:dyDescent="0.25">
      <c r="A228" s="11" t="s">
        <v>23</v>
      </c>
      <c r="B228" s="12" t="s">
        <v>24</v>
      </c>
      <c r="C228" s="54" t="s">
        <v>41</v>
      </c>
      <c r="D228" s="53" t="s">
        <v>42</v>
      </c>
      <c r="E228" s="54" t="s">
        <v>43</v>
      </c>
      <c r="F228" s="53" t="s">
        <v>42</v>
      </c>
      <c r="G228" s="53" t="s">
        <v>44</v>
      </c>
      <c r="H228" s="53" t="s">
        <v>45</v>
      </c>
      <c r="I228" s="53" t="s">
        <v>46</v>
      </c>
      <c r="J228" s="12" t="s">
        <v>41</v>
      </c>
      <c r="K228" s="12" t="s">
        <v>47</v>
      </c>
      <c r="L228" s="12" t="s">
        <v>43</v>
      </c>
      <c r="M228" s="12" t="s">
        <v>47</v>
      </c>
      <c r="N228" s="53" t="s">
        <v>48</v>
      </c>
      <c r="O228" s="55" t="s">
        <v>49</v>
      </c>
      <c r="P228" s="105"/>
    </row>
    <row r="229" spans="1:16" x14ac:dyDescent="0.25">
      <c r="A229" s="30"/>
      <c r="B229" s="36"/>
      <c r="C229" s="36"/>
      <c r="D229" s="36"/>
      <c r="E229" s="36"/>
      <c r="F229" s="36"/>
      <c r="G229" s="36"/>
      <c r="H229" s="36"/>
      <c r="I229" s="63"/>
      <c r="J229" s="64"/>
      <c r="K229" s="36"/>
      <c r="L229" s="64"/>
      <c r="M229" s="64"/>
      <c r="N229" s="64"/>
      <c r="O229" s="65"/>
      <c r="P229" s="66"/>
    </row>
    <row r="230" spans="1:16" x14ac:dyDescent="0.25">
      <c r="A230" s="30"/>
      <c r="B230" s="36"/>
      <c r="C230" s="36"/>
      <c r="D230" s="36"/>
      <c r="E230" s="36"/>
      <c r="F230" s="36"/>
      <c r="G230" s="36"/>
      <c r="H230" s="36"/>
      <c r="I230" s="63"/>
      <c r="J230" s="64"/>
      <c r="K230" s="36"/>
      <c r="L230" s="64"/>
      <c r="M230" s="64"/>
      <c r="N230" s="64"/>
      <c r="O230" s="65"/>
      <c r="P230" s="66"/>
    </row>
    <row r="231" spans="1:16" x14ac:dyDescent="0.25">
      <c r="A231" s="30"/>
      <c r="B231" s="36"/>
      <c r="C231" s="36"/>
      <c r="D231" s="36"/>
      <c r="E231" s="36"/>
      <c r="F231" s="36"/>
      <c r="G231" s="36"/>
      <c r="H231" s="36"/>
      <c r="I231" s="63"/>
      <c r="J231" s="64"/>
      <c r="K231" s="36"/>
      <c r="L231" s="64"/>
      <c r="M231" s="64"/>
      <c r="N231" s="64"/>
      <c r="O231" s="65"/>
      <c r="P231" s="66"/>
    </row>
    <row r="232" spans="1:16" x14ac:dyDescent="0.25">
      <c r="A232" s="30"/>
      <c r="B232" s="36"/>
      <c r="C232" s="36"/>
      <c r="D232" s="36"/>
      <c r="E232" s="36"/>
      <c r="F232" s="36"/>
      <c r="G232" s="36"/>
      <c r="H232" s="36"/>
      <c r="I232" s="63"/>
      <c r="J232" s="64"/>
      <c r="K232" s="36"/>
      <c r="L232" s="64"/>
      <c r="M232" s="64"/>
      <c r="N232" s="64"/>
      <c r="O232" s="65"/>
      <c r="P232" s="66"/>
    </row>
    <row r="233" spans="1:16" ht="15.75" thickBot="1" x14ac:dyDescent="0.3">
      <c r="A233" s="67"/>
      <c r="B233" s="68"/>
      <c r="C233" s="69"/>
      <c r="D233" s="69"/>
      <c r="E233" s="69"/>
      <c r="F233" s="69"/>
      <c r="G233" s="70"/>
      <c r="H233" s="70"/>
      <c r="I233" s="68"/>
      <c r="J233" s="68"/>
      <c r="K233" s="68"/>
      <c r="L233" s="68"/>
      <c r="M233" s="68"/>
      <c r="N233" s="68"/>
      <c r="O233" s="71"/>
      <c r="P233" s="72"/>
    </row>
    <row r="234" spans="1:16" ht="15.75" thickBot="1" x14ac:dyDescent="0.3">
      <c r="A234" s="73"/>
      <c r="B234" s="74"/>
      <c r="C234" s="74"/>
      <c r="D234" s="74"/>
      <c r="E234" s="74"/>
      <c r="F234" s="74"/>
      <c r="G234" s="75"/>
      <c r="H234" s="74"/>
      <c r="I234" s="74"/>
      <c r="J234" s="74"/>
      <c r="K234" s="74"/>
      <c r="L234" s="74"/>
      <c r="M234" s="74"/>
      <c r="N234" s="74"/>
      <c r="O234" s="76" t="s">
        <v>52</v>
      </c>
      <c r="P234" s="77">
        <f>SUM(P229:P233)+P226</f>
        <v>1</v>
      </c>
    </row>
    <row r="235" spans="1:16" ht="15.75" thickBot="1" x14ac:dyDescent="0.3"/>
    <row r="236" spans="1:16" ht="18.75" x14ac:dyDescent="0.25">
      <c r="A236" s="108" t="s">
        <v>4</v>
      </c>
      <c r="B236" s="111"/>
      <c r="C236" s="112"/>
      <c r="D236" s="113"/>
      <c r="E236" s="1"/>
      <c r="F236" s="1"/>
      <c r="G236" s="1"/>
      <c r="H236" s="1"/>
      <c r="I236" s="1"/>
      <c r="J236" s="1"/>
      <c r="K236" s="114" t="s">
        <v>5</v>
      </c>
      <c r="L236" s="115"/>
      <c r="M236" s="2"/>
      <c r="N236" s="3"/>
      <c r="O236" s="3"/>
      <c r="P236" s="4"/>
    </row>
    <row r="237" spans="1:16" ht="15.75" thickBot="1" x14ac:dyDescent="0.3">
      <c r="A237" s="6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8"/>
      <c r="O237" s="7"/>
      <c r="P237" s="9"/>
    </row>
    <row r="238" spans="1:16" ht="18.75" x14ac:dyDescent="0.25">
      <c r="A238" s="116" t="s">
        <v>14</v>
      </c>
      <c r="B238" s="117"/>
      <c r="C238" s="118"/>
      <c r="D238" s="10"/>
      <c r="E238" s="108" t="s">
        <v>15</v>
      </c>
      <c r="F238" s="109"/>
      <c r="G238" s="110"/>
      <c r="H238" s="10"/>
      <c r="I238" s="108" t="s">
        <v>16</v>
      </c>
      <c r="J238" s="109"/>
      <c r="K238" s="110"/>
      <c r="L238" s="7"/>
      <c r="M238" s="108" t="s">
        <v>16</v>
      </c>
      <c r="N238" s="109"/>
      <c r="O238" s="110"/>
      <c r="P238" s="9"/>
    </row>
    <row r="239" spans="1:16" x14ac:dyDescent="0.25">
      <c r="A239" s="11" t="s">
        <v>19</v>
      </c>
      <c r="B239" s="119"/>
      <c r="C239" s="120"/>
      <c r="D239" s="7"/>
      <c r="E239" s="11" t="s">
        <v>20</v>
      </c>
      <c r="F239" s="12" t="s">
        <v>21</v>
      </c>
      <c r="G239" s="13" t="s">
        <v>22</v>
      </c>
      <c r="H239" s="14"/>
      <c r="I239" s="11" t="s">
        <v>23</v>
      </c>
      <c r="J239" s="12" t="s">
        <v>24</v>
      </c>
      <c r="K239" s="13" t="s">
        <v>25</v>
      </c>
      <c r="L239" s="7"/>
      <c r="M239" s="11" t="s">
        <v>23</v>
      </c>
      <c r="N239" s="12" t="s">
        <v>24</v>
      </c>
      <c r="O239" s="13" t="s">
        <v>25</v>
      </c>
      <c r="P239" s="9"/>
    </row>
    <row r="240" spans="1:16" ht="15.75" thickBot="1" x14ac:dyDescent="0.3">
      <c r="A240" s="11" t="s">
        <v>20</v>
      </c>
      <c r="B240" s="121"/>
      <c r="C240" s="122"/>
      <c r="D240" s="7"/>
      <c r="E240" s="15"/>
      <c r="F240" s="16"/>
      <c r="G240" s="17"/>
      <c r="H240" s="14"/>
      <c r="I240" s="18"/>
      <c r="J240" s="19"/>
      <c r="K240" s="20">
        <f t="shared" ref="K240:K248" si="18">J240-I240</f>
        <v>0</v>
      </c>
      <c r="L240" s="7"/>
      <c r="M240" s="21"/>
      <c r="N240" s="22"/>
      <c r="O240" s="20">
        <f t="shared" ref="O240:O247" si="19">N240-M240</f>
        <v>0</v>
      </c>
      <c r="P240" s="9"/>
    </row>
    <row r="241" spans="1:16" ht="19.5" thickBot="1" x14ac:dyDescent="0.3">
      <c r="A241" s="23" t="s">
        <v>21</v>
      </c>
      <c r="B241" s="123"/>
      <c r="C241" s="124"/>
      <c r="D241" s="7"/>
      <c r="E241" s="108" t="s">
        <v>31</v>
      </c>
      <c r="F241" s="109"/>
      <c r="G241" s="110"/>
      <c r="H241" s="10"/>
      <c r="I241" s="24"/>
      <c r="J241" s="19"/>
      <c r="K241" s="20">
        <f t="shared" si="18"/>
        <v>0</v>
      </c>
      <c r="L241" s="7"/>
      <c r="M241" s="25"/>
      <c r="N241" s="22"/>
      <c r="O241" s="20">
        <f t="shared" si="19"/>
        <v>0</v>
      </c>
      <c r="P241" s="9"/>
    </row>
    <row r="242" spans="1:16" x14ac:dyDescent="0.25">
      <c r="A242" s="6"/>
      <c r="B242" s="7"/>
      <c r="C242" s="7"/>
      <c r="D242" s="7"/>
      <c r="E242" s="11" t="s">
        <v>23</v>
      </c>
      <c r="F242" s="12" t="s">
        <v>24</v>
      </c>
      <c r="G242" s="13" t="s">
        <v>25</v>
      </c>
      <c r="H242" s="14"/>
      <c r="I242" s="18"/>
      <c r="J242" s="19"/>
      <c r="K242" s="20">
        <f t="shared" si="18"/>
        <v>0</v>
      </c>
      <c r="L242" s="7"/>
      <c r="M242" s="21"/>
      <c r="N242" s="22"/>
      <c r="O242" s="20">
        <f t="shared" si="19"/>
        <v>0</v>
      </c>
      <c r="P242" s="26"/>
    </row>
    <row r="243" spans="1:16" ht="15.75" thickBot="1" x14ac:dyDescent="0.3">
      <c r="A243" s="6"/>
      <c r="B243" s="7"/>
      <c r="C243" s="7"/>
      <c r="D243" s="27"/>
      <c r="E243" s="28"/>
      <c r="F243" s="29"/>
      <c r="G243" s="17">
        <f>F243-E243+1</f>
        <v>1</v>
      </c>
      <c r="H243" s="14"/>
      <c r="I243" s="30"/>
      <c r="J243" s="31"/>
      <c r="K243" s="20">
        <f t="shared" si="18"/>
        <v>0</v>
      </c>
      <c r="L243" s="7"/>
      <c r="M243" s="32"/>
      <c r="N243" s="33"/>
      <c r="O243" s="34">
        <f t="shared" si="19"/>
        <v>0</v>
      </c>
      <c r="P243" s="26"/>
    </row>
    <row r="244" spans="1:16" ht="18.75" x14ac:dyDescent="0.25">
      <c r="A244" s="6"/>
      <c r="B244" s="7"/>
      <c r="C244" s="7"/>
      <c r="D244" s="27"/>
      <c r="E244" s="108" t="s">
        <v>33</v>
      </c>
      <c r="F244" s="109"/>
      <c r="G244" s="110"/>
      <c r="H244" s="10"/>
      <c r="I244" s="30"/>
      <c r="J244" s="31"/>
      <c r="K244" s="20">
        <f t="shared" si="18"/>
        <v>0</v>
      </c>
      <c r="L244" s="7"/>
      <c r="M244" s="35"/>
      <c r="N244" s="33"/>
      <c r="O244" s="34">
        <f t="shared" si="19"/>
        <v>0</v>
      </c>
      <c r="P244" s="9"/>
    </row>
    <row r="245" spans="1:16" x14ac:dyDescent="0.25">
      <c r="A245" s="6"/>
      <c r="B245" s="7"/>
      <c r="C245" s="7"/>
      <c r="D245" s="7"/>
      <c r="E245" s="11" t="s">
        <v>23</v>
      </c>
      <c r="F245" s="12" t="s">
        <v>24</v>
      </c>
      <c r="G245" s="13" t="s">
        <v>25</v>
      </c>
      <c r="H245" s="14"/>
      <c r="I245" s="30"/>
      <c r="J245" s="36"/>
      <c r="K245" s="20">
        <f t="shared" si="18"/>
        <v>0</v>
      </c>
      <c r="L245" s="7"/>
      <c r="M245" s="35"/>
      <c r="N245" s="37"/>
      <c r="O245" s="34">
        <f t="shared" si="19"/>
        <v>0</v>
      </c>
      <c r="P245" s="9"/>
    </row>
    <row r="246" spans="1:16" x14ac:dyDescent="0.25">
      <c r="A246" s="6"/>
      <c r="B246" s="7"/>
      <c r="C246" s="7"/>
      <c r="D246" s="7"/>
      <c r="E246" s="18"/>
      <c r="F246" s="19"/>
      <c r="G246" s="38">
        <f>F246-E246</f>
        <v>0</v>
      </c>
      <c r="H246" s="39"/>
      <c r="I246" s="40"/>
      <c r="J246" s="31"/>
      <c r="K246" s="20">
        <f t="shared" si="18"/>
        <v>0</v>
      </c>
      <c r="L246" s="7"/>
      <c r="M246" s="41"/>
      <c r="N246" s="33"/>
      <c r="O246" s="34">
        <f t="shared" si="19"/>
        <v>0</v>
      </c>
      <c r="P246" s="9"/>
    </row>
    <row r="247" spans="1:16" x14ac:dyDescent="0.25">
      <c r="A247" s="6"/>
      <c r="B247" s="7"/>
      <c r="C247" s="7"/>
      <c r="D247" s="7"/>
      <c r="E247" s="42"/>
      <c r="F247" s="19"/>
      <c r="G247" s="20">
        <f>F247-E247</f>
        <v>0</v>
      </c>
      <c r="H247" s="39"/>
      <c r="I247" s="30"/>
      <c r="J247" s="31"/>
      <c r="K247" s="20">
        <f t="shared" si="18"/>
        <v>0</v>
      </c>
      <c r="L247" s="7"/>
      <c r="M247" s="35"/>
      <c r="N247" s="33"/>
      <c r="O247" s="34">
        <f t="shared" si="19"/>
        <v>0</v>
      </c>
      <c r="P247" s="9"/>
    </row>
    <row r="248" spans="1:16" ht="15.75" thickBot="1" x14ac:dyDescent="0.3">
      <c r="A248" s="6"/>
      <c r="B248" s="7"/>
      <c r="C248" s="7"/>
      <c r="D248" s="7"/>
      <c r="E248" s="28"/>
      <c r="F248" s="29"/>
      <c r="G248" s="17">
        <f>F248-E248</f>
        <v>0</v>
      </c>
      <c r="H248" s="39"/>
      <c r="I248" s="43"/>
      <c r="J248" s="44"/>
      <c r="K248" s="17">
        <f t="shared" si="18"/>
        <v>0</v>
      </c>
      <c r="L248" s="7"/>
      <c r="M248" s="45" t="s">
        <v>34</v>
      </c>
      <c r="N248" s="102">
        <f>(SUM(G246:G248)+SUM(K240:K248)+SUM(O240:O247)+G243)</f>
        <v>1</v>
      </c>
      <c r="O248" s="103"/>
      <c r="P248" s="9"/>
    </row>
    <row r="249" spans="1:16" ht="19.5" thickBot="1" x14ac:dyDescent="0.3">
      <c r="A249" s="46"/>
      <c r="B249" s="47"/>
      <c r="C249" s="47"/>
      <c r="D249" s="47"/>
      <c r="E249" s="47"/>
      <c r="F249" s="48"/>
      <c r="G249" s="49"/>
      <c r="H249" s="49"/>
      <c r="I249" s="49"/>
      <c r="J249" s="49"/>
      <c r="K249" s="49"/>
      <c r="L249" s="49"/>
      <c r="M249" s="49"/>
      <c r="N249" s="50"/>
      <c r="O249" s="50"/>
      <c r="P249" s="51"/>
    </row>
    <row r="250" spans="1:16" x14ac:dyDescent="0.25">
      <c r="A250" s="98" t="s">
        <v>35</v>
      </c>
      <c r="B250" s="99"/>
      <c r="C250" s="100" t="s">
        <v>36</v>
      </c>
      <c r="D250" s="99"/>
      <c r="E250" s="100" t="s">
        <v>37</v>
      </c>
      <c r="F250" s="101"/>
      <c r="G250" s="101"/>
      <c r="H250" s="101"/>
      <c r="I250" s="99"/>
      <c r="J250" s="100" t="s">
        <v>38</v>
      </c>
      <c r="K250" s="99"/>
      <c r="L250" s="100" t="s">
        <v>39</v>
      </c>
      <c r="M250" s="101"/>
      <c r="N250" s="101"/>
      <c r="O250" s="101"/>
      <c r="P250" s="104" t="s">
        <v>40</v>
      </c>
    </row>
    <row r="251" spans="1:16" ht="30" x14ac:dyDescent="0.25">
      <c r="A251" s="11" t="s">
        <v>23</v>
      </c>
      <c r="B251" s="12" t="s">
        <v>24</v>
      </c>
      <c r="C251" s="12" t="s">
        <v>41</v>
      </c>
      <c r="D251" s="53" t="s">
        <v>42</v>
      </c>
      <c r="E251" s="54" t="s">
        <v>43</v>
      </c>
      <c r="F251" s="53" t="s">
        <v>42</v>
      </c>
      <c r="G251" s="53" t="s">
        <v>44</v>
      </c>
      <c r="H251" s="53" t="s">
        <v>45</v>
      </c>
      <c r="I251" s="53" t="s">
        <v>46</v>
      </c>
      <c r="J251" s="12" t="s">
        <v>41</v>
      </c>
      <c r="K251" s="12" t="s">
        <v>47</v>
      </c>
      <c r="L251" s="12" t="s">
        <v>43</v>
      </c>
      <c r="M251" s="12" t="s">
        <v>47</v>
      </c>
      <c r="N251" s="53" t="s">
        <v>48</v>
      </c>
      <c r="O251" s="55" t="s">
        <v>49</v>
      </c>
      <c r="P251" s="105"/>
    </row>
    <row r="252" spans="1:16" ht="15.75" thickBot="1" x14ac:dyDescent="0.3">
      <c r="A252" s="56"/>
      <c r="B252" s="57"/>
      <c r="C252" s="58"/>
      <c r="D252" s="58"/>
      <c r="E252" s="58"/>
      <c r="F252" s="58"/>
      <c r="G252" s="58"/>
      <c r="H252" s="58"/>
      <c r="I252" s="59"/>
      <c r="J252" s="58"/>
      <c r="K252" s="58"/>
      <c r="L252" s="60"/>
      <c r="M252" s="58"/>
      <c r="N252" s="60"/>
      <c r="O252" s="61"/>
      <c r="P252" s="62">
        <f>B252-A252+1</f>
        <v>1</v>
      </c>
    </row>
    <row r="253" spans="1:16" x14ac:dyDescent="0.25">
      <c r="A253" s="106" t="s">
        <v>50</v>
      </c>
      <c r="B253" s="107"/>
      <c r="C253" s="100" t="s">
        <v>36</v>
      </c>
      <c r="D253" s="99"/>
      <c r="E253" s="100" t="s">
        <v>37</v>
      </c>
      <c r="F253" s="101"/>
      <c r="G253" s="101"/>
      <c r="H253" s="101"/>
      <c r="I253" s="99"/>
      <c r="J253" s="100" t="s">
        <v>38</v>
      </c>
      <c r="K253" s="99"/>
      <c r="L253" s="100" t="s">
        <v>39</v>
      </c>
      <c r="M253" s="101"/>
      <c r="N253" s="101"/>
      <c r="O253" s="101"/>
      <c r="P253" s="104" t="s">
        <v>51</v>
      </c>
    </row>
    <row r="254" spans="1:16" ht="30" x14ac:dyDescent="0.25">
      <c r="A254" s="11" t="s">
        <v>23</v>
      </c>
      <c r="B254" s="12" t="s">
        <v>24</v>
      </c>
      <c r="C254" s="54" t="s">
        <v>41</v>
      </c>
      <c r="D254" s="53" t="s">
        <v>42</v>
      </c>
      <c r="E254" s="54" t="s">
        <v>43</v>
      </c>
      <c r="F254" s="53" t="s">
        <v>42</v>
      </c>
      <c r="G254" s="53" t="s">
        <v>44</v>
      </c>
      <c r="H254" s="53" t="s">
        <v>45</v>
      </c>
      <c r="I254" s="53" t="s">
        <v>46</v>
      </c>
      <c r="J254" s="12" t="s">
        <v>41</v>
      </c>
      <c r="K254" s="12" t="s">
        <v>47</v>
      </c>
      <c r="L254" s="12" t="s">
        <v>43</v>
      </c>
      <c r="M254" s="12" t="s">
        <v>47</v>
      </c>
      <c r="N254" s="53" t="s">
        <v>48</v>
      </c>
      <c r="O254" s="55" t="s">
        <v>49</v>
      </c>
      <c r="P254" s="105"/>
    </row>
    <row r="255" spans="1:16" x14ac:dyDescent="0.25">
      <c r="A255" s="30"/>
      <c r="B255" s="36"/>
      <c r="C255" s="36"/>
      <c r="D255" s="36"/>
      <c r="E255" s="36"/>
      <c r="F255" s="36"/>
      <c r="G255" s="36"/>
      <c r="H255" s="36"/>
      <c r="I255" s="63"/>
      <c r="J255" s="64"/>
      <c r="K255" s="36"/>
      <c r="L255" s="64"/>
      <c r="M255" s="64"/>
      <c r="N255" s="64"/>
      <c r="O255" s="65"/>
      <c r="P255" s="66"/>
    </row>
    <row r="256" spans="1:16" x14ac:dyDescent="0.25">
      <c r="A256" s="30"/>
      <c r="B256" s="36"/>
      <c r="C256" s="36"/>
      <c r="D256" s="36"/>
      <c r="E256" s="36"/>
      <c r="F256" s="36"/>
      <c r="G256" s="36"/>
      <c r="H256" s="36"/>
      <c r="I256" s="63"/>
      <c r="J256" s="64"/>
      <c r="K256" s="36"/>
      <c r="L256" s="64"/>
      <c r="M256" s="64"/>
      <c r="N256" s="64"/>
      <c r="O256" s="65"/>
      <c r="P256" s="66"/>
    </row>
    <row r="257" spans="1:16" x14ac:dyDescent="0.25">
      <c r="A257" s="30"/>
      <c r="B257" s="36"/>
      <c r="C257" s="36"/>
      <c r="D257" s="36"/>
      <c r="E257" s="36"/>
      <c r="F257" s="36"/>
      <c r="G257" s="36"/>
      <c r="H257" s="36"/>
      <c r="I257" s="63"/>
      <c r="J257" s="64"/>
      <c r="K257" s="36"/>
      <c r="L257" s="64"/>
      <c r="M257" s="64"/>
      <c r="N257" s="64"/>
      <c r="O257" s="65"/>
      <c r="P257" s="66"/>
    </row>
    <row r="258" spans="1:16" x14ac:dyDescent="0.25">
      <c r="A258" s="30"/>
      <c r="B258" s="36"/>
      <c r="C258" s="36"/>
      <c r="D258" s="36"/>
      <c r="E258" s="36"/>
      <c r="F258" s="36"/>
      <c r="G258" s="36"/>
      <c r="H258" s="36"/>
      <c r="I258" s="63"/>
      <c r="J258" s="64"/>
      <c r="K258" s="36"/>
      <c r="L258" s="64"/>
      <c r="M258" s="64"/>
      <c r="N258" s="64"/>
      <c r="O258" s="65"/>
      <c r="P258" s="66"/>
    </row>
    <row r="259" spans="1:16" ht="15.75" thickBot="1" x14ac:dyDescent="0.3">
      <c r="A259" s="67"/>
      <c r="B259" s="68"/>
      <c r="C259" s="69"/>
      <c r="D259" s="69"/>
      <c r="E259" s="69"/>
      <c r="F259" s="69"/>
      <c r="G259" s="70"/>
      <c r="H259" s="70"/>
      <c r="I259" s="68"/>
      <c r="J259" s="68"/>
      <c r="K259" s="68"/>
      <c r="L259" s="68"/>
      <c r="M259" s="68"/>
      <c r="N259" s="68"/>
      <c r="O259" s="71"/>
      <c r="P259" s="72"/>
    </row>
    <row r="260" spans="1:16" ht="15.75" thickBot="1" x14ac:dyDescent="0.3">
      <c r="A260" s="73"/>
      <c r="B260" s="74"/>
      <c r="C260" s="74"/>
      <c r="D260" s="74"/>
      <c r="E260" s="74"/>
      <c r="F260" s="74"/>
      <c r="G260" s="75"/>
      <c r="H260" s="74"/>
      <c r="I260" s="74"/>
      <c r="J260" s="74"/>
      <c r="K260" s="74"/>
      <c r="L260" s="74"/>
      <c r="M260" s="74"/>
      <c r="N260" s="74"/>
      <c r="O260" s="76" t="s">
        <v>52</v>
      </c>
      <c r="P260" s="77">
        <f>SUM(P255:P259)+P252</f>
        <v>1</v>
      </c>
    </row>
    <row r="261" spans="1:16" ht="15.75" thickBot="1" x14ac:dyDescent="0.3"/>
    <row r="262" spans="1:16" ht="18.75" x14ac:dyDescent="0.25">
      <c r="A262" s="108" t="s">
        <v>4</v>
      </c>
      <c r="B262" s="111"/>
      <c r="C262" s="112"/>
      <c r="D262" s="113"/>
      <c r="E262" s="1"/>
      <c r="F262" s="1"/>
      <c r="G262" s="1"/>
      <c r="H262" s="1"/>
      <c r="I262" s="1"/>
      <c r="J262" s="1"/>
      <c r="K262" s="114" t="s">
        <v>5</v>
      </c>
      <c r="L262" s="115"/>
      <c r="M262" s="2"/>
      <c r="N262" s="3"/>
      <c r="O262" s="3"/>
      <c r="P262" s="4"/>
    </row>
    <row r="263" spans="1:16" ht="15.75" thickBot="1" x14ac:dyDescent="0.3">
      <c r="A263" s="6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8"/>
      <c r="O263" s="7"/>
      <c r="P263" s="9"/>
    </row>
    <row r="264" spans="1:16" ht="18.75" x14ac:dyDescent="0.25">
      <c r="A264" s="116" t="s">
        <v>14</v>
      </c>
      <c r="B264" s="117"/>
      <c r="C264" s="118"/>
      <c r="D264" s="10"/>
      <c r="E264" s="108" t="s">
        <v>15</v>
      </c>
      <c r="F264" s="109"/>
      <c r="G264" s="110"/>
      <c r="H264" s="10"/>
      <c r="I264" s="108" t="s">
        <v>16</v>
      </c>
      <c r="J264" s="109"/>
      <c r="K264" s="110"/>
      <c r="L264" s="7"/>
      <c r="M264" s="108" t="s">
        <v>16</v>
      </c>
      <c r="N264" s="109"/>
      <c r="O264" s="110"/>
      <c r="P264" s="9"/>
    </row>
    <row r="265" spans="1:16" x14ac:dyDescent="0.25">
      <c r="A265" s="11" t="s">
        <v>19</v>
      </c>
      <c r="B265" s="119"/>
      <c r="C265" s="120"/>
      <c r="D265" s="7"/>
      <c r="E265" s="11" t="s">
        <v>20</v>
      </c>
      <c r="F265" s="12" t="s">
        <v>21</v>
      </c>
      <c r="G265" s="13" t="s">
        <v>22</v>
      </c>
      <c r="H265" s="14"/>
      <c r="I265" s="11" t="s">
        <v>23</v>
      </c>
      <c r="J265" s="12" t="s">
        <v>24</v>
      </c>
      <c r="K265" s="13" t="s">
        <v>25</v>
      </c>
      <c r="L265" s="7"/>
      <c r="M265" s="11" t="s">
        <v>23</v>
      </c>
      <c r="N265" s="12" t="s">
        <v>24</v>
      </c>
      <c r="O265" s="13" t="s">
        <v>25</v>
      </c>
      <c r="P265" s="9"/>
    </row>
    <row r="266" spans="1:16" ht="15.75" thickBot="1" x14ac:dyDescent="0.3">
      <c r="A266" s="11" t="s">
        <v>20</v>
      </c>
      <c r="B266" s="121"/>
      <c r="C266" s="122"/>
      <c r="D266" s="7"/>
      <c r="E266" s="15"/>
      <c r="F266" s="16"/>
      <c r="G266" s="17"/>
      <c r="H266" s="14"/>
      <c r="I266" s="18"/>
      <c r="J266" s="19"/>
      <c r="K266" s="20">
        <f t="shared" ref="K266:K274" si="20">J266-I266</f>
        <v>0</v>
      </c>
      <c r="L266" s="7"/>
      <c r="M266" s="21"/>
      <c r="N266" s="22"/>
      <c r="O266" s="20">
        <f t="shared" ref="O266:O273" si="21">N266-M266</f>
        <v>0</v>
      </c>
      <c r="P266" s="9"/>
    </row>
    <row r="267" spans="1:16" ht="19.5" thickBot="1" x14ac:dyDescent="0.3">
      <c r="A267" s="23" t="s">
        <v>21</v>
      </c>
      <c r="B267" s="123"/>
      <c r="C267" s="124"/>
      <c r="D267" s="7"/>
      <c r="E267" s="108" t="s">
        <v>31</v>
      </c>
      <c r="F267" s="109"/>
      <c r="G267" s="110"/>
      <c r="H267" s="10"/>
      <c r="I267" s="24"/>
      <c r="J267" s="19"/>
      <c r="K267" s="20">
        <f t="shared" si="20"/>
        <v>0</v>
      </c>
      <c r="L267" s="7"/>
      <c r="M267" s="25"/>
      <c r="N267" s="22"/>
      <c r="O267" s="20">
        <f t="shared" si="21"/>
        <v>0</v>
      </c>
      <c r="P267" s="9"/>
    </row>
    <row r="268" spans="1:16" x14ac:dyDescent="0.25">
      <c r="A268" s="6"/>
      <c r="B268" s="7"/>
      <c r="C268" s="7"/>
      <c r="D268" s="7"/>
      <c r="E268" s="11" t="s">
        <v>23</v>
      </c>
      <c r="F268" s="12" t="s">
        <v>24</v>
      </c>
      <c r="G268" s="13" t="s">
        <v>25</v>
      </c>
      <c r="H268" s="14"/>
      <c r="I268" s="18"/>
      <c r="J268" s="19"/>
      <c r="K268" s="20">
        <f t="shared" si="20"/>
        <v>0</v>
      </c>
      <c r="L268" s="7"/>
      <c r="M268" s="21"/>
      <c r="N268" s="22"/>
      <c r="O268" s="20">
        <f t="shared" si="21"/>
        <v>0</v>
      </c>
      <c r="P268" s="26"/>
    </row>
    <row r="269" spans="1:16" ht="15.75" thickBot="1" x14ac:dyDescent="0.3">
      <c r="A269" s="6"/>
      <c r="B269" s="7"/>
      <c r="C269" s="7"/>
      <c r="D269" s="27"/>
      <c r="E269" s="28"/>
      <c r="F269" s="29"/>
      <c r="G269" s="17">
        <f>F269-E269+1</f>
        <v>1</v>
      </c>
      <c r="H269" s="14"/>
      <c r="I269" s="30"/>
      <c r="J269" s="31"/>
      <c r="K269" s="20">
        <f t="shared" si="20"/>
        <v>0</v>
      </c>
      <c r="L269" s="7"/>
      <c r="M269" s="32"/>
      <c r="N269" s="33"/>
      <c r="O269" s="34">
        <f t="shared" si="21"/>
        <v>0</v>
      </c>
      <c r="P269" s="26"/>
    </row>
    <row r="270" spans="1:16" ht="18.75" x14ac:dyDescent="0.25">
      <c r="A270" s="6"/>
      <c r="B270" s="7"/>
      <c r="C270" s="7"/>
      <c r="D270" s="27"/>
      <c r="E270" s="108" t="s">
        <v>33</v>
      </c>
      <c r="F270" s="109"/>
      <c r="G270" s="110"/>
      <c r="H270" s="10"/>
      <c r="I270" s="30"/>
      <c r="J270" s="31"/>
      <c r="K270" s="20">
        <f t="shared" si="20"/>
        <v>0</v>
      </c>
      <c r="L270" s="7"/>
      <c r="M270" s="35"/>
      <c r="N270" s="33"/>
      <c r="O270" s="34">
        <f t="shared" si="21"/>
        <v>0</v>
      </c>
      <c r="P270" s="9"/>
    </row>
    <row r="271" spans="1:16" x14ac:dyDescent="0.25">
      <c r="A271" s="6"/>
      <c r="B271" s="7"/>
      <c r="C271" s="7"/>
      <c r="D271" s="7"/>
      <c r="E271" s="11" t="s">
        <v>23</v>
      </c>
      <c r="F271" s="12" t="s">
        <v>24</v>
      </c>
      <c r="G271" s="13" t="s">
        <v>25</v>
      </c>
      <c r="H271" s="14"/>
      <c r="I271" s="30"/>
      <c r="J271" s="36"/>
      <c r="K271" s="20">
        <f t="shared" si="20"/>
        <v>0</v>
      </c>
      <c r="L271" s="7"/>
      <c r="M271" s="35"/>
      <c r="N271" s="37"/>
      <c r="O271" s="34">
        <f t="shared" si="21"/>
        <v>0</v>
      </c>
      <c r="P271" s="9"/>
    </row>
    <row r="272" spans="1:16" x14ac:dyDescent="0.25">
      <c r="A272" s="6"/>
      <c r="B272" s="7"/>
      <c r="C272" s="7"/>
      <c r="D272" s="7"/>
      <c r="E272" s="18"/>
      <c r="F272" s="19"/>
      <c r="G272" s="38">
        <f>F272-E272</f>
        <v>0</v>
      </c>
      <c r="H272" s="39"/>
      <c r="I272" s="40"/>
      <c r="J272" s="31"/>
      <c r="K272" s="20">
        <f t="shared" si="20"/>
        <v>0</v>
      </c>
      <c r="L272" s="7"/>
      <c r="M272" s="41"/>
      <c r="N272" s="33"/>
      <c r="O272" s="34">
        <f t="shared" si="21"/>
        <v>0</v>
      </c>
      <c r="P272" s="9"/>
    </row>
    <row r="273" spans="1:16" x14ac:dyDescent="0.25">
      <c r="A273" s="6"/>
      <c r="B273" s="7"/>
      <c r="C273" s="7"/>
      <c r="D273" s="7"/>
      <c r="E273" s="42"/>
      <c r="F273" s="19"/>
      <c r="G273" s="20">
        <f>F273-E273</f>
        <v>0</v>
      </c>
      <c r="H273" s="39"/>
      <c r="I273" s="30"/>
      <c r="J273" s="31"/>
      <c r="K273" s="20">
        <f t="shared" si="20"/>
        <v>0</v>
      </c>
      <c r="L273" s="7"/>
      <c r="M273" s="35"/>
      <c r="N273" s="33"/>
      <c r="O273" s="34">
        <f t="shared" si="21"/>
        <v>0</v>
      </c>
      <c r="P273" s="9"/>
    </row>
    <row r="274" spans="1:16" ht="15.75" thickBot="1" x14ac:dyDescent="0.3">
      <c r="A274" s="6"/>
      <c r="B274" s="7"/>
      <c r="C274" s="7"/>
      <c r="D274" s="7"/>
      <c r="E274" s="28"/>
      <c r="F274" s="29"/>
      <c r="G274" s="17">
        <f>F274-E274</f>
        <v>0</v>
      </c>
      <c r="H274" s="39"/>
      <c r="I274" s="43"/>
      <c r="J274" s="44"/>
      <c r="K274" s="17">
        <f t="shared" si="20"/>
        <v>0</v>
      </c>
      <c r="L274" s="7"/>
      <c r="M274" s="45" t="s">
        <v>34</v>
      </c>
      <c r="N274" s="102">
        <f>(SUM(G272:G274)+SUM(K266:K274)+SUM(O266:O273)+G269)</f>
        <v>1</v>
      </c>
      <c r="O274" s="103"/>
      <c r="P274" s="9"/>
    </row>
    <row r="275" spans="1:16" ht="19.5" thickBot="1" x14ac:dyDescent="0.3">
      <c r="A275" s="46"/>
      <c r="B275" s="47"/>
      <c r="C275" s="47"/>
      <c r="D275" s="47"/>
      <c r="E275" s="47"/>
      <c r="F275" s="48"/>
      <c r="G275" s="49"/>
      <c r="H275" s="49"/>
      <c r="I275" s="49"/>
      <c r="J275" s="49"/>
      <c r="K275" s="49"/>
      <c r="L275" s="49"/>
      <c r="M275" s="49"/>
      <c r="N275" s="50"/>
      <c r="O275" s="50"/>
      <c r="P275" s="51"/>
    </row>
    <row r="276" spans="1:16" x14ac:dyDescent="0.25">
      <c r="A276" s="98" t="s">
        <v>35</v>
      </c>
      <c r="B276" s="99"/>
      <c r="C276" s="100" t="s">
        <v>36</v>
      </c>
      <c r="D276" s="99"/>
      <c r="E276" s="100" t="s">
        <v>37</v>
      </c>
      <c r="F276" s="101"/>
      <c r="G276" s="101"/>
      <c r="H276" s="101"/>
      <c r="I276" s="99"/>
      <c r="J276" s="100" t="s">
        <v>38</v>
      </c>
      <c r="K276" s="99"/>
      <c r="L276" s="100" t="s">
        <v>39</v>
      </c>
      <c r="M276" s="101"/>
      <c r="N276" s="101"/>
      <c r="O276" s="101"/>
      <c r="P276" s="104" t="s">
        <v>40</v>
      </c>
    </row>
    <row r="277" spans="1:16" ht="30" x14ac:dyDescent="0.25">
      <c r="A277" s="11" t="s">
        <v>23</v>
      </c>
      <c r="B277" s="12" t="s">
        <v>24</v>
      </c>
      <c r="C277" s="12" t="s">
        <v>41</v>
      </c>
      <c r="D277" s="53" t="s">
        <v>42</v>
      </c>
      <c r="E277" s="54" t="s">
        <v>43</v>
      </c>
      <c r="F277" s="53" t="s">
        <v>42</v>
      </c>
      <c r="G277" s="53" t="s">
        <v>44</v>
      </c>
      <c r="H277" s="53" t="s">
        <v>45</v>
      </c>
      <c r="I277" s="53" t="s">
        <v>46</v>
      </c>
      <c r="J277" s="12" t="s">
        <v>41</v>
      </c>
      <c r="K277" s="12" t="s">
        <v>47</v>
      </c>
      <c r="L277" s="12" t="s">
        <v>43</v>
      </c>
      <c r="M277" s="12" t="s">
        <v>47</v>
      </c>
      <c r="N277" s="53" t="s">
        <v>48</v>
      </c>
      <c r="O277" s="55" t="s">
        <v>49</v>
      </c>
      <c r="P277" s="105"/>
    </row>
    <row r="278" spans="1:16" ht="15.75" thickBot="1" x14ac:dyDescent="0.3">
      <c r="A278" s="56"/>
      <c r="B278" s="57"/>
      <c r="C278" s="58"/>
      <c r="D278" s="58"/>
      <c r="E278" s="58"/>
      <c r="F278" s="58"/>
      <c r="G278" s="58"/>
      <c r="H278" s="58"/>
      <c r="I278" s="59"/>
      <c r="J278" s="58"/>
      <c r="K278" s="58"/>
      <c r="L278" s="60"/>
      <c r="M278" s="58"/>
      <c r="N278" s="60"/>
      <c r="O278" s="61"/>
      <c r="P278" s="62">
        <f>B278-A278+1</f>
        <v>1</v>
      </c>
    </row>
    <row r="279" spans="1:16" x14ac:dyDescent="0.25">
      <c r="A279" s="106" t="s">
        <v>50</v>
      </c>
      <c r="B279" s="107"/>
      <c r="C279" s="100" t="s">
        <v>36</v>
      </c>
      <c r="D279" s="99"/>
      <c r="E279" s="100" t="s">
        <v>37</v>
      </c>
      <c r="F279" s="101"/>
      <c r="G279" s="101"/>
      <c r="H279" s="101"/>
      <c r="I279" s="99"/>
      <c r="J279" s="100" t="s">
        <v>38</v>
      </c>
      <c r="K279" s="99"/>
      <c r="L279" s="100" t="s">
        <v>39</v>
      </c>
      <c r="M279" s="101"/>
      <c r="N279" s="101"/>
      <c r="O279" s="101"/>
      <c r="P279" s="104" t="s">
        <v>51</v>
      </c>
    </row>
    <row r="280" spans="1:16" ht="30" x14ac:dyDescent="0.25">
      <c r="A280" s="11" t="s">
        <v>23</v>
      </c>
      <c r="B280" s="12" t="s">
        <v>24</v>
      </c>
      <c r="C280" s="54" t="s">
        <v>41</v>
      </c>
      <c r="D280" s="53" t="s">
        <v>42</v>
      </c>
      <c r="E280" s="54" t="s">
        <v>43</v>
      </c>
      <c r="F280" s="53" t="s">
        <v>42</v>
      </c>
      <c r="G280" s="53" t="s">
        <v>44</v>
      </c>
      <c r="H280" s="53" t="s">
        <v>45</v>
      </c>
      <c r="I280" s="53" t="s">
        <v>46</v>
      </c>
      <c r="J280" s="12" t="s">
        <v>41</v>
      </c>
      <c r="K280" s="12" t="s">
        <v>47</v>
      </c>
      <c r="L280" s="12" t="s">
        <v>43</v>
      </c>
      <c r="M280" s="12" t="s">
        <v>47</v>
      </c>
      <c r="N280" s="53" t="s">
        <v>48</v>
      </c>
      <c r="O280" s="55" t="s">
        <v>49</v>
      </c>
      <c r="P280" s="105"/>
    </row>
    <row r="281" spans="1:16" x14ac:dyDescent="0.25">
      <c r="A281" s="30"/>
      <c r="B281" s="36"/>
      <c r="C281" s="36"/>
      <c r="D281" s="36"/>
      <c r="E281" s="36"/>
      <c r="F281" s="36"/>
      <c r="G281" s="36"/>
      <c r="H281" s="36"/>
      <c r="I281" s="63"/>
      <c r="J281" s="64"/>
      <c r="K281" s="36"/>
      <c r="L281" s="64"/>
      <c r="M281" s="64"/>
      <c r="N281" s="64"/>
      <c r="O281" s="65"/>
      <c r="P281" s="66"/>
    </row>
    <row r="282" spans="1:16" x14ac:dyDescent="0.25">
      <c r="A282" s="30"/>
      <c r="B282" s="36"/>
      <c r="C282" s="36"/>
      <c r="D282" s="36"/>
      <c r="E282" s="36"/>
      <c r="F282" s="36"/>
      <c r="G282" s="36"/>
      <c r="H282" s="36"/>
      <c r="I282" s="63"/>
      <c r="J282" s="64"/>
      <c r="K282" s="36"/>
      <c r="L282" s="64"/>
      <c r="M282" s="64"/>
      <c r="N282" s="64"/>
      <c r="O282" s="65"/>
      <c r="P282" s="66"/>
    </row>
    <row r="283" spans="1:16" x14ac:dyDescent="0.25">
      <c r="A283" s="30"/>
      <c r="B283" s="36"/>
      <c r="C283" s="36"/>
      <c r="D283" s="36"/>
      <c r="E283" s="36"/>
      <c r="F283" s="36"/>
      <c r="G283" s="36"/>
      <c r="H283" s="36"/>
      <c r="I283" s="63"/>
      <c r="J283" s="64"/>
      <c r="K283" s="36"/>
      <c r="L283" s="64"/>
      <c r="M283" s="64"/>
      <c r="N283" s="64"/>
      <c r="O283" s="65"/>
      <c r="P283" s="66"/>
    </row>
    <row r="284" spans="1:16" x14ac:dyDescent="0.25">
      <c r="A284" s="30"/>
      <c r="B284" s="36"/>
      <c r="C284" s="36"/>
      <c r="D284" s="36"/>
      <c r="E284" s="36"/>
      <c r="F284" s="36"/>
      <c r="G284" s="36"/>
      <c r="H284" s="36"/>
      <c r="I284" s="63"/>
      <c r="J284" s="64"/>
      <c r="K284" s="36"/>
      <c r="L284" s="64"/>
      <c r="M284" s="64"/>
      <c r="N284" s="64"/>
      <c r="O284" s="65"/>
      <c r="P284" s="66"/>
    </row>
    <row r="285" spans="1:16" ht="15.75" thickBot="1" x14ac:dyDescent="0.3">
      <c r="A285" s="67"/>
      <c r="B285" s="68"/>
      <c r="C285" s="69"/>
      <c r="D285" s="69"/>
      <c r="E285" s="69"/>
      <c r="F285" s="69"/>
      <c r="G285" s="70"/>
      <c r="H285" s="70"/>
      <c r="I285" s="68"/>
      <c r="J285" s="68"/>
      <c r="K285" s="68"/>
      <c r="L285" s="68"/>
      <c r="M285" s="68"/>
      <c r="N285" s="68"/>
      <c r="O285" s="71"/>
      <c r="P285" s="72"/>
    </row>
    <row r="286" spans="1:16" ht="15.75" thickBot="1" x14ac:dyDescent="0.3">
      <c r="A286" s="73"/>
      <c r="B286" s="74"/>
      <c r="C286" s="74"/>
      <c r="D286" s="74"/>
      <c r="E286" s="74"/>
      <c r="F286" s="74"/>
      <c r="G286" s="75"/>
      <c r="H286" s="74"/>
      <c r="I286" s="74"/>
      <c r="J286" s="74"/>
      <c r="K286" s="74"/>
      <c r="L286" s="74"/>
      <c r="M286" s="74"/>
      <c r="N286" s="74"/>
      <c r="O286" s="76" t="s">
        <v>52</v>
      </c>
      <c r="P286" s="77">
        <f>SUM(P281:P285)+P278</f>
        <v>1</v>
      </c>
    </row>
    <row r="287" spans="1:16" ht="15.75" thickBot="1" x14ac:dyDescent="0.3"/>
    <row r="288" spans="1:16" ht="18.75" x14ac:dyDescent="0.25">
      <c r="A288" s="108" t="s">
        <v>4</v>
      </c>
      <c r="B288" s="111"/>
      <c r="C288" s="112"/>
      <c r="D288" s="113"/>
      <c r="E288" s="1"/>
      <c r="F288" s="1"/>
      <c r="G288" s="1"/>
      <c r="H288" s="1"/>
      <c r="I288" s="1"/>
      <c r="J288" s="1"/>
      <c r="K288" s="114" t="s">
        <v>5</v>
      </c>
      <c r="L288" s="115"/>
      <c r="M288" s="2"/>
      <c r="N288" s="3"/>
      <c r="O288" s="3"/>
      <c r="P288" s="4"/>
    </row>
    <row r="289" spans="1:16" ht="15.75" thickBot="1" x14ac:dyDescent="0.3">
      <c r="A289" s="6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8"/>
      <c r="O289" s="7"/>
      <c r="P289" s="9"/>
    </row>
    <row r="290" spans="1:16" ht="18.75" x14ac:dyDescent="0.25">
      <c r="A290" s="116" t="s">
        <v>14</v>
      </c>
      <c r="B290" s="117"/>
      <c r="C290" s="118"/>
      <c r="D290" s="10"/>
      <c r="E290" s="108" t="s">
        <v>15</v>
      </c>
      <c r="F290" s="109"/>
      <c r="G290" s="110"/>
      <c r="H290" s="10"/>
      <c r="I290" s="108" t="s">
        <v>16</v>
      </c>
      <c r="J290" s="109"/>
      <c r="K290" s="110"/>
      <c r="L290" s="7"/>
      <c r="M290" s="108" t="s">
        <v>16</v>
      </c>
      <c r="N290" s="109"/>
      <c r="O290" s="110"/>
      <c r="P290" s="9"/>
    </row>
    <row r="291" spans="1:16" x14ac:dyDescent="0.25">
      <c r="A291" s="11" t="s">
        <v>19</v>
      </c>
      <c r="B291" s="119"/>
      <c r="C291" s="120"/>
      <c r="D291" s="7"/>
      <c r="E291" s="11" t="s">
        <v>20</v>
      </c>
      <c r="F291" s="12" t="s">
        <v>21</v>
      </c>
      <c r="G291" s="13" t="s">
        <v>22</v>
      </c>
      <c r="H291" s="14"/>
      <c r="I291" s="11" t="s">
        <v>23</v>
      </c>
      <c r="J291" s="12" t="s">
        <v>24</v>
      </c>
      <c r="K291" s="13" t="s">
        <v>25</v>
      </c>
      <c r="L291" s="7"/>
      <c r="M291" s="11" t="s">
        <v>23</v>
      </c>
      <c r="N291" s="12" t="s">
        <v>24</v>
      </c>
      <c r="O291" s="13" t="s">
        <v>25</v>
      </c>
      <c r="P291" s="9"/>
    </row>
    <row r="292" spans="1:16" ht="15.75" thickBot="1" x14ac:dyDescent="0.3">
      <c r="A292" s="11" t="s">
        <v>20</v>
      </c>
      <c r="B292" s="121"/>
      <c r="C292" s="122"/>
      <c r="D292" s="7"/>
      <c r="E292" s="15"/>
      <c r="F292" s="16"/>
      <c r="G292" s="17"/>
      <c r="H292" s="14"/>
      <c r="I292" s="18"/>
      <c r="J292" s="19"/>
      <c r="K292" s="89">
        <f t="shared" ref="K292:K300" si="22">J292-I292</f>
        <v>0</v>
      </c>
      <c r="L292" s="7"/>
      <c r="M292" s="21"/>
      <c r="N292" s="22"/>
      <c r="O292" s="89">
        <f t="shared" ref="O292:O299" si="23">N292-M292</f>
        <v>0</v>
      </c>
      <c r="P292" s="9"/>
    </row>
    <row r="293" spans="1:16" ht="19.5" thickBot="1" x14ac:dyDescent="0.3">
      <c r="A293" s="23" t="s">
        <v>21</v>
      </c>
      <c r="B293" s="123"/>
      <c r="C293" s="124"/>
      <c r="D293" s="7"/>
      <c r="E293" s="108" t="s">
        <v>31</v>
      </c>
      <c r="F293" s="109"/>
      <c r="G293" s="110"/>
      <c r="H293" s="10"/>
      <c r="I293" s="24"/>
      <c r="J293" s="19"/>
      <c r="K293" s="89">
        <f t="shared" si="22"/>
        <v>0</v>
      </c>
      <c r="L293" s="7"/>
      <c r="M293" s="25"/>
      <c r="N293" s="22"/>
      <c r="O293" s="89">
        <f t="shared" si="23"/>
        <v>0</v>
      </c>
      <c r="P293" s="9"/>
    </row>
    <row r="294" spans="1:16" x14ac:dyDescent="0.25">
      <c r="A294" s="6"/>
      <c r="B294" s="7"/>
      <c r="C294" s="7"/>
      <c r="D294" s="7"/>
      <c r="E294" s="11" t="s">
        <v>23</v>
      </c>
      <c r="F294" s="12" t="s">
        <v>24</v>
      </c>
      <c r="G294" s="13" t="s">
        <v>25</v>
      </c>
      <c r="H294" s="14"/>
      <c r="I294" s="18"/>
      <c r="J294" s="19"/>
      <c r="K294" s="89">
        <f t="shared" si="22"/>
        <v>0</v>
      </c>
      <c r="L294" s="7"/>
      <c r="M294" s="21"/>
      <c r="N294" s="22"/>
      <c r="O294" s="89">
        <f t="shared" si="23"/>
        <v>0</v>
      </c>
      <c r="P294" s="26"/>
    </row>
    <row r="295" spans="1:16" ht="15.75" thickBot="1" x14ac:dyDescent="0.3">
      <c r="A295" s="6"/>
      <c r="B295" s="7"/>
      <c r="C295" s="7"/>
      <c r="D295" s="27"/>
      <c r="E295" s="28"/>
      <c r="F295" s="29"/>
      <c r="G295" s="17">
        <f>F295-E295+1</f>
        <v>1</v>
      </c>
      <c r="H295" s="14"/>
      <c r="I295" s="30"/>
      <c r="J295" s="31"/>
      <c r="K295" s="89">
        <f t="shared" si="22"/>
        <v>0</v>
      </c>
      <c r="L295" s="7"/>
      <c r="M295" s="32"/>
      <c r="N295" s="33"/>
      <c r="O295" s="34">
        <f t="shared" si="23"/>
        <v>0</v>
      </c>
      <c r="P295" s="26"/>
    </row>
    <row r="296" spans="1:16" ht="18.75" x14ac:dyDescent="0.25">
      <c r="A296" s="6"/>
      <c r="B296" s="7"/>
      <c r="C296" s="7"/>
      <c r="D296" s="27"/>
      <c r="E296" s="108" t="s">
        <v>33</v>
      </c>
      <c r="F296" s="109"/>
      <c r="G296" s="110"/>
      <c r="H296" s="10"/>
      <c r="I296" s="30"/>
      <c r="J296" s="31"/>
      <c r="K296" s="89">
        <f t="shared" si="22"/>
        <v>0</v>
      </c>
      <c r="L296" s="7"/>
      <c r="M296" s="35"/>
      <c r="N296" s="33"/>
      <c r="O296" s="34">
        <f t="shared" si="23"/>
        <v>0</v>
      </c>
      <c r="P296" s="9"/>
    </row>
    <row r="297" spans="1:16" x14ac:dyDescent="0.25">
      <c r="A297" s="6"/>
      <c r="B297" s="7"/>
      <c r="C297" s="7"/>
      <c r="D297" s="7"/>
      <c r="E297" s="11" t="s">
        <v>23</v>
      </c>
      <c r="F297" s="12" t="s">
        <v>24</v>
      </c>
      <c r="G297" s="13" t="s">
        <v>25</v>
      </c>
      <c r="H297" s="14"/>
      <c r="I297" s="30"/>
      <c r="J297" s="36"/>
      <c r="K297" s="89">
        <f t="shared" si="22"/>
        <v>0</v>
      </c>
      <c r="L297" s="7"/>
      <c r="M297" s="35"/>
      <c r="N297" s="37"/>
      <c r="O297" s="34">
        <f t="shared" si="23"/>
        <v>0</v>
      </c>
      <c r="P297" s="9"/>
    </row>
    <row r="298" spans="1:16" x14ac:dyDescent="0.25">
      <c r="A298" s="6"/>
      <c r="B298" s="7"/>
      <c r="C298" s="7"/>
      <c r="D298" s="7"/>
      <c r="E298" s="18"/>
      <c r="F298" s="19"/>
      <c r="G298" s="38">
        <f>F298-E298</f>
        <v>0</v>
      </c>
      <c r="H298" s="39"/>
      <c r="I298" s="40"/>
      <c r="J298" s="31"/>
      <c r="K298" s="89">
        <f t="shared" si="22"/>
        <v>0</v>
      </c>
      <c r="L298" s="7"/>
      <c r="M298" s="41"/>
      <c r="N298" s="33"/>
      <c r="O298" s="34">
        <f t="shared" si="23"/>
        <v>0</v>
      </c>
      <c r="P298" s="9"/>
    </row>
    <row r="299" spans="1:16" x14ac:dyDescent="0.25">
      <c r="A299" s="6"/>
      <c r="B299" s="7"/>
      <c r="C299" s="7"/>
      <c r="D299" s="7"/>
      <c r="E299" s="42"/>
      <c r="F299" s="19"/>
      <c r="G299" s="89">
        <f>F299-E299</f>
        <v>0</v>
      </c>
      <c r="H299" s="39"/>
      <c r="I299" s="30"/>
      <c r="J299" s="31"/>
      <c r="K299" s="89">
        <f t="shared" si="22"/>
        <v>0</v>
      </c>
      <c r="L299" s="7"/>
      <c r="M299" s="35"/>
      <c r="N299" s="33"/>
      <c r="O299" s="34">
        <f t="shared" si="23"/>
        <v>0</v>
      </c>
      <c r="P299" s="9"/>
    </row>
    <row r="300" spans="1:16" ht="15.75" thickBot="1" x14ac:dyDescent="0.3">
      <c r="A300" s="6"/>
      <c r="B300" s="7"/>
      <c r="C300" s="7"/>
      <c r="D300" s="7"/>
      <c r="E300" s="28"/>
      <c r="F300" s="29"/>
      <c r="G300" s="17">
        <f>F300-E300</f>
        <v>0</v>
      </c>
      <c r="H300" s="39"/>
      <c r="I300" s="43"/>
      <c r="J300" s="44"/>
      <c r="K300" s="17">
        <f t="shared" si="22"/>
        <v>0</v>
      </c>
      <c r="L300" s="7"/>
      <c r="M300" s="45" t="s">
        <v>34</v>
      </c>
      <c r="N300" s="102">
        <f>(SUM(G298:G300)+SUM(K292:K300)+SUM(O292:O299)+G295)</f>
        <v>1</v>
      </c>
      <c r="O300" s="103"/>
      <c r="P300" s="9"/>
    </row>
    <row r="301" spans="1:16" ht="19.5" thickBot="1" x14ac:dyDescent="0.3">
      <c r="A301" s="46"/>
      <c r="B301" s="47"/>
      <c r="C301" s="47"/>
      <c r="D301" s="47"/>
      <c r="E301" s="47"/>
      <c r="F301" s="48"/>
      <c r="G301" s="49"/>
      <c r="H301" s="49"/>
      <c r="I301" s="49"/>
      <c r="J301" s="49"/>
      <c r="K301" s="49"/>
      <c r="L301" s="49"/>
      <c r="M301" s="49"/>
      <c r="N301" s="50"/>
      <c r="O301" s="50"/>
      <c r="P301" s="51"/>
    </row>
    <row r="302" spans="1:16" x14ac:dyDescent="0.25">
      <c r="A302" s="98" t="s">
        <v>35</v>
      </c>
      <c r="B302" s="99"/>
      <c r="C302" s="100" t="s">
        <v>36</v>
      </c>
      <c r="D302" s="99"/>
      <c r="E302" s="100" t="s">
        <v>37</v>
      </c>
      <c r="F302" s="101"/>
      <c r="G302" s="101"/>
      <c r="H302" s="101"/>
      <c r="I302" s="99"/>
      <c r="J302" s="100" t="s">
        <v>38</v>
      </c>
      <c r="K302" s="99"/>
      <c r="L302" s="100" t="s">
        <v>39</v>
      </c>
      <c r="M302" s="101"/>
      <c r="N302" s="101"/>
      <c r="O302" s="101"/>
      <c r="P302" s="104" t="s">
        <v>40</v>
      </c>
    </row>
    <row r="303" spans="1:16" ht="30" x14ac:dyDescent="0.25">
      <c r="A303" s="11" t="s">
        <v>23</v>
      </c>
      <c r="B303" s="12" t="s">
        <v>24</v>
      </c>
      <c r="C303" s="12" t="s">
        <v>41</v>
      </c>
      <c r="D303" s="53" t="s">
        <v>42</v>
      </c>
      <c r="E303" s="54" t="s">
        <v>43</v>
      </c>
      <c r="F303" s="53" t="s">
        <v>42</v>
      </c>
      <c r="G303" s="53" t="s">
        <v>44</v>
      </c>
      <c r="H303" s="53" t="s">
        <v>45</v>
      </c>
      <c r="I303" s="53" t="s">
        <v>46</v>
      </c>
      <c r="J303" s="12" t="s">
        <v>41</v>
      </c>
      <c r="K303" s="12" t="s">
        <v>47</v>
      </c>
      <c r="L303" s="12" t="s">
        <v>43</v>
      </c>
      <c r="M303" s="12" t="s">
        <v>47</v>
      </c>
      <c r="N303" s="53" t="s">
        <v>48</v>
      </c>
      <c r="O303" s="55" t="s">
        <v>49</v>
      </c>
      <c r="P303" s="105"/>
    </row>
    <row r="304" spans="1:16" ht="15.75" thickBot="1" x14ac:dyDescent="0.3">
      <c r="A304" s="56"/>
      <c r="B304" s="57"/>
      <c r="C304" s="58"/>
      <c r="D304" s="58"/>
      <c r="E304" s="58"/>
      <c r="F304" s="58"/>
      <c r="G304" s="58"/>
      <c r="H304" s="58"/>
      <c r="I304" s="59"/>
      <c r="J304" s="58"/>
      <c r="K304" s="58"/>
      <c r="L304" s="60"/>
      <c r="M304" s="58"/>
      <c r="N304" s="60"/>
      <c r="O304" s="61"/>
      <c r="P304" s="62">
        <f>B304-A304+1</f>
        <v>1</v>
      </c>
    </row>
    <row r="305" spans="1:16" x14ac:dyDescent="0.25">
      <c r="A305" s="106" t="s">
        <v>50</v>
      </c>
      <c r="B305" s="107"/>
      <c r="C305" s="100" t="s">
        <v>36</v>
      </c>
      <c r="D305" s="99"/>
      <c r="E305" s="100" t="s">
        <v>37</v>
      </c>
      <c r="F305" s="101"/>
      <c r="G305" s="101"/>
      <c r="H305" s="101"/>
      <c r="I305" s="99"/>
      <c r="J305" s="100" t="s">
        <v>38</v>
      </c>
      <c r="K305" s="99"/>
      <c r="L305" s="100" t="s">
        <v>39</v>
      </c>
      <c r="M305" s="101"/>
      <c r="N305" s="101"/>
      <c r="O305" s="101"/>
      <c r="P305" s="104" t="s">
        <v>51</v>
      </c>
    </row>
    <row r="306" spans="1:16" ht="30" x14ac:dyDescent="0.25">
      <c r="A306" s="11" t="s">
        <v>23</v>
      </c>
      <c r="B306" s="12" t="s">
        <v>24</v>
      </c>
      <c r="C306" s="54" t="s">
        <v>41</v>
      </c>
      <c r="D306" s="53" t="s">
        <v>42</v>
      </c>
      <c r="E306" s="54" t="s">
        <v>43</v>
      </c>
      <c r="F306" s="53" t="s">
        <v>42</v>
      </c>
      <c r="G306" s="53" t="s">
        <v>44</v>
      </c>
      <c r="H306" s="53" t="s">
        <v>45</v>
      </c>
      <c r="I306" s="53" t="s">
        <v>46</v>
      </c>
      <c r="J306" s="12" t="s">
        <v>41</v>
      </c>
      <c r="K306" s="12" t="s">
        <v>47</v>
      </c>
      <c r="L306" s="12" t="s">
        <v>43</v>
      </c>
      <c r="M306" s="12" t="s">
        <v>47</v>
      </c>
      <c r="N306" s="53" t="s">
        <v>48</v>
      </c>
      <c r="O306" s="55" t="s">
        <v>49</v>
      </c>
      <c r="P306" s="105"/>
    </row>
    <row r="307" spans="1:16" x14ac:dyDescent="0.25">
      <c r="A307" s="30"/>
      <c r="B307" s="36"/>
      <c r="C307" s="36"/>
      <c r="D307" s="36"/>
      <c r="E307" s="36"/>
      <c r="F307" s="36"/>
      <c r="G307" s="36"/>
      <c r="H307" s="36"/>
      <c r="I307" s="63"/>
      <c r="J307" s="88"/>
      <c r="K307" s="36"/>
      <c r="L307" s="88"/>
      <c r="M307" s="88"/>
      <c r="N307" s="88"/>
      <c r="O307" s="90"/>
      <c r="P307" s="66"/>
    </row>
    <row r="308" spans="1:16" x14ac:dyDescent="0.25">
      <c r="A308" s="30"/>
      <c r="B308" s="36"/>
      <c r="C308" s="36"/>
      <c r="D308" s="36"/>
      <c r="E308" s="36"/>
      <c r="F308" s="36"/>
      <c r="G308" s="36"/>
      <c r="H308" s="36"/>
      <c r="I308" s="63"/>
      <c r="J308" s="88"/>
      <c r="K308" s="36"/>
      <c r="L308" s="88"/>
      <c r="M308" s="88"/>
      <c r="N308" s="88"/>
      <c r="O308" s="90"/>
      <c r="P308" s="66"/>
    </row>
    <row r="309" spans="1:16" x14ac:dyDescent="0.25">
      <c r="A309" s="30"/>
      <c r="B309" s="36"/>
      <c r="C309" s="36"/>
      <c r="D309" s="36"/>
      <c r="E309" s="36"/>
      <c r="F309" s="36"/>
      <c r="G309" s="36"/>
      <c r="H309" s="36"/>
      <c r="I309" s="63"/>
      <c r="J309" s="88"/>
      <c r="K309" s="36"/>
      <c r="L309" s="88"/>
      <c r="M309" s="88"/>
      <c r="N309" s="88"/>
      <c r="O309" s="90"/>
      <c r="P309" s="66"/>
    </row>
    <row r="310" spans="1:16" x14ac:dyDescent="0.25">
      <c r="A310" s="30"/>
      <c r="B310" s="36"/>
      <c r="C310" s="36"/>
      <c r="D310" s="36"/>
      <c r="E310" s="36"/>
      <c r="F310" s="36"/>
      <c r="G310" s="36"/>
      <c r="H310" s="36"/>
      <c r="I310" s="63"/>
      <c r="J310" s="88"/>
      <c r="K310" s="36"/>
      <c r="L310" s="88"/>
      <c r="M310" s="88"/>
      <c r="N310" s="88"/>
      <c r="O310" s="90"/>
      <c r="P310" s="66"/>
    </row>
    <row r="311" spans="1:16" ht="15.75" thickBot="1" x14ac:dyDescent="0.3">
      <c r="A311" s="67"/>
      <c r="B311" s="68"/>
      <c r="C311" s="69"/>
      <c r="D311" s="69"/>
      <c r="E311" s="69"/>
      <c r="F311" s="69"/>
      <c r="G311" s="70"/>
      <c r="H311" s="70"/>
      <c r="I311" s="68"/>
      <c r="J311" s="68"/>
      <c r="K311" s="68"/>
      <c r="L311" s="68"/>
      <c r="M311" s="68"/>
      <c r="N311" s="68"/>
      <c r="O311" s="71"/>
      <c r="P311" s="72"/>
    </row>
    <row r="312" spans="1:16" ht="15.75" thickBot="1" x14ac:dyDescent="0.3">
      <c r="A312" s="73"/>
      <c r="B312" s="74"/>
      <c r="C312" s="74"/>
      <c r="D312" s="74"/>
      <c r="E312" s="74"/>
      <c r="F312" s="74"/>
      <c r="G312" s="75"/>
      <c r="H312" s="74"/>
      <c r="I312" s="74"/>
      <c r="J312" s="74"/>
      <c r="K312" s="74"/>
      <c r="L312" s="74"/>
      <c r="M312" s="74"/>
      <c r="N312" s="74"/>
      <c r="O312" s="76" t="s">
        <v>52</v>
      </c>
      <c r="P312" s="77">
        <f>SUM(P307:P311)+P304</f>
        <v>1</v>
      </c>
    </row>
  </sheetData>
  <mergeCells count="300">
    <mergeCell ref="P302:P303"/>
    <mergeCell ref="A305:B305"/>
    <mergeCell ref="C305:D305"/>
    <mergeCell ref="E305:I305"/>
    <mergeCell ref="J305:K305"/>
    <mergeCell ref="L305:O305"/>
    <mergeCell ref="P305:P306"/>
    <mergeCell ref="B293:C293"/>
    <mergeCell ref="E293:G293"/>
    <mergeCell ref="E296:G296"/>
    <mergeCell ref="N300:O300"/>
    <mergeCell ref="A302:B302"/>
    <mergeCell ref="C302:D302"/>
    <mergeCell ref="E302:I302"/>
    <mergeCell ref="J302:K302"/>
    <mergeCell ref="L302:O302"/>
    <mergeCell ref="A288:B288"/>
    <mergeCell ref="C288:D288"/>
    <mergeCell ref="K288:L288"/>
    <mergeCell ref="A290:C290"/>
    <mergeCell ref="E290:G290"/>
    <mergeCell ref="I290:K290"/>
    <mergeCell ref="M290:O290"/>
    <mergeCell ref="B291:C291"/>
    <mergeCell ref="B292:C292"/>
    <mergeCell ref="P276:P277"/>
    <mergeCell ref="A279:B279"/>
    <mergeCell ref="C279:D279"/>
    <mergeCell ref="E279:I279"/>
    <mergeCell ref="J279:K279"/>
    <mergeCell ref="L279:O279"/>
    <mergeCell ref="P279:P280"/>
    <mergeCell ref="E270:G270"/>
    <mergeCell ref="N274:O274"/>
    <mergeCell ref="A276:B276"/>
    <mergeCell ref="C276:D276"/>
    <mergeCell ref="E276:I276"/>
    <mergeCell ref="J276:K276"/>
    <mergeCell ref="L276:O276"/>
    <mergeCell ref="M264:O264"/>
    <mergeCell ref="B265:C265"/>
    <mergeCell ref="B266:C266"/>
    <mergeCell ref="B267:C267"/>
    <mergeCell ref="E267:G267"/>
    <mergeCell ref="A262:B262"/>
    <mergeCell ref="C262:D262"/>
    <mergeCell ref="K262:L262"/>
    <mergeCell ref="A264:C264"/>
    <mergeCell ref="E264:G264"/>
    <mergeCell ref="I264:K264"/>
    <mergeCell ref="P250:P251"/>
    <mergeCell ref="A253:B253"/>
    <mergeCell ref="C253:D253"/>
    <mergeCell ref="E253:I253"/>
    <mergeCell ref="J253:K253"/>
    <mergeCell ref="L253:O253"/>
    <mergeCell ref="P253:P254"/>
    <mergeCell ref="E244:G244"/>
    <mergeCell ref="N248:O248"/>
    <mergeCell ref="A250:B250"/>
    <mergeCell ref="C250:D250"/>
    <mergeCell ref="E250:I250"/>
    <mergeCell ref="J250:K250"/>
    <mergeCell ref="L250:O250"/>
    <mergeCell ref="M238:O238"/>
    <mergeCell ref="B239:C239"/>
    <mergeCell ref="B240:C240"/>
    <mergeCell ref="B241:C241"/>
    <mergeCell ref="E241:G241"/>
    <mergeCell ref="A236:B236"/>
    <mergeCell ref="C236:D236"/>
    <mergeCell ref="K236:L236"/>
    <mergeCell ref="A238:C238"/>
    <mergeCell ref="E238:G238"/>
    <mergeCell ref="I238:K238"/>
    <mergeCell ref="P224:P225"/>
    <mergeCell ref="A227:B227"/>
    <mergeCell ref="C227:D227"/>
    <mergeCell ref="E227:I227"/>
    <mergeCell ref="J227:K227"/>
    <mergeCell ref="L227:O227"/>
    <mergeCell ref="P227:P228"/>
    <mergeCell ref="E218:G218"/>
    <mergeCell ref="N222:O222"/>
    <mergeCell ref="A224:B224"/>
    <mergeCell ref="C224:D224"/>
    <mergeCell ref="E224:I224"/>
    <mergeCell ref="J224:K224"/>
    <mergeCell ref="L224:O224"/>
    <mergeCell ref="M212:O212"/>
    <mergeCell ref="B213:C213"/>
    <mergeCell ref="B214:C214"/>
    <mergeCell ref="B215:C215"/>
    <mergeCell ref="E215:G215"/>
    <mergeCell ref="A210:B210"/>
    <mergeCell ref="C210:D210"/>
    <mergeCell ref="K210:L210"/>
    <mergeCell ref="A212:C212"/>
    <mergeCell ref="E212:G212"/>
    <mergeCell ref="I212:K212"/>
    <mergeCell ref="P198:P199"/>
    <mergeCell ref="A201:B201"/>
    <mergeCell ref="C201:D201"/>
    <mergeCell ref="E201:I201"/>
    <mergeCell ref="J201:K201"/>
    <mergeCell ref="L201:O201"/>
    <mergeCell ref="P201:P202"/>
    <mergeCell ref="E192:G192"/>
    <mergeCell ref="N196:O196"/>
    <mergeCell ref="A198:B198"/>
    <mergeCell ref="C198:D198"/>
    <mergeCell ref="E198:I198"/>
    <mergeCell ref="J198:K198"/>
    <mergeCell ref="L198:O198"/>
    <mergeCell ref="M186:O186"/>
    <mergeCell ref="B187:C187"/>
    <mergeCell ref="B188:C188"/>
    <mergeCell ref="B189:C189"/>
    <mergeCell ref="E189:G189"/>
    <mergeCell ref="A184:B184"/>
    <mergeCell ref="C184:D184"/>
    <mergeCell ref="K184:L184"/>
    <mergeCell ref="A186:C186"/>
    <mergeCell ref="E186:G186"/>
    <mergeCell ref="I186:K186"/>
    <mergeCell ref="P172:P173"/>
    <mergeCell ref="A175:B175"/>
    <mergeCell ref="C175:D175"/>
    <mergeCell ref="E175:I175"/>
    <mergeCell ref="J175:K175"/>
    <mergeCell ref="L175:O175"/>
    <mergeCell ref="P175:P176"/>
    <mergeCell ref="E166:G166"/>
    <mergeCell ref="N170:O170"/>
    <mergeCell ref="A172:B172"/>
    <mergeCell ref="C172:D172"/>
    <mergeCell ref="E172:I172"/>
    <mergeCell ref="J172:K172"/>
    <mergeCell ref="L172:O172"/>
    <mergeCell ref="M160:O160"/>
    <mergeCell ref="B161:C161"/>
    <mergeCell ref="B162:C162"/>
    <mergeCell ref="B163:C163"/>
    <mergeCell ref="E163:G163"/>
    <mergeCell ref="A158:B158"/>
    <mergeCell ref="C158:D158"/>
    <mergeCell ref="K158:L158"/>
    <mergeCell ref="A160:C160"/>
    <mergeCell ref="E160:G160"/>
    <mergeCell ref="I160:K160"/>
    <mergeCell ref="P146:P147"/>
    <mergeCell ref="A149:B149"/>
    <mergeCell ref="C149:D149"/>
    <mergeCell ref="E149:I149"/>
    <mergeCell ref="J149:K149"/>
    <mergeCell ref="L149:O149"/>
    <mergeCell ref="P149:P150"/>
    <mergeCell ref="E140:G140"/>
    <mergeCell ref="N144:O144"/>
    <mergeCell ref="A146:B146"/>
    <mergeCell ref="C146:D146"/>
    <mergeCell ref="E146:I146"/>
    <mergeCell ref="J146:K146"/>
    <mergeCell ref="L146:O146"/>
    <mergeCell ref="M134:O134"/>
    <mergeCell ref="B135:C135"/>
    <mergeCell ref="B136:C136"/>
    <mergeCell ref="B137:C137"/>
    <mergeCell ref="E137:G137"/>
    <mergeCell ref="A132:B132"/>
    <mergeCell ref="C132:D132"/>
    <mergeCell ref="K132:L132"/>
    <mergeCell ref="A134:C134"/>
    <mergeCell ref="E134:G134"/>
    <mergeCell ref="I134:K134"/>
    <mergeCell ref="P120:P121"/>
    <mergeCell ref="A123:B123"/>
    <mergeCell ref="C123:D123"/>
    <mergeCell ref="E123:I123"/>
    <mergeCell ref="J123:K123"/>
    <mergeCell ref="L123:O123"/>
    <mergeCell ref="P123:P124"/>
    <mergeCell ref="E114:G114"/>
    <mergeCell ref="N118:O118"/>
    <mergeCell ref="A120:B120"/>
    <mergeCell ref="C120:D120"/>
    <mergeCell ref="E120:I120"/>
    <mergeCell ref="J120:K120"/>
    <mergeCell ref="L120:O120"/>
    <mergeCell ref="M108:O108"/>
    <mergeCell ref="B109:C109"/>
    <mergeCell ref="B110:C110"/>
    <mergeCell ref="B111:C111"/>
    <mergeCell ref="E111:G111"/>
    <mergeCell ref="A106:B106"/>
    <mergeCell ref="C106:D106"/>
    <mergeCell ref="K106:L106"/>
    <mergeCell ref="A108:C108"/>
    <mergeCell ref="E108:G108"/>
    <mergeCell ref="I108:K108"/>
    <mergeCell ref="P94:P95"/>
    <mergeCell ref="A97:B97"/>
    <mergeCell ref="C97:D97"/>
    <mergeCell ref="E97:I97"/>
    <mergeCell ref="J97:K97"/>
    <mergeCell ref="L97:O97"/>
    <mergeCell ref="P97:P98"/>
    <mergeCell ref="E88:G88"/>
    <mergeCell ref="N92:O92"/>
    <mergeCell ref="A94:B94"/>
    <mergeCell ref="C94:D94"/>
    <mergeCell ref="E94:I94"/>
    <mergeCell ref="J94:K94"/>
    <mergeCell ref="L94:O94"/>
    <mergeCell ref="M82:O82"/>
    <mergeCell ref="B83:C83"/>
    <mergeCell ref="B84:C84"/>
    <mergeCell ref="B85:C85"/>
    <mergeCell ref="E85:G85"/>
    <mergeCell ref="A80:B80"/>
    <mergeCell ref="C80:D80"/>
    <mergeCell ref="K80:L80"/>
    <mergeCell ref="A82:C82"/>
    <mergeCell ref="E82:G82"/>
    <mergeCell ref="I82:K82"/>
    <mergeCell ref="P68:P69"/>
    <mergeCell ref="A71:B71"/>
    <mergeCell ref="C71:D71"/>
    <mergeCell ref="E71:I71"/>
    <mergeCell ref="J71:K71"/>
    <mergeCell ref="L71:O71"/>
    <mergeCell ref="P71:P72"/>
    <mergeCell ref="E62:G62"/>
    <mergeCell ref="N66:O66"/>
    <mergeCell ref="A68:B68"/>
    <mergeCell ref="C68:D68"/>
    <mergeCell ref="E68:I68"/>
    <mergeCell ref="J68:K68"/>
    <mergeCell ref="L68:O68"/>
    <mergeCell ref="M56:O56"/>
    <mergeCell ref="B57:C57"/>
    <mergeCell ref="B58:C58"/>
    <mergeCell ref="B59:C59"/>
    <mergeCell ref="E59:G59"/>
    <mergeCell ref="A54:B54"/>
    <mergeCell ref="C54:D54"/>
    <mergeCell ref="K54:L54"/>
    <mergeCell ref="A56:C56"/>
    <mergeCell ref="E56:G56"/>
    <mergeCell ref="I56:K56"/>
    <mergeCell ref="E10:G10"/>
    <mergeCell ref="A2:B2"/>
    <mergeCell ref="C2:D2"/>
    <mergeCell ref="K2:L2"/>
    <mergeCell ref="A4:C4"/>
    <mergeCell ref="E4:G4"/>
    <mergeCell ref="I4:K4"/>
    <mergeCell ref="M4:O4"/>
    <mergeCell ref="B5:C5"/>
    <mergeCell ref="B6:C6"/>
    <mergeCell ref="B7:C7"/>
    <mergeCell ref="E7:G7"/>
    <mergeCell ref="A16:B16"/>
    <mergeCell ref="C16:D16"/>
    <mergeCell ref="E16:I16"/>
    <mergeCell ref="J16:K16"/>
    <mergeCell ref="L16:O16"/>
    <mergeCell ref="N14:O14"/>
    <mergeCell ref="P16:P17"/>
    <mergeCell ref="A19:B19"/>
    <mergeCell ref="C19:D19"/>
    <mergeCell ref="E19:I19"/>
    <mergeCell ref="J19:K19"/>
    <mergeCell ref="L19:O19"/>
    <mergeCell ref="P19:P20"/>
    <mergeCell ref="E36:G36"/>
    <mergeCell ref="A28:B28"/>
    <mergeCell ref="C28:D28"/>
    <mergeCell ref="K28:L28"/>
    <mergeCell ref="A30:C30"/>
    <mergeCell ref="E30:G30"/>
    <mergeCell ref="I30:K30"/>
    <mergeCell ref="M30:O30"/>
    <mergeCell ref="B31:C31"/>
    <mergeCell ref="B32:C32"/>
    <mergeCell ref="B33:C33"/>
    <mergeCell ref="E33:G33"/>
    <mergeCell ref="A42:B42"/>
    <mergeCell ref="C42:D42"/>
    <mergeCell ref="E42:I42"/>
    <mergeCell ref="J42:K42"/>
    <mergeCell ref="L42:O42"/>
    <mergeCell ref="N40:O40"/>
    <mergeCell ref="P42:P43"/>
    <mergeCell ref="A45:B45"/>
    <mergeCell ref="C45:D45"/>
    <mergeCell ref="E45:I45"/>
    <mergeCell ref="J45:K45"/>
    <mergeCell ref="L45:O45"/>
    <mergeCell ref="P45:P46"/>
  </mergeCells>
  <dataValidations count="3">
    <dataValidation type="list" allowBlank="1" showInputMessage="1" showErrorMessage="1" sqref="B5:C5 B31:C31 B57:C57 B83:C83 B109:C109 B135:C135 B161:C161 B187:C187 B213:C213 B239:C239 B265:C265 B291:C291">
      <formula1>$AE$1:$AE$4</formula1>
    </dataValidation>
    <dataValidation type="list" allowBlank="1" showInputMessage="1" showErrorMessage="1" sqref="C2 C28 C54 C80 C106 C132 C158 C184 C210 C236 C262 C288">
      <formula1>$X$1:$X$5</formula1>
    </dataValidation>
    <dataValidation type="list" allowBlank="1" showInputMessage="1" showErrorMessage="1" sqref="G6 G32 G58 G84 G110 G136 G162 G188 G214 G240 G266 G292">
      <formula1>$AA$1:$AA$3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B4:N18"/>
  <sheetViews>
    <sheetView tabSelected="1" workbookViewId="0">
      <selection activeCell="G9" sqref="G9"/>
    </sheetView>
  </sheetViews>
  <sheetFormatPr baseColWidth="10" defaultRowHeight="15" x14ac:dyDescent="0.25"/>
  <cols>
    <col min="2" max="2" width="18.42578125" bestFit="1" customWidth="1"/>
    <col min="6" max="6" width="11.42578125" customWidth="1"/>
    <col min="11" max="11" width="22.85546875" customWidth="1"/>
    <col min="14" max="14" width="24.140625" bestFit="1" customWidth="1"/>
  </cols>
  <sheetData>
    <row r="4" spans="2:14" x14ac:dyDescent="0.25">
      <c r="B4" s="96" t="s">
        <v>68</v>
      </c>
      <c r="F4" s="125" t="s">
        <v>69</v>
      </c>
      <c r="G4" s="126"/>
      <c r="K4" s="97" t="s">
        <v>70</v>
      </c>
      <c r="N4" s="127" t="s">
        <v>71</v>
      </c>
    </row>
    <row r="5" spans="2:14" x14ac:dyDescent="0.25">
      <c r="B5" s="96">
        <f>COUNTIF('essai Aurélie'!$G3:$G500,"ARRET MAL")</f>
        <v>2</v>
      </c>
      <c r="F5" s="125">
        <f>COUNTIF('essai Aurélie'!$G3:$G500,"ACC TRAV")</f>
        <v>2</v>
      </c>
      <c r="G5" s="126">
        <f>COUNTIF('essai Aurélie'!$G3:$G497,"ARRET MAL")</f>
        <v>2</v>
      </c>
      <c r="K5" s="97">
        <f t="array" ref="K5">SUM(IF(MOD(ROW('essai Aurélie'!$N$14:$N$500)-14,26)=0,'essai Aurélie'!$N$14:$N$500,0))</f>
        <v>57</v>
      </c>
      <c r="N5" s="128">
        <f t="array" ref="N5">SUM(IF(MOD(ROW('essai Aurélie'!$P21:$P495)-26,26)=0,'essai Aurélie'!$P21:$P495,0))</f>
        <v>27</v>
      </c>
    </row>
    <row r="8" spans="2:14" x14ac:dyDescent="0.25">
      <c r="B8" s="91"/>
      <c r="K8" s="5"/>
    </row>
    <row r="18" spans="2:2" x14ac:dyDescent="0.25">
      <c r="B18" s="87"/>
    </row>
  </sheetData>
  <mergeCells count="2">
    <mergeCell ref="F4:G4"/>
    <mergeCell ref="F5:G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Aurélie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Eric</cp:lastModifiedBy>
  <dcterms:created xsi:type="dcterms:W3CDTF">2017-03-04T15:00:32Z</dcterms:created>
  <dcterms:modified xsi:type="dcterms:W3CDTF">2017-03-08T23:29:06Z</dcterms:modified>
</cp:coreProperties>
</file>