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FFECF92-D07B-442B-9F7C-BF6266CA712B}" xr6:coauthVersionLast="45" xr6:coauthVersionMax="45" xr10:uidLastSave="{00000000-0000-0000-0000-000000000000}"/>
  <bookViews>
    <workbookView xWindow="1440" yWindow="2670" windowWidth="18900" windowHeight="11175" activeTab="1" xr2:uid="{00000000-000D-0000-FFFF-FFFF00000000}"/>
  </bookViews>
  <sheets>
    <sheet name="Feuil1" sheetId="1" r:id="rId1"/>
    <sheet name="Index" sheetId="2" r:id="rId2"/>
  </sheets>
  <externalReferences>
    <externalReference r:id="rId3"/>
  </externalReferences>
  <definedNames>
    <definedName name="_xlnm._FilterDatabase" localSheetId="1" hidden="1">Index!$A$9:$R$214</definedName>
    <definedName name="Comp">Index!$T$2:$T$5</definedName>
    <definedName name="CurrentFileName">MID(LEFT(CELL("nomfichier"),FIND("]",CELL("nomfichier"))),FIND("[",CELL("nomfichier")),200)</definedName>
    <definedName name="CurrentSheetName">MID(CELL("filename",INDIRECT(ADDRESS(1,1))),FIND("]",CELL("filename",INDIRECT(ADDRESS(1,1))))+1,32)</definedName>
    <definedName name="FormatFileDataPDI">OFFSET([1]Param!$AB$2,1,0,COUNTA([1]Param!$AB:$AB)-1,1)</definedName>
    <definedName name="FormatFileTabGeoroute">OFFSET([1]Param!$AC$2,1,0,COUNTA([1]Param!$AC:$AC)-1,1)</definedName>
    <definedName name="FormatFileTabRAO">OFFSET([1]Param!$AA$2,1,0,COUNTA([1]Param!$AA:$AA)-1,1)</definedName>
    <definedName name="IsTriAlpha">[1]Param!$F$3</definedName>
    <definedName name="ListeCouleur">OFFSET([1]Param!$A$2,1,0,COUNT([1]Param!$A:$A),1)</definedName>
    <definedName name="ListeQL">OFFSET([1]Param!$AD$2,1,0,COUNTA([1]Param!$AD:$AD),1)</definedName>
    <definedName name="NbCasesHC">[1]Param!$Z$3</definedName>
    <definedName name="SensEtiquette">[1]Param!$H$3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9" i="2" l="1"/>
  <c r="W8" i="2"/>
  <c r="W7" i="2"/>
  <c r="W6" i="2"/>
  <c r="W5" i="2" a="1"/>
  <c r="W5" i="2" s="1"/>
  <c r="W4" i="2"/>
  <c r="W3" i="2" a="1"/>
  <c r="W3" i="2" s="1"/>
  <c r="W2" i="2" a="1"/>
  <c r="W2" i="2" s="1"/>
  <c r="W1" i="2" a="1"/>
  <c r="W1" i="2" s="1"/>
</calcChain>
</file>

<file path=xl/sharedStrings.xml><?xml version="1.0" encoding="utf-8"?>
<sst xmlns="http://schemas.openxmlformats.org/spreadsheetml/2006/main" count="2204" uniqueCount="236">
  <si>
    <t>A1</t>
  </si>
  <si>
    <t>ROZANOFF</t>
  </si>
  <si>
    <t>A5</t>
  </si>
  <si>
    <t>REUILLY</t>
  </si>
  <si>
    <t>FONTENAY</t>
  </si>
  <si>
    <t>B1</t>
  </si>
  <si>
    <t>B2</t>
  </si>
  <si>
    <t>B3</t>
  </si>
  <si>
    <t>B4</t>
  </si>
  <si>
    <t>C2</t>
  </si>
  <si>
    <t>C1</t>
  </si>
  <si>
    <t>BIS</t>
  </si>
  <si>
    <t>TER</t>
  </si>
  <si>
    <t>B5</t>
  </si>
  <si>
    <t>A2</t>
  </si>
  <si>
    <t>A4</t>
  </si>
  <si>
    <t>A3</t>
  </si>
  <si>
    <t>ARTAGNAN</t>
  </si>
  <si>
    <t>C3</t>
  </si>
  <si>
    <t>C4</t>
  </si>
  <si>
    <t>C5</t>
  </si>
  <si>
    <t>MOUSSET</t>
  </si>
  <si>
    <t>D1</t>
  </si>
  <si>
    <t>D2</t>
  </si>
  <si>
    <t>D3</t>
  </si>
  <si>
    <t>D4</t>
  </si>
  <si>
    <t>D5</t>
  </si>
  <si>
    <t>E1</t>
  </si>
  <si>
    <t>E2</t>
  </si>
  <si>
    <t>LORRAINE</t>
  </si>
  <si>
    <t>E3</t>
  </si>
  <si>
    <t>E4</t>
  </si>
  <si>
    <t>B</t>
  </si>
  <si>
    <t>A</t>
  </si>
  <si>
    <t>CHARLES</t>
  </si>
  <si>
    <t>E5</t>
  </si>
  <si>
    <t>F1</t>
  </si>
  <si>
    <t>F2</t>
  </si>
  <si>
    <t>F3</t>
  </si>
  <si>
    <t>F4</t>
  </si>
  <si>
    <t>F5</t>
  </si>
  <si>
    <t>G1</t>
  </si>
  <si>
    <t>G2</t>
  </si>
  <si>
    <t>G3</t>
  </si>
  <si>
    <t>G4</t>
  </si>
  <si>
    <t>G5</t>
  </si>
  <si>
    <t>DIDEROT</t>
  </si>
  <si>
    <t>H1</t>
  </si>
  <si>
    <t>H2</t>
  </si>
  <si>
    <t>H3</t>
  </si>
  <si>
    <t>H4</t>
  </si>
  <si>
    <t>H5</t>
  </si>
  <si>
    <t>ELOI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</si>
  <si>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</si>
  <si>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</si>
  <si>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</si>
  <si>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</si>
  <si>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</si>
  <si>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</si>
  <si>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</si>
  <si>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</si>
  <si>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</si>
  <si>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</si>
  <si>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K1</t>
  </si>
  <si>
    <t>K2</t>
  </si>
  <si>
    <t>Numéro</t>
  </si>
  <si>
    <t>complémént</t>
  </si>
  <si>
    <t>case</t>
  </si>
  <si>
    <t>rue</t>
  </si>
  <si>
    <t>REUILLY 28 - 34</t>
  </si>
  <si>
    <t>ROZANOFF 24 - 28</t>
  </si>
  <si>
    <t>ROZANOFF 22 - 33</t>
  </si>
  <si>
    <t>ARTAGNAN 6 - 12</t>
  </si>
  <si>
    <t>ROZANOFF 35</t>
  </si>
  <si>
    <t>ROZANOFF 2 - 10</t>
  </si>
  <si>
    <t>FONTENAY 2 - 6</t>
  </si>
  <si>
    <t>REUILLY 38 - 46</t>
  </si>
  <si>
    <t>ROZANOFF 3</t>
  </si>
  <si>
    <t>FONTENAY 6</t>
  </si>
  <si>
    <t>FONTENAY 6 - 9</t>
  </si>
  <si>
    <t>FONTENAY 1</t>
  </si>
  <si>
    <t>REUILLY 60 - 93</t>
  </si>
  <si>
    <t>REUILLY 89 BIS - 91</t>
  </si>
  <si>
    <t>REUILLY 87 - 89</t>
  </si>
  <si>
    <t>REUILLY 85</t>
  </si>
  <si>
    <t>REUILLY 83</t>
  </si>
  <si>
    <t>MOUSSET 1 BIS - 27</t>
  </si>
  <si>
    <t>REUILLY 79</t>
  </si>
  <si>
    <t>REUILLY 75 BIS - 77</t>
  </si>
  <si>
    <t>REUILLY 81</t>
  </si>
  <si>
    <t>REUILLY 73 - 75</t>
  </si>
  <si>
    <t>REUILLY 73</t>
  </si>
  <si>
    <t>REUILLY 69 - 73</t>
  </si>
  <si>
    <t>LORRAINE 2 - 10</t>
  </si>
  <si>
    <t>REUILLY 67</t>
  </si>
  <si>
    <t>LORRAINE 3 - 16</t>
  </si>
  <si>
    <t>REUILLY 61 - 65</t>
  </si>
  <si>
    <t>CHARLES 1 - 3</t>
  </si>
  <si>
    <t>REUILLY 57 B - 59</t>
  </si>
  <si>
    <t>CHARLES 3 - 9</t>
  </si>
  <si>
    <t>CHARLES 9 - 11</t>
  </si>
  <si>
    <t>CHARLES 13 - 15</t>
  </si>
  <si>
    <t>CHARLES 17</t>
  </si>
  <si>
    <t>CHARLES 19</t>
  </si>
  <si>
    <t>CHARLES 19 - 21</t>
  </si>
  <si>
    <t>CHARLES 21 - 27</t>
  </si>
  <si>
    <t>CHARLES 29</t>
  </si>
  <si>
    <t>CHARLES 29 - 35</t>
  </si>
  <si>
    <t>CHARLES 37</t>
  </si>
  <si>
    <t>CHARLES 37 - 41</t>
  </si>
  <si>
    <t>DIDEROT 162 - 168</t>
  </si>
  <si>
    <t>DIDEROT 160</t>
  </si>
  <si>
    <t>DIDEROT 152 - 158</t>
  </si>
  <si>
    <t>DIDEROT 146 - 150</t>
  </si>
  <si>
    <t>DIDEROT 146</t>
  </si>
  <si>
    <t>DIDEROT 136 - 142</t>
  </si>
  <si>
    <t>ELOI 8 - 18</t>
  </si>
  <si>
    <t>ELOI 4 - 6</t>
  </si>
  <si>
    <t>DIDEROT 132 - 134</t>
  </si>
  <si>
    <t>ELOI 9 - 13</t>
  </si>
  <si>
    <t>DIDEROT 124 - 130</t>
  </si>
  <si>
    <t>DIDEROT 124</t>
  </si>
  <si>
    <t>DIDEROT 120</t>
  </si>
  <si>
    <t>DIDEROT 118</t>
  </si>
  <si>
    <t>REUILLY 35 - 37</t>
  </si>
  <si>
    <t>REUILLY 37 BIS - 39</t>
  </si>
  <si>
    <t>REUILLY 41</t>
  </si>
  <si>
    <t>REUILLY 43</t>
  </si>
  <si>
    <t>REUILLY 45</t>
  </si>
  <si>
    <t>REUILLY 47 - 55</t>
  </si>
  <si>
    <t>Résultat</t>
  </si>
  <si>
    <t>Equiv Min</t>
  </si>
  <si>
    <t>Complé Min</t>
  </si>
  <si>
    <t>Couleur Index</t>
  </si>
  <si>
    <t>Couleur Sabot</t>
  </si>
  <si>
    <t>Equiv Max</t>
  </si>
  <si>
    <t xml:space="preserve">Choisir couleur 1ère ligne </t>
  </si>
  <si>
    <t>Couleur</t>
  </si>
  <si>
    <t>Final Max</t>
  </si>
  <si>
    <t xml:space="preserve">Choisir couleur 2ème ligne </t>
  </si>
  <si>
    <t>Couleur Bis</t>
  </si>
  <si>
    <t>Complé Max</t>
  </si>
  <si>
    <t>Plus petit</t>
  </si>
  <si>
    <t>Plus grand</t>
  </si>
  <si>
    <t>Index etf</t>
  </si>
  <si>
    <t>N°1</t>
  </si>
  <si>
    <t>Complé</t>
  </si>
  <si>
    <t>Sabot2</t>
  </si>
  <si>
    <t>Rue</t>
  </si>
  <si>
    <t>Sabot</t>
  </si>
  <si>
    <t>Comp</t>
  </si>
  <si>
    <t>bis</t>
  </si>
  <si>
    <t>ter</t>
  </si>
  <si>
    <t>quater</t>
  </si>
  <si>
    <t>quinquies</t>
  </si>
  <si>
    <t>https://forum.excel-pratique.com/viewtopic.php?f=2&amp;t=140518</t>
  </si>
  <si>
    <t>DIDEROT  118</t>
  </si>
  <si>
    <t>DIDEROT  120</t>
  </si>
  <si>
    <t>DIDEROT  124</t>
  </si>
  <si>
    <t>DIDEROT  146</t>
  </si>
  <si>
    <t>DIDEROT  160</t>
  </si>
  <si>
    <t>FONTENAY    6</t>
  </si>
  <si>
    <t>CHARLES   17</t>
  </si>
  <si>
    <t>CHARLES   19</t>
  </si>
  <si>
    <t>CHARLES   29</t>
  </si>
  <si>
    <t>CHARLES   37</t>
  </si>
  <si>
    <t>ELOI    5</t>
  </si>
  <si>
    <t>FONTENAY    1</t>
  </si>
  <si>
    <t>FONTENAY    9</t>
  </si>
  <si>
    <t>REUILLY   41</t>
  </si>
  <si>
    <t>REUILLY   43</t>
  </si>
  <si>
    <t>REUILLY   45</t>
  </si>
  <si>
    <t>REUILLY   67</t>
  </si>
  <si>
    <t>REUILLY   73</t>
  </si>
  <si>
    <t>REUILLY   75</t>
  </si>
  <si>
    <t>REUILLY   79</t>
  </si>
  <si>
    <t>REUILLY   81</t>
  </si>
  <si>
    <t>REUILLY   83</t>
  </si>
  <si>
    <t>REUILLY   85</t>
  </si>
  <si>
    <t>REUILLY   87</t>
  </si>
  <si>
    <t>REUILLY   93</t>
  </si>
  <si>
    <t>ROZANOFF    3</t>
  </si>
  <si>
    <t>ROZANOFF   35</t>
  </si>
  <si>
    <t>0</t>
  </si>
  <si>
    <t/>
  </si>
  <si>
    <t>89 TER</t>
  </si>
  <si>
    <t>1 BIS</t>
  </si>
  <si>
    <t>75 BIS</t>
  </si>
  <si>
    <t>57 B</t>
  </si>
  <si>
    <t>37 BIS</t>
  </si>
  <si>
    <t xml:space="preserve"> </t>
  </si>
  <si>
    <t>ARTAGNAN    6-12</t>
  </si>
  <si>
    <t>DIDEROT  124-124</t>
  </si>
  <si>
    <t>DIDEROT  126-130 BIS</t>
  </si>
  <si>
    <t>DIDEROT  132-134</t>
  </si>
  <si>
    <t>DIDEROT  136-142</t>
  </si>
  <si>
    <t>DIDEROT  148-150</t>
  </si>
  <si>
    <t>DIDEROT  152-158</t>
  </si>
  <si>
    <t>DIDEROT  162-168</t>
  </si>
  <si>
    <t>ELOI    4-6</t>
  </si>
  <si>
    <t>ELOI    8-18</t>
  </si>
  <si>
    <t>FONTENAY    2-6</t>
  </si>
  <si>
    <t>FONTENAY    6-8</t>
  </si>
  <si>
    <t>LORRAINE    2-10</t>
  </si>
  <si>
    <t>LORRAINE   12-16</t>
  </si>
  <si>
    <t>MOUSSET    2-26</t>
  </si>
  <si>
    <t>REUILLY   28-34</t>
  </si>
  <si>
    <t>REUILLY   38-46</t>
  </si>
  <si>
    <t>REUILLY   60-66</t>
  </si>
  <si>
    <t>ROZANOFF    2-10</t>
  </si>
  <si>
    <t>ROZANOFF   22-22</t>
  </si>
  <si>
    <t>CHARLES    1-3</t>
  </si>
  <si>
    <t>CHARLES    3-9</t>
  </si>
  <si>
    <t>CHARLES    9-11</t>
  </si>
  <si>
    <t>CHARLES   13-15</t>
  </si>
  <si>
    <t>CHARLES   19-21</t>
  </si>
  <si>
    <t>CHARLES   21-27</t>
  </si>
  <si>
    <t>CHARLES   29-35</t>
  </si>
  <si>
    <t>CHARLES   37-41</t>
  </si>
  <si>
    <t>ELOI    9-13</t>
  </si>
  <si>
    <t>LORRAINE    3-11</t>
  </si>
  <si>
    <t>MOUSSET    1-27</t>
  </si>
  <si>
    <t>REUILLY   35-37</t>
  </si>
  <si>
    <t>REUILLY   37 BIS-39</t>
  </si>
  <si>
    <t>REUILLY   47-55</t>
  </si>
  <si>
    <t>REUILLY   57-59</t>
  </si>
  <si>
    <t>REUILLY   61-65</t>
  </si>
  <si>
    <t>REUILLY   69-71</t>
  </si>
  <si>
    <t>REUILLY   73-73</t>
  </si>
  <si>
    <t>REUILLY   75-75</t>
  </si>
  <si>
    <t>REUILLY   75 BIS-77</t>
  </si>
  <si>
    <t>REUILLY   89-89</t>
  </si>
  <si>
    <t>REUILLY   89 BIS-91</t>
  </si>
  <si>
    <t>ROZANOFF    5-9</t>
  </si>
  <si>
    <t>ROZANOFF   23-33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</si>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</sst>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i/>
      <sz val="11"/>
      <color theme="1"/>
      <name val="Calibri"/>
      <family val="2"/>
      <scheme val="minor"/>
    </font>
    <font>
      <i/>
      <sz val="10"/>
      <name val="Times New Roman"/>
      <family val="1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</fills>
  <borders count="1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2" fillId="2" borderId="0" xfId="0" applyFont="1" applyFill="1" applyBorder="1"/>
    <xf numFmtId="0" fontId="3" fillId="2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textRotation="255"/>
    </xf>
    <xf numFmtId="0" fontId="6" fillId="0" borderId="2" xfId="1" applyFont="1" applyFill="1" applyBorder="1" applyAlignment="1" applyProtection="1">
      <alignment horizontal="left" vertical="top" wrapText="1"/>
      <protection hidden="1"/>
    </xf>
    <xf numFmtId="0" fontId="6" fillId="0" borderId="2" xfId="1" applyFont="1" applyFill="1" applyBorder="1" applyAlignment="1" applyProtection="1">
      <alignment horizontal="center" vertical="top" wrapText="1"/>
      <protection hidden="1"/>
    </xf>
    <xf numFmtId="0" fontId="7" fillId="0" borderId="0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0" xfId="0" applyAlignment="1">
      <alignment horizontal="right"/>
    </xf>
    <xf numFmtId="0" fontId="8" fillId="0" borderId="0" xfId="1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>
      <alignment horizontal="right"/>
    </xf>
    <xf numFmtId="0" fontId="2" fillId="3" borderId="2" xfId="0" applyFont="1" applyFill="1" applyBorder="1"/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9" fillId="0" borderId="5" xfId="1" applyFont="1" applyFill="1" applyBorder="1" applyAlignment="1" applyProtection="1">
      <alignment horizontal="left" vertical="top" wrapText="1"/>
      <protection hidden="1"/>
    </xf>
    <xf numFmtId="0" fontId="9" fillId="0" borderId="3" xfId="1" applyFont="1" applyFill="1" applyBorder="1" applyAlignment="1" applyProtection="1">
      <alignment horizontal="left" vertical="top" wrapText="1"/>
      <protection hidden="1"/>
    </xf>
    <xf numFmtId="0" fontId="9" fillId="0" borderId="6" xfId="1" applyFont="1" applyFill="1" applyBorder="1" applyAlignment="1" applyProtection="1">
      <alignment horizontal="left" vertical="top" wrapText="1"/>
      <protection hidden="1"/>
    </xf>
    <xf numFmtId="0" fontId="9" fillId="0" borderId="4" xfId="1" applyFont="1" applyFill="1" applyBorder="1" applyAlignment="1" applyProtection="1">
      <alignment horizontal="left" vertical="top" wrapText="1"/>
      <protection hidden="1"/>
    </xf>
    <xf numFmtId="0" fontId="9" fillId="0" borderId="0" xfId="1" applyFont="1" applyFill="1" applyBorder="1" applyAlignment="1" applyProtection="1">
      <alignment horizontal="left" vertical="top" wrapText="1"/>
      <protection hidden="1"/>
    </xf>
    <xf numFmtId="0" fontId="6" fillId="0" borderId="0" xfId="1" applyFont="1" applyFill="1" applyBorder="1" applyAlignment="1" applyProtection="1">
      <alignment horizontal="left" vertical="top" wrapText="1"/>
      <protection hidden="1"/>
    </xf>
    <xf numFmtId="0" fontId="0" fillId="0" borderId="0" xfId="0" applyAlignment="1">
      <alignment horizontal="center" vertical="center"/>
    </xf>
    <xf numFmtId="0" fontId="6" fillId="0" borderId="0" xfId="1" applyFont="1" applyFill="1" applyBorder="1" applyAlignment="1" applyProtection="1">
      <alignment horizontal="center" vertical="center" wrapText="1"/>
      <protection hidden="1"/>
    </xf>
    <xf numFmtId="0" fontId="3" fillId="3" borderId="2" xfId="0" applyFont="1" applyFill="1" applyBorder="1"/>
    <xf numFmtId="0" fontId="0" fillId="0" borderId="7" xfId="0" applyBorder="1"/>
    <xf numFmtId="0" fontId="1" fillId="0" borderId="7" xfId="0" applyNumberFormat="1" applyFont="1" applyBorder="1" applyProtection="1">
      <protection locked="0"/>
    </xf>
    <xf numFmtId="0" fontId="0" fillId="0" borderId="8" xfId="0" applyNumberFormat="1" applyBorder="1" applyProtection="1">
      <protection locked="0"/>
    </xf>
    <xf numFmtId="0" fontId="0" fillId="0" borderId="9" xfId="0" applyBorder="1"/>
    <xf numFmtId="0" fontId="0" fillId="0" borderId="8" xfId="0" applyBorder="1"/>
    <xf numFmtId="0" fontId="1" fillId="0" borderId="2" xfId="0" applyNumberFormat="1" applyFont="1" applyBorder="1" applyProtection="1">
      <protection locked="0"/>
    </xf>
    <xf numFmtId="0" fontId="0" fillId="0" borderId="10" xfId="0" applyNumberFormat="1" applyBorder="1" applyProtection="1">
      <protection locked="0"/>
    </xf>
    <xf numFmtId="0" fontId="0" fillId="0" borderId="11" xfId="0" applyBorder="1"/>
    <xf numFmtId="0" fontId="0" fillId="0" borderId="10" xfId="0" applyBorder="1"/>
    <xf numFmtId="0" fontId="0" fillId="0" borderId="2" xfId="0" applyNumberFormat="1" applyBorder="1"/>
    <xf numFmtId="0" fontId="0" fillId="0" borderId="2" xfId="0" applyNumberFormat="1" applyBorder="1" applyProtection="1">
      <protection locked="0"/>
    </xf>
    <xf numFmtId="0" fontId="0" fillId="0" borderId="12" xfId="0" applyBorder="1"/>
    <xf numFmtId="0" fontId="1" fillId="0" borderId="12" xfId="0" applyFont="1" applyBorder="1"/>
    <xf numFmtId="0" fontId="0" fillId="0" borderId="0" xfId="0" applyAlignment="1">
      <alignment horizontal="center"/>
    </xf>
    <xf numFmtId="0" fontId="0" fillId="4" borderId="2" xfId="0" applyFill="1" applyBorder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2" fillId="0" borderId="0" xfId="0" applyFont="1" applyFill="1" applyBorder="1"/>
    <xf numFmtId="0" fontId="0" fillId="0" borderId="0" xfId="0" applyFill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2</xdr:row>
      <xdr:rowOff>76200</xdr:rowOff>
    </xdr:from>
    <xdr:to>
      <xdr:col>9</xdr:col>
      <xdr:colOff>66675</xdr:colOff>
      <xdr:row>5</xdr:row>
      <xdr:rowOff>104775</xdr:rowOff>
    </xdr:to>
    <xdr:sp macro="[0]!Feuil15.sabo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95625" y="457200"/>
          <a:ext cx="3695700" cy="695325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/>
            <a:t>Création de l'index</a:t>
          </a:r>
        </a:p>
      </xdr:txBody>
    </xdr:sp>
    <xdr:clientData/>
  </xdr:twoCellAnchor>
  <xdr:twoCellAnchor>
    <xdr:from>
      <xdr:col>19</xdr:col>
      <xdr:colOff>122464</xdr:colOff>
      <xdr:row>10</xdr:row>
      <xdr:rowOff>190500</xdr:rowOff>
    </xdr:from>
    <xdr:to>
      <xdr:col>25</xdr:col>
      <xdr:colOff>353786</xdr:colOff>
      <xdr:row>24</xdr:row>
      <xdr:rowOff>190500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7607643" y="2422071"/>
          <a:ext cx="4803322" cy="3429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l'idée</a:t>
          </a:r>
          <a:r>
            <a:rPr lang="fr-FR" sz="1100" baseline="0"/>
            <a:t> est de faire un index de mes rues avec le numéro de sabot qui correspont. Il faut enlever les doublons et regrouper la rue qui à le même sabot avec les numéros qui corresponds</a:t>
          </a:r>
          <a:endParaRPr lang="fr-FR" sz="1100"/>
        </a:p>
        <a:p>
          <a:pPr algn="l"/>
          <a:r>
            <a:rPr lang="fr-FR" sz="1100"/>
            <a:t>Dans le résulat</a:t>
          </a:r>
          <a:r>
            <a:rPr lang="fr-FR" sz="1100" baseline="0"/>
            <a:t> il faudrait faire la différence des paires et impaires du même sabot</a:t>
          </a:r>
        </a:p>
        <a:p>
          <a:pPr algn="l"/>
          <a:r>
            <a:rPr lang="fr-FR" sz="1100" baseline="0"/>
            <a:t>En prennant en compte les "bis" "ter" ect...</a:t>
          </a:r>
        </a:p>
        <a:p>
          <a:pPr algn="l"/>
          <a:r>
            <a:rPr lang="fr-FR" sz="1100" baseline="0"/>
            <a:t>Ne prennant pas en compte les batiment A-B-C ect...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17</xdr:col>
      <xdr:colOff>775607</xdr:colOff>
      <xdr:row>12</xdr:row>
      <xdr:rowOff>176892</xdr:rowOff>
    </xdr:from>
    <xdr:to>
      <xdr:col>18</xdr:col>
      <xdr:colOff>721179</xdr:colOff>
      <xdr:row>14</xdr:row>
      <xdr:rowOff>54428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H="1" flipV="1">
          <a:off x="12137571" y="2898321"/>
          <a:ext cx="843644" cy="367393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176892</xdr:colOff>
      <xdr:row>11</xdr:row>
      <xdr:rowOff>0</xdr:rowOff>
    </xdr:from>
    <xdr:to>
      <xdr:col>17</xdr:col>
      <xdr:colOff>830035</xdr:colOff>
      <xdr:row>13</xdr:row>
      <xdr:rowOff>122464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225642" y="2476500"/>
          <a:ext cx="2966357" cy="612321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16</xdr:col>
      <xdr:colOff>1074965</xdr:colOff>
      <xdr:row>9</xdr:row>
      <xdr:rowOff>190500</xdr:rowOff>
    </xdr:from>
    <xdr:to>
      <xdr:col>18</xdr:col>
      <xdr:colOff>683079</xdr:colOff>
      <xdr:row>12</xdr:row>
      <xdr:rowOff>16329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H="1" flipV="1">
          <a:off x="10640786" y="2177143"/>
          <a:ext cx="2302329" cy="56061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vu867\Desktop\ETF\2-Copie%20de%20_MkCHM_Generalisation_ViParis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age"/>
      <sheetName val="Config"/>
      <sheetName val="Param"/>
      <sheetName val="CM"/>
      <sheetName val="ETF"/>
      <sheetName val="0000"/>
      <sheetName val="Casier"/>
      <sheetName val="Décasage"/>
      <sheetName val="Index"/>
      <sheetName val="DmdPoint"/>
      <sheetName val="Export_DemandeTotale_Georoute"/>
      <sheetName val="Export_Tournee_Geopad"/>
      <sheetName val="Export_Tournee_RAO"/>
      <sheetName val="Export_Full_PDI_Geopad"/>
      <sheetName val="2-Copie de _MkCHM_Generalisatio"/>
    </sheetNames>
    <sheetDataSet>
      <sheetData sheetId="0" refreshError="1"/>
      <sheetData sheetId="1" refreshError="1"/>
      <sheetData sheetId="2">
        <row r="1">
          <cell r="A1" t="str">
            <v>Aller vers</v>
          </cell>
        </row>
        <row r="2">
          <cell r="A2" t="str">
            <v>Liste Couleur</v>
          </cell>
          <cell r="AA2" t="str">
            <v>FormatFileTabRAO</v>
          </cell>
          <cell r="AB2" t="str">
            <v>FormatFileDataPDI</v>
          </cell>
          <cell r="AC2" t="str">
            <v>FormatFileTabGeoroute</v>
          </cell>
          <cell r="AD2" t="str">
            <v>ListeQL</v>
          </cell>
        </row>
        <row r="3">
          <cell r="A3">
            <v>-1</v>
          </cell>
          <cell r="F3" t="b">
            <v>0</v>
          </cell>
          <cell r="H3">
            <v>1</v>
          </cell>
          <cell r="Z3">
            <v>0</v>
          </cell>
          <cell r="AA3" t="str">
            <v>Rang utile</v>
          </cell>
          <cell r="AB3" t="str">
            <v>Commune</v>
          </cell>
          <cell r="AC3" t="str">
            <v>Tournée</v>
          </cell>
          <cell r="AD3" t="str">
            <v>1011</v>
          </cell>
        </row>
        <row r="4">
          <cell r="A4">
            <v>0</v>
          </cell>
          <cell r="AA4" t="str">
            <v>Adresse</v>
          </cell>
          <cell r="AB4" t="str">
            <v>N°</v>
          </cell>
          <cell r="AC4" t="str">
            <v>Casier</v>
          </cell>
          <cell r="AD4" t="str">
            <v>1012</v>
          </cell>
        </row>
        <row r="5">
          <cell r="A5">
            <v>1</v>
          </cell>
          <cell r="AA5" t="str">
            <v>Rang</v>
          </cell>
          <cell r="AB5" t="str">
            <v>Ext</v>
          </cell>
          <cell r="AC5" t="str">
            <v>Pos</v>
          </cell>
          <cell r="AD5" t="str">
            <v>1013</v>
          </cell>
        </row>
        <row r="6">
          <cell r="A6">
            <v>2</v>
          </cell>
          <cell r="AA6" t="str">
            <v>Case</v>
          </cell>
          <cell r="AB6" t="str">
            <v>Libellé de voie</v>
          </cell>
          <cell r="AC6" t="str">
            <v>Tournée orig</v>
          </cell>
          <cell r="AD6" t="str">
            <v>1014</v>
          </cell>
        </row>
        <row r="7">
          <cell r="A7">
            <v>3</v>
          </cell>
          <cell r="AA7" t="str">
            <v>CEA</v>
          </cell>
          <cell r="AB7" t="str">
            <v>Complément d'identification géographique</v>
          </cell>
          <cell r="AC7" t="str">
            <v>Casier orig</v>
          </cell>
          <cell r="AD7" t="str">
            <v>1015</v>
          </cell>
        </row>
        <row r="8">
          <cell r="A8">
            <v>4</v>
          </cell>
          <cell r="AB8" t="str">
            <v>ID CEA</v>
          </cell>
          <cell r="AC8" t="str">
            <v>À trier</v>
          </cell>
          <cell r="AD8" t="str">
            <v>1016</v>
          </cell>
        </row>
        <row r="9">
          <cell r="A9">
            <v>5</v>
          </cell>
          <cell r="AB9" t="str">
            <v>Distri date plus</v>
          </cell>
          <cell r="AC9" t="str">
            <v>Type</v>
          </cell>
          <cell r="AD9" t="str">
            <v>1017</v>
          </cell>
        </row>
        <row r="10">
          <cell r="A10">
            <v>6</v>
          </cell>
          <cell r="AB10" t="str">
            <v>Statut</v>
          </cell>
          <cell r="AC10" t="str">
            <v>Total TE</v>
          </cell>
          <cell r="AD10" t="str">
            <v>1018</v>
          </cell>
        </row>
        <row r="11">
          <cell r="AB11" t="str">
            <v>Nature</v>
          </cell>
          <cell r="AC11" t="str">
            <v>Demande</v>
          </cell>
          <cell r="AD11" t="str">
            <v>1019</v>
          </cell>
        </row>
        <row r="12">
          <cell r="AB12" t="str">
            <v>Carac PDI Raccordement Type d'accès</v>
          </cell>
          <cell r="AC12" t="str">
            <v>Bornes</v>
          </cell>
          <cell r="AD12" t="str">
            <v>1020</v>
          </cell>
        </row>
        <row r="13">
          <cell r="AB13" t="str">
            <v>Carac PDI Raccordement Localisation BAL</v>
          </cell>
          <cell r="AC13" t="str">
            <v>Voie</v>
          </cell>
          <cell r="AD13" t="str">
            <v>1021</v>
          </cell>
        </row>
        <row r="14">
          <cell r="AB14" t="str">
            <v>Carac PDI Raccordement Accès privé (m)</v>
          </cell>
          <cell r="AC14" t="str">
            <v>Dernier mot voie</v>
          </cell>
          <cell r="AD14" t="str">
            <v>1022</v>
          </cell>
        </row>
        <row r="15">
          <cell r="AB15" t="str">
            <v>Présence plaque de n° de rue</v>
          </cell>
          <cell r="AC15" t="str">
            <v>Commune</v>
          </cell>
          <cell r="AD15" t="str">
            <v>1023</v>
          </cell>
        </row>
        <row r="16">
          <cell r="AB16" t="str">
            <v>Présence tableau indicateur</v>
          </cell>
          <cell r="AC16" t="str">
            <v>Lieu-dit</v>
          </cell>
          <cell r="AD16" t="str">
            <v>1024</v>
          </cell>
        </row>
        <row r="17">
          <cell r="AB17" t="str">
            <v>Distribution gardien</v>
          </cell>
          <cell r="AC17" t="str">
            <v>Code postal -dem</v>
          </cell>
          <cell r="AD17" t="str">
            <v>1025</v>
          </cell>
        </row>
        <row r="18">
          <cell r="AB18" t="str">
            <v>Nb de BAL normalisées</v>
          </cell>
          <cell r="AC18" t="str">
            <v>BN</v>
          </cell>
          <cell r="AD18" t="str">
            <v>1026</v>
          </cell>
        </row>
        <row r="19">
          <cell r="AB19" t="str">
            <v>Nb de BAL non normalisées</v>
          </cell>
          <cell r="AC19" t="str">
            <v>Pot IP</v>
          </cell>
          <cell r="AD19" t="str">
            <v>1027</v>
          </cell>
        </row>
        <row r="20">
          <cell r="AB20" t="str">
            <v>Point dépôt relais</v>
          </cell>
          <cell r="AC20" t="str">
            <v>Tricot</v>
          </cell>
          <cell r="AD20" t="str">
            <v>1028</v>
          </cell>
        </row>
        <row r="21">
          <cell r="AB21" t="str">
            <v>Presse quotidienne</v>
          </cell>
          <cell r="AC21" t="str">
            <v>Fréq. dess. retenue</v>
          </cell>
          <cell r="AD21" t="str">
            <v>1029</v>
          </cell>
        </row>
        <row r="22">
          <cell r="AB22" t="str">
            <v>Point productif</v>
          </cell>
          <cell r="AC22" t="str">
            <v>Typage origine</v>
          </cell>
          <cell r="AD22" t="str">
            <v>1030</v>
          </cell>
        </row>
        <row r="23">
          <cell r="AB23" t="str">
            <v>Nb de Stop Pub</v>
          </cell>
          <cell r="AC23" t="str">
            <v>Typage</v>
          </cell>
          <cell r="AD23" t="str">
            <v>1031</v>
          </cell>
        </row>
        <row r="24">
          <cell r="AB24" t="str">
            <v>Potentiel IP</v>
          </cell>
          <cell r="AC24" t="str">
            <v>Typage modifié</v>
          </cell>
          <cell r="AD24" t="str">
            <v>1032</v>
          </cell>
        </row>
        <row r="25">
          <cell r="AB25" t="str">
            <v>Code UDB</v>
          </cell>
          <cell r="AC25" t="str">
            <v>DL</v>
          </cell>
          <cell r="AD25" t="str">
            <v>1033</v>
          </cell>
        </row>
        <row r="26">
          <cell r="AB26" t="str">
            <v>Observations</v>
          </cell>
          <cell r="AC26" t="str">
            <v>IR</v>
          </cell>
          <cell r="AD26" t="str">
            <v>1034</v>
          </cell>
        </row>
        <row r="27">
          <cell r="AB27" t="str">
            <v>Particularités locales</v>
          </cell>
          <cell r="AC27" t="str">
            <v>Coup/Inter</v>
          </cell>
          <cell r="AD27" t="str">
            <v>1035</v>
          </cell>
        </row>
        <row r="28">
          <cell r="AB28" t="str">
            <v>Prestation Courrier (oo, suivis)</v>
          </cell>
          <cell r="AC28" t="str">
            <v>Coup/Inter1</v>
          </cell>
          <cell r="AD28" t="str">
            <v>1036</v>
          </cell>
        </row>
        <row r="29">
          <cell r="AB29" t="str">
            <v>Prestation Courrier (signalés hors suivis)</v>
          </cell>
          <cell r="AC29" t="str">
            <v>Coup/Inter TPD+</v>
          </cell>
          <cell r="AD29" t="str">
            <v>1037</v>
          </cell>
        </row>
        <row r="30">
          <cell r="AB30" t="str">
            <v>Prestation Presse</v>
          </cell>
          <cell r="AC30" t="str">
            <v>Coup/Inter TPD+1</v>
          </cell>
          <cell r="AD30" t="str">
            <v>1038</v>
          </cell>
        </row>
        <row r="31">
          <cell r="AB31" t="str">
            <v>Prestation Colis</v>
          </cell>
          <cell r="AC31" t="str">
            <v>Vérif</v>
          </cell>
          <cell r="AD31" t="str">
            <v>1039</v>
          </cell>
        </row>
        <row r="32">
          <cell r="AB32" t="str">
            <v>Prestation IP</v>
          </cell>
          <cell r="AC32" t="str">
            <v>Vérif1</v>
          </cell>
          <cell r="AD32" t="str">
            <v>2011</v>
          </cell>
        </row>
        <row r="33">
          <cell r="AB33" t="str">
            <v>Bureaux Instance Courrier (oo, suivis)</v>
          </cell>
          <cell r="AC33" t="str">
            <v>Recoup</v>
          </cell>
          <cell r="AD33" t="str">
            <v>2012</v>
          </cell>
        </row>
        <row r="34">
          <cell r="AB34" t="str">
            <v>Bureaux Instance Courrier (signalés hors suivis)</v>
          </cell>
          <cell r="AC34" t="str">
            <v>Recoup1</v>
          </cell>
          <cell r="AD34" t="str">
            <v>2013</v>
          </cell>
        </row>
        <row r="35">
          <cell r="AB35" t="str">
            <v>Bureaux Instance Presse</v>
          </cell>
          <cell r="AC35" t="str">
            <v>Piq 1</v>
          </cell>
          <cell r="AD35" t="str">
            <v>2014</v>
          </cell>
        </row>
        <row r="36">
          <cell r="AB36" t="str">
            <v>Bureaux Instance Colis</v>
          </cell>
          <cell r="AC36" t="str">
            <v>Piq. 1</v>
          </cell>
          <cell r="AD36" t="str">
            <v>2015</v>
          </cell>
        </row>
        <row r="37">
          <cell r="AB37" t="str">
            <v>Bureaux Instance IP</v>
          </cell>
          <cell r="AC37" t="str">
            <v>Piq 2</v>
          </cell>
          <cell r="AD37" t="str">
            <v>2016</v>
          </cell>
        </row>
        <row r="38">
          <cell r="AB38" t="str">
            <v>ZNL Courrier (oo, suivis)</v>
          </cell>
          <cell r="AC38" t="str">
            <v>Piq. 2</v>
          </cell>
          <cell r="AD38" t="str">
            <v>2017</v>
          </cell>
        </row>
        <row r="39">
          <cell r="AB39" t="str">
            <v>ZNL Courrier (signalés hors suivis)</v>
          </cell>
          <cell r="AC39" t="str">
            <v>Fus/Fus rec</v>
          </cell>
          <cell r="AD39" t="str">
            <v>2018</v>
          </cell>
        </row>
        <row r="40">
          <cell r="AB40" t="str">
            <v>ZNL Presse</v>
          </cell>
          <cell r="AC40" t="str">
            <v>Fus/Fus rec1</v>
          </cell>
          <cell r="AD40" t="str">
            <v>2019</v>
          </cell>
        </row>
        <row r="41">
          <cell r="AB41" t="str">
            <v>ZNL Colis</v>
          </cell>
          <cell r="AC41" t="str">
            <v>Fus piquage</v>
          </cell>
          <cell r="AD41" t="str">
            <v>2020</v>
          </cell>
        </row>
        <row r="42">
          <cell r="AB42" t="str">
            <v>ZNL IP</v>
          </cell>
          <cell r="AC42" t="str">
            <v>Fus piquage1</v>
          </cell>
          <cell r="AD42" t="str">
            <v>2021</v>
          </cell>
        </row>
        <row r="43">
          <cell r="AB43" t="str">
            <v>PART/perm Nb remis en BAL</v>
          </cell>
          <cell r="AC43" t="str">
            <v>Fus 2 lots</v>
          </cell>
          <cell r="AD43" t="str">
            <v>2022</v>
          </cell>
        </row>
        <row r="44">
          <cell r="AB44" t="str">
            <v>PART/perm Nb remis en main propre</v>
          </cell>
          <cell r="AC44" t="str">
            <v>Temps OOND</v>
          </cell>
          <cell r="AD44" t="str">
            <v>2023</v>
          </cell>
        </row>
        <row r="45">
          <cell r="AB45" t="str">
            <v>PART/saison Nb remis en BAL</v>
          </cell>
          <cell r="AC45" t="str">
            <v>TI hors colis/IP</v>
          </cell>
          <cell r="AD45" t="str">
            <v>2024</v>
          </cell>
        </row>
        <row r="46">
          <cell r="AB46" t="str">
            <v>PART/saison Nb remis en main propre</v>
          </cell>
          <cell r="AC46" t="str">
            <v>TI Colis</v>
          </cell>
          <cell r="AD46" t="str">
            <v>2025</v>
          </cell>
        </row>
        <row r="47">
          <cell r="AB47" t="str">
            <v>PART/second Nb remis en BAL</v>
          </cell>
          <cell r="AC47" t="str">
            <v>Fusion IP</v>
          </cell>
          <cell r="AD47" t="str">
            <v>2026</v>
          </cell>
        </row>
        <row r="48">
          <cell r="AB48" t="str">
            <v>PART/second Nb remis en main propre</v>
          </cell>
          <cell r="AC48" t="str">
            <v>TI total</v>
          </cell>
          <cell r="AD48" t="str">
            <v>2027</v>
          </cell>
        </row>
        <row r="49">
          <cell r="AB49" t="str">
            <v>PROF/perm Nb remis en BAL</v>
          </cell>
          <cell r="AC49" t="str">
            <v>Acc Privé</v>
          </cell>
          <cell r="AD49" t="str">
            <v>2028</v>
          </cell>
        </row>
        <row r="50">
          <cell r="AB50" t="str">
            <v>PROF/perm Nb remis en main propre</v>
          </cell>
          <cell r="AC50" t="str">
            <v>Accès privé</v>
          </cell>
          <cell r="AD50" t="str">
            <v>2029</v>
          </cell>
        </row>
        <row r="51">
          <cell r="AB51" t="str">
            <v>PROF/saison Nb remis en BAL</v>
          </cell>
          <cell r="AC51" t="str">
            <v>Vit. accès privé</v>
          </cell>
          <cell r="AD51" t="str">
            <v>2030</v>
          </cell>
        </row>
        <row r="52">
          <cell r="AB52" t="str">
            <v>PROF/saison Nb remis en main propre</v>
          </cell>
          <cell r="AC52" t="str">
            <v>Locom.</v>
          </cell>
          <cell r="AD52" t="str">
            <v>2031</v>
          </cell>
        </row>
        <row r="53">
          <cell r="AB53" t="str">
            <v>Nb de PRE non desservis</v>
          </cell>
          <cell r="AC53" t="str">
            <v>Distance</v>
          </cell>
          <cell r="AD53" t="str">
            <v>2032</v>
          </cell>
        </row>
        <row r="54">
          <cell r="AB54" t="str">
            <v>Total PRE</v>
          </cell>
          <cell r="AC54" t="str">
            <v>Vitesse PA</v>
          </cell>
          <cell r="AD54" t="str">
            <v>2033</v>
          </cell>
        </row>
        <row r="55">
          <cell r="AB55" t="str">
            <v>Identifiant PDI</v>
          </cell>
          <cell r="AC55" t="str">
            <v>Durée parcours actif</v>
          </cell>
          <cell r="AD55" t="str">
            <v>2034</v>
          </cell>
        </row>
        <row r="56">
          <cell r="AB56" t="str">
            <v>Code batterie CIDEX</v>
          </cell>
          <cell r="AC56" t="str">
            <v>Temps séjour</v>
          </cell>
          <cell r="AD56" t="str">
            <v>2035</v>
          </cell>
        </row>
        <row r="57">
          <cell r="AC57" t="str">
            <v>Remise OO</v>
          </cell>
          <cell r="AD57" t="str">
            <v>2036</v>
          </cell>
        </row>
        <row r="58">
          <cell r="AC58" t="str">
            <v>Distri OO</v>
          </cell>
          <cell r="AD58" t="str">
            <v>2037</v>
          </cell>
        </row>
        <row r="59">
          <cell r="AC59" t="str">
            <v>Coll. primo</v>
          </cell>
          <cell r="AD59" t="str">
            <v>2038</v>
          </cell>
        </row>
        <row r="60">
          <cell r="AC60" t="str">
            <v>Autres TE</v>
          </cell>
          <cell r="AD60" t="str">
            <v>2039</v>
          </cell>
        </row>
        <row r="61">
          <cell r="AC61" t="str">
            <v>Depl PDI cidex</v>
          </cell>
        </row>
        <row r="62">
          <cell r="AC62" t="str">
            <v>Raccord postal</v>
          </cell>
        </row>
        <row r="63">
          <cell r="AC63" t="str">
            <v>Remise OS</v>
          </cell>
        </row>
        <row r="64">
          <cell r="AC64" t="str">
            <v>Relevage BAL</v>
          </cell>
        </row>
        <row r="65">
          <cell r="AC65" t="str">
            <v>TE hors Colis/IP</v>
          </cell>
        </row>
        <row r="66">
          <cell r="AC66" t="str">
            <v>TE colis / Tri</v>
          </cell>
        </row>
        <row r="67">
          <cell r="AC67" t="str">
            <v>Remise IP</v>
          </cell>
        </row>
        <row r="68">
          <cell r="AC68" t="str">
            <v>UDB</v>
          </cell>
        </row>
        <row r="69">
          <cell r="AC69" t="str">
            <v>Demande1</v>
          </cell>
        </row>
        <row r="70">
          <cell r="AC70" t="str">
            <v>Tournée1</v>
          </cell>
        </row>
        <row r="71">
          <cell r="AC71" t="str">
            <v>No</v>
          </cell>
        </row>
        <row r="72">
          <cell r="AC72" t="str">
            <v>À trier1</v>
          </cell>
        </row>
        <row r="73">
          <cell r="AC73" t="str">
            <v>Tournée orig.</v>
          </cell>
        </row>
        <row r="74">
          <cell r="AC74" t="str">
            <v>Casier orig.</v>
          </cell>
        </row>
        <row r="75">
          <cell r="AC75" t="str">
            <v>Pos1</v>
          </cell>
        </row>
        <row r="76">
          <cell r="AC76" t="str">
            <v>Case</v>
          </cell>
        </row>
        <row r="77">
          <cell r="AC77" t="str">
            <v>Type1</v>
          </cell>
        </row>
        <row r="78">
          <cell r="AC78" t="str">
            <v>No1</v>
          </cell>
        </row>
        <row r="79">
          <cell r="AC79" t="str">
            <v>Voie1</v>
          </cell>
        </row>
        <row r="80">
          <cell r="AC80" t="str">
            <v>Dernier mot voie1</v>
          </cell>
        </row>
        <row r="81">
          <cell r="AC81" t="str">
            <v>Commune1</v>
          </cell>
        </row>
        <row r="82">
          <cell r="AC82" t="str">
            <v>Ligne 3</v>
          </cell>
        </row>
        <row r="83">
          <cell r="AC83" t="str">
            <v>Pot IP1</v>
          </cell>
        </row>
        <row r="84">
          <cell r="AC84" t="str">
            <v>UDB1</v>
          </cell>
        </row>
        <row r="85">
          <cell r="AC85" t="str">
            <v>Poids de la main de l'UDB projeté</v>
          </cell>
        </row>
        <row r="86">
          <cell r="AC86" t="str">
            <v>Nouv. const.</v>
          </cell>
        </row>
        <row r="87">
          <cell r="AC87" t="str">
            <v>Productif</v>
          </cell>
        </row>
        <row r="88">
          <cell r="AC88" t="str">
            <v>PR</v>
          </cell>
        </row>
        <row r="89">
          <cell r="AC89" t="str">
            <v>Gardien</v>
          </cell>
        </row>
        <row r="90">
          <cell r="AC90" t="str">
            <v>Presse quot.</v>
          </cell>
        </row>
        <row r="91">
          <cell r="AC91" t="str">
            <v>TV éval</v>
          </cell>
        </row>
        <row r="92">
          <cell r="AC92" t="str">
            <v>Typage origine1</v>
          </cell>
        </row>
        <row r="93">
          <cell r="AC93" t="str">
            <v>Typage1</v>
          </cell>
        </row>
        <row r="94">
          <cell r="AC94" t="str">
            <v>Typage modifié1</v>
          </cell>
        </row>
        <row r="95">
          <cell r="AC95" t="str">
            <v>Temps séjour1</v>
          </cell>
        </row>
        <row r="96">
          <cell r="AC96" t="str">
            <v>Temps remise OO</v>
          </cell>
        </row>
        <row r="97">
          <cell r="AC97" t="str">
            <v>Acc Privé1</v>
          </cell>
        </row>
        <row r="98">
          <cell r="AC98" t="str">
            <v>Autres TE1</v>
          </cell>
        </row>
        <row r="99">
          <cell r="AC99" t="str">
            <v>Raccord postal1</v>
          </cell>
        </row>
        <row r="100">
          <cell r="AC100" t="str">
            <v>Depl PDI cidex1</v>
          </cell>
        </row>
        <row r="101">
          <cell r="AC101" t="str">
            <v>Coup/Inter2</v>
          </cell>
        </row>
        <row r="102">
          <cell r="AC102" t="str">
            <v>Coup/Inter TPD+2</v>
          </cell>
        </row>
        <row r="103">
          <cell r="AC103" t="str">
            <v>Vérif2</v>
          </cell>
        </row>
        <row r="104">
          <cell r="AC104" t="str">
            <v>Recoup2</v>
          </cell>
        </row>
        <row r="105">
          <cell r="AC105" t="str">
            <v>Piq 11</v>
          </cell>
        </row>
        <row r="106">
          <cell r="AC106" t="str">
            <v>Piq 21</v>
          </cell>
        </row>
        <row r="107">
          <cell r="AC107" t="str">
            <v>Fus/Fus rec2</v>
          </cell>
        </row>
        <row r="108">
          <cell r="AC108" t="str">
            <v>Fus piquage2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06"/>
  <sheetViews>
    <sheetView workbookViewId="0">
      <selection activeCell="K12" sqref="K12"/>
    </sheetView>
  </sheetViews>
  <sheetFormatPr baseColWidth="10" defaultRowHeight="15" x14ac:dyDescent="0.25"/>
  <cols>
    <col min="2" max="2" width="12.28515625" bestFit="1" customWidth="1"/>
  </cols>
  <sheetData>
    <row r="1" spans="1:8" x14ac:dyDescent="0.25">
      <c r="A1" t="s">
        <v>65</v>
      </c>
      <c r="B1" t="s">
        <v>66</v>
      </c>
      <c r="C1" t="s">
        <v>67</v>
      </c>
      <c r="D1" t="s">
        <v>68</v>
      </c>
      <c r="G1" s="41" t="s">
        <v>130</v>
      </c>
      <c r="H1" s="41"/>
    </row>
    <row r="2" spans="1:8" ht="18.75" x14ac:dyDescent="0.3">
      <c r="A2">
        <v>28</v>
      </c>
      <c r="C2" t="s">
        <v>0</v>
      </c>
      <c r="D2" t="s">
        <v>1</v>
      </c>
      <c r="G2" s="1" t="s">
        <v>69</v>
      </c>
      <c r="H2" s="2" t="s">
        <v>0</v>
      </c>
    </row>
    <row r="3" spans="1:8" ht="18.75" x14ac:dyDescent="0.3">
      <c r="A3">
        <v>46</v>
      </c>
      <c r="C3" t="s">
        <v>2</v>
      </c>
      <c r="D3" t="s">
        <v>3</v>
      </c>
      <c r="G3" s="1" t="s">
        <v>70</v>
      </c>
      <c r="H3" s="2" t="s">
        <v>0</v>
      </c>
    </row>
    <row r="4" spans="1:8" ht="18.75" x14ac:dyDescent="0.3">
      <c r="A4">
        <v>4</v>
      </c>
      <c r="C4" t="s">
        <v>2</v>
      </c>
      <c r="D4" t="s">
        <v>4</v>
      </c>
      <c r="G4" s="3" t="s">
        <v>71</v>
      </c>
      <c r="H4" s="4" t="s">
        <v>14</v>
      </c>
    </row>
    <row r="5" spans="1:8" ht="18.75" x14ac:dyDescent="0.3">
      <c r="A5">
        <v>4</v>
      </c>
      <c r="C5" t="s">
        <v>2</v>
      </c>
      <c r="D5" t="s">
        <v>4</v>
      </c>
      <c r="G5" s="1" t="s">
        <v>72</v>
      </c>
      <c r="H5" s="2" t="s">
        <v>16</v>
      </c>
    </row>
    <row r="6" spans="1:8" ht="18.75" x14ac:dyDescent="0.3">
      <c r="A6">
        <v>6</v>
      </c>
      <c r="C6" t="s">
        <v>2</v>
      </c>
      <c r="D6" t="s">
        <v>4</v>
      </c>
      <c r="G6" s="1" t="s">
        <v>73</v>
      </c>
      <c r="H6" s="2" t="s">
        <v>16</v>
      </c>
    </row>
    <row r="7" spans="1:8" ht="18.75" x14ac:dyDescent="0.3">
      <c r="A7">
        <v>6</v>
      </c>
      <c r="C7" t="s">
        <v>5</v>
      </c>
      <c r="D7" t="s">
        <v>4</v>
      </c>
      <c r="G7" s="1" t="s">
        <v>74</v>
      </c>
      <c r="H7" s="2" t="s">
        <v>15</v>
      </c>
    </row>
    <row r="8" spans="1:8" ht="18.75" x14ac:dyDescent="0.3">
      <c r="A8">
        <v>6</v>
      </c>
      <c r="C8" t="s">
        <v>6</v>
      </c>
      <c r="D8" t="s">
        <v>4</v>
      </c>
      <c r="G8" s="1" t="s">
        <v>75</v>
      </c>
      <c r="H8" s="2" t="s">
        <v>2</v>
      </c>
    </row>
    <row r="9" spans="1:8" ht="18.75" x14ac:dyDescent="0.3">
      <c r="A9">
        <v>6</v>
      </c>
      <c r="C9" t="s">
        <v>7</v>
      </c>
      <c r="D9" t="s">
        <v>4</v>
      </c>
      <c r="G9" s="3" t="s">
        <v>76</v>
      </c>
      <c r="H9" s="4" t="s">
        <v>2</v>
      </c>
    </row>
    <row r="10" spans="1:8" ht="18.75" x14ac:dyDescent="0.3">
      <c r="A10">
        <v>6</v>
      </c>
      <c r="C10" t="s">
        <v>8</v>
      </c>
      <c r="D10" t="s">
        <v>4</v>
      </c>
      <c r="G10" s="3" t="s">
        <v>77</v>
      </c>
      <c r="H10" s="4" t="s">
        <v>2</v>
      </c>
    </row>
    <row r="11" spans="1:8" ht="18.75" x14ac:dyDescent="0.3">
      <c r="A11">
        <v>2</v>
      </c>
      <c r="C11" t="s">
        <v>2</v>
      </c>
      <c r="D11" t="s">
        <v>4</v>
      </c>
      <c r="G11" s="3" t="s">
        <v>78</v>
      </c>
      <c r="H11" s="4" t="s">
        <v>5</v>
      </c>
    </row>
    <row r="12" spans="1:8" ht="18.75" x14ac:dyDescent="0.3">
      <c r="A12">
        <v>8</v>
      </c>
      <c r="C12" t="s">
        <v>8</v>
      </c>
      <c r="D12" t="s">
        <v>4</v>
      </c>
      <c r="G12" s="1" t="s">
        <v>78</v>
      </c>
      <c r="H12" s="2" t="s">
        <v>6</v>
      </c>
    </row>
    <row r="13" spans="1:8" ht="18.75" x14ac:dyDescent="0.3">
      <c r="A13">
        <v>8</v>
      </c>
      <c r="C13" t="s">
        <v>8</v>
      </c>
      <c r="D13" t="s">
        <v>4</v>
      </c>
      <c r="G13" s="3" t="s">
        <v>78</v>
      </c>
      <c r="H13" s="4" t="s">
        <v>7</v>
      </c>
    </row>
    <row r="14" spans="1:8" ht="18.75" x14ac:dyDescent="0.3">
      <c r="A14">
        <v>2</v>
      </c>
      <c r="C14" t="s">
        <v>2</v>
      </c>
      <c r="D14" t="s">
        <v>4</v>
      </c>
      <c r="G14" s="1" t="s">
        <v>79</v>
      </c>
      <c r="H14" s="2" t="s">
        <v>8</v>
      </c>
    </row>
    <row r="15" spans="1:8" ht="18.75" x14ac:dyDescent="0.3">
      <c r="A15">
        <v>89</v>
      </c>
      <c r="C15" t="s">
        <v>9</v>
      </c>
      <c r="D15" t="s">
        <v>3</v>
      </c>
      <c r="G15" s="3" t="s">
        <v>80</v>
      </c>
      <c r="H15" s="4" t="s">
        <v>13</v>
      </c>
    </row>
    <row r="16" spans="1:8" ht="18.75" x14ac:dyDescent="0.3">
      <c r="A16">
        <v>89</v>
      </c>
      <c r="C16" t="s">
        <v>10</v>
      </c>
      <c r="D16" t="s">
        <v>3</v>
      </c>
      <c r="G16" s="3" t="s">
        <v>81</v>
      </c>
      <c r="H16" s="4" t="s">
        <v>13</v>
      </c>
    </row>
    <row r="17" spans="1:8" ht="18.75" x14ac:dyDescent="0.3">
      <c r="A17">
        <v>89</v>
      </c>
      <c r="C17" t="s">
        <v>10</v>
      </c>
      <c r="D17" t="s">
        <v>3</v>
      </c>
      <c r="G17" s="3" t="s">
        <v>82</v>
      </c>
      <c r="H17" s="4" t="s">
        <v>10</v>
      </c>
    </row>
    <row r="18" spans="1:8" ht="18.75" x14ac:dyDescent="0.3">
      <c r="A18">
        <v>89</v>
      </c>
      <c r="B18" t="s">
        <v>11</v>
      </c>
      <c r="C18" t="s">
        <v>10</v>
      </c>
      <c r="D18" t="s">
        <v>3</v>
      </c>
      <c r="G18" s="1" t="s">
        <v>83</v>
      </c>
      <c r="H18" s="2" t="s">
        <v>9</v>
      </c>
    </row>
    <row r="19" spans="1:8" ht="18.75" x14ac:dyDescent="0.3">
      <c r="A19">
        <v>89</v>
      </c>
      <c r="B19" t="s">
        <v>12</v>
      </c>
      <c r="C19" t="s">
        <v>10</v>
      </c>
      <c r="D19" t="s">
        <v>3</v>
      </c>
      <c r="G19" s="3" t="s">
        <v>84</v>
      </c>
      <c r="H19" s="4" t="s">
        <v>18</v>
      </c>
    </row>
    <row r="20" spans="1:8" ht="18.75" x14ac:dyDescent="0.3">
      <c r="A20">
        <v>66</v>
      </c>
      <c r="C20" t="s">
        <v>13</v>
      </c>
      <c r="D20" t="s">
        <v>3</v>
      </c>
      <c r="G20" s="1" t="s">
        <v>85</v>
      </c>
      <c r="H20" s="2" t="s">
        <v>19</v>
      </c>
    </row>
    <row r="21" spans="1:8" ht="18.75" x14ac:dyDescent="0.3">
      <c r="A21">
        <v>64</v>
      </c>
      <c r="C21" t="s">
        <v>13</v>
      </c>
      <c r="D21" t="s">
        <v>3</v>
      </c>
      <c r="G21" s="3" t="s">
        <v>86</v>
      </c>
      <c r="H21" s="4" t="s">
        <v>20</v>
      </c>
    </row>
    <row r="22" spans="1:8" ht="18.75" x14ac:dyDescent="0.3">
      <c r="A22">
        <v>62</v>
      </c>
      <c r="C22" t="s">
        <v>13</v>
      </c>
      <c r="D22" t="s">
        <v>3</v>
      </c>
      <c r="G22" s="1" t="s">
        <v>87</v>
      </c>
      <c r="H22" s="2" t="s">
        <v>22</v>
      </c>
    </row>
    <row r="23" spans="1:8" ht="18.75" x14ac:dyDescent="0.3">
      <c r="A23">
        <v>60</v>
      </c>
      <c r="C23" t="s">
        <v>13</v>
      </c>
      <c r="D23" t="s">
        <v>3</v>
      </c>
      <c r="G23" s="3" t="s">
        <v>88</v>
      </c>
      <c r="H23" s="4" t="s">
        <v>23</v>
      </c>
    </row>
    <row r="24" spans="1:8" ht="18.75" x14ac:dyDescent="0.3">
      <c r="A24">
        <v>1</v>
      </c>
      <c r="C24" t="s">
        <v>13</v>
      </c>
      <c r="D24" t="s">
        <v>4</v>
      </c>
      <c r="G24" s="3" t="s">
        <v>89</v>
      </c>
      <c r="H24" s="4" t="s">
        <v>24</v>
      </c>
    </row>
    <row r="25" spans="1:8" ht="18.75" x14ac:dyDescent="0.3">
      <c r="A25">
        <v>9</v>
      </c>
      <c r="C25" t="s">
        <v>8</v>
      </c>
      <c r="D25" t="s">
        <v>4</v>
      </c>
      <c r="G25" s="1" t="s">
        <v>90</v>
      </c>
      <c r="H25" s="2" t="s">
        <v>25</v>
      </c>
    </row>
    <row r="26" spans="1:8" ht="18.75" x14ac:dyDescent="0.3">
      <c r="A26">
        <v>91</v>
      </c>
      <c r="C26" t="s">
        <v>10</v>
      </c>
      <c r="D26" t="s">
        <v>3</v>
      </c>
      <c r="G26" s="3" t="s">
        <v>91</v>
      </c>
      <c r="H26" s="4" t="s">
        <v>26</v>
      </c>
    </row>
    <row r="27" spans="1:8" ht="18.75" x14ac:dyDescent="0.3">
      <c r="A27">
        <v>93</v>
      </c>
      <c r="C27" t="s">
        <v>13</v>
      </c>
      <c r="D27" t="s">
        <v>3</v>
      </c>
      <c r="G27" s="1" t="s">
        <v>92</v>
      </c>
      <c r="H27" s="2" t="s">
        <v>27</v>
      </c>
    </row>
    <row r="28" spans="1:8" ht="18.75" x14ac:dyDescent="0.3">
      <c r="A28">
        <v>89</v>
      </c>
      <c r="B28" t="s">
        <v>11</v>
      </c>
      <c r="C28" t="s">
        <v>10</v>
      </c>
      <c r="D28" t="s">
        <v>3</v>
      </c>
      <c r="G28" s="3" t="s">
        <v>93</v>
      </c>
      <c r="H28" s="4" t="s">
        <v>28</v>
      </c>
    </row>
    <row r="29" spans="1:8" ht="18.75" x14ac:dyDescent="0.3">
      <c r="A29">
        <v>29</v>
      </c>
      <c r="C29" t="s">
        <v>14</v>
      </c>
      <c r="D29" t="s">
        <v>1</v>
      </c>
      <c r="G29" s="3" t="s">
        <v>94</v>
      </c>
      <c r="H29" s="4" t="s">
        <v>28</v>
      </c>
    </row>
    <row r="30" spans="1:8" ht="18.75" x14ac:dyDescent="0.3">
      <c r="A30">
        <v>22</v>
      </c>
      <c r="C30" t="s">
        <v>14</v>
      </c>
      <c r="D30" t="s">
        <v>1</v>
      </c>
      <c r="G30" s="1" t="s">
        <v>95</v>
      </c>
      <c r="H30" s="2" t="s">
        <v>30</v>
      </c>
    </row>
    <row r="31" spans="1:8" ht="18.75" x14ac:dyDescent="0.3">
      <c r="A31">
        <v>22</v>
      </c>
      <c r="C31" t="s">
        <v>14</v>
      </c>
      <c r="D31" t="s">
        <v>1</v>
      </c>
      <c r="G31" s="1" t="s">
        <v>96</v>
      </c>
      <c r="H31" s="2" t="s">
        <v>30</v>
      </c>
    </row>
    <row r="32" spans="1:8" ht="18.75" x14ac:dyDescent="0.3">
      <c r="A32">
        <v>23</v>
      </c>
      <c r="C32" t="s">
        <v>14</v>
      </c>
      <c r="D32" t="s">
        <v>1</v>
      </c>
      <c r="G32" s="3" t="s">
        <v>97</v>
      </c>
      <c r="H32" s="4" t="s">
        <v>31</v>
      </c>
    </row>
    <row r="33" spans="1:8" ht="18.75" x14ac:dyDescent="0.3">
      <c r="A33">
        <v>25</v>
      </c>
      <c r="C33" t="s">
        <v>14</v>
      </c>
      <c r="D33" t="s">
        <v>1</v>
      </c>
      <c r="G33" s="1" t="s">
        <v>98</v>
      </c>
      <c r="H33" s="2" t="s">
        <v>31</v>
      </c>
    </row>
    <row r="34" spans="1:8" ht="18.75" x14ac:dyDescent="0.3">
      <c r="A34">
        <v>27</v>
      </c>
      <c r="C34" t="s">
        <v>14</v>
      </c>
      <c r="D34" t="s">
        <v>1</v>
      </c>
      <c r="G34" s="3" t="s">
        <v>99</v>
      </c>
      <c r="H34" s="4" t="s">
        <v>35</v>
      </c>
    </row>
    <row r="35" spans="1:8" ht="18.75" x14ac:dyDescent="0.3">
      <c r="A35">
        <v>40</v>
      </c>
      <c r="C35" t="s">
        <v>2</v>
      </c>
      <c r="D35" t="s">
        <v>3</v>
      </c>
      <c r="G35" s="1" t="s">
        <v>100</v>
      </c>
      <c r="H35" s="2" t="s">
        <v>36</v>
      </c>
    </row>
    <row r="36" spans="1:8" ht="18.75" x14ac:dyDescent="0.3">
      <c r="A36">
        <v>40</v>
      </c>
      <c r="B36" t="s">
        <v>11</v>
      </c>
      <c r="C36" t="s">
        <v>2</v>
      </c>
      <c r="D36" t="s">
        <v>3</v>
      </c>
      <c r="G36" s="1" t="s">
        <v>101</v>
      </c>
      <c r="H36" s="2" t="s">
        <v>37</v>
      </c>
    </row>
    <row r="37" spans="1:8" ht="18.75" x14ac:dyDescent="0.3">
      <c r="A37">
        <v>6</v>
      </c>
      <c r="C37" t="s">
        <v>15</v>
      </c>
      <c r="D37" t="s">
        <v>1</v>
      </c>
      <c r="G37" s="3" t="s">
        <v>102</v>
      </c>
      <c r="H37" s="4" t="s">
        <v>38</v>
      </c>
    </row>
    <row r="38" spans="1:8" ht="18.75" x14ac:dyDescent="0.3">
      <c r="A38">
        <v>28</v>
      </c>
      <c r="C38" t="s">
        <v>0</v>
      </c>
      <c r="D38" t="s">
        <v>3</v>
      </c>
      <c r="G38" s="1" t="s">
        <v>103</v>
      </c>
      <c r="H38" s="2" t="s">
        <v>39</v>
      </c>
    </row>
    <row r="39" spans="1:8" ht="18.75" x14ac:dyDescent="0.3">
      <c r="A39">
        <v>89</v>
      </c>
      <c r="C39" t="s">
        <v>9</v>
      </c>
      <c r="D39" t="s">
        <v>3</v>
      </c>
      <c r="G39" s="3" t="s">
        <v>104</v>
      </c>
      <c r="H39" s="4" t="s">
        <v>40</v>
      </c>
    </row>
    <row r="40" spans="1:8" ht="18.75" x14ac:dyDescent="0.3">
      <c r="A40">
        <v>89</v>
      </c>
      <c r="C40" t="s">
        <v>9</v>
      </c>
      <c r="D40" t="s">
        <v>3</v>
      </c>
      <c r="G40" s="1" t="s">
        <v>105</v>
      </c>
      <c r="H40" s="2" t="s">
        <v>41</v>
      </c>
    </row>
    <row r="41" spans="1:8" ht="18.75" x14ac:dyDescent="0.3">
      <c r="A41">
        <v>24</v>
      </c>
      <c r="C41" t="s">
        <v>0</v>
      </c>
      <c r="D41" t="s">
        <v>1</v>
      </c>
      <c r="G41" s="3" t="s">
        <v>106</v>
      </c>
      <c r="H41" s="4" t="s">
        <v>42</v>
      </c>
    </row>
    <row r="42" spans="1:8" ht="18.75" x14ac:dyDescent="0.3">
      <c r="A42">
        <v>89</v>
      </c>
      <c r="C42" t="s">
        <v>9</v>
      </c>
      <c r="D42" t="s">
        <v>3</v>
      </c>
      <c r="G42" s="1" t="s">
        <v>107</v>
      </c>
      <c r="H42" s="2" t="s">
        <v>43</v>
      </c>
    </row>
    <row r="43" spans="1:8" ht="18.75" x14ac:dyDescent="0.3">
      <c r="A43">
        <v>89</v>
      </c>
      <c r="C43" t="s">
        <v>9</v>
      </c>
      <c r="D43" t="s">
        <v>3</v>
      </c>
      <c r="G43" s="1" t="s">
        <v>108</v>
      </c>
      <c r="H43" s="2" t="s">
        <v>44</v>
      </c>
    </row>
    <row r="44" spans="1:8" ht="18.75" x14ac:dyDescent="0.3">
      <c r="A44">
        <v>89</v>
      </c>
      <c r="C44" t="s">
        <v>9</v>
      </c>
      <c r="D44" t="s">
        <v>3</v>
      </c>
      <c r="G44" s="3" t="s">
        <v>109</v>
      </c>
      <c r="H44" s="4" t="s">
        <v>45</v>
      </c>
    </row>
    <row r="45" spans="1:8" ht="18.75" x14ac:dyDescent="0.3">
      <c r="A45">
        <v>89</v>
      </c>
      <c r="C45" t="s">
        <v>9</v>
      </c>
      <c r="D45" t="s">
        <v>3</v>
      </c>
      <c r="G45" s="3" t="s">
        <v>110</v>
      </c>
      <c r="H45" s="4" t="s">
        <v>45</v>
      </c>
    </row>
    <row r="46" spans="1:8" ht="18.75" x14ac:dyDescent="0.3">
      <c r="A46">
        <v>44</v>
      </c>
      <c r="C46" t="s">
        <v>2</v>
      </c>
      <c r="D46" t="s">
        <v>3</v>
      </c>
      <c r="G46" s="1" t="s">
        <v>111</v>
      </c>
      <c r="H46" s="2" t="s">
        <v>47</v>
      </c>
    </row>
    <row r="47" spans="1:8" ht="18.75" x14ac:dyDescent="0.3">
      <c r="A47">
        <v>33</v>
      </c>
      <c r="C47" t="s">
        <v>14</v>
      </c>
      <c r="D47" t="s">
        <v>1</v>
      </c>
      <c r="G47" s="3" t="s">
        <v>112</v>
      </c>
      <c r="H47" s="4" t="s">
        <v>48</v>
      </c>
    </row>
    <row r="48" spans="1:8" ht="18.75" x14ac:dyDescent="0.3">
      <c r="A48">
        <v>42</v>
      </c>
      <c r="C48" t="s">
        <v>2</v>
      </c>
      <c r="D48" t="s">
        <v>3</v>
      </c>
      <c r="G48" s="1" t="s">
        <v>113</v>
      </c>
      <c r="H48" s="2" t="s">
        <v>49</v>
      </c>
    </row>
    <row r="49" spans="1:8" ht="18.75" x14ac:dyDescent="0.3">
      <c r="A49">
        <v>38</v>
      </c>
      <c r="B49" t="s">
        <v>11</v>
      </c>
      <c r="C49" t="s">
        <v>2</v>
      </c>
      <c r="D49" t="s">
        <v>3</v>
      </c>
      <c r="G49" s="3" t="s">
        <v>114</v>
      </c>
      <c r="H49" s="4" t="s">
        <v>50</v>
      </c>
    </row>
    <row r="50" spans="1:8" ht="18.75" x14ac:dyDescent="0.3">
      <c r="A50">
        <v>38</v>
      </c>
      <c r="C50" t="s">
        <v>2</v>
      </c>
      <c r="D50" t="s">
        <v>3</v>
      </c>
      <c r="G50" s="1" t="s">
        <v>115</v>
      </c>
      <c r="H50" s="2" t="s">
        <v>51</v>
      </c>
    </row>
    <row r="51" spans="1:8" ht="18.75" x14ac:dyDescent="0.3">
      <c r="A51">
        <v>3</v>
      </c>
      <c r="C51" t="s">
        <v>2</v>
      </c>
      <c r="D51" t="s">
        <v>1</v>
      </c>
      <c r="G51" s="3" t="s">
        <v>116</v>
      </c>
      <c r="H51" s="4" t="s">
        <v>51</v>
      </c>
    </row>
    <row r="52" spans="1:8" ht="18.75" x14ac:dyDescent="0.3">
      <c r="A52">
        <v>5</v>
      </c>
      <c r="C52" t="s">
        <v>15</v>
      </c>
      <c r="D52" t="s">
        <v>1</v>
      </c>
      <c r="G52" s="1" t="s">
        <v>117</v>
      </c>
      <c r="H52" s="2" t="s">
        <v>53</v>
      </c>
    </row>
    <row r="53" spans="1:8" ht="18.75" x14ac:dyDescent="0.3">
      <c r="A53">
        <v>9</v>
      </c>
      <c r="C53" t="s">
        <v>15</v>
      </c>
      <c r="D53" t="s">
        <v>1</v>
      </c>
      <c r="G53" s="3" t="s">
        <v>118</v>
      </c>
      <c r="H53" s="4" t="s">
        <v>54</v>
      </c>
    </row>
    <row r="54" spans="1:8" ht="18.75" x14ac:dyDescent="0.3">
      <c r="A54">
        <v>2</v>
      </c>
      <c r="C54" t="s">
        <v>15</v>
      </c>
      <c r="D54" t="s">
        <v>1</v>
      </c>
      <c r="G54" s="1" t="s">
        <v>119</v>
      </c>
      <c r="H54" s="2" t="s">
        <v>54</v>
      </c>
    </row>
    <row r="55" spans="1:8" ht="18.75" x14ac:dyDescent="0.3">
      <c r="A55">
        <v>7</v>
      </c>
      <c r="C55" t="s">
        <v>15</v>
      </c>
      <c r="D55" t="s">
        <v>1</v>
      </c>
      <c r="G55" s="1" t="s">
        <v>120</v>
      </c>
      <c r="H55" s="2" t="s">
        <v>55</v>
      </c>
    </row>
    <row r="56" spans="1:8" ht="18.75" x14ac:dyDescent="0.3">
      <c r="A56">
        <v>10</v>
      </c>
      <c r="C56" t="s">
        <v>15</v>
      </c>
      <c r="D56" t="s">
        <v>1</v>
      </c>
      <c r="G56" s="3" t="s">
        <v>121</v>
      </c>
      <c r="H56" s="4" t="s">
        <v>56</v>
      </c>
    </row>
    <row r="57" spans="1:8" ht="18.75" x14ac:dyDescent="0.3">
      <c r="A57">
        <v>6</v>
      </c>
      <c r="C57" t="s">
        <v>16</v>
      </c>
      <c r="D57" t="s">
        <v>17</v>
      </c>
      <c r="G57" s="1" t="s">
        <v>122</v>
      </c>
      <c r="H57" s="2" t="s">
        <v>57</v>
      </c>
    </row>
    <row r="58" spans="1:8" ht="18.75" x14ac:dyDescent="0.3">
      <c r="A58">
        <v>12</v>
      </c>
      <c r="C58" t="s">
        <v>16</v>
      </c>
      <c r="D58" t="s">
        <v>17</v>
      </c>
      <c r="G58" s="3" t="s">
        <v>123</v>
      </c>
      <c r="H58" s="4" t="s">
        <v>58</v>
      </c>
    </row>
    <row r="59" spans="1:8" ht="18.75" x14ac:dyDescent="0.3">
      <c r="A59">
        <v>35</v>
      </c>
      <c r="C59" t="s">
        <v>16</v>
      </c>
      <c r="D59" t="s">
        <v>1</v>
      </c>
      <c r="G59" s="3" t="s">
        <v>124</v>
      </c>
      <c r="H59" s="4" t="s">
        <v>59</v>
      </c>
    </row>
    <row r="60" spans="1:8" ht="18.75" x14ac:dyDescent="0.3">
      <c r="A60">
        <v>26</v>
      </c>
      <c r="C60" t="s">
        <v>0</v>
      </c>
      <c r="D60" t="s">
        <v>1</v>
      </c>
      <c r="G60" s="1" t="s">
        <v>125</v>
      </c>
      <c r="H60" s="2" t="s">
        <v>60</v>
      </c>
    </row>
    <row r="61" spans="1:8" ht="18.75" x14ac:dyDescent="0.3">
      <c r="A61">
        <v>32</v>
      </c>
      <c r="C61" t="s">
        <v>0</v>
      </c>
      <c r="D61" t="s">
        <v>3</v>
      </c>
      <c r="G61" s="1" t="s">
        <v>126</v>
      </c>
      <c r="H61" s="2" t="s">
        <v>61</v>
      </c>
    </row>
    <row r="62" spans="1:8" ht="18.75" x14ac:dyDescent="0.3">
      <c r="A62">
        <v>30</v>
      </c>
      <c r="C62" t="s">
        <v>0</v>
      </c>
      <c r="D62" t="s">
        <v>3</v>
      </c>
      <c r="G62" s="3" t="s">
        <v>127</v>
      </c>
      <c r="H62" s="4" t="s">
        <v>62</v>
      </c>
    </row>
    <row r="63" spans="1:8" ht="18.75" x14ac:dyDescent="0.3">
      <c r="A63">
        <v>24</v>
      </c>
      <c r="C63" t="s">
        <v>0</v>
      </c>
      <c r="D63" t="s">
        <v>1</v>
      </c>
      <c r="G63" s="1" t="s">
        <v>128</v>
      </c>
      <c r="H63" s="2" t="s">
        <v>63</v>
      </c>
    </row>
    <row r="64" spans="1:8" ht="18.75" x14ac:dyDescent="0.3">
      <c r="A64">
        <v>34</v>
      </c>
      <c r="C64" t="s">
        <v>0</v>
      </c>
      <c r="D64" t="s">
        <v>3</v>
      </c>
      <c r="G64" s="3" t="s">
        <v>129</v>
      </c>
      <c r="H64" s="4" t="s">
        <v>64</v>
      </c>
    </row>
    <row r="65" spans="1:4" x14ac:dyDescent="0.25">
      <c r="A65">
        <v>87</v>
      </c>
      <c r="C65" t="s">
        <v>9</v>
      </c>
      <c r="D65" t="s">
        <v>3</v>
      </c>
    </row>
    <row r="66" spans="1:4" x14ac:dyDescent="0.25">
      <c r="A66">
        <v>85</v>
      </c>
      <c r="C66" t="s">
        <v>18</v>
      </c>
      <c r="D66" t="s">
        <v>3</v>
      </c>
    </row>
    <row r="67" spans="1:4" x14ac:dyDescent="0.25">
      <c r="A67">
        <v>83</v>
      </c>
      <c r="C67" t="s">
        <v>19</v>
      </c>
      <c r="D67" t="s">
        <v>3</v>
      </c>
    </row>
    <row r="68" spans="1:4" x14ac:dyDescent="0.25">
      <c r="A68">
        <v>2</v>
      </c>
      <c r="C68" t="s">
        <v>20</v>
      </c>
      <c r="D68" t="s">
        <v>21</v>
      </c>
    </row>
    <row r="69" spans="1:4" x14ac:dyDescent="0.25">
      <c r="A69">
        <v>6</v>
      </c>
      <c r="C69" t="s">
        <v>20</v>
      </c>
      <c r="D69" t="s">
        <v>21</v>
      </c>
    </row>
    <row r="70" spans="1:4" x14ac:dyDescent="0.25">
      <c r="A70">
        <v>8</v>
      </c>
      <c r="C70" t="s">
        <v>20</v>
      </c>
      <c r="D70" t="s">
        <v>21</v>
      </c>
    </row>
    <row r="71" spans="1:4" x14ac:dyDescent="0.25">
      <c r="A71">
        <v>10</v>
      </c>
      <c r="C71" t="s">
        <v>20</v>
      </c>
      <c r="D71" t="s">
        <v>21</v>
      </c>
    </row>
    <row r="72" spans="1:4" x14ac:dyDescent="0.25">
      <c r="A72">
        <v>12</v>
      </c>
      <c r="C72" t="s">
        <v>20</v>
      </c>
      <c r="D72" t="s">
        <v>21</v>
      </c>
    </row>
    <row r="73" spans="1:4" x14ac:dyDescent="0.25">
      <c r="A73">
        <v>12</v>
      </c>
      <c r="B73" t="s">
        <v>11</v>
      </c>
      <c r="C73" t="s">
        <v>20</v>
      </c>
      <c r="D73" t="s">
        <v>21</v>
      </c>
    </row>
    <row r="74" spans="1:4" x14ac:dyDescent="0.25">
      <c r="A74">
        <v>14</v>
      </c>
      <c r="C74" t="s">
        <v>20</v>
      </c>
      <c r="D74" t="s">
        <v>21</v>
      </c>
    </row>
    <row r="75" spans="1:4" x14ac:dyDescent="0.25">
      <c r="A75">
        <v>14</v>
      </c>
      <c r="B75" t="s">
        <v>11</v>
      </c>
      <c r="C75" t="s">
        <v>20</v>
      </c>
      <c r="D75" t="s">
        <v>21</v>
      </c>
    </row>
    <row r="76" spans="1:4" x14ac:dyDescent="0.25">
      <c r="A76">
        <v>16</v>
      </c>
      <c r="C76" t="s">
        <v>20</v>
      </c>
      <c r="D76" t="s">
        <v>21</v>
      </c>
    </row>
    <row r="77" spans="1:4" x14ac:dyDescent="0.25">
      <c r="A77">
        <v>18</v>
      </c>
      <c r="C77" t="s">
        <v>20</v>
      </c>
      <c r="D77" t="s">
        <v>21</v>
      </c>
    </row>
    <row r="78" spans="1:4" x14ac:dyDescent="0.25">
      <c r="A78">
        <v>22</v>
      </c>
      <c r="C78" t="s">
        <v>20</v>
      </c>
      <c r="D78" t="s">
        <v>21</v>
      </c>
    </row>
    <row r="79" spans="1:4" x14ac:dyDescent="0.25">
      <c r="A79">
        <v>24</v>
      </c>
      <c r="C79" t="s">
        <v>20</v>
      </c>
      <c r="D79" t="s">
        <v>21</v>
      </c>
    </row>
    <row r="80" spans="1:4" x14ac:dyDescent="0.25">
      <c r="A80">
        <v>26</v>
      </c>
      <c r="C80" t="s">
        <v>20</v>
      </c>
      <c r="D80" t="s">
        <v>21</v>
      </c>
    </row>
    <row r="81" spans="1:4" x14ac:dyDescent="0.25">
      <c r="A81">
        <v>27</v>
      </c>
      <c r="C81" t="s">
        <v>20</v>
      </c>
      <c r="D81" t="s">
        <v>21</v>
      </c>
    </row>
    <row r="82" spans="1:4" x14ac:dyDescent="0.25">
      <c r="A82">
        <v>25</v>
      </c>
      <c r="C82" t="s">
        <v>20</v>
      </c>
      <c r="D82" t="s">
        <v>21</v>
      </c>
    </row>
    <row r="83" spans="1:4" x14ac:dyDescent="0.25">
      <c r="A83">
        <v>23</v>
      </c>
      <c r="C83" t="s">
        <v>20</v>
      </c>
      <c r="D83" t="s">
        <v>21</v>
      </c>
    </row>
    <row r="84" spans="1:4" x14ac:dyDescent="0.25">
      <c r="A84">
        <v>19</v>
      </c>
      <c r="C84" t="s">
        <v>20</v>
      </c>
      <c r="D84" t="s">
        <v>21</v>
      </c>
    </row>
    <row r="85" spans="1:4" x14ac:dyDescent="0.25">
      <c r="A85">
        <v>17</v>
      </c>
      <c r="C85" t="s">
        <v>20</v>
      </c>
      <c r="D85" t="s">
        <v>21</v>
      </c>
    </row>
    <row r="86" spans="1:4" x14ac:dyDescent="0.25">
      <c r="A86">
        <v>15</v>
      </c>
      <c r="C86" t="s">
        <v>20</v>
      </c>
      <c r="D86" t="s">
        <v>21</v>
      </c>
    </row>
    <row r="87" spans="1:4" x14ac:dyDescent="0.25">
      <c r="A87">
        <v>13</v>
      </c>
      <c r="C87" t="s">
        <v>20</v>
      </c>
      <c r="D87" t="s">
        <v>21</v>
      </c>
    </row>
    <row r="88" spans="1:4" x14ac:dyDescent="0.25">
      <c r="A88">
        <v>11</v>
      </c>
      <c r="C88" t="s">
        <v>20</v>
      </c>
      <c r="D88" t="s">
        <v>21</v>
      </c>
    </row>
    <row r="89" spans="1:4" x14ac:dyDescent="0.25">
      <c r="A89">
        <v>9</v>
      </c>
      <c r="C89" t="s">
        <v>20</v>
      </c>
      <c r="D89" t="s">
        <v>21</v>
      </c>
    </row>
    <row r="90" spans="1:4" x14ac:dyDescent="0.25">
      <c r="A90">
        <v>7</v>
      </c>
      <c r="C90" t="s">
        <v>20</v>
      </c>
      <c r="D90" t="s">
        <v>21</v>
      </c>
    </row>
    <row r="91" spans="1:4" x14ac:dyDescent="0.25">
      <c r="A91">
        <v>5</v>
      </c>
      <c r="C91" t="s">
        <v>20</v>
      </c>
      <c r="D91" t="s">
        <v>21</v>
      </c>
    </row>
    <row r="92" spans="1:4" x14ac:dyDescent="0.25">
      <c r="A92">
        <v>3</v>
      </c>
      <c r="C92" t="s">
        <v>20</v>
      </c>
      <c r="D92" t="s">
        <v>21</v>
      </c>
    </row>
    <row r="93" spans="1:4" x14ac:dyDescent="0.25">
      <c r="A93">
        <v>1</v>
      </c>
      <c r="B93" t="s">
        <v>11</v>
      </c>
      <c r="C93" t="s">
        <v>20</v>
      </c>
      <c r="D93" t="s">
        <v>21</v>
      </c>
    </row>
    <row r="94" spans="1:4" x14ac:dyDescent="0.25">
      <c r="A94">
        <v>1</v>
      </c>
      <c r="C94" t="s">
        <v>20</v>
      </c>
      <c r="D94" t="s">
        <v>21</v>
      </c>
    </row>
    <row r="95" spans="1:4" x14ac:dyDescent="0.25">
      <c r="A95">
        <v>79</v>
      </c>
      <c r="C95" t="s">
        <v>22</v>
      </c>
      <c r="D95" t="s">
        <v>3</v>
      </c>
    </row>
    <row r="96" spans="1:4" x14ac:dyDescent="0.25">
      <c r="A96">
        <v>77</v>
      </c>
      <c r="C96" t="s">
        <v>23</v>
      </c>
      <c r="D96" t="s">
        <v>3</v>
      </c>
    </row>
    <row r="97" spans="1:4" x14ac:dyDescent="0.25">
      <c r="A97">
        <v>77</v>
      </c>
      <c r="C97" t="s">
        <v>23</v>
      </c>
      <c r="D97" t="s">
        <v>3</v>
      </c>
    </row>
    <row r="98" spans="1:4" x14ac:dyDescent="0.25">
      <c r="A98">
        <v>77</v>
      </c>
      <c r="C98" t="s">
        <v>23</v>
      </c>
      <c r="D98" t="s">
        <v>3</v>
      </c>
    </row>
    <row r="99" spans="1:4" x14ac:dyDescent="0.25">
      <c r="A99">
        <v>77</v>
      </c>
      <c r="C99" t="s">
        <v>23</v>
      </c>
      <c r="D99" t="s">
        <v>3</v>
      </c>
    </row>
    <row r="100" spans="1:4" x14ac:dyDescent="0.25">
      <c r="A100">
        <v>75</v>
      </c>
      <c r="B100" t="s">
        <v>11</v>
      </c>
      <c r="C100" t="s">
        <v>23</v>
      </c>
      <c r="D100" t="s">
        <v>3</v>
      </c>
    </row>
    <row r="101" spans="1:4" x14ac:dyDescent="0.25">
      <c r="A101">
        <v>75</v>
      </c>
      <c r="C101" t="s">
        <v>23</v>
      </c>
      <c r="D101" t="s">
        <v>3</v>
      </c>
    </row>
    <row r="102" spans="1:4" x14ac:dyDescent="0.25">
      <c r="A102">
        <v>81</v>
      </c>
      <c r="C102" t="s">
        <v>24</v>
      </c>
      <c r="D102" t="s">
        <v>3</v>
      </c>
    </row>
    <row r="103" spans="1:4" x14ac:dyDescent="0.25">
      <c r="A103">
        <v>75</v>
      </c>
      <c r="C103" t="s">
        <v>25</v>
      </c>
      <c r="D103" t="s">
        <v>3</v>
      </c>
    </row>
    <row r="104" spans="1:4" x14ac:dyDescent="0.25">
      <c r="A104">
        <v>75</v>
      </c>
      <c r="C104" t="s">
        <v>25</v>
      </c>
      <c r="D104" t="s">
        <v>3</v>
      </c>
    </row>
    <row r="105" spans="1:4" x14ac:dyDescent="0.25">
      <c r="A105">
        <v>73</v>
      </c>
      <c r="C105" t="s">
        <v>25</v>
      </c>
      <c r="D105" t="s">
        <v>3</v>
      </c>
    </row>
    <row r="106" spans="1:4" x14ac:dyDescent="0.25">
      <c r="A106">
        <v>73</v>
      </c>
      <c r="C106" t="s">
        <v>26</v>
      </c>
      <c r="D106" t="s">
        <v>3</v>
      </c>
    </row>
    <row r="107" spans="1:4" x14ac:dyDescent="0.25">
      <c r="A107">
        <v>73</v>
      </c>
      <c r="C107" t="s">
        <v>27</v>
      </c>
      <c r="D107" t="s">
        <v>3</v>
      </c>
    </row>
    <row r="108" spans="1:4" x14ac:dyDescent="0.25">
      <c r="A108">
        <v>73</v>
      </c>
      <c r="C108" t="s">
        <v>27</v>
      </c>
      <c r="D108" t="s">
        <v>3</v>
      </c>
    </row>
    <row r="109" spans="1:4" x14ac:dyDescent="0.25">
      <c r="A109">
        <v>71</v>
      </c>
      <c r="C109" t="s">
        <v>27</v>
      </c>
      <c r="D109" t="s">
        <v>3</v>
      </c>
    </row>
    <row r="110" spans="1:4" x14ac:dyDescent="0.25">
      <c r="A110">
        <v>69</v>
      </c>
      <c r="C110" t="s">
        <v>27</v>
      </c>
      <c r="D110" t="s">
        <v>3</v>
      </c>
    </row>
    <row r="111" spans="1:4" x14ac:dyDescent="0.25">
      <c r="A111">
        <v>67</v>
      </c>
      <c r="C111" t="s">
        <v>28</v>
      </c>
      <c r="D111" t="s">
        <v>3</v>
      </c>
    </row>
    <row r="112" spans="1:4" x14ac:dyDescent="0.25">
      <c r="A112">
        <v>2</v>
      </c>
      <c r="C112" t="s">
        <v>28</v>
      </c>
      <c r="D112" t="s">
        <v>29</v>
      </c>
    </row>
    <row r="113" spans="1:4" x14ac:dyDescent="0.25">
      <c r="A113">
        <v>4</v>
      </c>
      <c r="C113" t="s">
        <v>28</v>
      </c>
      <c r="D113" t="s">
        <v>29</v>
      </c>
    </row>
    <row r="114" spans="1:4" x14ac:dyDescent="0.25">
      <c r="A114">
        <v>6</v>
      </c>
      <c r="C114" t="s">
        <v>28</v>
      </c>
      <c r="D114" t="s">
        <v>29</v>
      </c>
    </row>
    <row r="115" spans="1:4" x14ac:dyDescent="0.25">
      <c r="A115">
        <v>8</v>
      </c>
      <c r="C115" t="s">
        <v>28</v>
      </c>
      <c r="D115" t="s">
        <v>29</v>
      </c>
    </row>
    <row r="116" spans="1:4" x14ac:dyDescent="0.25">
      <c r="A116">
        <v>10</v>
      </c>
      <c r="C116" t="s">
        <v>28</v>
      </c>
      <c r="D116" t="s">
        <v>29</v>
      </c>
    </row>
    <row r="117" spans="1:4" x14ac:dyDescent="0.25">
      <c r="A117">
        <v>12</v>
      </c>
      <c r="C117" t="s">
        <v>30</v>
      </c>
      <c r="D117" t="s">
        <v>29</v>
      </c>
    </row>
    <row r="118" spans="1:4" x14ac:dyDescent="0.25">
      <c r="A118">
        <v>14</v>
      </c>
      <c r="C118" t="s">
        <v>30</v>
      </c>
      <c r="D118" t="s">
        <v>29</v>
      </c>
    </row>
    <row r="119" spans="1:4" x14ac:dyDescent="0.25">
      <c r="A119">
        <v>16</v>
      </c>
      <c r="C119" t="s">
        <v>30</v>
      </c>
      <c r="D119" t="s">
        <v>29</v>
      </c>
    </row>
    <row r="120" spans="1:4" x14ac:dyDescent="0.25">
      <c r="A120">
        <v>11</v>
      </c>
      <c r="C120" t="s">
        <v>30</v>
      </c>
      <c r="D120" t="s">
        <v>29</v>
      </c>
    </row>
    <row r="121" spans="1:4" x14ac:dyDescent="0.25">
      <c r="A121">
        <v>7</v>
      </c>
      <c r="C121" t="s">
        <v>30</v>
      </c>
      <c r="D121" t="s">
        <v>29</v>
      </c>
    </row>
    <row r="122" spans="1:4" x14ac:dyDescent="0.25">
      <c r="A122">
        <v>3</v>
      </c>
      <c r="C122" t="s">
        <v>30</v>
      </c>
      <c r="D122" t="s">
        <v>29</v>
      </c>
    </row>
    <row r="123" spans="1:4" x14ac:dyDescent="0.25">
      <c r="A123">
        <v>65</v>
      </c>
      <c r="C123" t="s">
        <v>30</v>
      </c>
      <c r="D123" t="s">
        <v>3</v>
      </c>
    </row>
    <row r="124" spans="1:4" x14ac:dyDescent="0.25">
      <c r="A124">
        <v>63</v>
      </c>
      <c r="C124" t="s">
        <v>30</v>
      </c>
      <c r="D124" t="s">
        <v>3</v>
      </c>
    </row>
    <row r="125" spans="1:4" x14ac:dyDescent="0.25">
      <c r="A125">
        <v>61</v>
      </c>
      <c r="C125" t="s">
        <v>30</v>
      </c>
      <c r="D125" t="s">
        <v>3</v>
      </c>
    </row>
    <row r="126" spans="1:4" x14ac:dyDescent="0.25">
      <c r="A126">
        <v>59</v>
      </c>
      <c r="C126" t="s">
        <v>31</v>
      </c>
      <c r="D126" t="s">
        <v>3</v>
      </c>
    </row>
    <row r="127" spans="1:4" x14ac:dyDescent="0.25">
      <c r="A127">
        <v>57</v>
      </c>
      <c r="B127" t="s">
        <v>32</v>
      </c>
      <c r="C127" t="s">
        <v>31</v>
      </c>
      <c r="D127" t="s">
        <v>3</v>
      </c>
    </row>
    <row r="128" spans="1:4" x14ac:dyDescent="0.25">
      <c r="A128">
        <v>57</v>
      </c>
      <c r="B128" t="s">
        <v>33</v>
      </c>
      <c r="C128" t="s">
        <v>31</v>
      </c>
      <c r="D128" t="s">
        <v>3</v>
      </c>
    </row>
    <row r="129" spans="1:4" x14ac:dyDescent="0.25">
      <c r="A129">
        <v>57</v>
      </c>
      <c r="C129" t="s">
        <v>31</v>
      </c>
      <c r="D129" t="s">
        <v>3</v>
      </c>
    </row>
    <row r="130" spans="1:4" x14ac:dyDescent="0.25">
      <c r="A130">
        <v>1</v>
      </c>
      <c r="C130" t="s">
        <v>31</v>
      </c>
      <c r="D130" t="s">
        <v>34</v>
      </c>
    </row>
    <row r="131" spans="1:4" x14ac:dyDescent="0.25">
      <c r="A131">
        <v>3</v>
      </c>
      <c r="C131" t="s">
        <v>31</v>
      </c>
      <c r="D131" t="s">
        <v>34</v>
      </c>
    </row>
    <row r="132" spans="1:4" x14ac:dyDescent="0.25">
      <c r="A132">
        <v>3</v>
      </c>
      <c r="C132" t="s">
        <v>35</v>
      </c>
      <c r="D132" t="s">
        <v>34</v>
      </c>
    </row>
    <row r="133" spans="1:4" x14ac:dyDescent="0.25">
      <c r="A133">
        <v>5</v>
      </c>
      <c r="C133" t="s">
        <v>35</v>
      </c>
      <c r="D133" t="s">
        <v>34</v>
      </c>
    </row>
    <row r="134" spans="1:4" x14ac:dyDescent="0.25">
      <c r="A134">
        <v>7</v>
      </c>
      <c r="C134" t="s">
        <v>35</v>
      </c>
      <c r="D134" t="s">
        <v>34</v>
      </c>
    </row>
    <row r="135" spans="1:4" x14ac:dyDescent="0.25">
      <c r="A135">
        <v>9</v>
      </c>
      <c r="C135" t="s">
        <v>35</v>
      </c>
      <c r="D135" t="s">
        <v>34</v>
      </c>
    </row>
    <row r="136" spans="1:4" x14ac:dyDescent="0.25">
      <c r="A136">
        <v>9</v>
      </c>
      <c r="C136" t="s">
        <v>36</v>
      </c>
      <c r="D136" t="s">
        <v>34</v>
      </c>
    </row>
    <row r="137" spans="1:4" x14ac:dyDescent="0.25">
      <c r="A137">
        <v>11</v>
      </c>
      <c r="C137" t="s">
        <v>36</v>
      </c>
      <c r="D137" t="s">
        <v>34</v>
      </c>
    </row>
    <row r="138" spans="1:4" x14ac:dyDescent="0.25">
      <c r="A138">
        <v>13</v>
      </c>
      <c r="C138" t="s">
        <v>37</v>
      </c>
      <c r="D138" t="s">
        <v>34</v>
      </c>
    </row>
    <row r="139" spans="1:4" x14ac:dyDescent="0.25">
      <c r="A139">
        <v>13</v>
      </c>
      <c r="C139" t="s">
        <v>37</v>
      </c>
      <c r="D139" t="s">
        <v>34</v>
      </c>
    </row>
    <row r="140" spans="1:4" x14ac:dyDescent="0.25">
      <c r="A140">
        <v>15</v>
      </c>
      <c r="C140" t="s">
        <v>37</v>
      </c>
      <c r="D140" t="s">
        <v>34</v>
      </c>
    </row>
    <row r="141" spans="1:4" x14ac:dyDescent="0.25">
      <c r="A141">
        <v>17</v>
      </c>
      <c r="C141" t="s">
        <v>38</v>
      </c>
      <c r="D141" t="s">
        <v>34</v>
      </c>
    </row>
    <row r="142" spans="1:4" x14ac:dyDescent="0.25">
      <c r="A142">
        <v>19</v>
      </c>
      <c r="C142" t="s">
        <v>39</v>
      </c>
      <c r="D142" t="s">
        <v>34</v>
      </c>
    </row>
    <row r="143" spans="1:4" x14ac:dyDescent="0.25">
      <c r="A143">
        <v>21</v>
      </c>
      <c r="C143" t="s">
        <v>40</v>
      </c>
      <c r="D143" t="s">
        <v>34</v>
      </c>
    </row>
    <row r="144" spans="1:4" x14ac:dyDescent="0.25">
      <c r="A144">
        <v>19</v>
      </c>
      <c r="C144" t="s">
        <v>40</v>
      </c>
      <c r="D144" t="s">
        <v>34</v>
      </c>
    </row>
    <row r="145" spans="1:4" x14ac:dyDescent="0.25">
      <c r="A145">
        <v>23</v>
      </c>
      <c r="C145" t="s">
        <v>41</v>
      </c>
      <c r="D145" t="s">
        <v>34</v>
      </c>
    </row>
    <row r="146" spans="1:4" x14ac:dyDescent="0.25">
      <c r="A146">
        <v>21</v>
      </c>
      <c r="C146" t="s">
        <v>41</v>
      </c>
      <c r="D146" t="s">
        <v>34</v>
      </c>
    </row>
    <row r="147" spans="1:4" x14ac:dyDescent="0.25">
      <c r="A147">
        <v>25</v>
      </c>
      <c r="C147" t="s">
        <v>41</v>
      </c>
      <c r="D147" t="s">
        <v>34</v>
      </c>
    </row>
    <row r="148" spans="1:4" x14ac:dyDescent="0.25">
      <c r="A148">
        <v>23</v>
      </c>
      <c r="C148" t="s">
        <v>41</v>
      </c>
      <c r="D148" t="s">
        <v>34</v>
      </c>
    </row>
    <row r="149" spans="1:4" x14ac:dyDescent="0.25">
      <c r="A149">
        <v>27</v>
      </c>
      <c r="C149" t="s">
        <v>41</v>
      </c>
      <c r="D149" t="s">
        <v>34</v>
      </c>
    </row>
    <row r="150" spans="1:4" x14ac:dyDescent="0.25">
      <c r="A150">
        <v>29</v>
      </c>
      <c r="C150" t="s">
        <v>42</v>
      </c>
      <c r="D150" t="s">
        <v>34</v>
      </c>
    </row>
    <row r="151" spans="1:4" x14ac:dyDescent="0.25">
      <c r="A151">
        <v>29</v>
      </c>
      <c r="C151" t="s">
        <v>43</v>
      </c>
      <c r="D151" t="s">
        <v>34</v>
      </c>
    </row>
    <row r="152" spans="1:4" x14ac:dyDescent="0.25">
      <c r="A152">
        <v>31</v>
      </c>
      <c r="C152" t="s">
        <v>43</v>
      </c>
      <c r="D152" t="s">
        <v>34</v>
      </c>
    </row>
    <row r="153" spans="1:4" x14ac:dyDescent="0.25">
      <c r="A153">
        <v>33</v>
      </c>
      <c r="C153" t="s">
        <v>43</v>
      </c>
      <c r="D153" t="s">
        <v>34</v>
      </c>
    </row>
    <row r="154" spans="1:4" x14ac:dyDescent="0.25">
      <c r="A154">
        <v>35</v>
      </c>
      <c r="C154" t="s">
        <v>43</v>
      </c>
      <c r="D154" t="s">
        <v>34</v>
      </c>
    </row>
    <row r="155" spans="1:4" x14ac:dyDescent="0.25">
      <c r="A155">
        <v>35</v>
      </c>
      <c r="C155" t="s">
        <v>43</v>
      </c>
      <c r="D155" t="s">
        <v>34</v>
      </c>
    </row>
    <row r="156" spans="1:4" x14ac:dyDescent="0.25">
      <c r="A156">
        <v>37</v>
      </c>
      <c r="C156" t="s">
        <v>44</v>
      </c>
      <c r="D156" t="s">
        <v>34</v>
      </c>
    </row>
    <row r="157" spans="1:4" x14ac:dyDescent="0.25">
      <c r="A157">
        <v>37</v>
      </c>
      <c r="C157" t="s">
        <v>45</v>
      </c>
      <c r="D157" t="s">
        <v>34</v>
      </c>
    </row>
    <row r="158" spans="1:4" x14ac:dyDescent="0.25">
      <c r="A158">
        <v>41</v>
      </c>
      <c r="C158" t="s">
        <v>45</v>
      </c>
      <c r="D158" t="s">
        <v>34</v>
      </c>
    </row>
    <row r="159" spans="1:4" x14ac:dyDescent="0.25">
      <c r="A159">
        <v>168</v>
      </c>
      <c r="C159" t="s">
        <v>45</v>
      </c>
      <c r="D159" t="s">
        <v>46</v>
      </c>
    </row>
    <row r="160" spans="1:4" x14ac:dyDescent="0.25">
      <c r="A160">
        <v>164</v>
      </c>
      <c r="C160" t="s">
        <v>45</v>
      </c>
      <c r="D160" t="s">
        <v>46</v>
      </c>
    </row>
    <row r="161" spans="1:4" x14ac:dyDescent="0.25">
      <c r="A161">
        <v>162</v>
      </c>
      <c r="C161" t="s">
        <v>45</v>
      </c>
      <c r="D161" t="s">
        <v>46</v>
      </c>
    </row>
    <row r="162" spans="1:4" x14ac:dyDescent="0.25">
      <c r="A162">
        <v>160</v>
      </c>
      <c r="C162" t="s">
        <v>47</v>
      </c>
      <c r="D162" t="s">
        <v>46</v>
      </c>
    </row>
    <row r="163" spans="1:4" x14ac:dyDescent="0.25">
      <c r="A163">
        <v>158</v>
      </c>
      <c r="C163" t="s">
        <v>48</v>
      </c>
      <c r="D163" t="s">
        <v>46</v>
      </c>
    </row>
    <row r="164" spans="1:4" x14ac:dyDescent="0.25">
      <c r="A164">
        <v>156</v>
      </c>
      <c r="C164" t="s">
        <v>48</v>
      </c>
      <c r="D164" t="s">
        <v>46</v>
      </c>
    </row>
    <row r="165" spans="1:4" x14ac:dyDescent="0.25">
      <c r="A165">
        <v>152</v>
      </c>
      <c r="C165" t="s">
        <v>48</v>
      </c>
      <c r="D165" t="s">
        <v>46</v>
      </c>
    </row>
    <row r="166" spans="1:4" x14ac:dyDescent="0.25">
      <c r="A166">
        <v>152</v>
      </c>
      <c r="C166" t="s">
        <v>48</v>
      </c>
      <c r="D166" t="s">
        <v>46</v>
      </c>
    </row>
    <row r="167" spans="1:4" x14ac:dyDescent="0.25">
      <c r="A167">
        <v>152</v>
      </c>
      <c r="C167" t="s">
        <v>48</v>
      </c>
      <c r="D167" t="s">
        <v>46</v>
      </c>
    </row>
    <row r="168" spans="1:4" x14ac:dyDescent="0.25">
      <c r="A168">
        <v>150</v>
      </c>
      <c r="C168" t="s">
        <v>49</v>
      </c>
      <c r="D168" t="s">
        <v>46</v>
      </c>
    </row>
    <row r="169" spans="1:4" x14ac:dyDescent="0.25">
      <c r="A169">
        <v>148</v>
      </c>
      <c r="C169" t="s">
        <v>49</v>
      </c>
      <c r="D169" t="s">
        <v>46</v>
      </c>
    </row>
    <row r="170" spans="1:4" x14ac:dyDescent="0.25">
      <c r="A170">
        <v>146</v>
      </c>
      <c r="C170" t="s">
        <v>49</v>
      </c>
      <c r="D170" t="s">
        <v>46</v>
      </c>
    </row>
    <row r="171" spans="1:4" x14ac:dyDescent="0.25">
      <c r="A171">
        <v>146</v>
      </c>
      <c r="C171" t="s">
        <v>50</v>
      </c>
      <c r="D171" t="s">
        <v>46</v>
      </c>
    </row>
    <row r="172" spans="1:4" x14ac:dyDescent="0.25">
      <c r="A172">
        <v>142</v>
      </c>
      <c r="C172" t="s">
        <v>51</v>
      </c>
      <c r="D172" t="s">
        <v>46</v>
      </c>
    </row>
    <row r="173" spans="1:4" x14ac:dyDescent="0.25">
      <c r="A173">
        <v>138</v>
      </c>
      <c r="C173" t="s">
        <v>51</v>
      </c>
      <c r="D173" t="s">
        <v>46</v>
      </c>
    </row>
    <row r="174" spans="1:4" x14ac:dyDescent="0.25">
      <c r="A174">
        <v>136</v>
      </c>
      <c r="C174" t="s">
        <v>51</v>
      </c>
      <c r="D174" t="s">
        <v>46</v>
      </c>
    </row>
    <row r="175" spans="1:4" x14ac:dyDescent="0.25">
      <c r="A175">
        <v>18</v>
      </c>
      <c r="C175" t="s">
        <v>51</v>
      </c>
      <c r="D175" t="s">
        <v>52</v>
      </c>
    </row>
    <row r="176" spans="1:4" x14ac:dyDescent="0.25">
      <c r="A176">
        <v>16</v>
      </c>
      <c r="C176" t="s">
        <v>51</v>
      </c>
      <c r="D176" t="s">
        <v>52</v>
      </c>
    </row>
    <row r="177" spans="1:4" x14ac:dyDescent="0.25">
      <c r="A177">
        <v>12</v>
      </c>
      <c r="C177" t="s">
        <v>51</v>
      </c>
      <c r="D177" t="s">
        <v>52</v>
      </c>
    </row>
    <row r="178" spans="1:4" x14ac:dyDescent="0.25">
      <c r="A178">
        <v>10</v>
      </c>
      <c r="C178" t="s">
        <v>51</v>
      </c>
      <c r="D178" t="s">
        <v>52</v>
      </c>
    </row>
    <row r="179" spans="1:4" x14ac:dyDescent="0.25">
      <c r="A179">
        <v>8</v>
      </c>
      <c r="C179" t="s">
        <v>51</v>
      </c>
      <c r="D179" t="s">
        <v>52</v>
      </c>
    </row>
    <row r="180" spans="1:4" x14ac:dyDescent="0.25">
      <c r="A180">
        <v>6</v>
      </c>
      <c r="C180" t="s">
        <v>53</v>
      </c>
      <c r="D180" t="s">
        <v>52</v>
      </c>
    </row>
    <row r="181" spans="1:4" x14ac:dyDescent="0.25">
      <c r="A181">
        <v>4</v>
      </c>
      <c r="C181" t="s">
        <v>53</v>
      </c>
      <c r="D181" t="s">
        <v>52</v>
      </c>
    </row>
    <row r="182" spans="1:4" x14ac:dyDescent="0.25">
      <c r="A182">
        <v>5</v>
      </c>
      <c r="C182" t="s">
        <v>53</v>
      </c>
      <c r="D182" t="s">
        <v>52</v>
      </c>
    </row>
    <row r="183" spans="1:4" x14ac:dyDescent="0.25">
      <c r="A183">
        <v>9</v>
      </c>
      <c r="C183" t="s">
        <v>54</v>
      </c>
      <c r="D183" t="s">
        <v>52</v>
      </c>
    </row>
    <row r="184" spans="1:4" x14ac:dyDescent="0.25">
      <c r="A184">
        <v>13</v>
      </c>
      <c r="C184" t="s">
        <v>54</v>
      </c>
      <c r="D184" t="s">
        <v>52</v>
      </c>
    </row>
    <row r="185" spans="1:4" x14ac:dyDescent="0.25">
      <c r="A185">
        <v>134</v>
      </c>
      <c r="C185" t="s">
        <v>54</v>
      </c>
      <c r="D185" t="s">
        <v>46</v>
      </c>
    </row>
    <row r="186" spans="1:4" x14ac:dyDescent="0.25">
      <c r="A186">
        <v>132</v>
      </c>
      <c r="C186" t="s">
        <v>54</v>
      </c>
      <c r="D186" t="s">
        <v>46</v>
      </c>
    </row>
    <row r="187" spans="1:4" x14ac:dyDescent="0.25">
      <c r="A187">
        <v>130</v>
      </c>
      <c r="B187" t="s">
        <v>11</v>
      </c>
      <c r="C187" t="s">
        <v>55</v>
      </c>
      <c r="D187" t="s">
        <v>46</v>
      </c>
    </row>
    <row r="188" spans="1:4" x14ac:dyDescent="0.25">
      <c r="A188">
        <v>130</v>
      </c>
      <c r="C188" t="s">
        <v>55</v>
      </c>
      <c r="D188" t="s">
        <v>46</v>
      </c>
    </row>
    <row r="189" spans="1:4" x14ac:dyDescent="0.25">
      <c r="A189">
        <v>128</v>
      </c>
      <c r="C189" t="s">
        <v>55</v>
      </c>
      <c r="D189" t="s">
        <v>46</v>
      </c>
    </row>
    <row r="190" spans="1:4" x14ac:dyDescent="0.25">
      <c r="A190">
        <v>126</v>
      </c>
      <c r="C190" t="s">
        <v>55</v>
      </c>
      <c r="D190" t="s">
        <v>46</v>
      </c>
    </row>
    <row r="191" spans="1:4" x14ac:dyDescent="0.25">
      <c r="A191">
        <v>124</v>
      </c>
      <c r="C191" t="s">
        <v>55</v>
      </c>
      <c r="D191" t="s">
        <v>46</v>
      </c>
    </row>
    <row r="192" spans="1:4" x14ac:dyDescent="0.25">
      <c r="A192">
        <v>124</v>
      </c>
      <c r="C192" t="s">
        <v>56</v>
      </c>
      <c r="D192" t="s">
        <v>46</v>
      </c>
    </row>
    <row r="193" spans="1:4" x14ac:dyDescent="0.25">
      <c r="A193">
        <v>124</v>
      </c>
      <c r="C193" t="s">
        <v>56</v>
      </c>
      <c r="D193" t="s">
        <v>46</v>
      </c>
    </row>
    <row r="194" spans="1:4" x14ac:dyDescent="0.25">
      <c r="A194">
        <v>120</v>
      </c>
      <c r="C194" t="s">
        <v>57</v>
      </c>
      <c r="D194" t="s">
        <v>46</v>
      </c>
    </row>
    <row r="195" spans="1:4" x14ac:dyDescent="0.25">
      <c r="A195">
        <v>118</v>
      </c>
      <c r="C195" t="s">
        <v>58</v>
      </c>
      <c r="D195" t="s">
        <v>46</v>
      </c>
    </row>
    <row r="196" spans="1:4" x14ac:dyDescent="0.25">
      <c r="A196">
        <v>35</v>
      </c>
      <c r="C196" t="s">
        <v>59</v>
      </c>
      <c r="D196" t="s">
        <v>3</v>
      </c>
    </row>
    <row r="197" spans="1:4" x14ac:dyDescent="0.25">
      <c r="A197">
        <v>35</v>
      </c>
      <c r="B197" t="s">
        <v>11</v>
      </c>
      <c r="C197" t="s">
        <v>59</v>
      </c>
      <c r="D197" t="s">
        <v>3</v>
      </c>
    </row>
    <row r="198" spans="1:4" x14ac:dyDescent="0.25">
      <c r="A198">
        <v>37</v>
      </c>
      <c r="C198" t="s">
        <v>59</v>
      </c>
      <c r="D198" t="s">
        <v>3</v>
      </c>
    </row>
    <row r="199" spans="1:4" x14ac:dyDescent="0.25">
      <c r="A199">
        <v>37</v>
      </c>
      <c r="B199" t="s">
        <v>11</v>
      </c>
      <c r="C199" t="s">
        <v>60</v>
      </c>
      <c r="D199" t="s">
        <v>3</v>
      </c>
    </row>
    <row r="200" spans="1:4" x14ac:dyDescent="0.25">
      <c r="A200">
        <v>39</v>
      </c>
      <c r="C200" t="s">
        <v>60</v>
      </c>
      <c r="D200" t="s">
        <v>3</v>
      </c>
    </row>
    <row r="201" spans="1:4" x14ac:dyDescent="0.25">
      <c r="A201">
        <v>41</v>
      </c>
      <c r="C201" t="s">
        <v>61</v>
      </c>
      <c r="D201" t="s">
        <v>3</v>
      </c>
    </row>
    <row r="202" spans="1:4" x14ac:dyDescent="0.25">
      <c r="A202">
        <v>43</v>
      </c>
      <c r="C202" t="s">
        <v>62</v>
      </c>
      <c r="D202" t="s">
        <v>3</v>
      </c>
    </row>
    <row r="203" spans="1:4" x14ac:dyDescent="0.25">
      <c r="A203">
        <v>45</v>
      </c>
      <c r="C203" t="s">
        <v>63</v>
      </c>
      <c r="D203" t="s">
        <v>3</v>
      </c>
    </row>
    <row r="204" spans="1:4" x14ac:dyDescent="0.25">
      <c r="A204">
        <v>47</v>
      </c>
      <c r="C204" t="s">
        <v>64</v>
      </c>
      <c r="D204" t="s">
        <v>3</v>
      </c>
    </row>
    <row r="205" spans="1:4" x14ac:dyDescent="0.25">
      <c r="A205">
        <v>51</v>
      </c>
      <c r="C205" t="s">
        <v>64</v>
      </c>
      <c r="D205" t="s">
        <v>3</v>
      </c>
    </row>
    <row r="206" spans="1:4" x14ac:dyDescent="0.25">
      <c r="A206">
        <v>55</v>
      </c>
      <c r="C206" t="s">
        <v>64</v>
      </c>
      <c r="D206" t="s">
        <v>3</v>
      </c>
    </row>
  </sheetData>
  <mergeCells count="1"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W347"/>
  <sheetViews>
    <sheetView showGridLines="0" tabSelected="1" zoomScale="70" zoomScaleNormal="70" workbookViewId="0">
      <selection activeCell="R1" sqref="R1"/>
    </sheetView>
  </sheetViews>
  <sheetFormatPr baseColWidth="10" defaultRowHeight="15" x14ac:dyDescent="0.25"/>
  <cols>
    <col min="2" max="2" width="11.28515625" customWidth="1"/>
    <col min="8" max="8" width="9.5703125" bestFit="1" customWidth="1"/>
    <col min="10" max="10" width="10.7109375" bestFit="1" customWidth="1"/>
    <col min="11" max="11" width="8.28515625" bestFit="1" customWidth="1"/>
    <col min="12" max="12" width="1.5703125" hidden="1" customWidth="1"/>
    <col min="13" max="13" width="7.42578125" bestFit="1" customWidth="1"/>
    <col min="14" max="14" width="8.42578125" bestFit="1" customWidth="1"/>
    <col min="15" max="15" width="4.7109375" customWidth="1"/>
    <col min="16" max="16" width="7.7109375" customWidth="1"/>
    <col min="17" max="17" width="27" bestFit="1" customWidth="1"/>
    <col min="18" max="18" width="14" style="39" customWidth="1"/>
    <col min="20" max="20" width="19.5703125" customWidth="1"/>
    <col min="22" max="22" width="34.85546875" customWidth="1"/>
  </cols>
  <sheetData>
    <row r="1" spans="1:23" x14ac:dyDescent="0.25">
      <c r="C1" t="s">
        <v>155</v>
      </c>
      <c r="T1" s="38" t="s">
        <v>150</v>
      </c>
      <c r="U1" s="5"/>
      <c r="V1" s="6" t="s">
        <v>131</v>
      </c>
      <c r="W1" s="7">
        <f t="array" ref="W1">IF(V1="","",MIN(IF(($C$10:$C$214=U1)*($D$10:$D$214=V1),$A$10:$A$214)))</f>
        <v>0</v>
      </c>
    </row>
    <row r="2" spans="1:23" x14ac:dyDescent="0.25">
      <c r="T2" s="37" t="s">
        <v>151</v>
      </c>
      <c r="U2" s="5"/>
      <c r="V2" s="6" t="s">
        <v>132</v>
      </c>
      <c r="W2" s="7" t="str">
        <f t="array" ref="W2">IFERROR(INDEX($B$10:$B$214,MATCH(#REF!&amp;U2&amp;V2,$C$10:$C$214&amp;$D$10:$D$214&amp;$A$10:$A$214,0)),"")</f>
        <v/>
      </c>
    </row>
    <row r="3" spans="1:23" x14ac:dyDescent="0.25">
      <c r="Q3" s="8" t="s">
        <v>133</v>
      </c>
      <c r="R3" s="8" t="s">
        <v>134</v>
      </c>
      <c r="S3" s="9"/>
      <c r="T3" s="37" t="s">
        <v>152</v>
      </c>
      <c r="U3" s="5"/>
      <c r="V3" s="6" t="s">
        <v>135</v>
      </c>
      <c r="W3" s="10" t="e">
        <f t="array" ref="W3">IF(#REF!="","",MAX(IF(($C$10:$C$214=S3)*($D$10:$D$214=#REF!),$A$10:$A$214)))</f>
        <v>#REF!</v>
      </c>
    </row>
    <row r="4" spans="1:23" ht="18.75" x14ac:dyDescent="0.3">
      <c r="P4" s="11" t="s">
        <v>136</v>
      </c>
      <c r="Q4" s="1"/>
      <c r="R4" s="45"/>
      <c r="S4" s="12" t="s">
        <v>137</v>
      </c>
      <c r="T4" s="37" t="s">
        <v>153</v>
      </c>
      <c r="U4" s="5"/>
      <c r="V4" s="6" t="s">
        <v>138</v>
      </c>
      <c r="W4" s="13" t="str">
        <f>IF(V4=T1,0,V4)</f>
        <v>Final Max</v>
      </c>
    </row>
    <row r="5" spans="1:23" ht="18.75" x14ac:dyDescent="0.3">
      <c r="P5" s="11" t="s">
        <v>139</v>
      </c>
      <c r="Q5" s="3"/>
      <c r="R5" s="46"/>
      <c r="S5" s="12" t="s">
        <v>140</v>
      </c>
      <c r="T5" s="37" t="s">
        <v>154</v>
      </c>
      <c r="U5" s="5"/>
      <c r="V5" s="6" t="s">
        <v>141</v>
      </c>
      <c r="W5" s="13" t="str">
        <f t="array" ref="W5">IFERROR(INDEX($B$10:$B$214,MATCH(Q5&amp;R5&amp;V5,$C$10:$C$214&amp;$D$10:$D$214&amp;$A$10:$A$214,0)),"0")</f>
        <v>0</v>
      </c>
    </row>
    <row r="6" spans="1:23" x14ac:dyDescent="0.25">
      <c r="U6" s="5"/>
      <c r="V6" s="6" t="s">
        <v>142</v>
      </c>
      <c r="W6" s="10">
        <f>IF(R6=0,Q6,Q6&amp;" "&amp;R6)</f>
        <v>0</v>
      </c>
    </row>
    <row r="7" spans="1:23" x14ac:dyDescent="0.25">
      <c r="U7" s="5"/>
      <c r="V7" s="6" t="s">
        <v>143</v>
      </c>
      <c r="W7" s="10" t="str">
        <f t="shared" ref="W7" si="0">IF(S7=0,"",S7)</f>
        <v/>
      </c>
    </row>
    <row r="8" spans="1:23" ht="16.5" thickBot="1" x14ac:dyDescent="0.3">
      <c r="Q8" s="42"/>
      <c r="R8" s="42"/>
      <c r="U8" s="5"/>
      <c r="V8" s="6" t="s">
        <v>144</v>
      </c>
      <c r="W8" s="14" t="str">
        <f>IF(U8="",L8&amp;" "&amp;T5,L8&amp;" "&amp;T5&amp;" "&amp;"-"&amp;" "&amp;U8)</f>
        <v xml:space="preserve"> quinquies</v>
      </c>
    </row>
    <row r="9" spans="1:23" ht="26.25" thickBot="1" x14ac:dyDescent="0.35">
      <c r="A9" s="15" t="s">
        <v>145</v>
      </c>
      <c r="B9" s="16" t="s">
        <v>146</v>
      </c>
      <c r="C9" s="17" t="s">
        <v>147</v>
      </c>
      <c r="D9" s="17" t="s">
        <v>148</v>
      </c>
      <c r="E9" s="18" t="s">
        <v>149</v>
      </c>
      <c r="F9" s="19" t="s">
        <v>148</v>
      </c>
      <c r="G9" s="18" t="s">
        <v>131</v>
      </c>
      <c r="H9" s="19" t="s">
        <v>132</v>
      </c>
      <c r="I9" s="18" t="s">
        <v>135</v>
      </c>
      <c r="J9" s="20" t="s">
        <v>138</v>
      </c>
      <c r="K9" s="19" t="s">
        <v>141</v>
      </c>
      <c r="L9" s="21"/>
      <c r="M9" s="18" t="s">
        <v>142</v>
      </c>
      <c r="N9" s="19" t="s">
        <v>143</v>
      </c>
      <c r="O9" s="21"/>
      <c r="P9" s="22"/>
      <c r="Q9" s="23" t="s">
        <v>235</v>
      </c>
      <c r="R9" s="24" t="s">
        <v>149</v>
      </c>
      <c r="S9" s="24"/>
      <c r="T9" s="24"/>
      <c r="U9" s="5"/>
      <c r="V9" s="6" t="s">
        <v>149</v>
      </c>
      <c r="W9" s="25" t="str">
        <f>J9</f>
        <v>Final Max</v>
      </c>
    </row>
    <row r="10" spans="1:23" ht="18.75" x14ac:dyDescent="0.3">
      <c r="A10" s="26">
        <v>6</v>
      </c>
      <c r="B10" s="26"/>
      <c r="C10" s="27" t="s">
        <v>16</v>
      </c>
      <c r="D10" s="28" t="s">
        <v>17</v>
      </c>
      <c r="E10" s="29" t="s">
        <v>18</v>
      </c>
      <c r="F10" s="30" t="s">
        <v>3</v>
      </c>
      <c r="G10" s="7">
        <v>85</v>
      </c>
      <c r="H10" s="7">
        <v>0</v>
      </c>
      <c r="I10" s="10">
        <v>85</v>
      </c>
      <c r="J10" s="13">
        <v>0</v>
      </c>
      <c r="K10" s="13" t="s">
        <v>183</v>
      </c>
      <c r="L10" s="9"/>
      <c r="M10" s="10">
        <v>85</v>
      </c>
      <c r="N10" s="10" t="s">
        <v>184</v>
      </c>
      <c r="P10" s="9"/>
      <c r="Q10" s="43" t="s">
        <v>191</v>
      </c>
      <c r="R10" s="47" t="s">
        <v>16</v>
      </c>
      <c r="U10" s="24"/>
    </row>
    <row r="11" spans="1:23" ht="18.75" x14ac:dyDescent="0.3">
      <c r="A11" s="10">
        <v>12</v>
      </c>
      <c r="B11" s="10"/>
      <c r="C11" s="31" t="s">
        <v>16</v>
      </c>
      <c r="D11" s="32" t="s">
        <v>17</v>
      </c>
      <c r="E11" s="33" t="s">
        <v>9</v>
      </c>
      <c r="F11" s="34" t="s">
        <v>3</v>
      </c>
      <c r="G11" s="7">
        <v>87</v>
      </c>
      <c r="H11" s="7">
        <v>0</v>
      </c>
      <c r="I11" s="10">
        <v>89</v>
      </c>
      <c r="J11" s="13">
        <v>89</v>
      </c>
      <c r="K11" s="13">
        <v>0</v>
      </c>
      <c r="L11" s="9"/>
      <c r="M11" s="10">
        <v>87</v>
      </c>
      <c r="N11" s="10">
        <v>89</v>
      </c>
      <c r="P11" s="9"/>
      <c r="Q11" s="43" t="s">
        <v>211</v>
      </c>
      <c r="R11" s="47" t="s">
        <v>31</v>
      </c>
    </row>
    <row r="12" spans="1:23" ht="18.75" x14ac:dyDescent="0.3">
      <c r="A12" s="10">
        <v>1</v>
      </c>
      <c r="B12" s="10"/>
      <c r="C12" s="31" t="s">
        <v>31</v>
      </c>
      <c r="D12" s="32" t="s">
        <v>34</v>
      </c>
      <c r="E12" s="33"/>
      <c r="F12" s="34"/>
      <c r="G12" s="7" t="s">
        <v>184</v>
      </c>
      <c r="H12" s="7" t="s">
        <v>184</v>
      </c>
      <c r="I12" s="10" t="s">
        <v>184</v>
      </c>
      <c r="J12" s="13">
        <v>0</v>
      </c>
      <c r="K12" s="13" t="s">
        <v>183</v>
      </c>
      <c r="L12" s="9"/>
      <c r="M12" s="10" t="s">
        <v>190</v>
      </c>
      <c r="N12" s="10" t="s">
        <v>184</v>
      </c>
      <c r="P12" s="9"/>
      <c r="Q12" s="43" t="s">
        <v>212</v>
      </c>
      <c r="R12" s="47" t="s">
        <v>35</v>
      </c>
    </row>
    <row r="13" spans="1:23" ht="18.75" x14ac:dyDescent="0.3">
      <c r="A13" s="10">
        <v>3</v>
      </c>
      <c r="B13" s="10"/>
      <c r="C13" s="31" t="s">
        <v>31</v>
      </c>
      <c r="D13" s="32" t="s">
        <v>34</v>
      </c>
      <c r="E13" s="33"/>
      <c r="F13" s="34"/>
      <c r="G13" s="7" t="s">
        <v>184</v>
      </c>
      <c r="H13" s="7" t="s">
        <v>184</v>
      </c>
      <c r="I13" s="10" t="s">
        <v>184</v>
      </c>
      <c r="J13" s="13">
        <v>0</v>
      </c>
      <c r="K13" s="13" t="s">
        <v>183</v>
      </c>
      <c r="L13" s="9"/>
      <c r="M13" s="10" t="s">
        <v>190</v>
      </c>
      <c r="N13" s="10" t="s">
        <v>184</v>
      </c>
      <c r="P13" s="9"/>
      <c r="Q13" s="43" t="s">
        <v>213</v>
      </c>
      <c r="R13" s="47" t="s">
        <v>36</v>
      </c>
    </row>
    <row r="14" spans="1:23" ht="18.75" x14ac:dyDescent="0.3">
      <c r="A14" s="10">
        <v>3</v>
      </c>
      <c r="B14" s="10"/>
      <c r="C14" s="31" t="s">
        <v>35</v>
      </c>
      <c r="D14" s="32" t="s">
        <v>34</v>
      </c>
      <c r="E14" s="33"/>
      <c r="F14" s="34"/>
      <c r="G14" s="7" t="s">
        <v>184</v>
      </c>
      <c r="H14" s="7" t="s">
        <v>184</v>
      </c>
      <c r="I14" s="10" t="s">
        <v>184</v>
      </c>
      <c r="J14" s="13">
        <v>0</v>
      </c>
      <c r="K14" s="13" t="s">
        <v>183</v>
      </c>
      <c r="L14" s="9"/>
      <c r="M14" s="10" t="s">
        <v>190</v>
      </c>
      <c r="N14" s="10" t="s">
        <v>184</v>
      </c>
      <c r="P14" s="9"/>
      <c r="Q14" s="43" t="s">
        <v>214</v>
      </c>
      <c r="R14" s="47" t="s">
        <v>37</v>
      </c>
    </row>
    <row r="15" spans="1:23" ht="18.75" x14ac:dyDescent="0.3">
      <c r="A15" s="10">
        <v>5</v>
      </c>
      <c r="B15" s="10"/>
      <c r="C15" s="31" t="s">
        <v>35</v>
      </c>
      <c r="D15" s="32" t="s">
        <v>34</v>
      </c>
      <c r="E15" s="33"/>
      <c r="F15" s="34"/>
      <c r="G15" s="7" t="s">
        <v>184</v>
      </c>
      <c r="H15" s="7" t="s">
        <v>184</v>
      </c>
      <c r="I15" s="10" t="s">
        <v>184</v>
      </c>
      <c r="J15" s="13">
        <v>0</v>
      </c>
      <c r="K15" s="13" t="s">
        <v>183</v>
      </c>
      <c r="L15" s="9"/>
      <c r="M15" s="10" t="s">
        <v>190</v>
      </c>
      <c r="N15" s="10" t="s">
        <v>184</v>
      </c>
      <c r="P15" s="9"/>
      <c r="Q15" s="43" t="s">
        <v>162</v>
      </c>
      <c r="R15" s="47" t="s">
        <v>38</v>
      </c>
    </row>
    <row r="16" spans="1:23" ht="18.75" x14ac:dyDescent="0.3">
      <c r="A16" s="10">
        <v>7</v>
      </c>
      <c r="B16" s="10"/>
      <c r="C16" s="31" t="s">
        <v>35</v>
      </c>
      <c r="D16" s="32" t="s">
        <v>34</v>
      </c>
      <c r="E16" s="33"/>
      <c r="F16" s="34"/>
      <c r="G16" s="7" t="s">
        <v>184</v>
      </c>
      <c r="H16" s="7" t="s">
        <v>184</v>
      </c>
      <c r="I16" s="10" t="s">
        <v>184</v>
      </c>
      <c r="J16" s="13">
        <v>0</v>
      </c>
      <c r="K16" s="13" t="s">
        <v>183</v>
      </c>
      <c r="L16" s="9"/>
      <c r="M16" s="10" t="s">
        <v>190</v>
      </c>
      <c r="N16" s="10" t="s">
        <v>184</v>
      </c>
      <c r="P16" s="9"/>
      <c r="Q16" s="43" t="s">
        <v>163</v>
      </c>
      <c r="R16" s="47" t="s">
        <v>39</v>
      </c>
    </row>
    <row r="17" spans="1:18" ht="18.75" x14ac:dyDescent="0.3">
      <c r="A17" s="10">
        <v>9</v>
      </c>
      <c r="B17" s="10"/>
      <c r="C17" s="31" t="s">
        <v>35</v>
      </c>
      <c r="D17" s="32" t="s">
        <v>34</v>
      </c>
      <c r="E17" s="33"/>
      <c r="F17" s="34"/>
      <c r="G17" s="7" t="s">
        <v>184</v>
      </c>
      <c r="H17" s="7" t="s">
        <v>184</v>
      </c>
      <c r="I17" s="10" t="s">
        <v>184</v>
      </c>
      <c r="J17" s="13">
        <v>0</v>
      </c>
      <c r="K17" s="13" t="s">
        <v>183</v>
      </c>
      <c r="L17" s="9"/>
      <c r="M17" s="10" t="s">
        <v>190</v>
      </c>
      <c r="N17" s="10" t="s">
        <v>184</v>
      </c>
      <c r="P17" s="9"/>
      <c r="Q17" s="43" t="s">
        <v>215</v>
      </c>
      <c r="R17" s="47" t="s">
        <v>40</v>
      </c>
    </row>
    <row r="18" spans="1:18" ht="18.75" x14ac:dyDescent="0.3">
      <c r="A18" s="10">
        <v>9</v>
      </c>
      <c r="B18" s="10"/>
      <c r="C18" s="31" t="s">
        <v>36</v>
      </c>
      <c r="D18" s="32" t="s">
        <v>34</v>
      </c>
      <c r="E18" s="33"/>
      <c r="F18" s="34"/>
      <c r="G18" s="7" t="s">
        <v>184</v>
      </c>
      <c r="H18" s="7" t="s">
        <v>184</v>
      </c>
      <c r="I18" s="10" t="s">
        <v>184</v>
      </c>
      <c r="J18" s="13">
        <v>0</v>
      </c>
      <c r="K18" s="13" t="s">
        <v>183</v>
      </c>
      <c r="L18" s="9"/>
      <c r="M18" s="10" t="s">
        <v>190</v>
      </c>
      <c r="N18" s="10" t="s">
        <v>184</v>
      </c>
      <c r="P18" s="9"/>
      <c r="Q18" s="43" t="s">
        <v>216</v>
      </c>
      <c r="R18" s="47" t="s">
        <v>41</v>
      </c>
    </row>
    <row r="19" spans="1:18" ht="18.75" x14ac:dyDescent="0.3">
      <c r="A19" s="10">
        <v>11</v>
      </c>
      <c r="B19" s="10"/>
      <c r="C19" s="31" t="s">
        <v>36</v>
      </c>
      <c r="D19" s="32" t="s">
        <v>34</v>
      </c>
      <c r="E19" s="33"/>
      <c r="F19" s="34"/>
      <c r="G19" s="7" t="s">
        <v>184</v>
      </c>
      <c r="H19" s="7" t="s">
        <v>184</v>
      </c>
      <c r="I19" s="10" t="s">
        <v>184</v>
      </c>
      <c r="J19" s="13">
        <v>0</v>
      </c>
      <c r="K19" s="13" t="s">
        <v>183</v>
      </c>
      <c r="L19" s="9"/>
      <c r="M19" s="10" t="s">
        <v>190</v>
      </c>
      <c r="N19" s="10" t="s">
        <v>184</v>
      </c>
      <c r="P19" s="9"/>
      <c r="Q19" s="43" t="s">
        <v>164</v>
      </c>
      <c r="R19" s="47" t="s">
        <v>42</v>
      </c>
    </row>
    <row r="20" spans="1:18" ht="18.75" x14ac:dyDescent="0.3">
      <c r="A20" s="10">
        <v>13</v>
      </c>
      <c r="B20" s="10"/>
      <c r="C20" s="31" t="s">
        <v>37</v>
      </c>
      <c r="D20" s="32" t="s">
        <v>34</v>
      </c>
      <c r="E20" s="33"/>
      <c r="F20" s="34"/>
      <c r="G20" s="7" t="s">
        <v>184</v>
      </c>
      <c r="H20" s="7" t="s">
        <v>184</v>
      </c>
      <c r="I20" s="10" t="s">
        <v>184</v>
      </c>
      <c r="J20" s="13">
        <v>0</v>
      </c>
      <c r="K20" s="13" t="s">
        <v>183</v>
      </c>
      <c r="L20" s="9"/>
      <c r="M20" s="10" t="s">
        <v>190</v>
      </c>
      <c r="N20" s="10" t="s">
        <v>184</v>
      </c>
      <c r="P20" s="9"/>
      <c r="Q20" s="43" t="s">
        <v>217</v>
      </c>
      <c r="R20" s="47" t="s">
        <v>43</v>
      </c>
    </row>
    <row r="21" spans="1:18" ht="18.75" x14ac:dyDescent="0.3">
      <c r="A21" s="10">
        <v>13</v>
      </c>
      <c r="B21" s="10"/>
      <c r="C21" s="31" t="s">
        <v>37</v>
      </c>
      <c r="D21" s="32" t="s">
        <v>34</v>
      </c>
      <c r="E21" s="33"/>
      <c r="F21" s="34"/>
      <c r="G21" s="7" t="s">
        <v>184</v>
      </c>
      <c r="H21" s="7" t="s">
        <v>184</v>
      </c>
      <c r="I21" s="10" t="s">
        <v>184</v>
      </c>
      <c r="J21" s="13">
        <v>0</v>
      </c>
      <c r="K21" s="13" t="s">
        <v>183</v>
      </c>
      <c r="L21" s="9"/>
      <c r="M21" s="10" t="s">
        <v>190</v>
      </c>
      <c r="N21" s="10" t="s">
        <v>184</v>
      </c>
      <c r="P21" s="9"/>
      <c r="Q21" s="43" t="s">
        <v>165</v>
      </c>
      <c r="R21" s="47" t="s">
        <v>44</v>
      </c>
    </row>
    <row r="22" spans="1:18" ht="18.75" x14ac:dyDescent="0.3">
      <c r="A22" s="10">
        <v>15</v>
      </c>
      <c r="B22" s="10"/>
      <c r="C22" s="31" t="s">
        <v>37</v>
      </c>
      <c r="D22" s="32" t="s">
        <v>34</v>
      </c>
      <c r="E22" s="33"/>
      <c r="F22" s="34"/>
      <c r="G22" s="7" t="s">
        <v>184</v>
      </c>
      <c r="H22" s="7" t="s">
        <v>184</v>
      </c>
      <c r="I22" s="10" t="s">
        <v>184</v>
      </c>
      <c r="J22" s="13">
        <v>0</v>
      </c>
      <c r="K22" s="13" t="s">
        <v>183</v>
      </c>
      <c r="L22" s="9"/>
      <c r="M22" s="10" t="s">
        <v>190</v>
      </c>
      <c r="N22" s="10" t="s">
        <v>184</v>
      </c>
      <c r="P22" s="9"/>
      <c r="Q22" s="43" t="s">
        <v>218</v>
      </c>
      <c r="R22" s="47" t="s">
        <v>45</v>
      </c>
    </row>
    <row r="23" spans="1:18" ht="18.75" x14ac:dyDescent="0.3">
      <c r="A23" s="10">
        <v>17</v>
      </c>
      <c r="B23" s="10"/>
      <c r="C23" s="31" t="s">
        <v>38</v>
      </c>
      <c r="D23" s="32" t="s">
        <v>34</v>
      </c>
      <c r="E23" s="33"/>
      <c r="F23" s="34"/>
      <c r="G23" s="7" t="s">
        <v>184</v>
      </c>
      <c r="H23" s="7" t="s">
        <v>184</v>
      </c>
      <c r="I23" s="10" t="s">
        <v>184</v>
      </c>
      <c r="J23" s="13">
        <v>0</v>
      </c>
      <c r="K23" s="13" t="s">
        <v>183</v>
      </c>
      <c r="L23" s="9"/>
      <c r="M23" s="10" t="s">
        <v>190</v>
      </c>
      <c r="N23" s="10" t="s">
        <v>184</v>
      </c>
      <c r="P23" s="9"/>
      <c r="Q23" s="43" t="s">
        <v>156</v>
      </c>
      <c r="R23" s="47" t="s">
        <v>58</v>
      </c>
    </row>
    <row r="24" spans="1:18" ht="18.75" x14ac:dyDescent="0.3">
      <c r="A24" s="10">
        <v>19</v>
      </c>
      <c r="B24" s="10"/>
      <c r="C24" s="31" t="s">
        <v>39</v>
      </c>
      <c r="D24" s="32" t="s">
        <v>34</v>
      </c>
      <c r="E24" s="33"/>
      <c r="F24" s="34"/>
      <c r="G24" s="7" t="s">
        <v>184</v>
      </c>
      <c r="H24" s="7" t="s">
        <v>184</v>
      </c>
      <c r="I24" s="10" t="s">
        <v>184</v>
      </c>
      <c r="J24" s="13">
        <v>0</v>
      </c>
      <c r="K24" s="13" t="s">
        <v>183</v>
      </c>
      <c r="L24" s="9"/>
      <c r="M24" s="10" t="s">
        <v>190</v>
      </c>
      <c r="N24" s="10" t="s">
        <v>184</v>
      </c>
      <c r="P24" s="9"/>
      <c r="Q24" s="43" t="s">
        <v>157</v>
      </c>
      <c r="R24" s="47" t="s">
        <v>57</v>
      </c>
    </row>
    <row r="25" spans="1:18" ht="18.75" x14ac:dyDescent="0.3">
      <c r="A25" s="10">
        <v>19</v>
      </c>
      <c r="B25" s="10"/>
      <c r="C25" s="31" t="s">
        <v>40</v>
      </c>
      <c r="D25" s="32" t="s">
        <v>34</v>
      </c>
      <c r="E25" s="33"/>
      <c r="F25" s="34"/>
      <c r="G25" s="7" t="s">
        <v>184</v>
      </c>
      <c r="H25" s="7" t="s">
        <v>184</v>
      </c>
      <c r="I25" s="10" t="s">
        <v>184</v>
      </c>
      <c r="J25" s="13">
        <v>0</v>
      </c>
      <c r="K25" s="13" t="s">
        <v>183</v>
      </c>
      <c r="L25" s="9"/>
      <c r="M25" s="10" t="s">
        <v>190</v>
      </c>
      <c r="N25" s="10" t="s">
        <v>184</v>
      </c>
      <c r="P25" s="9"/>
      <c r="Q25" s="43" t="s">
        <v>158</v>
      </c>
      <c r="R25" s="47" t="s">
        <v>55</v>
      </c>
    </row>
    <row r="26" spans="1:18" ht="18.75" x14ac:dyDescent="0.3">
      <c r="A26" s="10">
        <v>21</v>
      </c>
      <c r="B26" s="10"/>
      <c r="C26" s="31" t="s">
        <v>40</v>
      </c>
      <c r="D26" s="32" t="s">
        <v>34</v>
      </c>
      <c r="E26" s="33"/>
      <c r="F26" s="34"/>
      <c r="G26" s="7" t="s">
        <v>184</v>
      </c>
      <c r="H26" s="7" t="s">
        <v>184</v>
      </c>
      <c r="I26" s="10" t="s">
        <v>184</v>
      </c>
      <c r="J26" s="13">
        <v>0</v>
      </c>
      <c r="K26" s="13" t="s">
        <v>183</v>
      </c>
      <c r="L26" s="9"/>
      <c r="M26" s="10" t="s">
        <v>190</v>
      </c>
      <c r="N26" s="10" t="s">
        <v>184</v>
      </c>
      <c r="P26" s="9"/>
      <c r="Q26" s="43" t="s">
        <v>192</v>
      </c>
      <c r="R26" s="47" t="s">
        <v>56</v>
      </c>
    </row>
    <row r="27" spans="1:18" ht="18.75" x14ac:dyDescent="0.3">
      <c r="A27" s="10">
        <v>21</v>
      </c>
      <c r="B27" s="10"/>
      <c r="C27" s="31" t="s">
        <v>41</v>
      </c>
      <c r="D27" s="32" t="s">
        <v>34</v>
      </c>
      <c r="E27" s="33"/>
      <c r="F27" s="34"/>
      <c r="G27" s="7" t="s">
        <v>184</v>
      </c>
      <c r="H27" s="7" t="s">
        <v>184</v>
      </c>
      <c r="I27" s="10" t="s">
        <v>184</v>
      </c>
      <c r="J27" s="13">
        <v>0</v>
      </c>
      <c r="K27" s="13" t="s">
        <v>183</v>
      </c>
      <c r="L27" s="9"/>
      <c r="M27" s="10" t="s">
        <v>190</v>
      </c>
      <c r="N27" s="10" t="s">
        <v>184</v>
      </c>
      <c r="P27" s="9"/>
      <c r="Q27" s="43" t="s">
        <v>193</v>
      </c>
      <c r="R27" s="47" t="s">
        <v>55</v>
      </c>
    </row>
    <row r="28" spans="1:18" ht="18.75" x14ac:dyDescent="0.3">
      <c r="A28" s="10">
        <v>23</v>
      </c>
      <c r="B28" s="10"/>
      <c r="C28" s="31" t="s">
        <v>41</v>
      </c>
      <c r="D28" s="32" t="s">
        <v>34</v>
      </c>
      <c r="E28" s="33"/>
      <c r="F28" s="34"/>
      <c r="G28" s="7" t="s">
        <v>184</v>
      </c>
      <c r="H28" s="7" t="s">
        <v>184</v>
      </c>
      <c r="I28" s="10" t="s">
        <v>184</v>
      </c>
      <c r="J28" s="13">
        <v>0</v>
      </c>
      <c r="K28" s="13" t="s">
        <v>183</v>
      </c>
      <c r="L28" s="9"/>
      <c r="M28" s="10" t="s">
        <v>190</v>
      </c>
      <c r="N28" s="10" t="s">
        <v>184</v>
      </c>
      <c r="P28" s="9"/>
      <c r="Q28" s="43" t="s">
        <v>194</v>
      </c>
      <c r="R28" s="47" t="s">
        <v>54</v>
      </c>
    </row>
    <row r="29" spans="1:18" ht="18.75" x14ac:dyDescent="0.3">
      <c r="A29" s="10">
        <v>23</v>
      </c>
      <c r="B29" s="10"/>
      <c r="C29" s="31" t="s">
        <v>41</v>
      </c>
      <c r="D29" s="32" t="s">
        <v>34</v>
      </c>
      <c r="E29" s="33"/>
      <c r="F29" s="34"/>
      <c r="G29" s="7" t="s">
        <v>184</v>
      </c>
      <c r="H29" s="7" t="s">
        <v>184</v>
      </c>
      <c r="I29" s="10" t="s">
        <v>184</v>
      </c>
      <c r="J29" s="13">
        <v>0</v>
      </c>
      <c r="K29" s="13" t="s">
        <v>183</v>
      </c>
      <c r="L29" s="9"/>
      <c r="M29" s="10" t="s">
        <v>190</v>
      </c>
      <c r="N29" s="10" t="s">
        <v>184</v>
      </c>
      <c r="P29" s="9"/>
      <c r="Q29" s="43" t="s">
        <v>195</v>
      </c>
      <c r="R29" s="47" t="s">
        <v>51</v>
      </c>
    </row>
    <row r="30" spans="1:18" ht="18.75" x14ac:dyDescent="0.3">
      <c r="A30" s="10">
        <v>25</v>
      </c>
      <c r="B30" s="10"/>
      <c r="C30" s="31" t="s">
        <v>41</v>
      </c>
      <c r="D30" s="32" t="s">
        <v>34</v>
      </c>
      <c r="E30" s="33"/>
      <c r="F30" s="34"/>
      <c r="G30" s="7" t="s">
        <v>184</v>
      </c>
      <c r="H30" s="7" t="s">
        <v>184</v>
      </c>
      <c r="I30" s="10" t="s">
        <v>184</v>
      </c>
      <c r="J30" s="13">
        <v>0</v>
      </c>
      <c r="K30" s="13" t="s">
        <v>183</v>
      </c>
      <c r="L30" s="9"/>
      <c r="M30" s="10" t="s">
        <v>190</v>
      </c>
      <c r="N30" s="10" t="s">
        <v>184</v>
      </c>
      <c r="P30" s="9"/>
      <c r="Q30" s="43" t="s">
        <v>159</v>
      </c>
      <c r="R30" s="47" t="s">
        <v>49</v>
      </c>
    </row>
    <row r="31" spans="1:18" ht="18.75" x14ac:dyDescent="0.3">
      <c r="A31" s="10">
        <v>27</v>
      </c>
      <c r="B31" s="10"/>
      <c r="C31" s="31" t="s">
        <v>41</v>
      </c>
      <c r="D31" s="32" t="s">
        <v>34</v>
      </c>
      <c r="E31" s="33"/>
      <c r="F31" s="34"/>
      <c r="G31" s="7" t="s">
        <v>184</v>
      </c>
      <c r="H31" s="7" t="s">
        <v>184</v>
      </c>
      <c r="I31" s="10" t="s">
        <v>184</v>
      </c>
      <c r="J31" s="13">
        <v>0</v>
      </c>
      <c r="K31" s="13" t="s">
        <v>183</v>
      </c>
      <c r="L31" s="9"/>
      <c r="M31" s="10" t="s">
        <v>190</v>
      </c>
      <c r="N31" s="10" t="s">
        <v>184</v>
      </c>
      <c r="P31" s="9"/>
      <c r="Q31" s="43" t="s">
        <v>159</v>
      </c>
      <c r="R31" s="47" t="s">
        <v>50</v>
      </c>
    </row>
    <row r="32" spans="1:18" ht="18.75" x14ac:dyDescent="0.3">
      <c r="A32" s="10">
        <v>29</v>
      </c>
      <c r="B32" s="10"/>
      <c r="C32" s="31" t="s">
        <v>42</v>
      </c>
      <c r="D32" s="32" t="s">
        <v>34</v>
      </c>
      <c r="E32" s="33"/>
      <c r="F32" s="34"/>
      <c r="G32" s="7" t="s">
        <v>184</v>
      </c>
      <c r="H32" s="7" t="s">
        <v>184</v>
      </c>
      <c r="I32" s="10" t="s">
        <v>184</v>
      </c>
      <c r="J32" s="13">
        <v>0</v>
      </c>
      <c r="K32" s="13" t="s">
        <v>183</v>
      </c>
      <c r="L32" s="9"/>
      <c r="M32" s="10" t="s">
        <v>190</v>
      </c>
      <c r="N32" s="10" t="s">
        <v>184</v>
      </c>
      <c r="P32" s="9"/>
      <c r="Q32" s="43" t="s">
        <v>196</v>
      </c>
      <c r="R32" s="47" t="s">
        <v>49</v>
      </c>
    </row>
    <row r="33" spans="1:18" ht="18.75" x14ac:dyDescent="0.3">
      <c r="A33" s="10">
        <v>29</v>
      </c>
      <c r="B33" s="10"/>
      <c r="C33" s="31" t="s">
        <v>43</v>
      </c>
      <c r="D33" s="32" t="s">
        <v>34</v>
      </c>
      <c r="E33" s="33"/>
      <c r="F33" s="34"/>
      <c r="G33" s="7" t="s">
        <v>184</v>
      </c>
      <c r="H33" s="7" t="s">
        <v>184</v>
      </c>
      <c r="I33" s="10" t="s">
        <v>184</v>
      </c>
      <c r="J33" s="13">
        <v>0</v>
      </c>
      <c r="K33" s="13" t="s">
        <v>183</v>
      </c>
      <c r="L33" s="9"/>
      <c r="M33" s="10" t="s">
        <v>190</v>
      </c>
      <c r="N33" s="10" t="s">
        <v>184</v>
      </c>
      <c r="P33" s="9"/>
      <c r="Q33" s="43" t="s">
        <v>197</v>
      </c>
      <c r="R33" s="47" t="s">
        <v>48</v>
      </c>
    </row>
    <row r="34" spans="1:18" ht="18.75" x14ac:dyDescent="0.3">
      <c r="A34" s="10">
        <v>31</v>
      </c>
      <c r="B34" s="10"/>
      <c r="C34" s="31" t="s">
        <v>43</v>
      </c>
      <c r="D34" s="32" t="s">
        <v>34</v>
      </c>
      <c r="E34" s="33"/>
      <c r="F34" s="34"/>
      <c r="G34" s="7" t="s">
        <v>184</v>
      </c>
      <c r="H34" s="7" t="s">
        <v>184</v>
      </c>
      <c r="I34" s="10" t="s">
        <v>184</v>
      </c>
      <c r="J34" s="13">
        <v>0</v>
      </c>
      <c r="K34" s="13" t="s">
        <v>183</v>
      </c>
      <c r="L34" s="9"/>
      <c r="M34" s="10" t="s">
        <v>190</v>
      </c>
      <c r="N34" s="10" t="s">
        <v>184</v>
      </c>
      <c r="P34" s="9"/>
      <c r="Q34" s="43" t="s">
        <v>160</v>
      </c>
      <c r="R34" s="47" t="s">
        <v>47</v>
      </c>
    </row>
    <row r="35" spans="1:18" ht="18.75" x14ac:dyDescent="0.3">
      <c r="A35" s="10">
        <v>33</v>
      </c>
      <c r="B35" s="10"/>
      <c r="C35" s="31" t="s">
        <v>43</v>
      </c>
      <c r="D35" s="32" t="s">
        <v>34</v>
      </c>
      <c r="E35" s="33"/>
      <c r="F35" s="34"/>
      <c r="G35" s="7" t="s">
        <v>184</v>
      </c>
      <c r="H35" s="7" t="s">
        <v>184</v>
      </c>
      <c r="I35" s="10" t="s">
        <v>184</v>
      </c>
      <c r="J35" s="13">
        <v>0</v>
      </c>
      <c r="K35" s="13" t="s">
        <v>183</v>
      </c>
      <c r="L35" s="9"/>
      <c r="M35" s="10" t="s">
        <v>190</v>
      </c>
      <c r="N35" s="10" t="s">
        <v>184</v>
      </c>
      <c r="P35" s="9"/>
      <c r="Q35" s="43" t="s">
        <v>198</v>
      </c>
      <c r="R35" s="47" t="s">
        <v>45</v>
      </c>
    </row>
    <row r="36" spans="1:18" ht="18.75" x14ac:dyDescent="0.3">
      <c r="A36" s="10">
        <v>35</v>
      </c>
      <c r="B36" s="10"/>
      <c r="C36" s="31" t="s">
        <v>43</v>
      </c>
      <c r="D36" s="32" t="s">
        <v>34</v>
      </c>
      <c r="E36" s="33"/>
      <c r="F36" s="34"/>
      <c r="G36" s="7" t="s">
        <v>184</v>
      </c>
      <c r="H36" s="7" t="s">
        <v>184</v>
      </c>
      <c r="I36" s="10" t="s">
        <v>184</v>
      </c>
      <c r="J36" s="13">
        <v>0</v>
      </c>
      <c r="K36" s="13" t="s">
        <v>183</v>
      </c>
      <c r="L36" s="9"/>
      <c r="M36" s="10" t="s">
        <v>190</v>
      </c>
      <c r="N36" s="10" t="s">
        <v>184</v>
      </c>
      <c r="P36" s="9"/>
      <c r="Q36" s="43" t="s">
        <v>199</v>
      </c>
      <c r="R36" s="47" t="s">
        <v>53</v>
      </c>
    </row>
    <row r="37" spans="1:18" ht="18.75" x14ac:dyDescent="0.3">
      <c r="A37" s="10">
        <v>35</v>
      </c>
      <c r="B37" s="10"/>
      <c r="C37" s="31" t="s">
        <v>43</v>
      </c>
      <c r="D37" s="32" t="s">
        <v>34</v>
      </c>
      <c r="E37" s="33"/>
      <c r="F37" s="34"/>
      <c r="G37" s="7" t="s">
        <v>184</v>
      </c>
      <c r="H37" s="7" t="s">
        <v>184</v>
      </c>
      <c r="I37" s="10" t="s">
        <v>184</v>
      </c>
      <c r="J37" s="13">
        <v>0</v>
      </c>
      <c r="K37" s="13" t="s">
        <v>183</v>
      </c>
      <c r="L37" s="9"/>
      <c r="M37" s="10" t="s">
        <v>190</v>
      </c>
      <c r="N37" s="10" t="s">
        <v>184</v>
      </c>
      <c r="P37" s="9"/>
      <c r="Q37" s="43" t="s">
        <v>166</v>
      </c>
      <c r="R37" s="47" t="s">
        <v>53</v>
      </c>
    </row>
    <row r="38" spans="1:18" ht="18.75" x14ac:dyDescent="0.3">
      <c r="A38" s="10">
        <v>37</v>
      </c>
      <c r="B38" s="10"/>
      <c r="C38" s="31" t="s">
        <v>44</v>
      </c>
      <c r="D38" s="32" t="s">
        <v>34</v>
      </c>
      <c r="E38" s="33"/>
      <c r="F38" s="34"/>
      <c r="G38" s="7" t="s">
        <v>184</v>
      </c>
      <c r="H38" s="7" t="s">
        <v>184</v>
      </c>
      <c r="I38" s="10" t="s">
        <v>184</v>
      </c>
      <c r="J38" s="13">
        <v>0</v>
      </c>
      <c r="K38" s="13" t="s">
        <v>183</v>
      </c>
      <c r="L38" s="9"/>
      <c r="M38" s="10" t="s">
        <v>190</v>
      </c>
      <c r="N38" s="10" t="s">
        <v>184</v>
      </c>
      <c r="P38" s="9"/>
      <c r="Q38" s="43" t="s">
        <v>200</v>
      </c>
      <c r="R38" s="47" t="s">
        <v>51</v>
      </c>
    </row>
    <row r="39" spans="1:18" ht="18.75" x14ac:dyDescent="0.3">
      <c r="A39" s="10">
        <v>37</v>
      </c>
      <c r="B39" s="10"/>
      <c r="C39" s="31" t="s">
        <v>45</v>
      </c>
      <c r="D39" s="32" t="s">
        <v>34</v>
      </c>
      <c r="E39" s="33"/>
      <c r="F39" s="34"/>
      <c r="G39" s="7" t="s">
        <v>184</v>
      </c>
      <c r="H39" s="7" t="s">
        <v>184</v>
      </c>
      <c r="I39" s="10" t="s">
        <v>184</v>
      </c>
      <c r="J39" s="13">
        <v>0</v>
      </c>
      <c r="K39" s="13" t="s">
        <v>183</v>
      </c>
      <c r="L39" s="9"/>
      <c r="M39" s="10" t="s">
        <v>190</v>
      </c>
      <c r="N39" s="10" t="s">
        <v>184</v>
      </c>
      <c r="P39" s="9"/>
      <c r="Q39" s="43" t="s">
        <v>219</v>
      </c>
      <c r="R39" s="47" t="s">
        <v>54</v>
      </c>
    </row>
    <row r="40" spans="1:18" ht="18.75" x14ac:dyDescent="0.3">
      <c r="A40" s="10">
        <v>41</v>
      </c>
      <c r="B40" s="10"/>
      <c r="C40" s="31" t="s">
        <v>45</v>
      </c>
      <c r="D40" s="32" t="s">
        <v>34</v>
      </c>
      <c r="E40" s="33"/>
      <c r="F40" s="34"/>
      <c r="G40" s="7" t="s">
        <v>184</v>
      </c>
      <c r="H40" s="7" t="s">
        <v>184</v>
      </c>
      <c r="I40" s="10" t="s">
        <v>184</v>
      </c>
      <c r="J40" s="13">
        <v>0</v>
      </c>
      <c r="K40" s="13" t="s">
        <v>183</v>
      </c>
      <c r="L40" s="9"/>
      <c r="M40" s="10" t="s">
        <v>190</v>
      </c>
      <c r="N40" s="10" t="s">
        <v>184</v>
      </c>
      <c r="P40" s="9"/>
      <c r="Q40" s="43" t="s">
        <v>167</v>
      </c>
      <c r="R40" s="47" t="s">
        <v>13</v>
      </c>
    </row>
    <row r="41" spans="1:18" ht="18.75" x14ac:dyDescent="0.3">
      <c r="A41" s="10">
        <v>118</v>
      </c>
      <c r="B41" s="10"/>
      <c r="C41" s="31" t="s">
        <v>58</v>
      </c>
      <c r="D41" s="32" t="s">
        <v>46</v>
      </c>
      <c r="E41" s="33"/>
      <c r="F41" s="34"/>
      <c r="G41" s="7" t="s">
        <v>184</v>
      </c>
      <c r="H41" s="7" t="s">
        <v>184</v>
      </c>
      <c r="I41" s="10" t="s">
        <v>184</v>
      </c>
      <c r="J41" s="13">
        <v>0</v>
      </c>
      <c r="K41" s="13" t="s">
        <v>183</v>
      </c>
      <c r="L41" s="9"/>
      <c r="M41" s="10" t="s">
        <v>190</v>
      </c>
      <c r="N41" s="10" t="s">
        <v>184</v>
      </c>
      <c r="P41" s="9"/>
      <c r="Q41" s="43" t="s">
        <v>201</v>
      </c>
      <c r="R41" s="47" t="s">
        <v>2</v>
      </c>
    </row>
    <row r="42" spans="1:18" ht="18.75" x14ac:dyDescent="0.3">
      <c r="A42" s="10">
        <v>120</v>
      </c>
      <c r="B42" s="10"/>
      <c r="C42" s="31" t="s">
        <v>57</v>
      </c>
      <c r="D42" s="32" t="s">
        <v>46</v>
      </c>
      <c r="E42" s="33"/>
      <c r="F42" s="34"/>
      <c r="G42" s="7" t="s">
        <v>184</v>
      </c>
      <c r="H42" s="7" t="s">
        <v>184</v>
      </c>
      <c r="I42" s="10" t="s">
        <v>184</v>
      </c>
      <c r="J42" s="13">
        <v>0</v>
      </c>
      <c r="K42" s="13" t="s">
        <v>183</v>
      </c>
      <c r="L42" s="9"/>
      <c r="M42" s="10" t="s">
        <v>190</v>
      </c>
      <c r="N42" s="10" t="s">
        <v>184</v>
      </c>
      <c r="P42" s="9"/>
      <c r="Q42" s="43" t="s">
        <v>161</v>
      </c>
      <c r="R42" s="47" t="s">
        <v>5</v>
      </c>
    </row>
    <row r="43" spans="1:18" ht="18.75" x14ac:dyDescent="0.3">
      <c r="A43" s="10">
        <v>124</v>
      </c>
      <c r="B43" s="10"/>
      <c r="C43" s="31" t="s">
        <v>55</v>
      </c>
      <c r="D43" s="32" t="s">
        <v>46</v>
      </c>
      <c r="E43" s="33"/>
      <c r="F43" s="34"/>
      <c r="G43" s="7" t="s">
        <v>184</v>
      </c>
      <c r="H43" s="7" t="s">
        <v>184</v>
      </c>
      <c r="I43" s="10" t="s">
        <v>184</v>
      </c>
      <c r="J43" s="13">
        <v>0</v>
      </c>
      <c r="K43" s="13" t="s">
        <v>183</v>
      </c>
      <c r="L43" s="9"/>
      <c r="M43" s="10" t="s">
        <v>190</v>
      </c>
      <c r="N43" s="10" t="s">
        <v>184</v>
      </c>
      <c r="P43" s="9"/>
      <c r="Q43" s="43" t="s">
        <v>161</v>
      </c>
      <c r="R43" s="47" t="s">
        <v>6</v>
      </c>
    </row>
    <row r="44" spans="1:18" ht="18.75" x14ac:dyDescent="0.3">
      <c r="A44" s="10">
        <v>124</v>
      </c>
      <c r="B44" s="10"/>
      <c r="C44" s="31" t="s">
        <v>56</v>
      </c>
      <c r="D44" s="32" t="s">
        <v>46</v>
      </c>
      <c r="E44" s="33"/>
      <c r="F44" s="34"/>
      <c r="G44" s="7" t="s">
        <v>184</v>
      </c>
      <c r="H44" s="7" t="s">
        <v>184</v>
      </c>
      <c r="I44" s="10" t="s">
        <v>184</v>
      </c>
      <c r="J44" s="13">
        <v>0</v>
      </c>
      <c r="K44" s="13" t="s">
        <v>183</v>
      </c>
      <c r="L44" s="9"/>
      <c r="M44" s="10" t="s">
        <v>190</v>
      </c>
      <c r="N44" s="10" t="s">
        <v>184</v>
      </c>
      <c r="P44" s="9"/>
      <c r="Q44" s="43" t="s">
        <v>161</v>
      </c>
      <c r="R44" s="47" t="s">
        <v>7</v>
      </c>
    </row>
    <row r="45" spans="1:18" ht="18.75" x14ac:dyDescent="0.3">
      <c r="A45" s="10">
        <v>124</v>
      </c>
      <c r="B45" s="10"/>
      <c r="C45" s="31" t="s">
        <v>56</v>
      </c>
      <c r="D45" s="32" t="s">
        <v>46</v>
      </c>
      <c r="E45" s="33"/>
      <c r="F45" s="34"/>
      <c r="G45" s="7" t="s">
        <v>184</v>
      </c>
      <c r="H45" s="7" t="s">
        <v>184</v>
      </c>
      <c r="I45" s="10" t="s">
        <v>184</v>
      </c>
      <c r="J45" s="13">
        <v>0</v>
      </c>
      <c r="K45" s="13" t="s">
        <v>183</v>
      </c>
      <c r="L45" s="9"/>
      <c r="M45" s="10" t="s">
        <v>190</v>
      </c>
      <c r="N45" s="10" t="s">
        <v>184</v>
      </c>
      <c r="P45" s="9"/>
      <c r="Q45" s="43" t="s">
        <v>202</v>
      </c>
      <c r="R45" s="47" t="s">
        <v>8</v>
      </c>
    </row>
    <row r="46" spans="1:18" ht="18.75" x14ac:dyDescent="0.3">
      <c r="A46" s="10">
        <v>126</v>
      </c>
      <c r="B46" s="10"/>
      <c r="C46" s="31" t="s">
        <v>55</v>
      </c>
      <c r="D46" s="32" t="s">
        <v>46</v>
      </c>
      <c r="E46" s="33"/>
      <c r="F46" s="34"/>
      <c r="G46" s="7" t="s">
        <v>184</v>
      </c>
      <c r="H46" s="7" t="s">
        <v>184</v>
      </c>
      <c r="I46" s="10" t="s">
        <v>184</v>
      </c>
      <c r="J46" s="13">
        <v>0</v>
      </c>
      <c r="K46" s="13" t="s">
        <v>183</v>
      </c>
      <c r="L46" s="9"/>
      <c r="M46" s="10" t="s">
        <v>190</v>
      </c>
      <c r="N46" s="10" t="s">
        <v>184</v>
      </c>
      <c r="P46" s="9"/>
      <c r="Q46" s="43" t="s">
        <v>168</v>
      </c>
      <c r="R46" s="47" t="s">
        <v>8</v>
      </c>
    </row>
    <row r="47" spans="1:18" ht="18.75" x14ac:dyDescent="0.3">
      <c r="A47" s="10">
        <v>128</v>
      </c>
      <c r="B47" s="10"/>
      <c r="C47" s="31" t="s">
        <v>55</v>
      </c>
      <c r="D47" s="32" t="s">
        <v>46</v>
      </c>
      <c r="E47" s="33"/>
      <c r="F47" s="34"/>
      <c r="G47" s="7" t="s">
        <v>184</v>
      </c>
      <c r="H47" s="7" t="s">
        <v>184</v>
      </c>
      <c r="I47" s="10" t="s">
        <v>184</v>
      </c>
      <c r="J47" s="13">
        <v>0</v>
      </c>
      <c r="K47" s="13" t="s">
        <v>183</v>
      </c>
      <c r="L47" s="9"/>
      <c r="M47" s="10" t="s">
        <v>190</v>
      </c>
      <c r="N47" s="10" t="s">
        <v>184</v>
      </c>
      <c r="P47" s="9"/>
      <c r="Q47" s="43" t="s">
        <v>203</v>
      </c>
      <c r="R47" s="47" t="s">
        <v>28</v>
      </c>
    </row>
    <row r="48" spans="1:18" ht="18.75" x14ac:dyDescent="0.3">
      <c r="A48" s="10">
        <v>130</v>
      </c>
      <c r="B48" s="10"/>
      <c r="C48" s="31" t="s">
        <v>55</v>
      </c>
      <c r="D48" s="32" t="s">
        <v>46</v>
      </c>
      <c r="E48" s="33"/>
      <c r="F48" s="34"/>
      <c r="G48" s="7" t="s">
        <v>184</v>
      </c>
      <c r="H48" s="7" t="s">
        <v>184</v>
      </c>
      <c r="I48" s="10" t="s">
        <v>184</v>
      </c>
      <c r="J48" s="13">
        <v>0</v>
      </c>
      <c r="K48" s="13" t="s">
        <v>183</v>
      </c>
      <c r="L48" s="9"/>
      <c r="M48" s="10" t="s">
        <v>190</v>
      </c>
      <c r="N48" s="10" t="s">
        <v>184</v>
      </c>
      <c r="P48" s="9"/>
      <c r="Q48" s="43" t="s">
        <v>220</v>
      </c>
      <c r="R48" s="47" t="s">
        <v>30</v>
      </c>
    </row>
    <row r="49" spans="1:18" ht="18.75" x14ac:dyDescent="0.3">
      <c r="A49" s="10">
        <v>130</v>
      </c>
      <c r="B49" s="10" t="s">
        <v>11</v>
      </c>
      <c r="C49" s="31" t="s">
        <v>55</v>
      </c>
      <c r="D49" s="32" t="s">
        <v>46</v>
      </c>
      <c r="E49" s="33"/>
      <c r="F49" s="34"/>
      <c r="G49" s="7" t="s">
        <v>184</v>
      </c>
      <c r="H49" s="7" t="s">
        <v>184</v>
      </c>
      <c r="I49" s="10" t="s">
        <v>184</v>
      </c>
      <c r="J49" s="13">
        <v>0</v>
      </c>
      <c r="K49" s="13" t="s">
        <v>183</v>
      </c>
      <c r="L49" s="9"/>
      <c r="M49" s="10" t="s">
        <v>190</v>
      </c>
      <c r="N49" s="10" t="s">
        <v>184</v>
      </c>
      <c r="P49" s="9"/>
      <c r="Q49" s="43" t="s">
        <v>204</v>
      </c>
      <c r="R49" s="47" t="s">
        <v>30</v>
      </c>
    </row>
    <row r="50" spans="1:18" ht="18.75" x14ac:dyDescent="0.3">
      <c r="A50" s="10">
        <v>132</v>
      </c>
      <c r="B50" s="10"/>
      <c r="C50" s="31" t="s">
        <v>54</v>
      </c>
      <c r="D50" s="32" t="s">
        <v>46</v>
      </c>
      <c r="E50" s="33"/>
      <c r="F50" s="34"/>
      <c r="G50" s="7" t="s">
        <v>184</v>
      </c>
      <c r="H50" s="7" t="s">
        <v>184</v>
      </c>
      <c r="I50" s="10" t="s">
        <v>184</v>
      </c>
      <c r="J50" s="13">
        <v>0</v>
      </c>
      <c r="K50" s="13" t="s">
        <v>183</v>
      </c>
      <c r="L50" s="9"/>
      <c r="M50" s="10" t="s">
        <v>190</v>
      </c>
      <c r="N50" s="10" t="s">
        <v>184</v>
      </c>
      <c r="P50" s="9"/>
      <c r="Q50" s="43" t="s">
        <v>221</v>
      </c>
      <c r="R50" s="47" t="s">
        <v>20</v>
      </c>
    </row>
    <row r="51" spans="1:18" ht="18.75" x14ac:dyDescent="0.3">
      <c r="A51" s="10">
        <v>134</v>
      </c>
      <c r="B51" s="10"/>
      <c r="C51" s="31" t="s">
        <v>54</v>
      </c>
      <c r="D51" s="32" t="s">
        <v>46</v>
      </c>
      <c r="E51" s="33"/>
      <c r="F51" s="34"/>
      <c r="G51" s="7" t="s">
        <v>184</v>
      </c>
      <c r="H51" s="7" t="s">
        <v>184</v>
      </c>
      <c r="I51" s="10" t="s">
        <v>184</v>
      </c>
      <c r="J51" s="13">
        <v>0</v>
      </c>
      <c r="K51" s="13" t="s">
        <v>183</v>
      </c>
      <c r="L51" s="9"/>
      <c r="M51" s="10" t="s">
        <v>190</v>
      </c>
      <c r="N51" s="10" t="s">
        <v>184</v>
      </c>
      <c r="P51" s="9"/>
      <c r="Q51" s="43" t="s">
        <v>205</v>
      </c>
      <c r="R51" s="47" t="s">
        <v>20</v>
      </c>
    </row>
    <row r="52" spans="1:18" ht="18.75" x14ac:dyDescent="0.3">
      <c r="A52" s="10">
        <v>136</v>
      </c>
      <c r="B52" s="10"/>
      <c r="C52" s="31" t="s">
        <v>51</v>
      </c>
      <c r="D52" s="32" t="s">
        <v>46</v>
      </c>
      <c r="E52" s="33"/>
      <c r="F52" s="34"/>
      <c r="G52" s="7" t="s">
        <v>184</v>
      </c>
      <c r="H52" s="7" t="s">
        <v>184</v>
      </c>
      <c r="I52" s="10" t="s">
        <v>184</v>
      </c>
      <c r="J52" s="13">
        <v>0</v>
      </c>
      <c r="K52" s="13" t="s">
        <v>183</v>
      </c>
      <c r="L52" s="9"/>
      <c r="M52" s="10" t="s">
        <v>190</v>
      </c>
      <c r="N52" s="10" t="s">
        <v>184</v>
      </c>
      <c r="P52" s="9"/>
      <c r="Q52" s="43" t="s">
        <v>206</v>
      </c>
      <c r="R52" s="47" t="s">
        <v>0</v>
      </c>
    </row>
    <row r="53" spans="1:18" ht="18.75" x14ac:dyDescent="0.3">
      <c r="A53" s="10">
        <v>138</v>
      </c>
      <c r="B53" s="10"/>
      <c r="C53" s="31" t="s">
        <v>51</v>
      </c>
      <c r="D53" s="32" t="s">
        <v>46</v>
      </c>
      <c r="E53" s="33"/>
      <c r="F53" s="34"/>
      <c r="G53" s="7" t="s">
        <v>184</v>
      </c>
      <c r="H53" s="7" t="s">
        <v>184</v>
      </c>
      <c r="I53" s="10" t="s">
        <v>184</v>
      </c>
      <c r="J53" s="13">
        <v>0</v>
      </c>
      <c r="K53" s="13" t="s">
        <v>183</v>
      </c>
      <c r="L53" s="9"/>
      <c r="M53" s="10" t="s">
        <v>190</v>
      </c>
      <c r="N53" s="10" t="s">
        <v>184</v>
      </c>
      <c r="P53" s="9"/>
      <c r="Q53" s="43" t="s">
        <v>222</v>
      </c>
      <c r="R53" s="47" t="s">
        <v>59</v>
      </c>
    </row>
    <row r="54" spans="1:18" ht="18.75" x14ac:dyDescent="0.3">
      <c r="A54" s="10">
        <v>142</v>
      </c>
      <c r="B54" s="10"/>
      <c r="C54" s="31" t="s">
        <v>51</v>
      </c>
      <c r="D54" s="32" t="s">
        <v>46</v>
      </c>
      <c r="E54" s="33"/>
      <c r="F54" s="34"/>
      <c r="G54" s="7" t="s">
        <v>184</v>
      </c>
      <c r="H54" s="7" t="s">
        <v>184</v>
      </c>
      <c r="I54" s="10" t="s">
        <v>184</v>
      </c>
      <c r="J54" s="13">
        <v>0</v>
      </c>
      <c r="K54" s="13" t="s">
        <v>183</v>
      </c>
      <c r="L54" s="9"/>
      <c r="M54" s="10" t="s">
        <v>190</v>
      </c>
      <c r="N54" s="10" t="s">
        <v>184</v>
      </c>
      <c r="P54" s="9"/>
      <c r="Q54" s="43" t="s">
        <v>223</v>
      </c>
      <c r="R54" s="47" t="s">
        <v>60</v>
      </c>
    </row>
    <row r="55" spans="1:18" ht="18.75" x14ac:dyDescent="0.3">
      <c r="A55" s="10">
        <v>146</v>
      </c>
      <c r="B55" s="10"/>
      <c r="C55" s="31" t="s">
        <v>49</v>
      </c>
      <c r="D55" s="32" t="s">
        <v>46</v>
      </c>
      <c r="E55" s="33"/>
      <c r="F55" s="34"/>
      <c r="G55" s="7" t="s">
        <v>184</v>
      </c>
      <c r="H55" s="7" t="s">
        <v>184</v>
      </c>
      <c r="I55" s="10" t="s">
        <v>184</v>
      </c>
      <c r="J55" s="13">
        <v>0</v>
      </c>
      <c r="K55" s="13" t="s">
        <v>183</v>
      </c>
      <c r="L55" s="9"/>
      <c r="M55" s="10" t="s">
        <v>190</v>
      </c>
      <c r="N55" s="10" t="s">
        <v>184</v>
      </c>
      <c r="P55" s="9"/>
      <c r="Q55" s="43" t="s">
        <v>207</v>
      </c>
      <c r="R55" s="47" t="s">
        <v>2</v>
      </c>
    </row>
    <row r="56" spans="1:18" ht="18.75" x14ac:dyDescent="0.3">
      <c r="A56" s="10">
        <v>146</v>
      </c>
      <c r="B56" s="10"/>
      <c r="C56" s="31" t="s">
        <v>50</v>
      </c>
      <c r="D56" s="32" t="s">
        <v>46</v>
      </c>
      <c r="G56" s="7" t="s">
        <v>184</v>
      </c>
      <c r="H56" s="7" t="s">
        <v>184</v>
      </c>
      <c r="I56" s="10" t="s">
        <v>184</v>
      </c>
      <c r="J56" s="13">
        <v>0</v>
      </c>
      <c r="K56" s="13" t="s">
        <v>183</v>
      </c>
      <c r="L56" s="9"/>
      <c r="M56" s="10" t="s">
        <v>190</v>
      </c>
      <c r="N56" s="10" t="s">
        <v>184</v>
      </c>
      <c r="P56" s="9"/>
      <c r="Q56" s="43" t="s">
        <v>169</v>
      </c>
      <c r="R56" s="47" t="s">
        <v>61</v>
      </c>
    </row>
    <row r="57" spans="1:18" ht="18.75" x14ac:dyDescent="0.3">
      <c r="A57" s="10">
        <v>148</v>
      </c>
      <c r="B57" s="10"/>
      <c r="C57" s="31" t="s">
        <v>49</v>
      </c>
      <c r="D57" s="32" t="s">
        <v>46</v>
      </c>
      <c r="G57" s="7" t="s">
        <v>184</v>
      </c>
      <c r="H57" s="7" t="s">
        <v>184</v>
      </c>
      <c r="I57" s="10" t="s">
        <v>184</v>
      </c>
      <c r="J57" s="13">
        <v>0</v>
      </c>
      <c r="K57" s="13" t="s">
        <v>183</v>
      </c>
      <c r="L57" s="9"/>
      <c r="M57" s="10" t="s">
        <v>190</v>
      </c>
      <c r="N57" s="10" t="s">
        <v>184</v>
      </c>
      <c r="P57" s="9"/>
      <c r="Q57" s="43" t="s">
        <v>170</v>
      </c>
      <c r="R57" s="47" t="s">
        <v>62</v>
      </c>
    </row>
    <row r="58" spans="1:18" ht="18.75" x14ac:dyDescent="0.3">
      <c r="A58" s="10">
        <v>150</v>
      </c>
      <c r="B58" s="10"/>
      <c r="C58" s="31" t="s">
        <v>49</v>
      </c>
      <c r="D58" s="32" t="s">
        <v>46</v>
      </c>
      <c r="G58" s="7" t="s">
        <v>184</v>
      </c>
      <c r="H58" s="7" t="s">
        <v>184</v>
      </c>
      <c r="I58" s="10" t="s">
        <v>184</v>
      </c>
      <c r="J58" s="13">
        <v>0</v>
      </c>
      <c r="K58" s="13" t="s">
        <v>183</v>
      </c>
      <c r="L58" s="9"/>
      <c r="M58" s="10" t="s">
        <v>190</v>
      </c>
      <c r="N58" s="10" t="s">
        <v>184</v>
      </c>
      <c r="P58" s="9"/>
      <c r="Q58" s="43" t="s">
        <v>171</v>
      </c>
      <c r="R58" s="47" t="s">
        <v>63</v>
      </c>
    </row>
    <row r="59" spans="1:18" ht="18.75" x14ac:dyDescent="0.3">
      <c r="A59" s="10">
        <v>152</v>
      </c>
      <c r="B59" s="10"/>
      <c r="C59" s="31" t="s">
        <v>48</v>
      </c>
      <c r="D59" s="32" t="s">
        <v>46</v>
      </c>
      <c r="G59" s="7" t="s">
        <v>184</v>
      </c>
      <c r="H59" s="7" t="s">
        <v>184</v>
      </c>
      <c r="I59" s="10" t="s">
        <v>184</v>
      </c>
      <c r="J59" s="13">
        <v>0</v>
      </c>
      <c r="K59" s="13" t="s">
        <v>183</v>
      </c>
      <c r="L59" s="9"/>
      <c r="M59" s="10" t="s">
        <v>190</v>
      </c>
      <c r="N59" s="10" t="s">
        <v>184</v>
      </c>
      <c r="P59" s="9"/>
      <c r="Q59" s="43" t="s">
        <v>224</v>
      </c>
      <c r="R59" s="47" t="s">
        <v>64</v>
      </c>
    </row>
    <row r="60" spans="1:18" ht="18.75" x14ac:dyDescent="0.3">
      <c r="A60" s="10">
        <v>152</v>
      </c>
      <c r="B60" s="10"/>
      <c r="C60" s="31" t="s">
        <v>48</v>
      </c>
      <c r="D60" s="32" t="s">
        <v>46</v>
      </c>
      <c r="G60" s="7" t="s">
        <v>184</v>
      </c>
      <c r="H60" s="7" t="s">
        <v>184</v>
      </c>
      <c r="I60" s="10" t="s">
        <v>184</v>
      </c>
      <c r="J60" s="13">
        <v>0</v>
      </c>
      <c r="K60" s="13" t="s">
        <v>183</v>
      </c>
      <c r="L60" s="9"/>
      <c r="M60" s="10" t="s">
        <v>190</v>
      </c>
      <c r="N60" s="10" t="s">
        <v>184</v>
      </c>
      <c r="P60" s="9"/>
      <c r="Q60" s="43" t="s">
        <v>225</v>
      </c>
      <c r="R60" s="47" t="s">
        <v>31</v>
      </c>
    </row>
    <row r="61" spans="1:18" ht="18.75" x14ac:dyDescent="0.3">
      <c r="A61" s="10">
        <v>152</v>
      </c>
      <c r="B61" s="10"/>
      <c r="C61" s="31" t="s">
        <v>48</v>
      </c>
      <c r="D61" s="32" t="s">
        <v>46</v>
      </c>
      <c r="G61" s="7" t="s">
        <v>184</v>
      </c>
      <c r="H61" s="7" t="s">
        <v>184</v>
      </c>
      <c r="I61" s="10" t="s">
        <v>184</v>
      </c>
      <c r="J61" s="13">
        <v>0</v>
      </c>
      <c r="K61" s="13" t="s">
        <v>183</v>
      </c>
      <c r="L61" s="9"/>
      <c r="M61" s="10" t="s">
        <v>190</v>
      </c>
      <c r="N61" s="10" t="s">
        <v>184</v>
      </c>
      <c r="P61" s="9"/>
      <c r="Q61" s="43" t="s">
        <v>208</v>
      </c>
      <c r="R61" s="47" t="s">
        <v>13</v>
      </c>
    </row>
    <row r="62" spans="1:18" ht="18.75" x14ac:dyDescent="0.3">
      <c r="A62" s="10">
        <v>156</v>
      </c>
      <c r="B62" s="10"/>
      <c r="C62" s="31" t="s">
        <v>48</v>
      </c>
      <c r="D62" s="32" t="s">
        <v>46</v>
      </c>
      <c r="G62" s="7" t="s">
        <v>184</v>
      </c>
      <c r="H62" s="7" t="s">
        <v>184</v>
      </c>
      <c r="I62" s="10" t="s">
        <v>184</v>
      </c>
      <c r="J62" s="13">
        <v>0</v>
      </c>
      <c r="K62" s="13" t="s">
        <v>183</v>
      </c>
      <c r="L62" s="9"/>
      <c r="M62" s="10" t="s">
        <v>190</v>
      </c>
      <c r="N62" s="10" t="s">
        <v>184</v>
      </c>
      <c r="P62" s="9"/>
      <c r="Q62" s="43" t="s">
        <v>226</v>
      </c>
      <c r="R62" s="47" t="s">
        <v>30</v>
      </c>
    </row>
    <row r="63" spans="1:18" ht="18.75" x14ac:dyDescent="0.3">
      <c r="A63" s="10">
        <v>158</v>
      </c>
      <c r="B63" s="10"/>
      <c r="C63" s="31" t="s">
        <v>48</v>
      </c>
      <c r="D63" s="32" t="s">
        <v>46</v>
      </c>
      <c r="G63" s="7" t="s">
        <v>184</v>
      </c>
      <c r="H63" s="7" t="s">
        <v>184</v>
      </c>
      <c r="I63" s="10" t="s">
        <v>184</v>
      </c>
      <c r="J63" s="13">
        <v>0</v>
      </c>
      <c r="K63" s="13" t="s">
        <v>183</v>
      </c>
      <c r="L63" s="9"/>
      <c r="M63" s="10" t="s">
        <v>190</v>
      </c>
      <c r="N63" s="10" t="s">
        <v>184</v>
      </c>
      <c r="P63" s="9"/>
      <c r="Q63" s="43" t="s">
        <v>172</v>
      </c>
      <c r="R63" s="47" t="s">
        <v>28</v>
      </c>
    </row>
    <row r="64" spans="1:18" ht="18.75" x14ac:dyDescent="0.3">
      <c r="A64" s="10">
        <v>160</v>
      </c>
      <c r="B64" s="10"/>
      <c r="C64" s="31" t="s">
        <v>47</v>
      </c>
      <c r="D64" s="32" t="s">
        <v>46</v>
      </c>
      <c r="G64" s="7" t="s">
        <v>184</v>
      </c>
      <c r="H64" s="7" t="s">
        <v>184</v>
      </c>
      <c r="I64" s="10" t="s">
        <v>184</v>
      </c>
      <c r="J64" s="13">
        <v>0</v>
      </c>
      <c r="K64" s="13" t="s">
        <v>183</v>
      </c>
      <c r="L64" s="9"/>
      <c r="M64" s="10" t="s">
        <v>190</v>
      </c>
      <c r="N64" s="10" t="s">
        <v>184</v>
      </c>
      <c r="P64" s="9"/>
      <c r="Q64" s="43" t="s">
        <v>227</v>
      </c>
      <c r="R64" s="47" t="s">
        <v>27</v>
      </c>
    </row>
    <row r="65" spans="1:18" ht="18.75" x14ac:dyDescent="0.3">
      <c r="A65" s="10">
        <v>162</v>
      </c>
      <c r="B65" s="10"/>
      <c r="C65" s="31" t="s">
        <v>45</v>
      </c>
      <c r="D65" s="32" t="s">
        <v>46</v>
      </c>
      <c r="G65" s="7" t="s">
        <v>184</v>
      </c>
      <c r="H65" s="7" t="s">
        <v>184</v>
      </c>
      <c r="I65" s="10" t="s">
        <v>184</v>
      </c>
      <c r="J65" s="13">
        <v>0</v>
      </c>
      <c r="K65" s="13" t="s">
        <v>183</v>
      </c>
      <c r="L65" s="9"/>
      <c r="M65" s="10" t="s">
        <v>190</v>
      </c>
      <c r="N65" s="10" t="s">
        <v>184</v>
      </c>
      <c r="P65" s="9"/>
      <c r="Q65" s="43" t="s">
        <v>173</v>
      </c>
      <c r="R65" s="47" t="s">
        <v>25</v>
      </c>
    </row>
    <row r="66" spans="1:18" ht="18.75" x14ac:dyDescent="0.3">
      <c r="A66" s="10">
        <v>164</v>
      </c>
      <c r="B66" s="10"/>
      <c r="C66" s="31" t="s">
        <v>45</v>
      </c>
      <c r="D66" s="32" t="s">
        <v>46</v>
      </c>
      <c r="G66" s="7" t="s">
        <v>184</v>
      </c>
      <c r="H66" s="7" t="s">
        <v>184</v>
      </c>
      <c r="I66" s="10" t="s">
        <v>184</v>
      </c>
      <c r="J66" s="13">
        <v>0</v>
      </c>
      <c r="K66" s="13" t="s">
        <v>183</v>
      </c>
      <c r="L66" s="9"/>
      <c r="M66" s="10" t="s">
        <v>190</v>
      </c>
      <c r="N66" s="10" t="s">
        <v>184</v>
      </c>
      <c r="P66" s="9"/>
      <c r="Q66" s="43" t="s">
        <v>173</v>
      </c>
      <c r="R66" s="47" t="s">
        <v>26</v>
      </c>
    </row>
    <row r="67" spans="1:18" ht="18.75" x14ac:dyDescent="0.3">
      <c r="A67" s="10">
        <v>168</v>
      </c>
      <c r="B67" s="10"/>
      <c r="C67" s="31" t="s">
        <v>45</v>
      </c>
      <c r="D67" s="32" t="s">
        <v>46</v>
      </c>
      <c r="G67" s="7" t="s">
        <v>184</v>
      </c>
      <c r="H67" s="7" t="s">
        <v>184</v>
      </c>
      <c r="I67" s="10" t="s">
        <v>184</v>
      </c>
      <c r="J67" s="13">
        <v>0</v>
      </c>
      <c r="K67" s="13" t="s">
        <v>183</v>
      </c>
      <c r="L67" s="9"/>
      <c r="M67" s="10" t="s">
        <v>190</v>
      </c>
      <c r="N67" s="10" t="s">
        <v>184</v>
      </c>
      <c r="P67" s="9"/>
      <c r="Q67" s="43" t="s">
        <v>228</v>
      </c>
      <c r="R67" s="47" t="s">
        <v>27</v>
      </c>
    </row>
    <row r="68" spans="1:18" ht="18.75" x14ac:dyDescent="0.3">
      <c r="A68" s="10">
        <v>4</v>
      </c>
      <c r="B68" s="10"/>
      <c r="C68" s="31" t="s">
        <v>53</v>
      </c>
      <c r="D68" s="32" t="s">
        <v>52</v>
      </c>
      <c r="G68" s="7" t="s">
        <v>184</v>
      </c>
      <c r="H68" s="7" t="s">
        <v>184</v>
      </c>
      <c r="I68" s="10" t="s">
        <v>184</v>
      </c>
      <c r="J68" s="13">
        <v>0</v>
      </c>
      <c r="K68" s="13" t="s">
        <v>183</v>
      </c>
      <c r="L68" s="9"/>
      <c r="M68" s="10" t="s">
        <v>190</v>
      </c>
      <c r="N68" s="10" t="s">
        <v>184</v>
      </c>
      <c r="P68" s="9"/>
      <c r="Q68" s="43" t="s">
        <v>174</v>
      </c>
      <c r="R68" s="47" t="s">
        <v>23</v>
      </c>
    </row>
    <row r="69" spans="1:18" ht="18.75" x14ac:dyDescent="0.3">
      <c r="A69" s="10">
        <v>5</v>
      </c>
      <c r="B69" s="10"/>
      <c r="C69" s="31" t="s">
        <v>53</v>
      </c>
      <c r="D69" s="32" t="s">
        <v>52</v>
      </c>
      <c r="G69" s="7" t="s">
        <v>184</v>
      </c>
      <c r="H69" s="7" t="s">
        <v>184</v>
      </c>
      <c r="I69" s="10" t="s">
        <v>184</v>
      </c>
      <c r="J69" s="13">
        <v>0</v>
      </c>
      <c r="K69" s="13" t="s">
        <v>183</v>
      </c>
      <c r="L69" s="9"/>
      <c r="M69" s="10" t="s">
        <v>190</v>
      </c>
      <c r="N69" s="10" t="s">
        <v>184</v>
      </c>
      <c r="P69" s="9"/>
      <c r="Q69" s="43" t="s">
        <v>230</v>
      </c>
      <c r="R69" s="47" t="s">
        <v>23</v>
      </c>
    </row>
    <row r="70" spans="1:18" ht="18.75" x14ac:dyDescent="0.3">
      <c r="A70" s="10">
        <v>6</v>
      </c>
      <c r="B70" s="10"/>
      <c r="C70" s="31" t="s">
        <v>53</v>
      </c>
      <c r="D70" s="32" t="s">
        <v>52</v>
      </c>
      <c r="G70" s="7" t="s">
        <v>184</v>
      </c>
      <c r="H70" s="7" t="s">
        <v>184</v>
      </c>
      <c r="I70" s="10" t="s">
        <v>184</v>
      </c>
      <c r="J70" s="13">
        <v>0</v>
      </c>
      <c r="K70" s="13" t="s">
        <v>183</v>
      </c>
      <c r="L70" s="9"/>
      <c r="M70" s="10" t="s">
        <v>190</v>
      </c>
      <c r="N70" s="10" t="s">
        <v>184</v>
      </c>
      <c r="P70" s="9"/>
      <c r="Q70" s="43" t="s">
        <v>229</v>
      </c>
      <c r="R70" s="47" t="s">
        <v>25</v>
      </c>
    </row>
    <row r="71" spans="1:18" ht="18.75" x14ac:dyDescent="0.3">
      <c r="A71" s="10">
        <v>8</v>
      </c>
      <c r="B71" s="10"/>
      <c r="C71" s="31" t="s">
        <v>51</v>
      </c>
      <c r="D71" s="32" t="s">
        <v>52</v>
      </c>
      <c r="G71" s="7" t="s">
        <v>184</v>
      </c>
      <c r="H71" s="7" t="s">
        <v>184</v>
      </c>
      <c r="I71" s="10" t="s">
        <v>184</v>
      </c>
      <c r="J71" s="13">
        <v>0</v>
      </c>
      <c r="K71" s="13" t="s">
        <v>183</v>
      </c>
      <c r="L71" s="9"/>
      <c r="M71" s="10" t="s">
        <v>190</v>
      </c>
      <c r="N71" s="10" t="s">
        <v>184</v>
      </c>
      <c r="P71" s="9"/>
      <c r="Q71" s="43" t="s">
        <v>175</v>
      </c>
      <c r="R71" s="47" t="s">
        <v>22</v>
      </c>
    </row>
    <row r="72" spans="1:18" ht="18.75" x14ac:dyDescent="0.3">
      <c r="A72" s="10">
        <v>9</v>
      </c>
      <c r="B72" s="10"/>
      <c r="C72" s="31" t="s">
        <v>54</v>
      </c>
      <c r="D72" s="32" t="s">
        <v>52</v>
      </c>
      <c r="G72" s="7" t="s">
        <v>184</v>
      </c>
      <c r="H72" s="7" t="s">
        <v>184</v>
      </c>
      <c r="I72" s="10" t="s">
        <v>184</v>
      </c>
      <c r="J72" s="13">
        <v>0</v>
      </c>
      <c r="K72" s="13" t="s">
        <v>183</v>
      </c>
      <c r="L72" s="9"/>
      <c r="M72" s="10" t="s">
        <v>190</v>
      </c>
      <c r="N72" s="10" t="s">
        <v>184</v>
      </c>
      <c r="P72" s="9"/>
      <c r="Q72" s="43" t="s">
        <v>176</v>
      </c>
      <c r="R72" s="47" t="s">
        <v>24</v>
      </c>
    </row>
    <row r="73" spans="1:18" ht="18.75" x14ac:dyDescent="0.3">
      <c r="A73" s="10">
        <v>10</v>
      </c>
      <c r="B73" s="10"/>
      <c r="C73" s="31" t="s">
        <v>51</v>
      </c>
      <c r="D73" s="32" t="s">
        <v>52</v>
      </c>
      <c r="G73" s="7" t="s">
        <v>184</v>
      </c>
      <c r="H73" s="7" t="s">
        <v>184</v>
      </c>
      <c r="I73" s="10" t="s">
        <v>184</v>
      </c>
      <c r="J73" s="13">
        <v>0</v>
      </c>
      <c r="K73" s="13" t="s">
        <v>183</v>
      </c>
      <c r="L73" s="9"/>
      <c r="M73" s="10" t="s">
        <v>190</v>
      </c>
      <c r="N73" s="10" t="s">
        <v>184</v>
      </c>
      <c r="P73" s="9"/>
      <c r="Q73" s="43" t="s">
        <v>177</v>
      </c>
      <c r="R73" s="47" t="s">
        <v>19</v>
      </c>
    </row>
    <row r="74" spans="1:18" ht="18.75" x14ac:dyDescent="0.3">
      <c r="A74" s="10">
        <v>12</v>
      </c>
      <c r="B74" s="10"/>
      <c r="C74" s="31" t="s">
        <v>51</v>
      </c>
      <c r="D74" s="32" t="s">
        <v>52</v>
      </c>
      <c r="G74" s="7" t="s">
        <v>184</v>
      </c>
      <c r="H74" s="7" t="s">
        <v>184</v>
      </c>
      <c r="I74" s="10" t="s">
        <v>184</v>
      </c>
      <c r="J74" s="13">
        <v>0</v>
      </c>
      <c r="K74" s="13" t="s">
        <v>183</v>
      </c>
      <c r="L74" s="9"/>
      <c r="M74" s="10" t="s">
        <v>190</v>
      </c>
      <c r="N74" s="10" t="s">
        <v>184</v>
      </c>
      <c r="P74" s="9"/>
      <c r="Q74" s="43" t="s">
        <v>178</v>
      </c>
      <c r="R74" s="47" t="s">
        <v>18</v>
      </c>
    </row>
    <row r="75" spans="1:18" ht="18.75" x14ac:dyDescent="0.3">
      <c r="A75" s="10">
        <v>13</v>
      </c>
      <c r="B75" s="10"/>
      <c r="C75" s="31" t="s">
        <v>54</v>
      </c>
      <c r="D75" s="32" t="s">
        <v>52</v>
      </c>
      <c r="G75" s="7" t="s">
        <v>184</v>
      </c>
      <c r="H75" s="7" t="s">
        <v>184</v>
      </c>
      <c r="I75" s="10" t="s">
        <v>184</v>
      </c>
      <c r="J75" s="13">
        <v>0</v>
      </c>
      <c r="K75" s="13" t="s">
        <v>183</v>
      </c>
      <c r="L75" s="9"/>
      <c r="M75" s="10" t="s">
        <v>190</v>
      </c>
      <c r="N75" s="10" t="s">
        <v>184</v>
      </c>
      <c r="P75" s="9"/>
      <c r="Q75" s="43" t="s">
        <v>179</v>
      </c>
      <c r="R75" s="47" t="s">
        <v>9</v>
      </c>
    </row>
    <row r="76" spans="1:18" ht="18.75" x14ac:dyDescent="0.3">
      <c r="A76" s="10">
        <v>16</v>
      </c>
      <c r="B76" s="10"/>
      <c r="C76" s="31" t="s">
        <v>51</v>
      </c>
      <c r="D76" s="32" t="s">
        <v>52</v>
      </c>
      <c r="G76" s="7" t="s">
        <v>184</v>
      </c>
      <c r="H76" s="7" t="s">
        <v>184</v>
      </c>
      <c r="I76" s="10" t="s">
        <v>184</v>
      </c>
      <c r="J76" s="13">
        <v>0</v>
      </c>
      <c r="K76" s="13" t="s">
        <v>183</v>
      </c>
      <c r="L76" s="9"/>
      <c r="M76" s="10" t="s">
        <v>190</v>
      </c>
      <c r="N76" s="10" t="s">
        <v>184</v>
      </c>
      <c r="P76" s="9"/>
      <c r="Q76" s="43" t="s">
        <v>232</v>
      </c>
      <c r="R76" s="47" t="s">
        <v>10</v>
      </c>
    </row>
    <row r="77" spans="1:18" ht="18.75" x14ac:dyDescent="0.3">
      <c r="A77" s="10">
        <v>18</v>
      </c>
      <c r="B77" s="10"/>
      <c r="C77" s="31" t="s">
        <v>51</v>
      </c>
      <c r="D77" s="36" t="s">
        <v>52</v>
      </c>
      <c r="G77" s="7" t="s">
        <v>184</v>
      </c>
      <c r="H77" s="7" t="s">
        <v>184</v>
      </c>
      <c r="I77" s="10" t="s">
        <v>184</v>
      </c>
      <c r="J77" s="13">
        <v>0</v>
      </c>
      <c r="K77" s="13" t="s">
        <v>183</v>
      </c>
      <c r="L77" s="9"/>
      <c r="M77" s="10" t="s">
        <v>190</v>
      </c>
      <c r="N77" s="10" t="s">
        <v>184</v>
      </c>
      <c r="P77" s="9"/>
      <c r="Q77" s="43" t="s">
        <v>231</v>
      </c>
      <c r="R77" s="47" t="s">
        <v>10</v>
      </c>
    </row>
    <row r="78" spans="1:18" ht="18.75" x14ac:dyDescent="0.3">
      <c r="A78" s="10">
        <v>1</v>
      </c>
      <c r="B78" s="10"/>
      <c r="C78" s="31" t="s">
        <v>13</v>
      </c>
      <c r="D78" s="36" t="s">
        <v>4</v>
      </c>
      <c r="E78" s="9" t="s">
        <v>47</v>
      </c>
      <c r="F78" s="9" t="s">
        <v>46</v>
      </c>
      <c r="G78" s="7">
        <v>160</v>
      </c>
      <c r="H78" s="7">
        <v>0</v>
      </c>
      <c r="I78" s="10">
        <v>160</v>
      </c>
      <c r="J78" s="13">
        <v>0</v>
      </c>
      <c r="K78" s="13" t="s">
        <v>183</v>
      </c>
      <c r="L78" s="9"/>
      <c r="M78" s="10">
        <v>160</v>
      </c>
      <c r="N78" s="10" t="s">
        <v>184</v>
      </c>
      <c r="P78" s="9"/>
      <c r="Q78" s="43" t="s">
        <v>231</v>
      </c>
      <c r="R78" s="47" t="s">
        <v>9</v>
      </c>
    </row>
    <row r="79" spans="1:18" ht="18.75" x14ac:dyDescent="0.3">
      <c r="A79" s="10">
        <v>2</v>
      </c>
      <c r="B79" s="10"/>
      <c r="C79" s="31" t="s">
        <v>2</v>
      </c>
      <c r="D79" s="36" t="s">
        <v>4</v>
      </c>
      <c r="E79" s="9" t="s">
        <v>35</v>
      </c>
      <c r="F79" s="9" t="s">
        <v>34</v>
      </c>
      <c r="G79" s="7">
        <v>3</v>
      </c>
      <c r="H79" s="7">
        <v>0</v>
      </c>
      <c r="I79" s="10">
        <v>9</v>
      </c>
      <c r="J79" s="13">
        <v>9</v>
      </c>
      <c r="K79" s="13">
        <v>0</v>
      </c>
      <c r="L79" s="9"/>
      <c r="M79" s="10">
        <v>3</v>
      </c>
      <c r="N79" s="10">
        <v>9</v>
      </c>
      <c r="P79" s="9"/>
      <c r="Q79" s="43" t="s">
        <v>180</v>
      </c>
      <c r="R79" s="47" t="s">
        <v>13</v>
      </c>
    </row>
    <row r="80" spans="1:18" ht="18.75" x14ac:dyDescent="0.3">
      <c r="A80" s="10">
        <v>2</v>
      </c>
      <c r="B80" s="10"/>
      <c r="C80" s="31" t="s">
        <v>2</v>
      </c>
      <c r="D80" s="36" t="s">
        <v>4</v>
      </c>
      <c r="E80" s="9" t="s">
        <v>36</v>
      </c>
      <c r="F80" s="9" t="s">
        <v>34</v>
      </c>
      <c r="G80" s="7">
        <v>9</v>
      </c>
      <c r="H80" s="7">
        <v>0</v>
      </c>
      <c r="I80" s="10">
        <v>11</v>
      </c>
      <c r="J80" s="13">
        <v>11</v>
      </c>
      <c r="K80" s="13">
        <v>0</v>
      </c>
      <c r="L80" s="9"/>
      <c r="M80" s="10">
        <v>9</v>
      </c>
      <c r="N80" s="10">
        <v>11</v>
      </c>
      <c r="P80" s="9"/>
      <c r="Q80" s="43" t="s">
        <v>209</v>
      </c>
      <c r="R80" s="47" t="s">
        <v>15</v>
      </c>
    </row>
    <row r="81" spans="1:18" ht="18.75" x14ac:dyDescent="0.3">
      <c r="A81" s="10">
        <v>4</v>
      </c>
      <c r="B81" s="10"/>
      <c r="C81" s="31" t="s">
        <v>2</v>
      </c>
      <c r="D81" s="36" t="s">
        <v>4</v>
      </c>
      <c r="E81" s="9" t="s">
        <v>37</v>
      </c>
      <c r="F81" s="9" t="s">
        <v>34</v>
      </c>
      <c r="G81" s="7">
        <v>13</v>
      </c>
      <c r="H81" s="7">
        <v>0</v>
      </c>
      <c r="I81" s="10">
        <v>15</v>
      </c>
      <c r="J81" s="13">
        <v>15</v>
      </c>
      <c r="K81" s="13">
        <v>0</v>
      </c>
      <c r="L81" s="9"/>
      <c r="M81" s="10">
        <v>13</v>
      </c>
      <c r="N81" s="10">
        <v>15</v>
      </c>
      <c r="P81" s="9"/>
      <c r="Q81" s="43" t="s">
        <v>181</v>
      </c>
      <c r="R81" s="47" t="s">
        <v>2</v>
      </c>
    </row>
    <row r="82" spans="1:18" ht="18.75" x14ac:dyDescent="0.3">
      <c r="A82" s="10">
        <v>4</v>
      </c>
      <c r="B82" s="10"/>
      <c r="C82" s="31" t="s">
        <v>2</v>
      </c>
      <c r="D82" s="36" t="s">
        <v>4</v>
      </c>
      <c r="E82" s="9" t="s">
        <v>38</v>
      </c>
      <c r="F82" s="9" t="s">
        <v>34</v>
      </c>
      <c r="G82" s="7">
        <v>17</v>
      </c>
      <c r="H82" s="7">
        <v>0</v>
      </c>
      <c r="I82" s="10">
        <v>17</v>
      </c>
      <c r="J82" s="13">
        <v>0</v>
      </c>
      <c r="K82" s="13" t="s">
        <v>183</v>
      </c>
      <c r="L82" s="9"/>
      <c r="M82" s="10">
        <v>17</v>
      </c>
      <c r="N82" s="10" t="s">
        <v>184</v>
      </c>
      <c r="P82" s="9"/>
      <c r="Q82" s="43" t="s">
        <v>233</v>
      </c>
      <c r="R82" s="47" t="s">
        <v>15</v>
      </c>
    </row>
    <row r="83" spans="1:18" ht="18.75" x14ac:dyDescent="0.3">
      <c r="A83" s="10">
        <v>6</v>
      </c>
      <c r="B83" s="10"/>
      <c r="C83" s="31" t="s">
        <v>2</v>
      </c>
      <c r="D83" s="36" t="s">
        <v>4</v>
      </c>
      <c r="E83" s="9" t="s">
        <v>39</v>
      </c>
      <c r="F83" s="9" t="s">
        <v>34</v>
      </c>
      <c r="G83" s="7">
        <v>19</v>
      </c>
      <c r="H83" s="7">
        <v>0</v>
      </c>
      <c r="I83" s="10">
        <v>19</v>
      </c>
      <c r="J83" s="13">
        <v>0</v>
      </c>
      <c r="K83" s="13" t="s">
        <v>183</v>
      </c>
      <c r="L83" s="9"/>
      <c r="M83" s="10">
        <v>19</v>
      </c>
      <c r="N83" s="10" t="s">
        <v>184</v>
      </c>
      <c r="P83" s="9"/>
      <c r="Q83" s="43" t="s">
        <v>210</v>
      </c>
      <c r="R83" s="47" t="s">
        <v>14</v>
      </c>
    </row>
    <row r="84" spans="1:18" ht="18.75" x14ac:dyDescent="0.3">
      <c r="A84" s="10">
        <v>6</v>
      </c>
      <c r="B84" s="10"/>
      <c r="C84" s="31" t="s">
        <v>5</v>
      </c>
      <c r="D84" s="36" t="s">
        <v>4</v>
      </c>
      <c r="E84" s="9" t="s">
        <v>40</v>
      </c>
      <c r="F84" s="9" t="s">
        <v>34</v>
      </c>
      <c r="G84" s="7">
        <v>19</v>
      </c>
      <c r="H84" s="7">
        <v>0</v>
      </c>
      <c r="I84" s="10">
        <v>21</v>
      </c>
      <c r="J84" s="13">
        <v>21</v>
      </c>
      <c r="K84" s="13">
        <v>0</v>
      </c>
      <c r="L84" s="9"/>
      <c r="M84" s="10">
        <v>19</v>
      </c>
      <c r="N84" s="10">
        <v>21</v>
      </c>
      <c r="P84" s="9"/>
      <c r="Q84" s="43" t="s">
        <v>234</v>
      </c>
      <c r="R84" s="47" t="s">
        <v>14</v>
      </c>
    </row>
    <row r="85" spans="1:18" ht="18.75" x14ac:dyDescent="0.3">
      <c r="A85" s="10">
        <v>6</v>
      </c>
      <c r="B85" s="10"/>
      <c r="C85" s="31" t="s">
        <v>6</v>
      </c>
      <c r="D85" s="36" t="s">
        <v>4</v>
      </c>
      <c r="E85" s="9" t="s">
        <v>41</v>
      </c>
      <c r="F85" s="9" t="s">
        <v>34</v>
      </c>
      <c r="G85" s="7">
        <v>21</v>
      </c>
      <c r="H85" s="7">
        <v>0</v>
      </c>
      <c r="I85" s="10">
        <v>27</v>
      </c>
      <c r="J85" s="13">
        <v>27</v>
      </c>
      <c r="K85" s="13">
        <v>0</v>
      </c>
      <c r="L85" s="9"/>
      <c r="M85" s="10">
        <v>21</v>
      </c>
      <c r="N85" s="10">
        <v>27</v>
      </c>
      <c r="P85" s="9"/>
      <c r="Q85" s="43" t="s">
        <v>182</v>
      </c>
      <c r="R85" s="47" t="s">
        <v>16</v>
      </c>
    </row>
    <row r="86" spans="1:18" ht="18.75" x14ac:dyDescent="0.3">
      <c r="A86" s="10">
        <v>6</v>
      </c>
      <c r="B86" s="10"/>
      <c r="C86" s="31" t="s">
        <v>7</v>
      </c>
      <c r="D86" s="36" t="s">
        <v>4</v>
      </c>
      <c r="E86" s="9" t="s">
        <v>42</v>
      </c>
      <c r="F86" s="9" t="s">
        <v>34</v>
      </c>
      <c r="G86" s="7">
        <v>29</v>
      </c>
      <c r="H86" s="7">
        <v>0</v>
      </c>
      <c r="I86" s="10">
        <v>29</v>
      </c>
      <c r="J86" s="13">
        <v>0</v>
      </c>
      <c r="K86" s="13" t="s">
        <v>183</v>
      </c>
      <c r="L86" s="9"/>
      <c r="M86" s="10">
        <v>29</v>
      </c>
      <c r="N86" s="10" t="s">
        <v>184</v>
      </c>
      <c r="P86" s="9"/>
      <c r="Q86" s="43"/>
      <c r="R86" s="47"/>
    </row>
    <row r="87" spans="1:18" ht="18.75" x14ac:dyDescent="0.3">
      <c r="A87" s="10">
        <v>6</v>
      </c>
      <c r="B87" s="10"/>
      <c r="C87" s="31" t="s">
        <v>8</v>
      </c>
      <c r="D87" s="36" t="s">
        <v>4</v>
      </c>
      <c r="E87" s="9" t="s">
        <v>43</v>
      </c>
      <c r="F87" s="9" t="s">
        <v>34</v>
      </c>
      <c r="G87" s="7">
        <v>29</v>
      </c>
      <c r="H87" s="7">
        <v>0</v>
      </c>
      <c r="I87" s="10">
        <v>35</v>
      </c>
      <c r="J87" s="13">
        <v>35</v>
      </c>
      <c r="K87" s="13">
        <v>0</v>
      </c>
      <c r="L87" s="9"/>
      <c r="M87" s="10">
        <v>29</v>
      </c>
      <c r="N87" s="10">
        <v>35</v>
      </c>
      <c r="P87" s="9"/>
      <c r="Q87" s="43"/>
      <c r="R87" s="47"/>
    </row>
    <row r="88" spans="1:18" ht="18.75" x14ac:dyDescent="0.3">
      <c r="A88" s="10">
        <v>8</v>
      </c>
      <c r="B88" s="10"/>
      <c r="C88" s="31" t="s">
        <v>8</v>
      </c>
      <c r="D88" s="36" t="s">
        <v>4</v>
      </c>
      <c r="E88" s="9" t="s">
        <v>44</v>
      </c>
      <c r="F88" s="9" t="s">
        <v>34</v>
      </c>
      <c r="G88" s="7">
        <v>37</v>
      </c>
      <c r="H88" s="7">
        <v>0</v>
      </c>
      <c r="I88" s="10">
        <v>37</v>
      </c>
      <c r="J88" s="13">
        <v>0</v>
      </c>
      <c r="K88" s="13" t="s">
        <v>183</v>
      </c>
      <c r="L88" s="9"/>
      <c r="M88" s="10">
        <v>37</v>
      </c>
      <c r="N88" s="10" t="s">
        <v>184</v>
      </c>
      <c r="P88" s="9"/>
      <c r="Q88" s="43"/>
      <c r="R88" s="47"/>
    </row>
    <row r="89" spans="1:18" ht="18.75" x14ac:dyDescent="0.3">
      <c r="A89" s="10">
        <v>8</v>
      </c>
      <c r="B89" s="10"/>
      <c r="C89" s="31" t="s">
        <v>8</v>
      </c>
      <c r="D89" s="36" t="s">
        <v>4</v>
      </c>
      <c r="E89" s="9" t="s">
        <v>45</v>
      </c>
      <c r="F89" s="9" t="s">
        <v>34</v>
      </c>
      <c r="G89" s="7">
        <v>37</v>
      </c>
      <c r="H89" s="7">
        <v>0</v>
      </c>
      <c r="I89" s="10">
        <v>41</v>
      </c>
      <c r="J89" s="13">
        <v>41</v>
      </c>
      <c r="K89" s="13">
        <v>0</v>
      </c>
      <c r="L89" s="9"/>
      <c r="M89" s="10">
        <v>37</v>
      </c>
      <c r="N89" s="10">
        <v>41</v>
      </c>
      <c r="P89" s="9"/>
      <c r="Q89" s="43"/>
      <c r="R89" s="47"/>
    </row>
    <row r="90" spans="1:18" ht="18.75" x14ac:dyDescent="0.3">
      <c r="A90" s="10">
        <v>9</v>
      </c>
      <c r="B90" s="10"/>
      <c r="C90" s="31" t="s">
        <v>8</v>
      </c>
      <c r="D90" s="36" t="s">
        <v>4</v>
      </c>
      <c r="E90" s="9" t="s">
        <v>45</v>
      </c>
      <c r="F90" s="9" t="s">
        <v>46</v>
      </c>
      <c r="G90" s="7">
        <v>162</v>
      </c>
      <c r="H90" s="7">
        <v>0</v>
      </c>
      <c r="I90" s="10">
        <v>168</v>
      </c>
      <c r="J90" s="13">
        <v>168</v>
      </c>
      <c r="K90" s="13">
        <v>0</v>
      </c>
      <c r="L90" s="9"/>
      <c r="M90" s="10">
        <v>162</v>
      </c>
      <c r="N90" s="10">
        <v>168</v>
      </c>
      <c r="P90" s="9"/>
      <c r="Q90" s="43"/>
      <c r="R90" s="47"/>
    </row>
    <row r="91" spans="1:18" ht="18.75" x14ac:dyDescent="0.3">
      <c r="A91" s="10">
        <v>2</v>
      </c>
      <c r="B91" s="10"/>
      <c r="C91" s="31" t="s">
        <v>28</v>
      </c>
      <c r="D91" s="36" t="s">
        <v>29</v>
      </c>
      <c r="G91" s="7" t="s">
        <v>184</v>
      </c>
      <c r="H91" s="7" t="s">
        <v>184</v>
      </c>
      <c r="I91" s="10" t="s">
        <v>184</v>
      </c>
      <c r="J91" s="13">
        <v>0</v>
      </c>
      <c r="K91" s="13" t="s">
        <v>183</v>
      </c>
      <c r="L91" s="9"/>
      <c r="M91" s="10" t="s">
        <v>190</v>
      </c>
      <c r="N91" s="10" t="s">
        <v>184</v>
      </c>
      <c r="P91" s="9"/>
      <c r="Q91" s="43"/>
      <c r="R91" s="47"/>
    </row>
    <row r="92" spans="1:18" ht="18.75" x14ac:dyDescent="0.3">
      <c r="A92" s="10">
        <v>3</v>
      </c>
      <c r="B92" s="10"/>
      <c r="C92" s="31" t="s">
        <v>30</v>
      </c>
      <c r="D92" s="36" t="s">
        <v>29</v>
      </c>
      <c r="G92" s="7" t="s">
        <v>184</v>
      </c>
      <c r="H92" s="7" t="s">
        <v>184</v>
      </c>
      <c r="I92" s="10" t="s">
        <v>184</v>
      </c>
      <c r="J92" s="13">
        <v>0</v>
      </c>
      <c r="K92" s="13" t="s">
        <v>183</v>
      </c>
      <c r="L92" s="9"/>
      <c r="M92" s="10" t="s">
        <v>190</v>
      </c>
      <c r="N92" s="10" t="s">
        <v>184</v>
      </c>
      <c r="P92" s="9"/>
      <c r="Q92" s="43"/>
      <c r="R92" s="47"/>
    </row>
    <row r="93" spans="1:18" ht="18.75" x14ac:dyDescent="0.3">
      <c r="A93" s="10">
        <v>4</v>
      </c>
      <c r="B93" s="10"/>
      <c r="C93" s="31" t="s">
        <v>28</v>
      </c>
      <c r="D93" s="36" t="s">
        <v>29</v>
      </c>
      <c r="G93" s="7" t="s">
        <v>184</v>
      </c>
      <c r="H93" s="7" t="s">
        <v>184</v>
      </c>
      <c r="I93" s="10" t="s">
        <v>184</v>
      </c>
      <c r="J93" s="13">
        <v>0</v>
      </c>
      <c r="K93" s="13" t="s">
        <v>183</v>
      </c>
      <c r="L93" s="9"/>
      <c r="M93" s="10" t="s">
        <v>190</v>
      </c>
      <c r="N93" s="10" t="s">
        <v>184</v>
      </c>
      <c r="P93" s="9"/>
      <c r="Q93" s="43"/>
      <c r="R93" s="47"/>
    </row>
    <row r="94" spans="1:18" ht="18.75" x14ac:dyDescent="0.3">
      <c r="A94" s="10">
        <v>6</v>
      </c>
      <c r="B94" s="10"/>
      <c r="C94" s="31" t="s">
        <v>28</v>
      </c>
      <c r="D94" s="36" t="s">
        <v>29</v>
      </c>
      <c r="G94" s="7" t="s">
        <v>184</v>
      </c>
      <c r="H94" s="7" t="s">
        <v>184</v>
      </c>
      <c r="I94" s="10" t="s">
        <v>184</v>
      </c>
      <c r="J94" s="13">
        <v>0</v>
      </c>
      <c r="K94" s="13" t="s">
        <v>183</v>
      </c>
      <c r="L94" s="9"/>
      <c r="M94" s="10" t="s">
        <v>190</v>
      </c>
      <c r="N94" s="10" t="s">
        <v>184</v>
      </c>
      <c r="P94" s="9"/>
      <c r="Q94" s="43"/>
      <c r="R94" s="47"/>
    </row>
    <row r="95" spans="1:18" ht="18.75" x14ac:dyDescent="0.3">
      <c r="A95" s="10">
        <v>7</v>
      </c>
      <c r="B95" s="10"/>
      <c r="C95" s="31" t="s">
        <v>30</v>
      </c>
      <c r="D95" s="36" t="s">
        <v>29</v>
      </c>
      <c r="G95" s="7" t="s">
        <v>184</v>
      </c>
      <c r="H95" s="7" t="s">
        <v>184</v>
      </c>
      <c r="I95" s="10" t="s">
        <v>184</v>
      </c>
      <c r="J95" s="13">
        <v>0</v>
      </c>
      <c r="K95" s="13" t="s">
        <v>183</v>
      </c>
      <c r="L95" s="9"/>
      <c r="M95" s="10" t="s">
        <v>190</v>
      </c>
      <c r="N95" s="10" t="s">
        <v>184</v>
      </c>
      <c r="P95" s="9"/>
      <c r="Q95" s="43"/>
      <c r="R95" s="47"/>
    </row>
    <row r="96" spans="1:18" ht="18.75" x14ac:dyDescent="0.3">
      <c r="A96" s="10">
        <v>8</v>
      </c>
      <c r="B96" s="10"/>
      <c r="C96" s="31" t="s">
        <v>28</v>
      </c>
      <c r="D96" s="36" t="s">
        <v>29</v>
      </c>
      <c r="G96" s="7" t="s">
        <v>184</v>
      </c>
      <c r="H96" s="7" t="s">
        <v>184</v>
      </c>
      <c r="I96" s="10" t="s">
        <v>184</v>
      </c>
      <c r="J96" s="13">
        <v>0</v>
      </c>
      <c r="K96" s="13" t="s">
        <v>183</v>
      </c>
      <c r="L96" s="9"/>
      <c r="M96" s="10" t="s">
        <v>190</v>
      </c>
      <c r="N96" s="10" t="s">
        <v>184</v>
      </c>
      <c r="P96" s="9"/>
      <c r="Q96" s="43"/>
      <c r="R96" s="47"/>
    </row>
    <row r="97" spans="1:18" ht="18.75" x14ac:dyDescent="0.3">
      <c r="A97" s="10">
        <v>10</v>
      </c>
      <c r="B97" s="10"/>
      <c r="C97" s="31" t="s">
        <v>28</v>
      </c>
      <c r="D97" s="36" t="s">
        <v>29</v>
      </c>
      <c r="G97" s="7" t="s">
        <v>184</v>
      </c>
      <c r="H97" s="7" t="s">
        <v>184</v>
      </c>
      <c r="I97" s="10" t="s">
        <v>184</v>
      </c>
      <c r="J97" s="13">
        <v>0</v>
      </c>
      <c r="K97" s="13" t="s">
        <v>183</v>
      </c>
      <c r="L97" s="9"/>
      <c r="M97" s="10" t="s">
        <v>190</v>
      </c>
      <c r="N97" s="10" t="s">
        <v>184</v>
      </c>
      <c r="P97" s="9"/>
      <c r="Q97" s="43"/>
      <c r="R97" s="47"/>
    </row>
    <row r="98" spans="1:18" ht="18.75" x14ac:dyDescent="0.3">
      <c r="A98" s="10">
        <v>11</v>
      </c>
      <c r="B98" s="10"/>
      <c r="C98" s="31" t="s">
        <v>30</v>
      </c>
      <c r="D98" s="36" t="s">
        <v>29</v>
      </c>
      <c r="G98" s="7" t="s">
        <v>184</v>
      </c>
      <c r="H98" s="7" t="s">
        <v>184</v>
      </c>
      <c r="I98" s="10" t="s">
        <v>184</v>
      </c>
      <c r="J98" s="13">
        <v>0</v>
      </c>
      <c r="K98" s="13" t="s">
        <v>183</v>
      </c>
      <c r="L98" s="9"/>
      <c r="M98" s="10" t="s">
        <v>190</v>
      </c>
      <c r="N98" s="10" t="s">
        <v>184</v>
      </c>
      <c r="P98" s="9"/>
      <c r="Q98" s="43"/>
      <c r="R98" s="47"/>
    </row>
    <row r="99" spans="1:18" ht="18.75" x14ac:dyDescent="0.3">
      <c r="A99" s="10">
        <v>12</v>
      </c>
      <c r="B99" s="10"/>
      <c r="C99" s="31" t="s">
        <v>30</v>
      </c>
      <c r="D99" s="36" t="s">
        <v>29</v>
      </c>
      <c r="G99" s="7" t="s">
        <v>184</v>
      </c>
      <c r="H99" s="7" t="s">
        <v>184</v>
      </c>
      <c r="I99" s="10" t="s">
        <v>184</v>
      </c>
      <c r="J99" s="13">
        <v>0</v>
      </c>
      <c r="K99" s="13" t="s">
        <v>183</v>
      </c>
      <c r="L99" s="9"/>
      <c r="M99" s="10" t="s">
        <v>190</v>
      </c>
      <c r="N99" s="10" t="s">
        <v>184</v>
      </c>
      <c r="P99" s="9"/>
      <c r="Q99" s="43"/>
      <c r="R99" s="47"/>
    </row>
    <row r="100" spans="1:18" ht="18.75" x14ac:dyDescent="0.3">
      <c r="A100" s="10">
        <v>14</v>
      </c>
      <c r="B100" s="10"/>
      <c r="C100" s="31" t="s">
        <v>30</v>
      </c>
      <c r="D100" s="36" t="s">
        <v>29</v>
      </c>
      <c r="G100" s="7" t="s">
        <v>184</v>
      </c>
      <c r="H100" s="7" t="s">
        <v>184</v>
      </c>
      <c r="I100" s="10" t="s">
        <v>184</v>
      </c>
      <c r="J100" s="13">
        <v>0</v>
      </c>
      <c r="K100" s="13" t="s">
        <v>183</v>
      </c>
      <c r="L100" s="9"/>
      <c r="M100" s="10" t="s">
        <v>190</v>
      </c>
      <c r="N100" s="10" t="s">
        <v>184</v>
      </c>
      <c r="P100" s="9"/>
      <c r="Q100" s="43"/>
      <c r="R100" s="47"/>
    </row>
    <row r="101" spans="1:18" ht="18.75" x14ac:dyDescent="0.3">
      <c r="A101" s="10">
        <v>16</v>
      </c>
      <c r="B101" s="10"/>
      <c r="C101" s="31" t="s">
        <v>30</v>
      </c>
      <c r="D101" s="36" t="s">
        <v>29</v>
      </c>
      <c r="G101" s="7" t="s">
        <v>184</v>
      </c>
      <c r="H101" s="7" t="s">
        <v>184</v>
      </c>
      <c r="I101" s="10" t="s">
        <v>184</v>
      </c>
      <c r="J101" s="13">
        <v>0</v>
      </c>
      <c r="K101" s="13" t="s">
        <v>183</v>
      </c>
      <c r="L101" s="9"/>
      <c r="M101" s="10" t="s">
        <v>190</v>
      </c>
      <c r="N101" s="10" t="s">
        <v>184</v>
      </c>
      <c r="P101" s="9"/>
      <c r="Q101" s="43"/>
      <c r="R101" s="47"/>
    </row>
    <row r="102" spans="1:18" ht="18.75" x14ac:dyDescent="0.3">
      <c r="A102" s="10">
        <v>1</v>
      </c>
      <c r="B102" s="10"/>
      <c r="C102" s="31" t="s">
        <v>20</v>
      </c>
      <c r="D102" s="36" t="s">
        <v>21</v>
      </c>
      <c r="E102" s="9"/>
      <c r="F102" s="9"/>
      <c r="G102" s="7" t="s">
        <v>184</v>
      </c>
      <c r="H102" s="7" t="s">
        <v>184</v>
      </c>
      <c r="I102" s="10" t="s">
        <v>184</v>
      </c>
      <c r="J102" s="13">
        <v>0</v>
      </c>
      <c r="K102" s="13" t="s">
        <v>183</v>
      </c>
      <c r="L102" s="9"/>
      <c r="M102" s="10" t="s">
        <v>190</v>
      </c>
      <c r="N102" s="10" t="s">
        <v>184</v>
      </c>
      <c r="P102" s="9"/>
      <c r="Q102" s="43"/>
      <c r="R102" s="47"/>
    </row>
    <row r="103" spans="1:18" ht="18.75" x14ac:dyDescent="0.3">
      <c r="A103" s="40">
        <v>1</v>
      </c>
      <c r="B103" s="10" t="s">
        <v>11</v>
      </c>
      <c r="C103" s="31" t="s">
        <v>20</v>
      </c>
      <c r="D103" s="36" t="s">
        <v>21</v>
      </c>
      <c r="E103" s="9"/>
      <c r="F103" s="9"/>
      <c r="G103" s="7" t="s">
        <v>184</v>
      </c>
      <c r="H103" s="7" t="s">
        <v>184</v>
      </c>
      <c r="I103" s="10" t="s">
        <v>184</v>
      </c>
      <c r="J103" s="13">
        <v>0</v>
      </c>
      <c r="K103" s="13" t="s">
        <v>183</v>
      </c>
      <c r="L103" s="9"/>
      <c r="M103" s="10" t="s">
        <v>190</v>
      </c>
      <c r="N103" s="10" t="s">
        <v>184</v>
      </c>
      <c r="P103" s="9"/>
      <c r="Q103" s="43"/>
      <c r="R103" s="47"/>
    </row>
    <row r="104" spans="1:18" ht="18.75" x14ac:dyDescent="0.3">
      <c r="A104" s="10">
        <v>2</v>
      </c>
      <c r="B104" s="10"/>
      <c r="C104" s="31" t="s">
        <v>20</v>
      </c>
      <c r="D104" s="36" t="s">
        <v>21</v>
      </c>
      <c r="E104" s="9"/>
      <c r="F104" s="9"/>
      <c r="G104" s="7" t="s">
        <v>184</v>
      </c>
      <c r="H104" s="7" t="s">
        <v>184</v>
      </c>
      <c r="I104" s="10" t="s">
        <v>184</v>
      </c>
      <c r="J104" s="13">
        <v>0</v>
      </c>
      <c r="K104" s="13" t="s">
        <v>183</v>
      </c>
      <c r="L104" s="9"/>
      <c r="M104" s="10" t="s">
        <v>190</v>
      </c>
      <c r="N104" s="10" t="s">
        <v>184</v>
      </c>
      <c r="P104" s="9"/>
      <c r="Q104" s="43"/>
      <c r="R104" s="47"/>
    </row>
    <row r="105" spans="1:18" ht="18.75" x14ac:dyDescent="0.3">
      <c r="A105" s="40">
        <v>3</v>
      </c>
      <c r="B105" s="10"/>
      <c r="C105" s="31" t="s">
        <v>20</v>
      </c>
      <c r="D105" s="36" t="s">
        <v>21</v>
      </c>
      <c r="E105" s="9"/>
      <c r="F105" s="9"/>
      <c r="G105" s="7" t="s">
        <v>184</v>
      </c>
      <c r="H105" s="7" t="s">
        <v>184</v>
      </c>
      <c r="I105" s="10" t="s">
        <v>184</v>
      </c>
      <c r="J105" s="13">
        <v>0</v>
      </c>
      <c r="K105" s="13" t="s">
        <v>183</v>
      </c>
      <c r="L105" s="9"/>
      <c r="M105" s="10" t="s">
        <v>190</v>
      </c>
      <c r="N105" s="10" t="s">
        <v>184</v>
      </c>
      <c r="P105" s="9"/>
      <c r="Q105" s="43"/>
      <c r="R105" s="47"/>
    </row>
    <row r="106" spans="1:18" ht="18.75" x14ac:dyDescent="0.3">
      <c r="A106" s="40">
        <v>5</v>
      </c>
      <c r="B106" s="10"/>
      <c r="C106" s="31" t="s">
        <v>20</v>
      </c>
      <c r="D106" s="36" t="s">
        <v>21</v>
      </c>
      <c r="E106" s="9"/>
      <c r="F106" s="9"/>
      <c r="G106" s="7" t="s">
        <v>184</v>
      </c>
      <c r="H106" s="7" t="s">
        <v>184</v>
      </c>
      <c r="I106" s="10" t="s">
        <v>184</v>
      </c>
      <c r="J106" s="13">
        <v>0</v>
      </c>
      <c r="K106" s="13" t="s">
        <v>183</v>
      </c>
      <c r="L106" s="9"/>
      <c r="M106" s="10" t="s">
        <v>190</v>
      </c>
      <c r="N106" s="10" t="s">
        <v>184</v>
      </c>
      <c r="P106" s="9"/>
      <c r="Q106" s="43"/>
      <c r="R106" s="47"/>
    </row>
    <row r="107" spans="1:18" ht="18.75" x14ac:dyDescent="0.3">
      <c r="A107" s="10">
        <v>6</v>
      </c>
      <c r="B107" s="10"/>
      <c r="C107" s="31" t="s">
        <v>20</v>
      </c>
      <c r="D107" s="36" t="s">
        <v>21</v>
      </c>
      <c r="E107" s="9"/>
      <c r="F107" s="9"/>
      <c r="G107" s="7" t="s">
        <v>184</v>
      </c>
      <c r="H107" s="7" t="s">
        <v>184</v>
      </c>
      <c r="I107" s="10" t="s">
        <v>184</v>
      </c>
      <c r="J107" s="13">
        <v>0</v>
      </c>
      <c r="K107" s="13" t="s">
        <v>183</v>
      </c>
      <c r="L107" s="9"/>
      <c r="M107" s="10" t="s">
        <v>190</v>
      </c>
      <c r="N107" s="10" t="s">
        <v>184</v>
      </c>
      <c r="P107" s="9"/>
      <c r="Q107" s="43"/>
      <c r="R107" s="47"/>
    </row>
    <row r="108" spans="1:18" ht="18.75" x14ac:dyDescent="0.3">
      <c r="A108" s="40">
        <v>7</v>
      </c>
      <c r="B108" s="10"/>
      <c r="C108" s="31" t="s">
        <v>20</v>
      </c>
      <c r="D108" s="36" t="s">
        <v>21</v>
      </c>
      <c r="E108" s="9"/>
      <c r="F108" s="9"/>
      <c r="G108" s="7" t="s">
        <v>184</v>
      </c>
      <c r="H108" s="7" t="s">
        <v>184</v>
      </c>
      <c r="I108" s="10" t="s">
        <v>184</v>
      </c>
      <c r="J108" s="13">
        <v>0</v>
      </c>
      <c r="K108" s="13" t="s">
        <v>183</v>
      </c>
      <c r="L108" s="9"/>
      <c r="M108" s="10" t="s">
        <v>190</v>
      </c>
      <c r="N108" s="10" t="s">
        <v>184</v>
      </c>
      <c r="P108" s="9"/>
      <c r="Q108" s="43"/>
      <c r="R108" s="47"/>
    </row>
    <row r="109" spans="1:18" ht="18.75" x14ac:dyDescent="0.3">
      <c r="A109" s="10">
        <v>8</v>
      </c>
      <c r="B109" s="10"/>
      <c r="C109" s="31" t="s">
        <v>20</v>
      </c>
      <c r="D109" s="36" t="s">
        <v>21</v>
      </c>
      <c r="E109" s="9"/>
      <c r="F109" s="9"/>
      <c r="G109" s="7" t="s">
        <v>184</v>
      </c>
      <c r="H109" s="7" t="s">
        <v>184</v>
      </c>
      <c r="I109" s="10" t="s">
        <v>184</v>
      </c>
      <c r="J109" s="13">
        <v>0</v>
      </c>
      <c r="K109" s="13" t="s">
        <v>183</v>
      </c>
      <c r="L109" s="9"/>
      <c r="M109" s="10" t="s">
        <v>190</v>
      </c>
      <c r="N109" s="10" t="s">
        <v>184</v>
      </c>
      <c r="P109" s="9"/>
      <c r="Q109" s="43"/>
      <c r="R109" s="47"/>
    </row>
    <row r="110" spans="1:18" ht="18.75" x14ac:dyDescent="0.3">
      <c r="A110" s="40">
        <v>9</v>
      </c>
      <c r="B110" s="10"/>
      <c r="C110" s="31" t="s">
        <v>20</v>
      </c>
      <c r="D110" s="36" t="s">
        <v>21</v>
      </c>
      <c r="E110" s="9"/>
      <c r="F110" s="9"/>
      <c r="G110" s="7" t="s">
        <v>184</v>
      </c>
      <c r="H110" s="7" t="s">
        <v>184</v>
      </c>
      <c r="I110" s="10" t="s">
        <v>184</v>
      </c>
      <c r="J110" s="13">
        <v>0</v>
      </c>
      <c r="K110" s="13" t="s">
        <v>183</v>
      </c>
      <c r="L110" s="9"/>
      <c r="M110" s="10" t="s">
        <v>190</v>
      </c>
      <c r="N110" s="10" t="s">
        <v>184</v>
      </c>
      <c r="P110" s="9"/>
      <c r="Q110" s="43"/>
      <c r="R110" s="47"/>
    </row>
    <row r="111" spans="1:18" ht="18.75" x14ac:dyDescent="0.3">
      <c r="A111" s="10">
        <v>10</v>
      </c>
      <c r="B111" s="10"/>
      <c r="C111" s="31" t="s">
        <v>20</v>
      </c>
      <c r="D111" s="36" t="s">
        <v>21</v>
      </c>
      <c r="E111" s="9"/>
      <c r="F111" s="9"/>
      <c r="G111" s="7" t="s">
        <v>184</v>
      </c>
      <c r="H111" s="7" t="s">
        <v>184</v>
      </c>
      <c r="I111" s="10" t="s">
        <v>184</v>
      </c>
      <c r="J111" s="13">
        <v>0</v>
      </c>
      <c r="K111" s="13" t="s">
        <v>183</v>
      </c>
      <c r="L111" s="9"/>
      <c r="M111" s="10" t="s">
        <v>190</v>
      </c>
      <c r="N111" s="10" t="s">
        <v>184</v>
      </c>
      <c r="P111" s="9"/>
      <c r="Q111" s="43"/>
      <c r="R111" s="47"/>
    </row>
    <row r="112" spans="1:18" ht="18.75" x14ac:dyDescent="0.3">
      <c r="A112" s="40">
        <v>11</v>
      </c>
      <c r="B112" s="10"/>
      <c r="C112" s="31" t="s">
        <v>20</v>
      </c>
      <c r="D112" s="36" t="s">
        <v>21</v>
      </c>
      <c r="E112" s="9"/>
      <c r="F112" s="9"/>
      <c r="G112" s="7" t="s">
        <v>184</v>
      </c>
      <c r="H112" s="7" t="s">
        <v>184</v>
      </c>
      <c r="I112" s="10" t="s">
        <v>184</v>
      </c>
      <c r="J112" s="13">
        <v>0</v>
      </c>
      <c r="K112" s="13" t="s">
        <v>183</v>
      </c>
      <c r="L112" s="9"/>
      <c r="M112" s="10" t="s">
        <v>190</v>
      </c>
      <c r="N112" s="10" t="s">
        <v>184</v>
      </c>
      <c r="P112" s="9"/>
      <c r="Q112" s="43"/>
      <c r="R112" s="47"/>
    </row>
    <row r="113" spans="1:18" ht="18.75" x14ac:dyDescent="0.3">
      <c r="A113" s="10">
        <v>12</v>
      </c>
      <c r="B113" s="10"/>
      <c r="C113" s="31" t="s">
        <v>20</v>
      </c>
      <c r="D113" s="36" t="s">
        <v>21</v>
      </c>
      <c r="E113" s="9"/>
      <c r="F113" s="9"/>
      <c r="G113" s="7" t="s">
        <v>184</v>
      </c>
      <c r="H113" s="7" t="s">
        <v>184</v>
      </c>
      <c r="I113" s="10" t="s">
        <v>184</v>
      </c>
      <c r="J113" s="13">
        <v>0</v>
      </c>
      <c r="K113" s="13" t="s">
        <v>183</v>
      </c>
      <c r="L113" s="9"/>
      <c r="M113" s="10" t="s">
        <v>190</v>
      </c>
      <c r="N113" s="10" t="s">
        <v>184</v>
      </c>
      <c r="P113" s="9"/>
      <c r="Q113" s="43"/>
      <c r="R113" s="47"/>
    </row>
    <row r="114" spans="1:18" ht="18.75" x14ac:dyDescent="0.3">
      <c r="A114" s="10">
        <v>12</v>
      </c>
      <c r="B114" s="10" t="s">
        <v>11</v>
      </c>
      <c r="C114" s="31" t="s">
        <v>20</v>
      </c>
      <c r="D114" s="36" t="s">
        <v>21</v>
      </c>
      <c r="E114" s="9"/>
      <c r="F114" s="9"/>
      <c r="G114" s="7" t="s">
        <v>184</v>
      </c>
      <c r="H114" s="7" t="s">
        <v>184</v>
      </c>
      <c r="I114" s="10" t="s">
        <v>184</v>
      </c>
      <c r="J114" s="13">
        <v>0</v>
      </c>
      <c r="K114" s="13" t="s">
        <v>183</v>
      </c>
      <c r="L114" s="9"/>
      <c r="M114" s="10" t="s">
        <v>190</v>
      </c>
      <c r="N114" s="10" t="s">
        <v>184</v>
      </c>
      <c r="P114" s="9"/>
      <c r="Q114" s="43"/>
      <c r="R114" s="47"/>
    </row>
    <row r="115" spans="1:18" ht="18.75" x14ac:dyDescent="0.3">
      <c r="A115" s="40">
        <v>13</v>
      </c>
      <c r="B115" s="10"/>
      <c r="C115" s="31" t="s">
        <v>20</v>
      </c>
      <c r="D115" s="36" t="s">
        <v>21</v>
      </c>
      <c r="E115" s="9"/>
      <c r="F115" s="9"/>
      <c r="G115" s="7" t="s">
        <v>184</v>
      </c>
      <c r="H115" s="7" t="s">
        <v>184</v>
      </c>
      <c r="I115" s="10" t="s">
        <v>184</v>
      </c>
      <c r="J115" s="13">
        <v>0</v>
      </c>
      <c r="K115" s="13" t="s">
        <v>183</v>
      </c>
      <c r="L115" s="9"/>
      <c r="M115" s="10" t="s">
        <v>190</v>
      </c>
      <c r="N115" s="10" t="s">
        <v>184</v>
      </c>
      <c r="P115" s="9"/>
      <c r="Q115" s="43"/>
      <c r="R115" s="47"/>
    </row>
    <row r="116" spans="1:18" ht="18.75" x14ac:dyDescent="0.3">
      <c r="A116" s="10">
        <v>14</v>
      </c>
      <c r="B116" s="10"/>
      <c r="C116" s="31" t="s">
        <v>20</v>
      </c>
      <c r="D116" s="36" t="s">
        <v>21</v>
      </c>
      <c r="E116" s="9"/>
      <c r="F116" s="9"/>
      <c r="G116" s="7" t="s">
        <v>184</v>
      </c>
      <c r="H116" s="7" t="s">
        <v>184</v>
      </c>
      <c r="I116" s="10" t="s">
        <v>184</v>
      </c>
      <c r="J116" s="13">
        <v>0</v>
      </c>
      <c r="K116" s="13" t="s">
        <v>183</v>
      </c>
      <c r="L116" s="9"/>
      <c r="M116" s="10" t="s">
        <v>190</v>
      </c>
      <c r="N116" s="10" t="s">
        <v>184</v>
      </c>
      <c r="P116" s="9"/>
      <c r="Q116" s="43"/>
      <c r="R116" s="47"/>
    </row>
    <row r="117" spans="1:18" ht="18.75" x14ac:dyDescent="0.3">
      <c r="A117" s="10">
        <v>14</v>
      </c>
      <c r="B117" s="10" t="s">
        <v>11</v>
      </c>
      <c r="C117" s="31" t="s">
        <v>20</v>
      </c>
      <c r="D117" s="36" t="s">
        <v>21</v>
      </c>
      <c r="E117" s="9"/>
      <c r="F117" s="9"/>
      <c r="G117" s="7" t="s">
        <v>184</v>
      </c>
      <c r="H117" s="7" t="s">
        <v>184</v>
      </c>
      <c r="I117" s="10" t="s">
        <v>184</v>
      </c>
      <c r="J117" s="13">
        <v>0</v>
      </c>
      <c r="K117" s="13" t="s">
        <v>183</v>
      </c>
      <c r="L117" s="9"/>
      <c r="M117" s="10" t="s">
        <v>190</v>
      </c>
      <c r="N117" s="10" t="s">
        <v>184</v>
      </c>
      <c r="P117" s="9"/>
      <c r="Q117" s="43"/>
      <c r="R117" s="47"/>
    </row>
    <row r="118" spans="1:18" ht="18.75" x14ac:dyDescent="0.3">
      <c r="A118" s="40">
        <v>15</v>
      </c>
      <c r="B118" s="10"/>
      <c r="C118" s="31" t="s">
        <v>20</v>
      </c>
      <c r="D118" s="36" t="s">
        <v>21</v>
      </c>
      <c r="E118" s="9"/>
      <c r="F118" s="9"/>
      <c r="G118" s="7" t="s">
        <v>184</v>
      </c>
      <c r="H118" s="7" t="s">
        <v>184</v>
      </c>
      <c r="I118" s="10" t="s">
        <v>184</v>
      </c>
      <c r="J118" s="13">
        <v>0</v>
      </c>
      <c r="K118" s="13" t="s">
        <v>183</v>
      </c>
      <c r="L118" s="9"/>
      <c r="M118" s="10" t="s">
        <v>190</v>
      </c>
      <c r="N118" s="10" t="s">
        <v>184</v>
      </c>
      <c r="P118" s="9"/>
      <c r="Q118" s="43"/>
      <c r="R118" s="47"/>
    </row>
    <row r="119" spans="1:18" ht="18.75" x14ac:dyDescent="0.3">
      <c r="A119" s="10">
        <v>16</v>
      </c>
      <c r="B119" s="10"/>
      <c r="C119" s="31" t="s">
        <v>20</v>
      </c>
      <c r="D119" s="36" t="s">
        <v>21</v>
      </c>
      <c r="E119" s="9"/>
      <c r="F119" s="9"/>
      <c r="G119" s="7" t="s">
        <v>184</v>
      </c>
      <c r="H119" s="7" t="s">
        <v>184</v>
      </c>
      <c r="I119" s="10" t="s">
        <v>184</v>
      </c>
      <c r="J119" s="13">
        <v>0</v>
      </c>
      <c r="K119" s="13" t="s">
        <v>183</v>
      </c>
      <c r="L119" s="9"/>
      <c r="M119" s="10" t="s">
        <v>190</v>
      </c>
      <c r="N119" s="10" t="s">
        <v>184</v>
      </c>
      <c r="P119" s="9"/>
      <c r="Q119" s="43"/>
      <c r="R119" s="47"/>
    </row>
    <row r="120" spans="1:18" ht="18.75" x14ac:dyDescent="0.3">
      <c r="A120" s="40">
        <v>17</v>
      </c>
      <c r="B120" s="10"/>
      <c r="C120" s="31" t="s">
        <v>20</v>
      </c>
      <c r="D120" s="36" t="s">
        <v>21</v>
      </c>
      <c r="E120" s="9"/>
      <c r="F120" s="9"/>
      <c r="G120" s="7" t="s">
        <v>184</v>
      </c>
      <c r="H120" s="7" t="s">
        <v>184</v>
      </c>
      <c r="I120" s="10" t="s">
        <v>184</v>
      </c>
      <c r="J120" s="13">
        <v>0</v>
      </c>
      <c r="K120" s="13" t="s">
        <v>183</v>
      </c>
      <c r="L120" s="9"/>
      <c r="M120" s="10" t="s">
        <v>190</v>
      </c>
      <c r="N120" s="10" t="s">
        <v>184</v>
      </c>
      <c r="P120" s="9"/>
      <c r="Q120" s="43"/>
      <c r="R120" s="47"/>
    </row>
    <row r="121" spans="1:18" ht="18.75" x14ac:dyDescent="0.3">
      <c r="A121" s="10">
        <v>18</v>
      </c>
      <c r="B121" s="10"/>
      <c r="C121" s="31" t="s">
        <v>20</v>
      </c>
      <c r="D121" s="36" t="s">
        <v>21</v>
      </c>
      <c r="E121" s="9"/>
      <c r="F121" s="9"/>
      <c r="G121" s="7" t="s">
        <v>184</v>
      </c>
      <c r="H121" s="7" t="s">
        <v>184</v>
      </c>
      <c r="I121" s="10" t="s">
        <v>184</v>
      </c>
      <c r="J121" s="13">
        <v>0</v>
      </c>
      <c r="K121" s="13" t="s">
        <v>183</v>
      </c>
      <c r="L121" s="9"/>
      <c r="M121" s="10" t="s">
        <v>190</v>
      </c>
      <c r="N121" s="10" t="s">
        <v>184</v>
      </c>
      <c r="P121" s="9"/>
      <c r="Q121" s="43"/>
      <c r="R121" s="47"/>
    </row>
    <row r="122" spans="1:18" ht="18.75" x14ac:dyDescent="0.3">
      <c r="A122" s="40">
        <v>19</v>
      </c>
      <c r="B122" s="10"/>
      <c r="C122" s="31" t="s">
        <v>20</v>
      </c>
      <c r="D122" s="36" t="s">
        <v>21</v>
      </c>
      <c r="E122" s="9"/>
      <c r="F122" s="9"/>
      <c r="G122" s="7" t="s">
        <v>184</v>
      </c>
      <c r="H122" s="7" t="s">
        <v>184</v>
      </c>
      <c r="I122" s="10" t="s">
        <v>184</v>
      </c>
      <c r="J122" s="13">
        <v>0</v>
      </c>
      <c r="K122" s="13" t="s">
        <v>183</v>
      </c>
      <c r="L122" s="9"/>
      <c r="M122" s="10" t="s">
        <v>190</v>
      </c>
      <c r="N122" s="10" t="s">
        <v>184</v>
      </c>
      <c r="P122" s="9"/>
      <c r="Q122" s="43"/>
      <c r="R122" s="47"/>
    </row>
    <row r="123" spans="1:18" ht="18.75" x14ac:dyDescent="0.3">
      <c r="A123" s="10">
        <v>22</v>
      </c>
      <c r="B123" s="10"/>
      <c r="C123" s="31" t="s">
        <v>20</v>
      </c>
      <c r="D123" s="36" t="s">
        <v>21</v>
      </c>
      <c r="E123" s="9"/>
      <c r="F123" s="9"/>
      <c r="G123" s="7" t="s">
        <v>184</v>
      </c>
      <c r="H123" s="7" t="s">
        <v>184</v>
      </c>
      <c r="I123" s="10" t="s">
        <v>184</v>
      </c>
      <c r="J123" s="13">
        <v>0</v>
      </c>
      <c r="K123" s="13" t="s">
        <v>183</v>
      </c>
      <c r="L123" s="9"/>
      <c r="M123" s="10" t="s">
        <v>190</v>
      </c>
      <c r="N123" s="10" t="s">
        <v>184</v>
      </c>
      <c r="P123" s="9"/>
      <c r="Q123" s="43"/>
      <c r="R123" s="47"/>
    </row>
    <row r="124" spans="1:18" ht="18.75" x14ac:dyDescent="0.3">
      <c r="A124" s="40">
        <v>23</v>
      </c>
      <c r="B124" s="10"/>
      <c r="C124" s="31" t="s">
        <v>20</v>
      </c>
      <c r="D124" s="36" t="s">
        <v>21</v>
      </c>
      <c r="E124" s="9"/>
      <c r="F124" s="9"/>
      <c r="G124" s="7" t="s">
        <v>184</v>
      </c>
      <c r="H124" s="7" t="s">
        <v>184</v>
      </c>
      <c r="I124" s="10" t="s">
        <v>184</v>
      </c>
      <c r="J124" s="13">
        <v>0</v>
      </c>
      <c r="K124" s="13" t="s">
        <v>183</v>
      </c>
      <c r="L124" s="9"/>
      <c r="M124" s="10" t="s">
        <v>190</v>
      </c>
      <c r="N124" s="10" t="s">
        <v>184</v>
      </c>
      <c r="P124" s="9"/>
      <c r="Q124" s="43"/>
      <c r="R124" s="47"/>
    </row>
    <row r="125" spans="1:18" ht="18.75" x14ac:dyDescent="0.3">
      <c r="A125" s="10">
        <v>24</v>
      </c>
      <c r="B125" s="10"/>
      <c r="C125" s="31" t="s">
        <v>20</v>
      </c>
      <c r="D125" s="36" t="s">
        <v>21</v>
      </c>
      <c r="E125" s="9"/>
      <c r="F125" s="9"/>
      <c r="G125" s="7" t="s">
        <v>184</v>
      </c>
      <c r="H125" s="7" t="s">
        <v>184</v>
      </c>
      <c r="I125" s="10" t="s">
        <v>184</v>
      </c>
      <c r="J125" s="13">
        <v>0</v>
      </c>
      <c r="K125" s="13" t="s">
        <v>183</v>
      </c>
      <c r="L125" s="9"/>
      <c r="M125" s="10" t="s">
        <v>190</v>
      </c>
      <c r="N125" s="10" t="s">
        <v>184</v>
      </c>
      <c r="P125" s="9"/>
      <c r="Q125" s="43"/>
      <c r="R125" s="47"/>
    </row>
    <row r="126" spans="1:18" ht="18.75" x14ac:dyDescent="0.3">
      <c r="A126" s="10">
        <v>25</v>
      </c>
      <c r="B126" s="10"/>
      <c r="C126" s="31" t="s">
        <v>20</v>
      </c>
      <c r="D126" s="36" t="s">
        <v>21</v>
      </c>
      <c r="E126" s="9"/>
      <c r="F126" s="9"/>
      <c r="G126" s="7" t="s">
        <v>184</v>
      </c>
      <c r="H126" s="7" t="s">
        <v>184</v>
      </c>
      <c r="I126" s="10" t="s">
        <v>184</v>
      </c>
      <c r="J126" s="13">
        <v>0</v>
      </c>
      <c r="K126" s="13" t="s">
        <v>183</v>
      </c>
      <c r="L126" s="9"/>
      <c r="M126" s="10" t="s">
        <v>190</v>
      </c>
      <c r="N126" s="10" t="s">
        <v>184</v>
      </c>
      <c r="P126" s="9"/>
      <c r="Q126" s="43"/>
      <c r="R126" s="47"/>
    </row>
    <row r="127" spans="1:18" ht="18.75" x14ac:dyDescent="0.3">
      <c r="A127" s="10">
        <v>26</v>
      </c>
      <c r="B127" s="35"/>
      <c r="C127" s="31" t="s">
        <v>20</v>
      </c>
      <c r="D127" s="36" t="s">
        <v>21</v>
      </c>
      <c r="E127" s="9"/>
      <c r="F127" s="9"/>
      <c r="G127" s="7" t="s">
        <v>184</v>
      </c>
      <c r="H127" s="7" t="s">
        <v>184</v>
      </c>
      <c r="I127" s="10" t="s">
        <v>184</v>
      </c>
      <c r="J127" s="13">
        <v>0</v>
      </c>
      <c r="K127" s="13" t="s">
        <v>183</v>
      </c>
      <c r="L127" s="9"/>
      <c r="M127" s="10" t="s">
        <v>190</v>
      </c>
      <c r="N127" s="10" t="s">
        <v>184</v>
      </c>
      <c r="P127" s="9"/>
      <c r="Q127" s="43"/>
      <c r="R127" s="47"/>
    </row>
    <row r="128" spans="1:18" ht="18.75" x14ac:dyDescent="0.3">
      <c r="A128" s="10">
        <v>27</v>
      </c>
      <c r="B128" s="10"/>
      <c r="C128" s="31" t="s">
        <v>20</v>
      </c>
      <c r="D128" s="36" t="s">
        <v>21</v>
      </c>
      <c r="E128" s="9"/>
      <c r="F128" s="9"/>
      <c r="G128" s="7" t="s">
        <v>184</v>
      </c>
      <c r="H128" s="7" t="s">
        <v>184</v>
      </c>
      <c r="I128" s="10" t="s">
        <v>184</v>
      </c>
      <c r="J128" s="13">
        <v>0</v>
      </c>
      <c r="K128" s="13" t="s">
        <v>183</v>
      </c>
      <c r="L128" s="9"/>
      <c r="M128" s="10" t="s">
        <v>190</v>
      </c>
      <c r="N128" s="10" t="s">
        <v>184</v>
      </c>
      <c r="P128" s="9"/>
      <c r="Q128" s="43"/>
      <c r="R128" s="47"/>
    </row>
    <row r="129" spans="1:18" ht="18.75" x14ac:dyDescent="0.3">
      <c r="A129" s="10">
        <v>28</v>
      </c>
      <c r="B129" s="10"/>
      <c r="C129" s="31" t="s">
        <v>0</v>
      </c>
      <c r="D129" s="36" t="s">
        <v>3</v>
      </c>
      <c r="E129" s="9" t="s">
        <v>0</v>
      </c>
      <c r="F129" s="9" t="s">
        <v>3</v>
      </c>
      <c r="G129" s="7">
        <v>28</v>
      </c>
      <c r="H129" s="7">
        <v>0</v>
      </c>
      <c r="I129" s="10">
        <v>34</v>
      </c>
      <c r="J129" s="13">
        <v>34</v>
      </c>
      <c r="K129" s="13">
        <v>0</v>
      </c>
      <c r="L129" s="9"/>
      <c r="M129" s="10">
        <v>28</v>
      </c>
      <c r="N129" s="10">
        <v>34</v>
      </c>
      <c r="P129" s="9"/>
      <c r="Q129" s="43"/>
      <c r="R129" s="47"/>
    </row>
    <row r="130" spans="1:18" ht="18.75" x14ac:dyDescent="0.3">
      <c r="A130" s="10">
        <v>30</v>
      </c>
      <c r="B130" s="10"/>
      <c r="C130" s="31" t="s">
        <v>0</v>
      </c>
      <c r="D130" s="36" t="s">
        <v>3</v>
      </c>
      <c r="E130" s="9" t="s">
        <v>0</v>
      </c>
      <c r="F130" s="9" t="s">
        <v>1</v>
      </c>
      <c r="G130" s="7">
        <v>24</v>
      </c>
      <c r="H130" s="7">
        <v>0</v>
      </c>
      <c r="I130" s="10">
        <v>28</v>
      </c>
      <c r="J130" s="13">
        <v>28</v>
      </c>
      <c r="K130" s="13">
        <v>0</v>
      </c>
      <c r="L130" s="9"/>
      <c r="M130" s="10">
        <v>24</v>
      </c>
      <c r="N130" s="10">
        <v>28</v>
      </c>
      <c r="P130" s="9"/>
      <c r="Q130" s="43"/>
      <c r="R130" s="47"/>
    </row>
    <row r="131" spans="1:18" ht="18.75" x14ac:dyDescent="0.3">
      <c r="A131" s="10">
        <v>32</v>
      </c>
      <c r="B131" s="10"/>
      <c r="C131" s="31" t="s">
        <v>0</v>
      </c>
      <c r="D131" s="36" t="s">
        <v>3</v>
      </c>
      <c r="E131" s="9" t="s">
        <v>14</v>
      </c>
      <c r="F131" s="9" t="s">
        <v>1</v>
      </c>
      <c r="G131" s="7">
        <v>22</v>
      </c>
      <c r="H131" s="7">
        <v>0</v>
      </c>
      <c r="I131" s="10">
        <v>33</v>
      </c>
      <c r="J131" s="13">
        <v>33</v>
      </c>
      <c r="K131" s="13">
        <v>0</v>
      </c>
      <c r="L131" s="9"/>
      <c r="M131" s="10">
        <v>22</v>
      </c>
      <c r="N131" s="10">
        <v>33</v>
      </c>
      <c r="P131" s="9"/>
      <c r="Q131" s="43"/>
      <c r="R131" s="47"/>
    </row>
    <row r="132" spans="1:18" ht="18.75" x14ac:dyDescent="0.3">
      <c r="A132" s="10">
        <v>34</v>
      </c>
      <c r="B132" s="10"/>
      <c r="C132" s="31" t="s">
        <v>0</v>
      </c>
      <c r="D132" s="36" t="s">
        <v>3</v>
      </c>
      <c r="E132" s="9" t="s">
        <v>16</v>
      </c>
      <c r="F132" s="9" t="s">
        <v>1</v>
      </c>
      <c r="G132" s="7">
        <v>35</v>
      </c>
      <c r="H132" s="7">
        <v>0</v>
      </c>
      <c r="I132" s="10">
        <v>35</v>
      </c>
      <c r="J132" s="13">
        <v>0</v>
      </c>
      <c r="K132" s="13" t="s">
        <v>183</v>
      </c>
      <c r="L132" s="9"/>
      <c r="M132" s="10">
        <v>35</v>
      </c>
      <c r="N132" s="10" t="s">
        <v>184</v>
      </c>
      <c r="P132" s="9"/>
      <c r="Q132" s="43"/>
      <c r="R132" s="47"/>
    </row>
    <row r="133" spans="1:18" ht="18.75" x14ac:dyDescent="0.3">
      <c r="A133" s="10">
        <v>35</v>
      </c>
      <c r="B133" s="10"/>
      <c r="C133" s="31" t="s">
        <v>59</v>
      </c>
      <c r="D133" s="36" t="s">
        <v>3</v>
      </c>
      <c r="G133" s="7" t="s">
        <v>184</v>
      </c>
      <c r="H133" s="7" t="s">
        <v>184</v>
      </c>
      <c r="I133" s="10" t="s">
        <v>184</v>
      </c>
      <c r="J133" s="13">
        <v>0</v>
      </c>
      <c r="K133" s="13" t="s">
        <v>183</v>
      </c>
      <c r="L133" s="9"/>
      <c r="M133" s="10" t="s">
        <v>190</v>
      </c>
      <c r="N133" s="10" t="s">
        <v>184</v>
      </c>
      <c r="P133" s="9"/>
      <c r="Q133" s="43"/>
      <c r="R133" s="47"/>
    </row>
    <row r="134" spans="1:18" ht="18.75" x14ac:dyDescent="0.3">
      <c r="A134" s="10">
        <v>35</v>
      </c>
      <c r="B134" s="10" t="s">
        <v>11</v>
      </c>
      <c r="C134" s="31" t="s">
        <v>59</v>
      </c>
      <c r="D134" s="36" t="s">
        <v>3</v>
      </c>
      <c r="G134" s="7" t="s">
        <v>184</v>
      </c>
      <c r="H134" s="7" t="s">
        <v>184</v>
      </c>
      <c r="I134" s="10" t="s">
        <v>184</v>
      </c>
      <c r="J134" s="13">
        <v>0</v>
      </c>
      <c r="K134" s="13" t="s">
        <v>183</v>
      </c>
      <c r="L134" s="9"/>
      <c r="M134" s="10" t="s">
        <v>190</v>
      </c>
      <c r="N134" s="10" t="s">
        <v>184</v>
      </c>
      <c r="P134" s="9"/>
      <c r="Q134" s="43"/>
      <c r="R134" s="47"/>
    </row>
    <row r="135" spans="1:18" ht="18.75" x14ac:dyDescent="0.3">
      <c r="A135" s="10">
        <v>37</v>
      </c>
      <c r="B135" s="10"/>
      <c r="C135" s="31" t="s">
        <v>59</v>
      </c>
      <c r="D135" s="36" t="s">
        <v>3</v>
      </c>
      <c r="G135" s="7" t="s">
        <v>184</v>
      </c>
      <c r="H135" s="7" t="s">
        <v>184</v>
      </c>
      <c r="I135" s="10" t="s">
        <v>184</v>
      </c>
      <c r="J135" s="13">
        <v>0</v>
      </c>
      <c r="K135" s="13" t="s">
        <v>183</v>
      </c>
      <c r="L135" s="9"/>
      <c r="M135" s="10" t="s">
        <v>190</v>
      </c>
      <c r="N135" s="10" t="s">
        <v>184</v>
      </c>
      <c r="P135" s="9"/>
      <c r="Q135" s="43"/>
      <c r="R135" s="47"/>
    </row>
    <row r="136" spans="1:18" ht="18.75" x14ac:dyDescent="0.3">
      <c r="A136" s="10">
        <v>37</v>
      </c>
      <c r="B136" s="10" t="s">
        <v>11</v>
      </c>
      <c r="C136" s="31" t="s">
        <v>60</v>
      </c>
      <c r="D136" s="36" t="s">
        <v>3</v>
      </c>
      <c r="G136" s="7" t="s">
        <v>184</v>
      </c>
      <c r="H136" s="7" t="s">
        <v>184</v>
      </c>
      <c r="I136" s="10" t="s">
        <v>184</v>
      </c>
      <c r="J136" s="13">
        <v>0</v>
      </c>
      <c r="K136" s="13" t="s">
        <v>183</v>
      </c>
      <c r="L136" s="9"/>
      <c r="M136" s="10" t="s">
        <v>190</v>
      </c>
      <c r="N136" s="10" t="s">
        <v>184</v>
      </c>
      <c r="P136" s="9"/>
      <c r="Q136" s="43"/>
      <c r="R136" s="47"/>
    </row>
    <row r="137" spans="1:18" ht="18.75" x14ac:dyDescent="0.3">
      <c r="A137" s="10">
        <v>38</v>
      </c>
      <c r="B137" s="10"/>
      <c r="C137" s="31" t="s">
        <v>2</v>
      </c>
      <c r="D137" s="36" t="s">
        <v>3</v>
      </c>
      <c r="E137" s="9" t="s">
        <v>27</v>
      </c>
      <c r="F137" s="9" t="s">
        <v>3</v>
      </c>
      <c r="G137" s="7">
        <v>69</v>
      </c>
      <c r="H137" s="7">
        <v>0</v>
      </c>
      <c r="I137" s="10">
        <v>73</v>
      </c>
      <c r="J137" s="13">
        <v>73</v>
      </c>
      <c r="K137" s="13">
        <v>0</v>
      </c>
      <c r="L137" s="9"/>
      <c r="M137" s="10">
        <v>69</v>
      </c>
      <c r="N137" s="10">
        <v>73</v>
      </c>
      <c r="P137" s="9"/>
      <c r="Q137" s="43"/>
      <c r="R137" s="47"/>
    </row>
    <row r="138" spans="1:18" ht="18.75" x14ac:dyDescent="0.3">
      <c r="A138" s="10">
        <v>38</v>
      </c>
      <c r="B138" s="10" t="s">
        <v>11</v>
      </c>
      <c r="C138" s="31" t="s">
        <v>2</v>
      </c>
      <c r="D138" s="36" t="s">
        <v>3</v>
      </c>
      <c r="E138" s="9" t="s">
        <v>28</v>
      </c>
      <c r="F138" s="9" t="s">
        <v>3</v>
      </c>
      <c r="G138" s="7">
        <v>67</v>
      </c>
      <c r="H138" s="7">
        <v>0</v>
      </c>
      <c r="I138" s="10">
        <v>67</v>
      </c>
      <c r="J138" s="13">
        <v>0</v>
      </c>
      <c r="K138" s="13" t="s">
        <v>183</v>
      </c>
      <c r="L138" s="9"/>
      <c r="M138" s="10">
        <v>67</v>
      </c>
      <c r="N138" s="10" t="s">
        <v>184</v>
      </c>
      <c r="P138" s="9"/>
      <c r="Q138" s="43"/>
      <c r="R138" s="47"/>
    </row>
    <row r="139" spans="1:18" ht="18.75" x14ac:dyDescent="0.3">
      <c r="A139" s="10">
        <v>39</v>
      </c>
      <c r="B139" s="10"/>
      <c r="C139" s="31" t="s">
        <v>60</v>
      </c>
      <c r="D139" s="36" t="s">
        <v>3</v>
      </c>
      <c r="G139" s="7" t="s">
        <v>184</v>
      </c>
      <c r="H139" s="7" t="s">
        <v>184</v>
      </c>
      <c r="I139" s="10" t="s">
        <v>184</v>
      </c>
      <c r="J139" s="13">
        <v>0</v>
      </c>
      <c r="K139" s="13" t="s">
        <v>183</v>
      </c>
      <c r="L139" s="9"/>
      <c r="M139" s="10" t="s">
        <v>190</v>
      </c>
      <c r="N139" s="10" t="s">
        <v>184</v>
      </c>
      <c r="P139" s="9"/>
      <c r="Q139" s="43"/>
      <c r="R139" s="47"/>
    </row>
    <row r="140" spans="1:18" ht="18.75" x14ac:dyDescent="0.3">
      <c r="A140" s="10">
        <v>40</v>
      </c>
      <c r="B140" s="10"/>
      <c r="C140" s="31" t="s">
        <v>2</v>
      </c>
      <c r="D140" s="36" t="s">
        <v>3</v>
      </c>
      <c r="E140" s="9" t="s">
        <v>28</v>
      </c>
      <c r="F140" s="9" t="s">
        <v>29</v>
      </c>
      <c r="G140" s="7">
        <v>2</v>
      </c>
      <c r="H140" s="7">
        <v>0</v>
      </c>
      <c r="I140" s="10">
        <v>10</v>
      </c>
      <c r="J140" s="13">
        <v>10</v>
      </c>
      <c r="K140" s="13">
        <v>0</v>
      </c>
      <c r="L140" s="9"/>
      <c r="M140" s="10">
        <v>2</v>
      </c>
      <c r="N140" s="10">
        <v>10</v>
      </c>
      <c r="P140" s="9"/>
      <c r="Q140" s="43"/>
      <c r="R140" s="47"/>
    </row>
    <row r="141" spans="1:18" ht="18.75" x14ac:dyDescent="0.3">
      <c r="A141" s="10">
        <v>40</v>
      </c>
      <c r="B141" s="10" t="s">
        <v>11</v>
      </c>
      <c r="C141" s="31" t="s">
        <v>2</v>
      </c>
      <c r="D141" s="36" t="s">
        <v>3</v>
      </c>
      <c r="E141" s="9" t="s">
        <v>30</v>
      </c>
      <c r="F141" s="9" t="s">
        <v>29</v>
      </c>
      <c r="G141" s="7">
        <v>3</v>
      </c>
      <c r="H141" s="7">
        <v>0</v>
      </c>
      <c r="I141" s="10">
        <v>16</v>
      </c>
      <c r="J141" s="13">
        <v>16</v>
      </c>
      <c r="K141" s="13">
        <v>0</v>
      </c>
      <c r="L141" s="9"/>
      <c r="M141" s="10">
        <v>3</v>
      </c>
      <c r="N141" s="10">
        <v>16</v>
      </c>
      <c r="P141" s="9"/>
      <c r="Q141" s="43"/>
      <c r="R141" s="47"/>
    </row>
    <row r="142" spans="1:18" ht="18.75" x14ac:dyDescent="0.3">
      <c r="A142" s="10">
        <v>41</v>
      </c>
      <c r="B142" s="10"/>
      <c r="C142" s="31" t="s">
        <v>61</v>
      </c>
      <c r="D142" s="36" t="s">
        <v>3</v>
      </c>
      <c r="G142" s="7" t="s">
        <v>184</v>
      </c>
      <c r="H142" s="7" t="s">
        <v>184</v>
      </c>
      <c r="I142" s="10" t="s">
        <v>184</v>
      </c>
      <c r="J142" s="13">
        <v>0</v>
      </c>
      <c r="K142" s="13" t="s">
        <v>183</v>
      </c>
      <c r="L142" s="9"/>
      <c r="M142" s="10" t="s">
        <v>190</v>
      </c>
      <c r="N142" s="10" t="s">
        <v>184</v>
      </c>
      <c r="P142" s="9"/>
      <c r="Q142" s="43"/>
      <c r="R142" s="47"/>
    </row>
    <row r="143" spans="1:18" ht="18.75" x14ac:dyDescent="0.3">
      <c r="A143" s="10">
        <v>42</v>
      </c>
      <c r="B143" s="10"/>
      <c r="C143" s="31" t="s">
        <v>2</v>
      </c>
      <c r="D143" s="36" t="s">
        <v>3</v>
      </c>
      <c r="E143" s="9" t="s">
        <v>30</v>
      </c>
      <c r="F143" s="9" t="s">
        <v>3</v>
      </c>
      <c r="G143" s="7">
        <v>61</v>
      </c>
      <c r="H143" s="7">
        <v>0</v>
      </c>
      <c r="I143" s="10">
        <v>65</v>
      </c>
      <c r="J143" s="13">
        <v>65</v>
      </c>
      <c r="K143" s="13">
        <v>0</v>
      </c>
      <c r="L143" s="9"/>
      <c r="M143" s="10">
        <v>61</v>
      </c>
      <c r="N143" s="10">
        <v>65</v>
      </c>
      <c r="P143" s="9"/>
      <c r="Q143" s="43"/>
      <c r="R143" s="47"/>
    </row>
    <row r="144" spans="1:18" ht="18.75" x14ac:dyDescent="0.3">
      <c r="A144" s="10">
        <v>43</v>
      </c>
      <c r="B144" s="10"/>
      <c r="C144" s="31" t="s">
        <v>62</v>
      </c>
      <c r="D144" s="36" t="s">
        <v>3</v>
      </c>
      <c r="G144" s="7" t="s">
        <v>184</v>
      </c>
      <c r="H144" s="7" t="s">
        <v>184</v>
      </c>
      <c r="I144" s="10" t="s">
        <v>184</v>
      </c>
      <c r="J144" s="13">
        <v>0</v>
      </c>
      <c r="K144" s="13" t="s">
        <v>183</v>
      </c>
      <c r="L144" s="9"/>
      <c r="M144" s="10" t="s">
        <v>190</v>
      </c>
      <c r="N144" s="10" t="s">
        <v>184</v>
      </c>
      <c r="P144" s="9"/>
      <c r="Q144" s="43"/>
      <c r="R144" s="47"/>
    </row>
    <row r="145" spans="1:18" ht="18.75" x14ac:dyDescent="0.3">
      <c r="A145" s="10">
        <v>44</v>
      </c>
      <c r="B145" s="10"/>
      <c r="C145" s="31" t="s">
        <v>2</v>
      </c>
      <c r="D145" s="36" t="s">
        <v>3</v>
      </c>
      <c r="E145" s="9" t="s">
        <v>31</v>
      </c>
      <c r="F145" s="9" t="s">
        <v>3</v>
      </c>
      <c r="G145" s="7">
        <v>57</v>
      </c>
      <c r="H145" s="7" t="s">
        <v>32</v>
      </c>
      <c r="I145" s="10">
        <v>59</v>
      </c>
      <c r="J145" s="13">
        <v>59</v>
      </c>
      <c r="K145" s="13">
        <v>0</v>
      </c>
      <c r="L145" s="9"/>
      <c r="M145" s="10" t="s">
        <v>188</v>
      </c>
      <c r="N145" s="10">
        <v>59</v>
      </c>
      <c r="P145" s="9"/>
      <c r="Q145" s="43"/>
      <c r="R145" s="47"/>
    </row>
    <row r="146" spans="1:18" ht="18.75" x14ac:dyDescent="0.3">
      <c r="A146" s="10">
        <v>45</v>
      </c>
      <c r="B146" s="10"/>
      <c r="C146" s="31" t="s">
        <v>63</v>
      </c>
      <c r="D146" s="36" t="s">
        <v>3</v>
      </c>
      <c r="G146" s="7" t="s">
        <v>184</v>
      </c>
      <c r="H146" s="7" t="s">
        <v>184</v>
      </c>
      <c r="I146" s="10" t="s">
        <v>184</v>
      </c>
      <c r="J146" s="13">
        <v>0</v>
      </c>
      <c r="K146" s="13" t="s">
        <v>183</v>
      </c>
      <c r="L146" s="9"/>
      <c r="M146" s="10" t="s">
        <v>190</v>
      </c>
      <c r="N146" s="10" t="s">
        <v>184</v>
      </c>
      <c r="P146" s="9"/>
      <c r="Q146" s="43"/>
      <c r="R146" s="47"/>
    </row>
    <row r="147" spans="1:18" ht="18.75" x14ac:dyDescent="0.3">
      <c r="A147" s="10">
        <v>46</v>
      </c>
      <c r="B147" s="10"/>
      <c r="C147" s="31" t="s">
        <v>2</v>
      </c>
      <c r="D147" s="36" t="s">
        <v>3</v>
      </c>
      <c r="E147" s="9" t="s">
        <v>31</v>
      </c>
      <c r="F147" s="9" t="s">
        <v>34</v>
      </c>
      <c r="G147" s="7">
        <v>1</v>
      </c>
      <c r="H147" s="7">
        <v>0</v>
      </c>
      <c r="I147" s="10">
        <v>3</v>
      </c>
      <c r="J147" s="13">
        <v>3</v>
      </c>
      <c r="K147" s="13">
        <v>0</v>
      </c>
      <c r="L147" s="9"/>
      <c r="M147" s="10">
        <v>1</v>
      </c>
      <c r="N147" s="10">
        <v>3</v>
      </c>
      <c r="P147" s="9"/>
      <c r="Q147" s="43"/>
      <c r="R147" s="47"/>
    </row>
    <row r="148" spans="1:18" ht="18.75" x14ac:dyDescent="0.3">
      <c r="A148" s="10">
        <v>47</v>
      </c>
      <c r="B148" s="10"/>
      <c r="C148" s="31" t="s">
        <v>64</v>
      </c>
      <c r="D148" s="36" t="s">
        <v>3</v>
      </c>
      <c r="G148" s="7" t="s">
        <v>184</v>
      </c>
      <c r="H148" s="7" t="s">
        <v>184</v>
      </c>
      <c r="I148" s="10" t="s">
        <v>184</v>
      </c>
      <c r="J148" s="13">
        <v>0</v>
      </c>
      <c r="K148" s="13" t="s">
        <v>183</v>
      </c>
      <c r="L148" s="9"/>
      <c r="M148" s="10" t="s">
        <v>190</v>
      </c>
      <c r="N148" s="10" t="s">
        <v>184</v>
      </c>
      <c r="P148" s="9"/>
      <c r="Q148" s="43"/>
      <c r="R148" s="47"/>
    </row>
    <row r="149" spans="1:18" ht="18.75" x14ac:dyDescent="0.3">
      <c r="A149" s="10">
        <v>51</v>
      </c>
      <c r="B149" s="10"/>
      <c r="C149" s="31" t="s">
        <v>64</v>
      </c>
      <c r="D149" s="36" t="s">
        <v>3</v>
      </c>
      <c r="G149" s="7" t="s">
        <v>184</v>
      </c>
      <c r="H149" s="7" t="s">
        <v>184</v>
      </c>
      <c r="I149" s="10" t="s">
        <v>184</v>
      </c>
      <c r="J149" s="13">
        <v>0</v>
      </c>
      <c r="K149" s="13" t="s">
        <v>183</v>
      </c>
      <c r="L149" s="9"/>
      <c r="M149" s="10" t="s">
        <v>190</v>
      </c>
      <c r="N149" s="10" t="s">
        <v>184</v>
      </c>
      <c r="P149" s="9"/>
      <c r="Q149" s="43"/>
      <c r="R149" s="47"/>
    </row>
    <row r="150" spans="1:18" ht="18.75" x14ac:dyDescent="0.3">
      <c r="A150" s="10">
        <v>55</v>
      </c>
      <c r="B150" s="10"/>
      <c r="C150" s="31" t="s">
        <v>64</v>
      </c>
      <c r="D150" s="36" t="s">
        <v>3</v>
      </c>
      <c r="G150" s="7" t="s">
        <v>184</v>
      </c>
      <c r="H150" s="7" t="s">
        <v>184</v>
      </c>
      <c r="I150" s="10" t="s">
        <v>184</v>
      </c>
      <c r="J150" s="13">
        <v>0</v>
      </c>
      <c r="K150" s="13" t="s">
        <v>183</v>
      </c>
      <c r="L150" s="9"/>
      <c r="M150" s="10" t="s">
        <v>190</v>
      </c>
      <c r="N150" s="10" t="s">
        <v>184</v>
      </c>
      <c r="P150" s="9"/>
      <c r="Q150" s="43"/>
      <c r="R150" s="47"/>
    </row>
    <row r="151" spans="1:18" ht="18.75" x14ac:dyDescent="0.3">
      <c r="A151" s="10">
        <v>57</v>
      </c>
      <c r="B151" s="10"/>
      <c r="C151" s="31" t="s">
        <v>31</v>
      </c>
      <c r="D151" s="36" t="s">
        <v>3</v>
      </c>
      <c r="G151" s="7" t="s">
        <v>184</v>
      </c>
      <c r="H151" s="7" t="s">
        <v>184</v>
      </c>
      <c r="I151" s="10" t="s">
        <v>184</v>
      </c>
      <c r="J151" s="13">
        <v>0</v>
      </c>
      <c r="K151" s="13" t="s">
        <v>183</v>
      </c>
      <c r="L151" s="9"/>
      <c r="M151" s="10" t="s">
        <v>190</v>
      </c>
      <c r="N151" s="10" t="s">
        <v>184</v>
      </c>
      <c r="P151" s="9"/>
      <c r="Q151" s="43"/>
      <c r="R151" s="47"/>
    </row>
    <row r="152" spans="1:18" ht="18.75" x14ac:dyDescent="0.3">
      <c r="A152" s="10">
        <v>57</v>
      </c>
      <c r="B152" s="10" t="s">
        <v>33</v>
      </c>
      <c r="C152" s="31" t="s">
        <v>31</v>
      </c>
      <c r="D152" s="36" t="s">
        <v>3</v>
      </c>
      <c r="G152" s="7" t="s">
        <v>184</v>
      </c>
      <c r="H152" s="7" t="s">
        <v>184</v>
      </c>
      <c r="I152" s="10" t="s">
        <v>184</v>
      </c>
      <c r="J152" s="13">
        <v>0</v>
      </c>
      <c r="K152" s="13" t="s">
        <v>183</v>
      </c>
      <c r="L152" s="9"/>
      <c r="M152" s="10" t="s">
        <v>190</v>
      </c>
      <c r="N152" s="10" t="s">
        <v>184</v>
      </c>
      <c r="P152" s="9"/>
      <c r="Q152" s="43"/>
      <c r="R152" s="47"/>
    </row>
    <row r="153" spans="1:18" ht="18.75" x14ac:dyDescent="0.3">
      <c r="A153" s="10">
        <v>57</v>
      </c>
      <c r="B153" s="10" t="s">
        <v>32</v>
      </c>
      <c r="C153" s="31" t="s">
        <v>31</v>
      </c>
      <c r="D153" s="36" t="s">
        <v>3</v>
      </c>
      <c r="G153" s="7" t="s">
        <v>184</v>
      </c>
      <c r="H153" s="7" t="s">
        <v>184</v>
      </c>
      <c r="I153" s="10" t="s">
        <v>184</v>
      </c>
      <c r="J153" s="13">
        <v>0</v>
      </c>
      <c r="K153" s="13" t="s">
        <v>183</v>
      </c>
      <c r="L153" s="9"/>
      <c r="M153" s="10" t="s">
        <v>190</v>
      </c>
      <c r="N153" s="10" t="s">
        <v>184</v>
      </c>
      <c r="P153" s="9"/>
      <c r="Q153" s="43"/>
      <c r="R153" s="47"/>
    </row>
    <row r="154" spans="1:18" ht="18.75" x14ac:dyDescent="0.3">
      <c r="A154" s="10">
        <v>59</v>
      </c>
      <c r="B154" s="10"/>
      <c r="C154" s="31" t="s">
        <v>31</v>
      </c>
      <c r="D154" s="36" t="s">
        <v>3</v>
      </c>
      <c r="G154" s="7" t="s">
        <v>184</v>
      </c>
      <c r="H154" s="7" t="s">
        <v>184</v>
      </c>
      <c r="I154" s="10" t="s">
        <v>184</v>
      </c>
      <c r="J154" s="13">
        <v>0</v>
      </c>
      <c r="K154" s="13" t="s">
        <v>183</v>
      </c>
      <c r="L154" s="9"/>
      <c r="M154" s="10" t="s">
        <v>190</v>
      </c>
      <c r="N154" s="10" t="s">
        <v>184</v>
      </c>
      <c r="P154" s="9"/>
      <c r="Q154" s="43"/>
      <c r="R154" s="47"/>
    </row>
    <row r="155" spans="1:18" ht="18.75" x14ac:dyDescent="0.3">
      <c r="A155" s="10">
        <v>60</v>
      </c>
      <c r="B155" s="10"/>
      <c r="C155" s="31" t="s">
        <v>13</v>
      </c>
      <c r="D155" s="36" t="s">
        <v>3</v>
      </c>
      <c r="E155" s="9" t="s">
        <v>48</v>
      </c>
      <c r="F155" s="9" t="s">
        <v>46</v>
      </c>
      <c r="G155" s="7">
        <v>152</v>
      </c>
      <c r="H155" s="7">
        <v>0</v>
      </c>
      <c r="I155" s="10">
        <v>158</v>
      </c>
      <c r="J155" s="13">
        <v>158</v>
      </c>
      <c r="K155" s="13">
        <v>0</v>
      </c>
      <c r="L155" s="9"/>
      <c r="M155" s="10">
        <v>152</v>
      </c>
      <c r="N155" s="10">
        <v>158</v>
      </c>
      <c r="P155" s="9"/>
      <c r="Q155" s="43"/>
      <c r="R155" s="47"/>
    </row>
    <row r="156" spans="1:18" ht="18.75" x14ac:dyDescent="0.3">
      <c r="A156" s="10">
        <v>61</v>
      </c>
      <c r="B156" s="10"/>
      <c r="C156" s="31" t="s">
        <v>30</v>
      </c>
      <c r="D156" s="36" t="s">
        <v>3</v>
      </c>
      <c r="G156" s="7" t="s">
        <v>184</v>
      </c>
      <c r="H156" s="7" t="s">
        <v>184</v>
      </c>
      <c r="I156" s="10" t="s">
        <v>184</v>
      </c>
      <c r="J156" s="13">
        <v>0</v>
      </c>
      <c r="K156" s="13" t="s">
        <v>183</v>
      </c>
      <c r="L156" s="9"/>
      <c r="M156" s="10" t="s">
        <v>190</v>
      </c>
      <c r="N156" s="10" t="s">
        <v>184</v>
      </c>
      <c r="P156" s="9"/>
      <c r="Q156" s="43"/>
      <c r="R156" s="47"/>
    </row>
    <row r="157" spans="1:18" ht="18.75" x14ac:dyDescent="0.3">
      <c r="A157" s="10">
        <v>62</v>
      </c>
      <c r="B157" s="10"/>
      <c r="C157" s="31" t="s">
        <v>13</v>
      </c>
      <c r="D157" s="36" t="s">
        <v>3</v>
      </c>
      <c r="E157" s="9" t="s">
        <v>49</v>
      </c>
      <c r="F157" s="9" t="s">
        <v>46</v>
      </c>
      <c r="G157" s="7">
        <v>146</v>
      </c>
      <c r="H157" s="7">
        <v>0</v>
      </c>
      <c r="I157" s="10">
        <v>150</v>
      </c>
      <c r="J157" s="13">
        <v>150</v>
      </c>
      <c r="K157" s="13">
        <v>0</v>
      </c>
      <c r="L157" s="9"/>
      <c r="M157" s="10">
        <v>146</v>
      </c>
      <c r="N157" s="10">
        <v>150</v>
      </c>
      <c r="P157" s="9"/>
      <c r="Q157" s="43"/>
      <c r="R157" s="47"/>
    </row>
    <row r="158" spans="1:18" ht="18.75" x14ac:dyDescent="0.3">
      <c r="A158" s="10">
        <v>63</v>
      </c>
      <c r="B158" s="10"/>
      <c r="C158" s="31" t="s">
        <v>30</v>
      </c>
      <c r="D158" s="36" t="s">
        <v>3</v>
      </c>
      <c r="G158" s="7" t="s">
        <v>184</v>
      </c>
      <c r="H158" s="7" t="s">
        <v>184</v>
      </c>
      <c r="I158" s="10" t="s">
        <v>184</v>
      </c>
      <c r="J158" s="13">
        <v>0</v>
      </c>
      <c r="K158" s="13" t="s">
        <v>183</v>
      </c>
      <c r="L158" s="9"/>
      <c r="M158" s="10" t="s">
        <v>190</v>
      </c>
      <c r="N158" s="10" t="s">
        <v>184</v>
      </c>
      <c r="P158" s="9"/>
      <c r="Q158" s="43"/>
      <c r="R158" s="47"/>
    </row>
    <row r="159" spans="1:18" ht="18.75" x14ac:dyDescent="0.3">
      <c r="A159" s="10">
        <v>64</v>
      </c>
      <c r="B159" s="10"/>
      <c r="C159" s="31" t="s">
        <v>13</v>
      </c>
      <c r="D159" s="36" t="s">
        <v>3</v>
      </c>
      <c r="E159" s="9" t="s">
        <v>50</v>
      </c>
      <c r="F159" s="9" t="s">
        <v>46</v>
      </c>
      <c r="G159" s="7">
        <v>146</v>
      </c>
      <c r="H159" s="7">
        <v>0</v>
      </c>
      <c r="I159" s="10">
        <v>146</v>
      </c>
      <c r="J159" s="13">
        <v>0</v>
      </c>
      <c r="K159" s="13" t="s">
        <v>183</v>
      </c>
      <c r="L159" s="9"/>
      <c r="M159" s="10">
        <v>146</v>
      </c>
      <c r="N159" s="10" t="s">
        <v>184</v>
      </c>
      <c r="P159" s="9"/>
      <c r="Q159" s="43"/>
      <c r="R159" s="47"/>
    </row>
    <row r="160" spans="1:18" ht="18.75" x14ac:dyDescent="0.3">
      <c r="A160" s="10">
        <v>65</v>
      </c>
      <c r="B160" s="10"/>
      <c r="C160" s="31" t="s">
        <v>30</v>
      </c>
      <c r="D160" s="36" t="s">
        <v>3</v>
      </c>
      <c r="G160" s="7" t="s">
        <v>184</v>
      </c>
      <c r="H160" s="7" t="s">
        <v>184</v>
      </c>
      <c r="I160" s="10" t="s">
        <v>184</v>
      </c>
      <c r="J160" s="13">
        <v>0</v>
      </c>
      <c r="K160" s="13" t="s">
        <v>183</v>
      </c>
      <c r="L160" s="9"/>
      <c r="M160" s="10" t="s">
        <v>190</v>
      </c>
      <c r="N160" s="10" t="s">
        <v>184</v>
      </c>
      <c r="P160" s="9"/>
      <c r="Q160" s="43"/>
      <c r="R160" s="47"/>
    </row>
    <row r="161" spans="1:18" ht="18.75" x14ac:dyDescent="0.3">
      <c r="A161" s="10">
        <v>66</v>
      </c>
      <c r="B161" s="10"/>
      <c r="C161" s="31" t="s">
        <v>13</v>
      </c>
      <c r="D161" s="36" t="s">
        <v>3</v>
      </c>
      <c r="E161" s="9" t="s">
        <v>51</v>
      </c>
      <c r="F161" s="9" t="s">
        <v>46</v>
      </c>
      <c r="G161" s="7">
        <v>136</v>
      </c>
      <c r="H161" s="7">
        <v>0</v>
      </c>
      <c r="I161" s="10">
        <v>142</v>
      </c>
      <c r="J161" s="13">
        <v>142</v>
      </c>
      <c r="K161" s="13">
        <v>0</v>
      </c>
      <c r="L161" s="9"/>
      <c r="M161" s="10">
        <v>136</v>
      </c>
      <c r="N161" s="10">
        <v>142</v>
      </c>
      <c r="P161" s="9"/>
      <c r="Q161" s="43"/>
      <c r="R161" s="47"/>
    </row>
    <row r="162" spans="1:18" ht="18.75" x14ac:dyDescent="0.3">
      <c r="A162" s="10">
        <v>67</v>
      </c>
      <c r="B162" s="10"/>
      <c r="C162" s="31" t="s">
        <v>28</v>
      </c>
      <c r="D162" s="36" t="s">
        <v>3</v>
      </c>
      <c r="G162" s="7" t="s">
        <v>184</v>
      </c>
      <c r="H162" s="7" t="s">
        <v>184</v>
      </c>
      <c r="I162" s="10" t="s">
        <v>184</v>
      </c>
      <c r="J162" s="13">
        <v>0</v>
      </c>
      <c r="K162" s="13" t="s">
        <v>183</v>
      </c>
      <c r="L162" s="9"/>
      <c r="M162" s="10" t="s">
        <v>190</v>
      </c>
      <c r="N162" s="10" t="s">
        <v>184</v>
      </c>
      <c r="P162" s="9"/>
      <c r="Q162" s="43"/>
      <c r="R162" s="47"/>
    </row>
    <row r="163" spans="1:18" ht="18.75" x14ac:dyDescent="0.3">
      <c r="A163" s="10">
        <v>69</v>
      </c>
      <c r="B163" s="10"/>
      <c r="C163" s="31" t="s">
        <v>27</v>
      </c>
      <c r="D163" s="36" t="s">
        <v>3</v>
      </c>
      <c r="E163" s="9"/>
      <c r="F163" s="9"/>
      <c r="G163" s="7" t="s">
        <v>184</v>
      </c>
      <c r="H163" s="7" t="s">
        <v>184</v>
      </c>
      <c r="I163" s="10" t="s">
        <v>184</v>
      </c>
      <c r="J163" s="13">
        <v>0</v>
      </c>
      <c r="K163" s="13" t="s">
        <v>183</v>
      </c>
      <c r="L163" s="9"/>
      <c r="M163" s="10" t="s">
        <v>190</v>
      </c>
      <c r="N163" s="10" t="s">
        <v>184</v>
      </c>
      <c r="P163" s="9"/>
      <c r="Q163" s="43"/>
      <c r="R163" s="47"/>
    </row>
    <row r="164" spans="1:18" ht="18.75" x14ac:dyDescent="0.3">
      <c r="A164" s="10">
        <v>71</v>
      </c>
      <c r="B164" s="10"/>
      <c r="C164" s="31" t="s">
        <v>27</v>
      </c>
      <c r="D164" s="36" t="s">
        <v>3</v>
      </c>
      <c r="E164" s="9"/>
      <c r="F164" s="9"/>
      <c r="G164" s="7" t="s">
        <v>184</v>
      </c>
      <c r="H164" s="7" t="s">
        <v>184</v>
      </c>
      <c r="I164" s="10" t="s">
        <v>184</v>
      </c>
      <c r="J164" s="13">
        <v>0</v>
      </c>
      <c r="K164" s="13" t="s">
        <v>183</v>
      </c>
      <c r="L164" s="9"/>
      <c r="M164" s="10" t="s">
        <v>190</v>
      </c>
      <c r="N164" s="10" t="s">
        <v>184</v>
      </c>
      <c r="P164" s="9"/>
      <c r="Q164" s="43"/>
      <c r="R164" s="47"/>
    </row>
    <row r="165" spans="1:18" ht="18.75" x14ac:dyDescent="0.3">
      <c r="A165" s="10">
        <v>73</v>
      </c>
      <c r="B165" s="10"/>
      <c r="C165" s="31" t="s">
        <v>25</v>
      </c>
      <c r="D165" s="36" t="s">
        <v>3</v>
      </c>
      <c r="E165" s="9"/>
      <c r="F165" s="9"/>
      <c r="G165" s="7" t="s">
        <v>184</v>
      </c>
      <c r="H165" s="7" t="s">
        <v>184</v>
      </c>
      <c r="I165" s="10" t="s">
        <v>184</v>
      </c>
      <c r="J165" s="13">
        <v>0</v>
      </c>
      <c r="K165" s="13" t="s">
        <v>183</v>
      </c>
      <c r="L165" s="9"/>
      <c r="M165" s="10" t="s">
        <v>190</v>
      </c>
      <c r="N165" s="10" t="s">
        <v>184</v>
      </c>
      <c r="P165" s="9"/>
      <c r="Q165" s="43"/>
      <c r="R165" s="47"/>
    </row>
    <row r="166" spans="1:18" ht="18.75" x14ac:dyDescent="0.3">
      <c r="A166" s="10">
        <v>73</v>
      </c>
      <c r="B166" s="10"/>
      <c r="C166" s="31" t="s">
        <v>26</v>
      </c>
      <c r="D166" s="36" t="s">
        <v>3</v>
      </c>
      <c r="E166" s="9"/>
      <c r="F166" s="9"/>
      <c r="G166" s="7" t="s">
        <v>184</v>
      </c>
      <c r="H166" s="7" t="s">
        <v>184</v>
      </c>
      <c r="I166" s="10" t="s">
        <v>184</v>
      </c>
      <c r="J166" s="13">
        <v>0</v>
      </c>
      <c r="K166" s="13" t="s">
        <v>183</v>
      </c>
      <c r="L166" s="9"/>
      <c r="M166" s="10" t="s">
        <v>190</v>
      </c>
      <c r="N166" s="10" t="s">
        <v>184</v>
      </c>
      <c r="P166" s="9"/>
      <c r="Q166" s="43"/>
      <c r="R166" s="47"/>
    </row>
    <row r="167" spans="1:18" ht="18.75" x14ac:dyDescent="0.3">
      <c r="A167" s="10">
        <v>73</v>
      </c>
      <c r="B167" s="10"/>
      <c r="C167" s="31" t="s">
        <v>27</v>
      </c>
      <c r="D167" s="36" t="s">
        <v>3</v>
      </c>
      <c r="E167" s="9"/>
      <c r="F167" s="9"/>
      <c r="G167" s="7" t="s">
        <v>184</v>
      </c>
      <c r="H167" s="7" t="s">
        <v>184</v>
      </c>
      <c r="I167" s="10" t="s">
        <v>184</v>
      </c>
      <c r="J167" s="13">
        <v>0</v>
      </c>
      <c r="K167" s="13" t="s">
        <v>183</v>
      </c>
      <c r="L167" s="9"/>
      <c r="M167" s="10" t="s">
        <v>190</v>
      </c>
      <c r="N167" s="10" t="s">
        <v>184</v>
      </c>
      <c r="P167" s="9"/>
      <c r="Q167" s="43"/>
      <c r="R167" s="47"/>
    </row>
    <row r="168" spans="1:18" ht="18.75" x14ac:dyDescent="0.3">
      <c r="A168" s="10">
        <v>73</v>
      </c>
      <c r="B168" s="10"/>
      <c r="C168" s="31" t="s">
        <v>27</v>
      </c>
      <c r="D168" s="36" t="s">
        <v>3</v>
      </c>
      <c r="E168" s="9"/>
      <c r="F168" s="9"/>
      <c r="G168" s="7" t="s">
        <v>184</v>
      </c>
      <c r="H168" s="7" t="s">
        <v>184</v>
      </c>
      <c r="I168" s="10" t="s">
        <v>184</v>
      </c>
      <c r="J168" s="13">
        <v>0</v>
      </c>
      <c r="K168" s="13" t="s">
        <v>183</v>
      </c>
      <c r="L168" s="9"/>
      <c r="M168" s="10" t="s">
        <v>190</v>
      </c>
      <c r="N168" s="10" t="s">
        <v>184</v>
      </c>
      <c r="P168" s="9"/>
      <c r="Q168" s="43"/>
      <c r="R168" s="47"/>
    </row>
    <row r="169" spans="1:18" ht="18.75" x14ac:dyDescent="0.3">
      <c r="A169" s="10">
        <v>75</v>
      </c>
      <c r="B169" s="10"/>
      <c r="C169" s="31" t="s">
        <v>23</v>
      </c>
      <c r="D169" s="36" t="s">
        <v>3</v>
      </c>
      <c r="E169" s="9"/>
      <c r="F169" s="9"/>
      <c r="G169" s="7" t="s">
        <v>184</v>
      </c>
      <c r="H169" s="7" t="s">
        <v>184</v>
      </c>
      <c r="I169" s="10" t="s">
        <v>184</v>
      </c>
      <c r="J169" s="13">
        <v>0</v>
      </c>
      <c r="K169" s="13" t="s">
        <v>183</v>
      </c>
      <c r="L169" s="9"/>
      <c r="M169" s="10" t="s">
        <v>190</v>
      </c>
      <c r="N169" s="10" t="s">
        <v>184</v>
      </c>
      <c r="P169" s="9"/>
      <c r="Q169" s="43"/>
      <c r="R169" s="47"/>
    </row>
    <row r="170" spans="1:18" ht="18.75" x14ac:dyDescent="0.3">
      <c r="A170" s="10">
        <v>75</v>
      </c>
      <c r="B170" s="10"/>
      <c r="C170" s="31" t="s">
        <v>25</v>
      </c>
      <c r="D170" s="36" t="s">
        <v>3</v>
      </c>
      <c r="E170" s="9"/>
      <c r="F170" s="9"/>
      <c r="G170" s="7" t="s">
        <v>184</v>
      </c>
      <c r="H170" s="7" t="s">
        <v>184</v>
      </c>
      <c r="I170" s="10" t="s">
        <v>184</v>
      </c>
      <c r="J170" s="13">
        <v>0</v>
      </c>
      <c r="K170" s="13" t="s">
        <v>183</v>
      </c>
      <c r="L170" s="9"/>
      <c r="M170" s="10" t="s">
        <v>190</v>
      </c>
      <c r="N170" s="10" t="s">
        <v>184</v>
      </c>
      <c r="P170" s="9"/>
      <c r="Q170" s="43"/>
      <c r="R170" s="47"/>
    </row>
    <row r="171" spans="1:18" ht="18.75" x14ac:dyDescent="0.3">
      <c r="A171" s="10">
        <v>75</v>
      </c>
      <c r="B171" s="10"/>
      <c r="C171" s="31" t="s">
        <v>25</v>
      </c>
      <c r="D171" s="36" t="s">
        <v>3</v>
      </c>
      <c r="E171" s="9"/>
      <c r="F171" s="9"/>
      <c r="G171" s="7" t="s">
        <v>184</v>
      </c>
      <c r="H171" s="7" t="s">
        <v>184</v>
      </c>
      <c r="I171" s="10" t="s">
        <v>184</v>
      </c>
      <c r="J171" s="13">
        <v>0</v>
      </c>
      <c r="K171" s="13" t="s">
        <v>183</v>
      </c>
      <c r="L171" s="9"/>
      <c r="M171" s="10" t="s">
        <v>190</v>
      </c>
      <c r="N171" s="10" t="s">
        <v>184</v>
      </c>
      <c r="P171" s="9"/>
      <c r="Q171" s="43"/>
      <c r="R171" s="47"/>
    </row>
    <row r="172" spans="1:18" ht="18.75" x14ac:dyDescent="0.3">
      <c r="A172" s="10">
        <v>75</v>
      </c>
      <c r="B172" s="10" t="s">
        <v>11</v>
      </c>
      <c r="C172" s="31" t="s">
        <v>23</v>
      </c>
      <c r="D172" s="36" t="s">
        <v>3</v>
      </c>
      <c r="E172" s="9"/>
      <c r="F172" s="9"/>
      <c r="G172" s="7" t="s">
        <v>184</v>
      </c>
      <c r="H172" s="7" t="s">
        <v>184</v>
      </c>
      <c r="I172" s="10" t="s">
        <v>184</v>
      </c>
      <c r="J172" s="13">
        <v>0</v>
      </c>
      <c r="K172" s="13" t="s">
        <v>183</v>
      </c>
      <c r="L172" s="9"/>
      <c r="M172" s="10" t="s">
        <v>190</v>
      </c>
      <c r="N172" s="10" t="s">
        <v>184</v>
      </c>
      <c r="P172" s="9"/>
      <c r="Q172" s="43"/>
      <c r="R172" s="47"/>
    </row>
    <row r="173" spans="1:18" ht="18.75" x14ac:dyDescent="0.3">
      <c r="A173" s="10">
        <v>77</v>
      </c>
      <c r="B173" s="10"/>
      <c r="C173" s="31" t="s">
        <v>23</v>
      </c>
      <c r="D173" s="36" t="s">
        <v>3</v>
      </c>
      <c r="E173" s="9"/>
      <c r="F173" s="9"/>
      <c r="G173" s="7" t="s">
        <v>184</v>
      </c>
      <c r="H173" s="7" t="s">
        <v>184</v>
      </c>
      <c r="I173" s="10" t="s">
        <v>184</v>
      </c>
      <c r="J173" s="13">
        <v>0</v>
      </c>
      <c r="K173" s="13" t="s">
        <v>183</v>
      </c>
      <c r="L173" s="9"/>
      <c r="M173" s="10" t="s">
        <v>190</v>
      </c>
      <c r="N173" s="10" t="s">
        <v>184</v>
      </c>
      <c r="P173" s="9"/>
      <c r="Q173" s="43"/>
      <c r="R173" s="47"/>
    </row>
    <row r="174" spans="1:18" ht="18.75" x14ac:dyDescent="0.3">
      <c r="A174" s="10">
        <v>77</v>
      </c>
      <c r="B174" s="10"/>
      <c r="C174" s="31" t="s">
        <v>23</v>
      </c>
      <c r="D174" s="36" t="s">
        <v>3</v>
      </c>
      <c r="E174" s="9"/>
      <c r="F174" s="9"/>
      <c r="G174" s="7" t="s">
        <v>184</v>
      </c>
      <c r="H174" s="7" t="s">
        <v>184</v>
      </c>
      <c r="I174" s="10" t="s">
        <v>184</v>
      </c>
      <c r="J174" s="13">
        <v>0</v>
      </c>
      <c r="K174" s="13" t="s">
        <v>183</v>
      </c>
      <c r="L174" s="9"/>
      <c r="M174" s="10" t="s">
        <v>190</v>
      </c>
      <c r="N174" s="10" t="s">
        <v>184</v>
      </c>
      <c r="P174" s="9"/>
      <c r="Q174" s="43"/>
      <c r="R174" s="47"/>
    </row>
    <row r="175" spans="1:18" ht="18.75" x14ac:dyDescent="0.3">
      <c r="A175" s="10">
        <v>77</v>
      </c>
      <c r="B175" s="10"/>
      <c r="C175" s="31" t="s">
        <v>23</v>
      </c>
      <c r="D175" s="36" t="s">
        <v>3</v>
      </c>
      <c r="E175" s="9"/>
      <c r="F175" s="9"/>
      <c r="G175" s="7" t="s">
        <v>184</v>
      </c>
      <c r="H175" s="7" t="s">
        <v>184</v>
      </c>
      <c r="I175" s="10" t="s">
        <v>184</v>
      </c>
      <c r="J175" s="13">
        <v>0</v>
      </c>
      <c r="K175" s="13" t="s">
        <v>183</v>
      </c>
      <c r="L175" s="9"/>
      <c r="M175" s="10" t="s">
        <v>190</v>
      </c>
      <c r="N175" s="10" t="s">
        <v>184</v>
      </c>
      <c r="P175" s="9"/>
      <c r="Q175" s="43"/>
      <c r="R175" s="47"/>
    </row>
    <row r="176" spans="1:18" ht="18.75" x14ac:dyDescent="0.3">
      <c r="A176" s="10">
        <v>77</v>
      </c>
      <c r="B176" s="10"/>
      <c r="C176" s="31" t="s">
        <v>23</v>
      </c>
      <c r="D176" s="36" t="s">
        <v>3</v>
      </c>
      <c r="E176" s="9"/>
      <c r="F176" s="9"/>
      <c r="G176" s="7" t="s">
        <v>184</v>
      </c>
      <c r="H176" s="7" t="s">
        <v>184</v>
      </c>
      <c r="I176" s="10" t="s">
        <v>184</v>
      </c>
      <c r="J176" s="13">
        <v>0</v>
      </c>
      <c r="K176" s="13" t="s">
        <v>183</v>
      </c>
      <c r="L176" s="9"/>
      <c r="M176" s="10" t="s">
        <v>190</v>
      </c>
      <c r="N176" s="10" t="s">
        <v>184</v>
      </c>
      <c r="P176" s="9"/>
      <c r="Q176" s="43"/>
      <c r="R176" s="47"/>
    </row>
    <row r="177" spans="1:18" ht="18.75" x14ac:dyDescent="0.3">
      <c r="A177" s="10">
        <v>79</v>
      </c>
      <c r="B177" s="10"/>
      <c r="C177" s="31" t="s">
        <v>22</v>
      </c>
      <c r="D177" s="36" t="s">
        <v>3</v>
      </c>
      <c r="E177" s="9"/>
      <c r="F177" s="9"/>
      <c r="G177" s="7" t="s">
        <v>184</v>
      </c>
      <c r="H177" s="7" t="s">
        <v>184</v>
      </c>
      <c r="I177" s="10" t="s">
        <v>184</v>
      </c>
      <c r="J177" s="13">
        <v>0</v>
      </c>
      <c r="K177" s="13" t="s">
        <v>183</v>
      </c>
      <c r="L177" s="9"/>
      <c r="M177" s="10" t="s">
        <v>190</v>
      </c>
      <c r="N177" s="10" t="s">
        <v>184</v>
      </c>
      <c r="P177" s="9"/>
      <c r="Q177" s="43"/>
      <c r="R177" s="47"/>
    </row>
    <row r="178" spans="1:18" ht="18.75" x14ac:dyDescent="0.3">
      <c r="A178" s="10">
        <v>81</v>
      </c>
      <c r="B178" s="10"/>
      <c r="C178" s="31" t="s">
        <v>24</v>
      </c>
      <c r="D178" s="36" t="s">
        <v>3</v>
      </c>
      <c r="E178" s="9"/>
      <c r="F178" s="9"/>
      <c r="G178" s="7" t="s">
        <v>184</v>
      </c>
      <c r="H178" s="7" t="s">
        <v>184</v>
      </c>
      <c r="I178" s="10" t="s">
        <v>184</v>
      </c>
      <c r="J178" s="13">
        <v>0</v>
      </c>
      <c r="K178" s="13" t="s">
        <v>183</v>
      </c>
      <c r="L178" s="9"/>
      <c r="M178" s="10" t="s">
        <v>190</v>
      </c>
      <c r="N178" s="10" t="s">
        <v>184</v>
      </c>
      <c r="P178" s="9"/>
      <c r="Q178" s="43"/>
      <c r="R178" s="47"/>
    </row>
    <row r="179" spans="1:18" ht="18.75" x14ac:dyDescent="0.3">
      <c r="A179" s="10">
        <v>83</v>
      </c>
      <c r="B179" s="10"/>
      <c r="C179" s="31" t="s">
        <v>19</v>
      </c>
      <c r="D179" s="36" t="s">
        <v>3</v>
      </c>
      <c r="E179" s="9"/>
      <c r="F179" s="9"/>
      <c r="G179" s="7" t="s">
        <v>184</v>
      </c>
      <c r="H179" s="7" t="s">
        <v>184</v>
      </c>
      <c r="I179" s="10" t="s">
        <v>184</v>
      </c>
      <c r="J179" s="13">
        <v>0</v>
      </c>
      <c r="K179" s="13" t="s">
        <v>183</v>
      </c>
      <c r="L179" s="9"/>
      <c r="M179" s="10" t="s">
        <v>190</v>
      </c>
      <c r="N179" s="10" t="s">
        <v>184</v>
      </c>
      <c r="P179" s="9"/>
      <c r="Q179" s="43"/>
      <c r="R179" s="47"/>
    </row>
    <row r="180" spans="1:18" ht="18.75" x14ac:dyDescent="0.3">
      <c r="A180" s="10">
        <v>85</v>
      </c>
      <c r="B180" s="10"/>
      <c r="C180" s="31" t="s">
        <v>18</v>
      </c>
      <c r="D180" s="36" t="s">
        <v>3</v>
      </c>
      <c r="E180" s="9"/>
      <c r="F180" s="9"/>
      <c r="G180" s="7" t="s">
        <v>184</v>
      </c>
      <c r="H180" s="7" t="s">
        <v>184</v>
      </c>
      <c r="I180" s="10" t="s">
        <v>184</v>
      </c>
      <c r="J180" s="13">
        <v>0</v>
      </c>
      <c r="K180" s="13" t="s">
        <v>183</v>
      </c>
      <c r="L180" s="9"/>
      <c r="M180" s="10" t="s">
        <v>190</v>
      </c>
      <c r="N180" s="10" t="s">
        <v>184</v>
      </c>
      <c r="P180" s="9"/>
      <c r="Q180" s="43"/>
      <c r="R180" s="47"/>
    </row>
    <row r="181" spans="1:18" ht="18.75" x14ac:dyDescent="0.3">
      <c r="A181" s="10">
        <v>87</v>
      </c>
      <c r="B181" s="10"/>
      <c r="C181" s="31" t="s">
        <v>9</v>
      </c>
      <c r="D181" s="36" t="s">
        <v>3</v>
      </c>
      <c r="E181" s="9"/>
      <c r="F181" s="9"/>
      <c r="G181" s="7" t="s">
        <v>184</v>
      </c>
      <c r="H181" s="7" t="s">
        <v>184</v>
      </c>
      <c r="I181" s="10" t="s">
        <v>184</v>
      </c>
      <c r="J181" s="13">
        <v>0</v>
      </c>
      <c r="K181" s="13" t="s">
        <v>183</v>
      </c>
      <c r="L181" s="9"/>
      <c r="M181" s="10" t="s">
        <v>190</v>
      </c>
      <c r="N181" s="10" t="s">
        <v>184</v>
      </c>
      <c r="P181" s="9"/>
      <c r="Q181" s="43"/>
      <c r="R181" s="47"/>
    </row>
    <row r="182" spans="1:18" ht="18.75" x14ac:dyDescent="0.3">
      <c r="A182" s="10">
        <v>89</v>
      </c>
      <c r="B182" s="10"/>
      <c r="C182" s="31" t="s">
        <v>10</v>
      </c>
      <c r="D182" s="36" t="s">
        <v>3</v>
      </c>
      <c r="E182" s="9" t="s">
        <v>56</v>
      </c>
      <c r="F182" s="9" t="s">
        <v>46</v>
      </c>
      <c r="G182" s="7">
        <v>124</v>
      </c>
      <c r="H182" s="7">
        <v>0</v>
      </c>
      <c r="I182" s="10">
        <v>124</v>
      </c>
      <c r="J182" s="13">
        <v>0</v>
      </c>
      <c r="K182" s="13" t="s">
        <v>183</v>
      </c>
      <c r="L182" s="9"/>
      <c r="M182" s="10">
        <v>124</v>
      </c>
      <c r="N182" s="10" t="s">
        <v>184</v>
      </c>
      <c r="P182" s="9"/>
      <c r="Q182" s="43"/>
      <c r="R182" s="47"/>
    </row>
    <row r="183" spans="1:18" ht="18.75" x14ac:dyDescent="0.3">
      <c r="A183" s="10">
        <v>89</v>
      </c>
      <c r="B183" s="10"/>
      <c r="C183" s="31" t="s">
        <v>10</v>
      </c>
      <c r="D183" s="36" t="s">
        <v>3</v>
      </c>
      <c r="E183" s="9" t="s">
        <v>57</v>
      </c>
      <c r="F183" s="9" t="s">
        <v>46</v>
      </c>
      <c r="G183" s="7">
        <v>120</v>
      </c>
      <c r="H183" s="7">
        <v>0</v>
      </c>
      <c r="I183" s="10">
        <v>120</v>
      </c>
      <c r="J183" s="13">
        <v>0</v>
      </c>
      <c r="K183" s="13" t="s">
        <v>183</v>
      </c>
      <c r="L183" s="9"/>
      <c r="M183" s="10">
        <v>120</v>
      </c>
      <c r="N183" s="10" t="s">
        <v>184</v>
      </c>
      <c r="P183" s="9"/>
      <c r="Q183" s="43"/>
      <c r="R183" s="47"/>
    </row>
    <row r="184" spans="1:18" ht="18.75" x14ac:dyDescent="0.3">
      <c r="A184" s="10">
        <v>89</v>
      </c>
      <c r="B184" s="10"/>
      <c r="C184" s="31" t="s">
        <v>9</v>
      </c>
      <c r="D184" s="36" t="s">
        <v>3</v>
      </c>
      <c r="E184" s="9" t="s">
        <v>58</v>
      </c>
      <c r="F184" s="9" t="s">
        <v>46</v>
      </c>
      <c r="G184" s="7">
        <v>118</v>
      </c>
      <c r="H184" s="7">
        <v>0</v>
      </c>
      <c r="I184" s="10">
        <v>118</v>
      </c>
      <c r="J184" s="13">
        <v>0</v>
      </c>
      <c r="K184" s="13" t="s">
        <v>183</v>
      </c>
      <c r="L184" s="9"/>
      <c r="M184" s="10">
        <v>118</v>
      </c>
      <c r="N184" s="10" t="s">
        <v>184</v>
      </c>
      <c r="P184" s="9"/>
      <c r="Q184" s="43"/>
      <c r="R184" s="47"/>
    </row>
    <row r="185" spans="1:18" ht="18.75" x14ac:dyDescent="0.3">
      <c r="A185" s="10">
        <v>89</v>
      </c>
      <c r="B185" s="10"/>
      <c r="C185" s="31" t="s">
        <v>9</v>
      </c>
      <c r="D185" s="36" t="s">
        <v>3</v>
      </c>
      <c r="E185" s="9" t="s">
        <v>59</v>
      </c>
      <c r="F185" s="9" t="s">
        <v>3</v>
      </c>
      <c r="G185" s="7">
        <v>35</v>
      </c>
      <c r="H185" s="7">
        <v>0</v>
      </c>
      <c r="I185" s="10">
        <v>37</v>
      </c>
      <c r="J185" s="13">
        <v>37</v>
      </c>
      <c r="K185" s="13">
        <v>0</v>
      </c>
      <c r="L185" s="9"/>
      <c r="M185" s="10">
        <v>35</v>
      </c>
      <c r="N185" s="10">
        <v>37</v>
      </c>
      <c r="P185" s="9"/>
      <c r="Q185" s="43"/>
      <c r="R185" s="47"/>
    </row>
    <row r="186" spans="1:18" ht="18.75" x14ac:dyDescent="0.3">
      <c r="A186" s="10">
        <v>89</v>
      </c>
      <c r="B186" s="10"/>
      <c r="C186" s="31" t="s">
        <v>9</v>
      </c>
      <c r="D186" s="36" t="s">
        <v>3</v>
      </c>
      <c r="E186" s="9" t="s">
        <v>60</v>
      </c>
      <c r="F186" s="9" t="s">
        <v>3</v>
      </c>
      <c r="G186" s="7">
        <v>37</v>
      </c>
      <c r="H186" s="7" t="s">
        <v>11</v>
      </c>
      <c r="I186" s="10">
        <v>39</v>
      </c>
      <c r="J186" s="13">
        <v>39</v>
      </c>
      <c r="K186" s="13">
        <v>0</v>
      </c>
      <c r="L186" s="9"/>
      <c r="M186" s="10" t="s">
        <v>189</v>
      </c>
      <c r="N186" s="10">
        <v>39</v>
      </c>
      <c r="P186" s="9"/>
      <c r="Q186" s="43"/>
      <c r="R186" s="47"/>
    </row>
    <row r="187" spans="1:18" ht="18.75" x14ac:dyDescent="0.3">
      <c r="A187" s="10">
        <v>89</v>
      </c>
      <c r="B187" s="10"/>
      <c r="C187" s="31" t="s">
        <v>9</v>
      </c>
      <c r="D187" s="36" t="s">
        <v>3</v>
      </c>
      <c r="E187" s="9" t="s">
        <v>61</v>
      </c>
      <c r="F187" s="9" t="s">
        <v>3</v>
      </c>
      <c r="G187" s="7">
        <v>41</v>
      </c>
      <c r="H187" s="7">
        <v>0</v>
      </c>
      <c r="I187" s="10">
        <v>41</v>
      </c>
      <c r="J187" s="13">
        <v>0</v>
      </c>
      <c r="K187" s="13" t="s">
        <v>183</v>
      </c>
      <c r="L187" s="9"/>
      <c r="M187" s="10">
        <v>41</v>
      </c>
      <c r="N187" s="10" t="s">
        <v>184</v>
      </c>
      <c r="P187" s="9"/>
      <c r="Q187" s="43"/>
      <c r="R187" s="47"/>
    </row>
    <row r="188" spans="1:18" ht="18.75" x14ac:dyDescent="0.3">
      <c r="A188" s="10">
        <v>89</v>
      </c>
      <c r="B188" s="10"/>
      <c r="C188" s="31" t="s">
        <v>9</v>
      </c>
      <c r="D188" s="36" t="s">
        <v>3</v>
      </c>
      <c r="E188" s="9" t="s">
        <v>62</v>
      </c>
      <c r="F188" s="9" t="s">
        <v>3</v>
      </c>
      <c r="G188" s="7">
        <v>43</v>
      </c>
      <c r="H188" s="7">
        <v>0</v>
      </c>
      <c r="I188" s="10">
        <v>43</v>
      </c>
      <c r="J188" s="13">
        <v>0</v>
      </c>
      <c r="K188" s="13" t="s">
        <v>183</v>
      </c>
      <c r="L188" s="9"/>
      <c r="M188" s="10">
        <v>43</v>
      </c>
      <c r="N188" s="10" t="s">
        <v>184</v>
      </c>
      <c r="P188" s="9"/>
      <c r="Q188" s="43"/>
      <c r="R188" s="47"/>
    </row>
    <row r="189" spans="1:18" ht="18.75" x14ac:dyDescent="0.3">
      <c r="A189" s="10">
        <v>89</v>
      </c>
      <c r="B189" s="10"/>
      <c r="C189" s="31" t="s">
        <v>9</v>
      </c>
      <c r="D189" s="36" t="s">
        <v>3</v>
      </c>
      <c r="E189" s="9" t="s">
        <v>63</v>
      </c>
      <c r="F189" s="9" t="s">
        <v>3</v>
      </c>
      <c r="G189" s="7">
        <v>45</v>
      </c>
      <c r="H189" s="7">
        <v>0</v>
      </c>
      <c r="I189" s="10">
        <v>45</v>
      </c>
      <c r="J189" s="13">
        <v>0</v>
      </c>
      <c r="K189" s="13" t="s">
        <v>183</v>
      </c>
      <c r="L189" s="9"/>
      <c r="M189" s="10">
        <v>45</v>
      </c>
      <c r="N189" s="10" t="s">
        <v>184</v>
      </c>
      <c r="P189" s="9"/>
      <c r="Q189" s="43"/>
      <c r="R189" s="47"/>
    </row>
    <row r="190" spans="1:18" ht="18.75" x14ac:dyDescent="0.3">
      <c r="A190" s="10">
        <v>89</v>
      </c>
      <c r="B190" s="10"/>
      <c r="C190" s="31" t="s">
        <v>9</v>
      </c>
      <c r="D190" s="36" t="s">
        <v>3</v>
      </c>
      <c r="E190" s="9" t="s">
        <v>64</v>
      </c>
      <c r="F190" s="9" t="s">
        <v>3</v>
      </c>
      <c r="G190" s="7">
        <v>47</v>
      </c>
      <c r="H190" s="7">
        <v>0</v>
      </c>
      <c r="I190" s="10">
        <v>55</v>
      </c>
      <c r="J190" s="13">
        <v>55</v>
      </c>
      <c r="K190" s="13">
        <v>0</v>
      </c>
      <c r="L190" s="9"/>
      <c r="M190" s="10">
        <v>47</v>
      </c>
      <c r="N190" s="10">
        <v>55</v>
      </c>
      <c r="P190" s="9"/>
      <c r="Q190" s="43"/>
      <c r="R190" s="47"/>
    </row>
    <row r="191" spans="1:18" ht="18.75" x14ac:dyDescent="0.3">
      <c r="A191" s="10">
        <v>89</v>
      </c>
      <c r="B191" s="10" t="s">
        <v>11</v>
      </c>
      <c r="C191" s="31" t="s">
        <v>10</v>
      </c>
      <c r="D191" s="36" t="s">
        <v>3</v>
      </c>
      <c r="E191" s="9" t="s">
        <v>54</v>
      </c>
      <c r="F191" s="9" t="s">
        <v>52</v>
      </c>
      <c r="G191" s="7">
        <v>9</v>
      </c>
      <c r="H191" s="7">
        <v>0</v>
      </c>
      <c r="I191" s="10">
        <v>13</v>
      </c>
      <c r="J191" s="13">
        <v>13</v>
      </c>
      <c r="K191" s="13">
        <v>0</v>
      </c>
      <c r="L191" s="9"/>
      <c r="M191" s="10">
        <v>9</v>
      </c>
      <c r="N191" s="10">
        <v>13</v>
      </c>
      <c r="P191" s="9"/>
      <c r="Q191" s="43"/>
      <c r="R191" s="47"/>
    </row>
    <row r="192" spans="1:18" ht="18.75" x14ac:dyDescent="0.3">
      <c r="A192" s="10">
        <v>89</v>
      </c>
      <c r="B192" s="10" t="s">
        <v>11</v>
      </c>
      <c r="C192" s="31" t="s">
        <v>10</v>
      </c>
      <c r="D192" s="36" t="s">
        <v>3</v>
      </c>
      <c r="E192" s="9" t="s">
        <v>55</v>
      </c>
      <c r="F192" s="9" t="s">
        <v>46</v>
      </c>
      <c r="G192" s="7">
        <v>124</v>
      </c>
      <c r="H192" s="7">
        <v>0</v>
      </c>
      <c r="I192" s="10">
        <v>130</v>
      </c>
      <c r="J192" s="13">
        <v>130</v>
      </c>
      <c r="K192" s="13" t="s">
        <v>11</v>
      </c>
      <c r="L192" s="9"/>
      <c r="M192" s="10">
        <v>124</v>
      </c>
      <c r="N192" s="10">
        <v>130</v>
      </c>
      <c r="P192" s="9"/>
      <c r="Q192" s="43"/>
      <c r="R192" s="47"/>
    </row>
    <row r="193" spans="1:18" ht="18.75" x14ac:dyDescent="0.3">
      <c r="A193" s="10">
        <v>89</v>
      </c>
      <c r="B193" s="10" t="s">
        <v>12</v>
      </c>
      <c r="C193" s="31" t="s">
        <v>10</v>
      </c>
      <c r="D193" s="36" t="s">
        <v>3</v>
      </c>
      <c r="E193" s="9" t="s">
        <v>54</v>
      </c>
      <c r="F193" s="9" t="s">
        <v>46</v>
      </c>
      <c r="G193" s="7">
        <v>132</v>
      </c>
      <c r="H193" s="7">
        <v>0</v>
      </c>
      <c r="I193" s="10">
        <v>134</v>
      </c>
      <c r="J193" s="13">
        <v>134</v>
      </c>
      <c r="K193" s="13">
        <v>0</v>
      </c>
      <c r="L193" s="9"/>
      <c r="M193" s="10">
        <v>132</v>
      </c>
      <c r="N193" s="10">
        <v>134</v>
      </c>
      <c r="P193" s="9"/>
      <c r="Q193" s="43"/>
      <c r="R193" s="47"/>
    </row>
    <row r="194" spans="1:18" ht="18.75" x14ac:dyDescent="0.3">
      <c r="A194" s="10">
        <v>91</v>
      </c>
      <c r="B194" s="10"/>
      <c r="C194" s="31" t="s">
        <v>10</v>
      </c>
      <c r="D194" s="36" t="s">
        <v>3</v>
      </c>
      <c r="E194" s="9" t="s">
        <v>53</v>
      </c>
      <c r="F194" s="9" t="s">
        <v>52</v>
      </c>
      <c r="G194" s="7">
        <v>4</v>
      </c>
      <c r="H194" s="7">
        <v>0</v>
      </c>
      <c r="I194" s="10">
        <v>6</v>
      </c>
      <c r="J194" s="13">
        <v>6</v>
      </c>
      <c r="K194" s="13">
        <v>0</v>
      </c>
      <c r="L194" s="9"/>
      <c r="M194" s="10">
        <v>4</v>
      </c>
      <c r="N194" s="10">
        <v>6</v>
      </c>
      <c r="P194" s="9"/>
      <c r="Q194" s="43"/>
      <c r="R194" s="47"/>
    </row>
    <row r="195" spans="1:18" ht="18.75" x14ac:dyDescent="0.3">
      <c r="A195" s="10">
        <v>93</v>
      </c>
      <c r="B195" s="10"/>
      <c r="C195" s="31" t="s">
        <v>13</v>
      </c>
      <c r="D195" s="36" t="s">
        <v>3</v>
      </c>
      <c r="E195" s="9" t="s">
        <v>51</v>
      </c>
      <c r="F195" s="9" t="s">
        <v>52</v>
      </c>
      <c r="G195" s="7">
        <v>8</v>
      </c>
      <c r="H195" s="7">
        <v>0</v>
      </c>
      <c r="I195" s="10">
        <v>18</v>
      </c>
      <c r="J195" s="13">
        <v>18</v>
      </c>
      <c r="K195" s="13">
        <v>0</v>
      </c>
      <c r="L195" s="9"/>
      <c r="M195" s="10">
        <v>8</v>
      </c>
      <c r="N195" s="10">
        <v>18</v>
      </c>
      <c r="P195" s="9"/>
      <c r="Q195" s="43"/>
      <c r="R195" s="47"/>
    </row>
    <row r="196" spans="1:18" ht="18.75" x14ac:dyDescent="0.3">
      <c r="A196" s="10">
        <v>2</v>
      </c>
      <c r="B196" s="10"/>
      <c r="C196" s="31" t="s">
        <v>15</v>
      </c>
      <c r="D196" s="36" t="s">
        <v>1</v>
      </c>
      <c r="E196" s="9" t="s">
        <v>22</v>
      </c>
      <c r="F196" s="9" t="s">
        <v>3</v>
      </c>
      <c r="G196" s="7">
        <v>79</v>
      </c>
      <c r="H196" s="7">
        <v>0</v>
      </c>
      <c r="I196" s="10">
        <v>79</v>
      </c>
      <c r="J196" s="13">
        <v>0</v>
      </c>
      <c r="K196" s="13" t="s">
        <v>183</v>
      </c>
      <c r="L196" s="9"/>
      <c r="M196" s="10">
        <v>79</v>
      </c>
      <c r="N196" s="10" t="s">
        <v>184</v>
      </c>
      <c r="P196" s="9"/>
      <c r="Q196" s="43"/>
      <c r="R196" s="47"/>
    </row>
    <row r="197" spans="1:18" ht="18.75" x14ac:dyDescent="0.3">
      <c r="A197" s="10">
        <v>3</v>
      </c>
      <c r="B197" s="10"/>
      <c r="C197" s="31" t="s">
        <v>2</v>
      </c>
      <c r="D197" s="36" t="s">
        <v>1</v>
      </c>
      <c r="E197" s="9" t="s">
        <v>26</v>
      </c>
      <c r="F197" s="9" t="s">
        <v>3</v>
      </c>
      <c r="G197" s="7">
        <v>73</v>
      </c>
      <c r="H197" s="7">
        <v>0</v>
      </c>
      <c r="I197" s="10">
        <v>73</v>
      </c>
      <c r="J197" s="13">
        <v>0</v>
      </c>
      <c r="K197" s="13" t="s">
        <v>183</v>
      </c>
      <c r="L197" s="9"/>
      <c r="M197" s="10">
        <v>73</v>
      </c>
      <c r="N197" s="10" t="s">
        <v>184</v>
      </c>
      <c r="P197" s="9"/>
      <c r="Q197" s="43"/>
      <c r="R197" s="47"/>
    </row>
    <row r="198" spans="1:18" ht="18.75" x14ac:dyDescent="0.3">
      <c r="A198" s="10">
        <v>5</v>
      </c>
      <c r="B198" s="10"/>
      <c r="C198" s="31" t="s">
        <v>15</v>
      </c>
      <c r="D198" s="36" t="s">
        <v>1</v>
      </c>
      <c r="E198" s="9" t="s">
        <v>25</v>
      </c>
      <c r="F198" s="9" t="s">
        <v>3</v>
      </c>
      <c r="G198" s="7">
        <v>73</v>
      </c>
      <c r="H198" s="7">
        <v>0</v>
      </c>
      <c r="I198" s="10">
        <v>75</v>
      </c>
      <c r="J198" s="13">
        <v>75</v>
      </c>
      <c r="K198" s="13">
        <v>0</v>
      </c>
      <c r="L198" s="9"/>
      <c r="M198" s="10">
        <v>73</v>
      </c>
      <c r="N198" s="10">
        <v>75</v>
      </c>
      <c r="P198" s="9"/>
      <c r="Q198" s="43"/>
      <c r="R198" s="47"/>
    </row>
    <row r="199" spans="1:18" ht="18.75" x14ac:dyDescent="0.3">
      <c r="A199" s="10">
        <v>6</v>
      </c>
      <c r="B199" s="10"/>
      <c r="C199" s="31" t="s">
        <v>15</v>
      </c>
      <c r="D199" s="36" t="s">
        <v>1</v>
      </c>
      <c r="E199" s="9" t="s">
        <v>20</v>
      </c>
      <c r="F199" s="9" t="s">
        <v>21</v>
      </c>
      <c r="G199" s="7">
        <v>1</v>
      </c>
      <c r="H199" s="7" t="s">
        <v>11</v>
      </c>
      <c r="I199" s="10">
        <v>27</v>
      </c>
      <c r="J199" s="13">
        <v>27</v>
      </c>
      <c r="K199" s="13">
        <v>0</v>
      </c>
      <c r="L199" s="9"/>
      <c r="M199" s="10" t="s">
        <v>186</v>
      </c>
      <c r="N199" s="10">
        <v>27</v>
      </c>
      <c r="P199" s="9"/>
      <c r="Q199" s="43"/>
      <c r="R199" s="47"/>
    </row>
    <row r="200" spans="1:18" ht="18.75" x14ac:dyDescent="0.3">
      <c r="A200" s="10">
        <v>7</v>
      </c>
      <c r="B200" s="10"/>
      <c r="C200" s="31" t="s">
        <v>15</v>
      </c>
      <c r="D200" s="36" t="s">
        <v>1</v>
      </c>
      <c r="E200" s="9" t="s">
        <v>24</v>
      </c>
      <c r="F200" s="9" t="s">
        <v>3</v>
      </c>
      <c r="G200" s="7">
        <v>81</v>
      </c>
      <c r="H200" s="7">
        <v>0</v>
      </c>
      <c r="I200" s="10">
        <v>81</v>
      </c>
      <c r="J200" s="13">
        <v>0</v>
      </c>
      <c r="K200" s="13" t="s">
        <v>183</v>
      </c>
      <c r="L200" s="9"/>
      <c r="M200" s="10">
        <v>81</v>
      </c>
      <c r="N200" s="10" t="s">
        <v>184</v>
      </c>
      <c r="P200" s="9"/>
      <c r="Q200" s="43"/>
      <c r="R200" s="47"/>
    </row>
    <row r="201" spans="1:18" ht="18.75" x14ac:dyDescent="0.3">
      <c r="A201" s="10">
        <v>9</v>
      </c>
      <c r="B201" s="10"/>
      <c r="C201" s="31" t="s">
        <v>15</v>
      </c>
      <c r="D201" s="36" t="s">
        <v>1</v>
      </c>
      <c r="E201" s="9" t="s">
        <v>23</v>
      </c>
      <c r="F201" s="9" t="s">
        <v>3</v>
      </c>
      <c r="G201" s="7">
        <v>75</v>
      </c>
      <c r="H201" s="7" t="s">
        <v>11</v>
      </c>
      <c r="I201" s="10">
        <v>77</v>
      </c>
      <c r="J201" s="13">
        <v>77</v>
      </c>
      <c r="K201" s="13">
        <v>0</v>
      </c>
      <c r="L201" s="9"/>
      <c r="M201" s="10" t="s">
        <v>187</v>
      </c>
      <c r="N201" s="10">
        <v>77</v>
      </c>
      <c r="P201" s="9"/>
      <c r="Q201" s="43"/>
      <c r="R201" s="47"/>
    </row>
    <row r="202" spans="1:18" ht="18.75" x14ac:dyDescent="0.3">
      <c r="A202" s="10">
        <v>10</v>
      </c>
      <c r="B202" s="10"/>
      <c r="C202" s="31" t="s">
        <v>15</v>
      </c>
      <c r="D202" s="36" t="s">
        <v>1</v>
      </c>
      <c r="E202" s="9" t="s">
        <v>19</v>
      </c>
      <c r="F202" s="9" t="s">
        <v>3</v>
      </c>
      <c r="G202" s="7">
        <v>83</v>
      </c>
      <c r="H202" s="7">
        <v>0</v>
      </c>
      <c r="I202" s="10">
        <v>83</v>
      </c>
      <c r="J202" s="13">
        <v>0</v>
      </c>
      <c r="K202" s="13" t="s">
        <v>183</v>
      </c>
      <c r="L202" s="9"/>
      <c r="M202" s="10">
        <v>83</v>
      </c>
      <c r="N202" s="10" t="s">
        <v>184</v>
      </c>
      <c r="P202" s="9"/>
      <c r="Q202" s="43"/>
      <c r="R202" s="47"/>
    </row>
    <row r="203" spans="1:18" ht="18.75" x14ac:dyDescent="0.3">
      <c r="A203" s="10">
        <v>22</v>
      </c>
      <c r="B203" s="10"/>
      <c r="C203" s="31" t="s">
        <v>14</v>
      </c>
      <c r="D203" s="36" t="s">
        <v>1</v>
      </c>
      <c r="E203" s="9" t="s">
        <v>2</v>
      </c>
      <c r="F203" s="9" t="s">
        <v>4</v>
      </c>
      <c r="G203" s="7">
        <v>2</v>
      </c>
      <c r="H203" s="7">
        <v>0</v>
      </c>
      <c r="I203" s="10">
        <v>6</v>
      </c>
      <c r="J203" s="13">
        <v>6</v>
      </c>
      <c r="K203" s="13">
        <v>0</v>
      </c>
      <c r="L203" s="9"/>
      <c r="M203" s="10">
        <v>2</v>
      </c>
      <c r="N203" s="10">
        <v>6</v>
      </c>
      <c r="P203" s="9"/>
      <c r="Q203" s="43"/>
      <c r="R203" s="47"/>
    </row>
    <row r="204" spans="1:18" ht="18.75" x14ac:dyDescent="0.3">
      <c r="A204" s="10">
        <v>22</v>
      </c>
      <c r="B204" s="10"/>
      <c r="C204" s="31" t="s">
        <v>14</v>
      </c>
      <c r="D204" s="36" t="s">
        <v>1</v>
      </c>
      <c r="E204" s="9" t="s">
        <v>5</v>
      </c>
      <c r="F204" s="9" t="s">
        <v>4</v>
      </c>
      <c r="G204" s="7">
        <v>6</v>
      </c>
      <c r="H204" s="7">
        <v>0</v>
      </c>
      <c r="I204" s="10">
        <v>6</v>
      </c>
      <c r="J204" s="13">
        <v>0</v>
      </c>
      <c r="K204" s="13" t="s">
        <v>183</v>
      </c>
      <c r="L204" s="9"/>
      <c r="M204" s="10">
        <v>6</v>
      </c>
      <c r="N204" s="10" t="s">
        <v>184</v>
      </c>
      <c r="P204" s="9"/>
      <c r="Q204" s="43"/>
      <c r="R204" s="47"/>
    </row>
    <row r="205" spans="1:18" ht="18.75" x14ac:dyDescent="0.3">
      <c r="A205" s="10">
        <v>23</v>
      </c>
      <c r="B205" s="10"/>
      <c r="C205" s="31" t="s">
        <v>14</v>
      </c>
      <c r="D205" s="36" t="s">
        <v>1</v>
      </c>
      <c r="E205" s="9" t="s">
        <v>6</v>
      </c>
      <c r="F205" s="9" t="s">
        <v>4</v>
      </c>
      <c r="G205" s="7">
        <v>6</v>
      </c>
      <c r="H205" s="7">
        <v>0</v>
      </c>
      <c r="I205" s="10">
        <v>6</v>
      </c>
      <c r="J205" s="13">
        <v>0</v>
      </c>
      <c r="K205" s="13" t="s">
        <v>183</v>
      </c>
      <c r="L205" s="9"/>
      <c r="M205" s="10">
        <v>6</v>
      </c>
      <c r="N205" s="10" t="s">
        <v>184</v>
      </c>
      <c r="P205" s="9"/>
      <c r="Q205" s="43"/>
      <c r="R205" s="47"/>
    </row>
    <row r="206" spans="1:18" ht="18.75" x14ac:dyDescent="0.3">
      <c r="A206" s="10">
        <v>24</v>
      </c>
      <c r="B206" s="10"/>
      <c r="C206" s="31" t="s">
        <v>0</v>
      </c>
      <c r="D206" s="36" t="s">
        <v>1</v>
      </c>
      <c r="E206" s="9" t="s">
        <v>2</v>
      </c>
      <c r="F206" s="9" t="s">
        <v>3</v>
      </c>
      <c r="G206" s="7">
        <v>38</v>
      </c>
      <c r="H206" s="7">
        <v>0</v>
      </c>
      <c r="I206" s="10">
        <v>46</v>
      </c>
      <c r="J206" s="13">
        <v>46</v>
      </c>
      <c r="K206" s="13">
        <v>0</v>
      </c>
      <c r="L206" s="9"/>
      <c r="M206" s="10">
        <v>38</v>
      </c>
      <c r="N206" s="10">
        <v>46</v>
      </c>
      <c r="P206" s="9"/>
      <c r="Q206" s="43"/>
      <c r="R206" s="47"/>
    </row>
    <row r="207" spans="1:18" ht="18.75" x14ac:dyDescent="0.3">
      <c r="A207" s="10">
        <v>24</v>
      </c>
      <c r="B207" s="10"/>
      <c r="C207" s="31" t="s">
        <v>0</v>
      </c>
      <c r="D207" s="36" t="s">
        <v>1</v>
      </c>
      <c r="E207" s="9" t="s">
        <v>2</v>
      </c>
      <c r="F207" s="9" t="s">
        <v>1</v>
      </c>
      <c r="G207" s="7">
        <v>3</v>
      </c>
      <c r="H207" s="7">
        <v>0</v>
      </c>
      <c r="I207" s="10">
        <v>3</v>
      </c>
      <c r="J207" s="13">
        <v>0</v>
      </c>
      <c r="K207" s="13" t="s">
        <v>183</v>
      </c>
      <c r="L207" s="9"/>
      <c r="M207" s="10">
        <v>3</v>
      </c>
      <c r="N207" s="10" t="s">
        <v>184</v>
      </c>
      <c r="P207" s="9"/>
      <c r="Q207" s="43"/>
      <c r="R207" s="47"/>
    </row>
    <row r="208" spans="1:18" ht="18.75" x14ac:dyDescent="0.3">
      <c r="A208" s="10">
        <v>25</v>
      </c>
      <c r="B208" s="10"/>
      <c r="C208" s="31" t="s">
        <v>14</v>
      </c>
      <c r="D208" s="36" t="s">
        <v>1</v>
      </c>
      <c r="E208" s="9" t="s">
        <v>7</v>
      </c>
      <c r="F208" s="9" t="s">
        <v>4</v>
      </c>
      <c r="G208" s="7">
        <v>6</v>
      </c>
      <c r="H208" s="7">
        <v>0</v>
      </c>
      <c r="I208" s="10">
        <v>6</v>
      </c>
      <c r="J208" s="13">
        <v>0</v>
      </c>
      <c r="K208" s="13" t="s">
        <v>183</v>
      </c>
      <c r="L208" s="9"/>
      <c r="M208" s="10">
        <v>6</v>
      </c>
      <c r="N208" s="10" t="s">
        <v>184</v>
      </c>
      <c r="P208" s="9"/>
      <c r="Q208" s="43"/>
      <c r="R208" s="47"/>
    </row>
    <row r="209" spans="1:18" ht="18.75" x14ac:dyDescent="0.3">
      <c r="A209" s="10">
        <v>26</v>
      </c>
      <c r="B209" s="10"/>
      <c r="C209" s="31" t="s">
        <v>0</v>
      </c>
      <c r="D209" s="36" t="s">
        <v>1</v>
      </c>
      <c r="E209" s="9" t="s">
        <v>15</v>
      </c>
      <c r="F209" s="9" t="s">
        <v>1</v>
      </c>
      <c r="G209" s="7">
        <v>2</v>
      </c>
      <c r="H209" s="7">
        <v>0</v>
      </c>
      <c r="I209" s="10">
        <v>10</v>
      </c>
      <c r="J209" s="13">
        <v>10</v>
      </c>
      <c r="K209" s="13">
        <v>0</v>
      </c>
      <c r="L209" s="9"/>
      <c r="M209" s="10">
        <v>2</v>
      </c>
      <c r="N209" s="10">
        <v>10</v>
      </c>
      <c r="P209" s="9"/>
      <c r="Q209" s="43"/>
      <c r="R209" s="47"/>
    </row>
    <row r="210" spans="1:18" ht="18.75" x14ac:dyDescent="0.3">
      <c r="A210" s="10">
        <v>27</v>
      </c>
      <c r="B210" s="10"/>
      <c r="C210" s="31" t="s">
        <v>14</v>
      </c>
      <c r="D210" s="36" t="s">
        <v>1</v>
      </c>
      <c r="E210" s="9" t="s">
        <v>8</v>
      </c>
      <c r="F210" s="9" t="s">
        <v>4</v>
      </c>
      <c r="G210" s="7">
        <v>6</v>
      </c>
      <c r="H210" s="7">
        <v>0</v>
      </c>
      <c r="I210" s="10">
        <v>9</v>
      </c>
      <c r="J210" s="13">
        <v>9</v>
      </c>
      <c r="K210" s="13">
        <v>0</v>
      </c>
      <c r="L210" s="9"/>
      <c r="M210" s="10">
        <v>6</v>
      </c>
      <c r="N210" s="10">
        <v>9</v>
      </c>
      <c r="P210" s="9"/>
      <c r="Q210" s="43"/>
      <c r="R210" s="47"/>
    </row>
    <row r="211" spans="1:18" ht="18.75" x14ac:dyDescent="0.3">
      <c r="A211" s="10">
        <v>28</v>
      </c>
      <c r="B211" s="10"/>
      <c r="C211" s="31" t="s">
        <v>0</v>
      </c>
      <c r="D211" s="36" t="s">
        <v>1</v>
      </c>
      <c r="E211" s="9" t="s">
        <v>16</v>
      </c>
      <c r="F211" s="9" t="s">
        <v>17</v>
      </c>
      <c r="G211" s="7">
        <v>6</v>
      </c>
      <c r="H211" s="7">
        <v>0</v>
      </c>
      <c r="I211" s="10">
        <v>12</v>
      </c>
      <c r="J211" s="13">
        <v>12</v>
      </c>
      <c r="K211" s="13">
        <v>0</v>
      </c>
      <c r="L211" s="9"/>
      <c r="M211" s="10">
        <v>6</v>
      </c>
      <c r="N211" s="10">
        <v>12</v>
      </c>
      <c r="P211" s="9"/>
      <c r="Q211" s="43"/>
      <c r="R211" s="47"/>
    </row>
    <row r="212" spans="1:18" ht="18.75" x14ac:dyDescent="0.3">
      <c r="A212" s="10">
        <v>29</v>
      </c>
      <c r="B212" s="10"/>
      <c r="C212" s="31" t="s">
        <v>14</v>
      </c>
      <c r="D212" s="36" t="s">
        <v>1</v>
      </c>
      <c r="E212" s="9" t="s">
        <v>13</v>
      </c>
      <c r="F212" s="9" t="s">
        <v>4</v>
      </c>
      <c r="G212" s="7">
        <v>1</v>
      </c>
      <c r="H212" s="7">
        <v>0</v>
      </c>
      <c r="I212" s="10">
        <v>1</v>
      </c>
      <c r="J212" s="13">
        <v>0</v>
      </c>
      <c r="K212" s="13" t="s">
        <v>183</v>
      </c>
      <c r="L212" s="9"/>
      <c r="M212" s="10">
        <v>1</v>
      </c>
      <c r="N212" s="10" t="s">
        <v>184</v>
      </c>
      <c r="P212" s="9"/>
      <c r="Q212" s="43"/>
      <c r="R212" s="47"/>
    </row>
    <row r="213" spans="1:18" ht="18.75" x14ac:dyDescent="0.3">
      <c r="A213" s="10">
        <v>33</v>
      </c>
      <c r="B213" s="10"/>
      <c r="C213" s="31" t="s">
        <v>14</v>
      </c>
      <c r="D213" s="36" t="s">
        <v>1</v>
      </c>
      <c r="E213" s="9" t="s">
        <v>13</v>
      </c>
      <c r="F213" s="9" t="s">
        <v>3</v>
      </c>
      <c r="G213" s="7">
        <v>60</v>
      </c>
      <c r="H213" s="7">
        <v>0</v>
      </c>
      <c r="I213" s="10">
        <v>93</v>
      </c>
      <c r="J213" s="13">
        <v>93</v>
      </c>
      <c r="K213" s="13">
        <v>0</v>
      </c>
      <c r="L213" s="9"/>
      <c r="M213" s="10">
        <v>60</v>
      </c>
      <c r="N213" s="10">
        <v>93</v>
      </c>
      <c r="P213" s="9"/>
      <c r="Q213" s="43"/>
      <c r="R213" s="47"/>
    </row>
    <row r="214" spans="1:18" ht="18.75" x14ac:dyDescent="0.3">
      <c r="A214" s="10">
        <v>35</v>
      </c>
      <c r="B214" s="10"/>
      <c r="C214" s="31" t="s">
        <v>16</v>
      </c>
      <c r="D214" s="36" t="s">
        <v>1</v>
      </c>
      <c r="E214" s="9" t="s">
        <v>10</v>
      </c>
      <c r="F214" s="9" t="s">
        <v>3</v>
      </c>
      <c r="G214" s="7">
        <v>89</v>
      </c>
      <c r="H214" s="7" t="s">
        <v>12</v>
      </c>
      <c r="I214" s="10">
        <v>91</v>
      </c>
      <c r="J214" s="13">
        <v>91</v>
      </c>
      <c r="K214" s="13">
        <v>0</v>
      </c>
      <c r="L214" s="9"/>
      <c r="M214" s="10" t="s">
        <v>185</v>
      </c>
      <c r="N214" s="10">
        <v>91</v>
      </c>
      <c r="P214" s="9"/>
      <c r="Q214" s="43"/>
      <c r="R214" s="47"/>
    </row>
    <row r="215" spans="1:18" ht="18.75" x14ac:dyDescent="0.3">
      <c r="Q215" s="43"/>
      <c r="R215" s="47"/>
    </row>
    <row r="216" spans="1:18" x14ac:dyDescent="0.25">
      <c r="Q216" s="44"/>
      <c r="R216" s="48"/>
    </row>
    <row r="217" spans="1:18" x14ac:dyDescent="0.25">
      <c r="Q217" s="44"/>
      <c r="R217" s="48"/>
    </row>
    <row r="218" spans="1:18" x14ac:dyDescent="0.25">
      <c r="Q218" s="44"/>
      <c r="R218" s="48"/>
    </row>
    <row r="219" spans="1:18" x14ac:dyDescent="0.25">
      <c r="Q219" s="44"/>
      <c r="R219" s="48"/>
    </row>
    <row r="220" spans="1:18" x14ac:dyDescent="0.25">
      <c r="Q220" s="44"/>
      <c r="R220" s="48"/>
    </row>
    <row r="221" spans="1:18" x14ac:dyDescent="0.25">
      <c r="Q221" s="44"/>
      <c r="R221" s="48"/>
    </row>
    <row r="222" spans="1:18" x14ac:dyDescent="0.25">
      <c r="Q222" s="44"/>
      <c r="R222" s="48"/>
    </row>
    <row r="223" spans="1:18" x14ac:dyDescent="0.25">
      <c r="Q223" s="44"/>
      <c r="R223" s="48"/>
    </row>
    <row r="224" spans="1:18" x14ac:dyDescent="0.25">
      <c r="Q224" s="44"/>
      <c r="R224" s="48"/>
    </row>
    <row r="225" spans="17:18" x14ac:dyDescent="0.25">
      <c r="Q225" s="44"/>
      <c r="R225" s="48"/>
    </row>
    <row r="226" spans="17:18" x14ac:dyDescent="0.25">
      <c r="Q226" s="44"/>
      <c r="R226" s="48"/>
    </row>
    <row r="227" spans="17:18" x14ac:dyDescent="0.25">
      <c r="Q227" s="44"/>
      <c r="R227" s="48"/>
    </row>
    <row r="228" spans="17:18" x14ac:dyDescent="0.25">
      <c r="Q228" s="44"/>
      <c r="R228" s="48"/>
    </row>
    <row r="229" spans="17:18" x14ac:dyDescent="0.25">
      <c r="Q229" s="44"/>
      <c r="R229" s="48"/>
    </row>
    <row r="230" spans="17:18" x14ac:dyDescent="0.25">
      <c r="Q230" s="44"/>
      <c r="R230" s="48"/>
    </row>
    <row r="231" spans="17:18" x14ac:dyDescent="0.25">
      <c r="Q231" s="44"/>
      <c r="R231" s="48"/>
    </row>
    <row r="232" spans="17:18" x14ac:dyDescent="0.25">
      <c r="Q232" s="44"/>
      <c r="R232" s="48"/>
    </row>
    <row r="233" spans="17:18" x14ac:dyDescent="0.25">
      <c r="Q233" s="44"/>
      <c r="R233" s="48"/>
    </row>
    <row r="234" spans="17:18" x14ac:dyDescent="0.25">
      <c r="Q234" s="44"/>
      <c r="R234" s="48"/>
    </row>
    <row r="235" spans="17:18" x14ac:dyDescent="0.25">
      <c r="Q235" s="44"/>
      <c r="R235" s="48"/>
    </row>
    <row r="236" spans="17:18" x14ac:dyDescent="0.25">
      <c r="Q236" s="44"/>
      <c r="R236" s="48"/>
    </row>
    <row r="237" spans="17:18" x14ac:dyDescent="0.25">
      <c r="Q237" s="44"/>
      <c r="R237" s="48"/>
    </row>
    <row r="238" spans="17:18" x14ac:dyDescent="0.25">
      <c r="Q238" s="44"/>
      <c r="R238" s="48"/>
    </row>
    <row r="239" spans="17:18" x14ac:dyDescent="0.25">
      <c r="Q239" s="44"/>
      <c r="R239" s="48"/>
    </row>
    <row r="240" spans="17:18" x14ac:dyDescent="0.25">
      <c r="Q240" s="44"/>
      <c r="R240" s="48"/>
    </row>
    <row r="241" spans="17:18" x14ac:dyDescent="0.25">
      <c r="Q241" s="44"/>
      <c r="R241" s="48"/>
    </row>
    <row r="242" spans="17:18" x14ac:dyDescent="0.25">
      <c r="Q242" s="44"/>
      <c r="R242" s="48"/>
    </row>
    <row r="243" spans="17:18" x14ac:dyDescent="0.25">
      <c r="Q243" s="44"/>
      <c r="R243" s="48"/>
    </row>
    <row r="244" spans="17:18" x14ac:dyDescent="0.25">
      <c r="Q244" s="44"/>
      <c r="R244" s="48"/>
    </row>
    <row r="245" spans="17:18" x14ac:dyDescent="0.25">
      <c r="Q245" s="44"/>
      <c r="R245" s="48"/>
    </row>
    <row r="246" spans="17:18" x14ac:dyDescent="0.25">
      <c r="Q246" s="44"/>
      <c r="R246" s="48"/>
    </row>
    <row r="247" spans="17:18" x14ac:dyDescent="0.25">
      <c r="Q247" s="44"/>
      <c r="R247" s="48"/>
    </row>
    <row r="248" spans="17:18" x14ac:dyDescent="0.25">
      <c r="Q248" s="44"/>
      <c r="R248" s="48"/>
    </row>
    <row r="249" spans="17:18" x14ac:dyDescent="0.25">
      <c r="Q249" s="44"/>
      <c r="R249" s="48"/>
    </row>
    <row r="250" spans="17:18" x14ac:dyDescent="0.25">
      <c r="Q250" s="44"/>
      <c r="R250" s="48"/>
    </row>
    <row r="251" spans="17:18" x14ac:dyDescent="0.25">
      <c r="Q251" s="44"/>
      <c r="R251" s="48"/>
    </row>
    <row r="252" spans="17:18" x14ac:dyDescent="0.25">
      <c r="Q252" s="44"/>
      <c r="R252" s="48"/>
    </row>
    <row r="253" spans="17:18" x14ac:dyDescent="0.25">
      <c r="Q253" s="44"/>
      <c r="R253" s="48"/>
    </row>
    <row r="254" spans="17:18" x14ac:dyDescent="0.25">
      <c r="Q254" s="44"/>
      <c r="R254" s="48"/>
    </row>
    <row r="255" spans="17:18" x14ac:dyDescent="0.25">
      <c r="Q255" s="44"/>
      <c r="R255" s="48"/>
    </row>
    <row r="256" spans="17:18" x14ac:dyDescent="0.25">
      <c r="Q256" s="44"/>
      <c r="R256" s="48"/>
    </row>
    <row r="257" spans="17:18" x14ac:dyDescent="0.25">
      <c r="Q257" s="44"/>
      <c r="R257" s="48"/>
    </row>
    <row r="258" spans="17:18" x14ac:dyDescent="0.25">
      <c r="Q258" s="44"/>
      <c r="R258" s="48"/>
    </row>
    <row r="259" spans="17:18" x14ac:dyDescent="0.25">
      <c r="Q259" s="44"/>
      <c r="R259" s="48"/>
    </row>
    <row r="260" spans="17:18" x14ac:dyDescent="0.25">
      <c r="Q260" s="44"/>
      <c r="R260" s="48"/>
    </row>
    <row r="261" spans="17:18" x14ac:dyDescent="0.25">
      <c r="Q261" s="44"/>
      <c r="R261" s="48"/>
    </row>
    <row r="262" spans="17:18" x14ac:dyDescent="0.25">
      <c r="Q262" s="44"/>
      <c r="R262" s="48"/>
    </row>
    <row r="263" spans="17:18" x14ac:dyDescent="0.25">
      <c r="Q263" s="44"/>
      <c r="R263" s="48"/>
    </row>
    <row r="264" spans="17:18" x14ac:dyDescent="0.25">
      <c r="Q264" s="44"/>
      <c r="R264" s="48"/>
    </row>
    <row r="265" spans="17:18" x14ac:dyDescent="0.25">
      <c r="Q265" s="44"/>
      <c r="R265" s="48"/>
    </row>
    <row r="266" spans="17:18" x14ac:dyDescent="0.25">
      <c r="Q266" s="44"/>
      <c r="R266" s="48"/>
    </row>
    <row r="267" spans="17:18" x14ac:dyDescent="0.25">
      <c r="Q267" s="44"/>
      <c r="R267" s="48"/>
    </row>
    <row r="268" spans="17:18" x14ac:dyDescent="0.25">
      <c r="Q268" s="44"/>
      <c r="R268" s="48"/>
    </row>
    <row r="269" spans="17:18" x14ac:dyDescent="0.25">
      <c r="Q269" s="44"/>
      <c r="R269" s="48"/>
    </row>
    <row r="270" spans="17:18" x14ac:dyDescent="0.25">
      <c r="Q270" s="44"/>
      <c r="R270" s="48"/>
    </row>
    <row r="271" spans="17:18" x14ac:dyDescent="0.25">
      <c r="Q271" s="44"/>
      <c r="R271" s="48"/>
    </row>
    <row r="272" spans="17:18" x14ac:dyDescent="0.25">
      <c r="Q272" s="44"/>
      <c r="R272" s="48"/>
    </row>
    <row r="273" spans="17:18" x14ac:dyDescent="0.25">
      <c r="Q273" s="44"/>
      <c r="R273" s="48"/>
    </row>
    <row r="274" spans="17:18" x14ac:dyDescent="0.25">
      <c r="Q274" s="44"/>
      <c r="R274" s="48"/>
    </row>
    <row r="275" spans="17:18" x14ac:dyDescent="0.25">
      <c r="Q275" s="44"/>
      <c r="R275" s="48"/>
    </row>
    <row r="276" spans="17:18" x14ac:dyDescent="0.25">
      <c r="Q276" s="44"/>
      <c r="R276" s="48"/>
    </row>
    <row r="277" spans="17:18" x14ac:dyDescent="0.25">
      <c r="Q277" s="44"/>
      <c r="R277" s="48"/>
    </row>
    <row r="278" spans="17:18" x14ac:dyDescent="0.25">
      <c r="Q278" s="44"/>
      <c r="R278" s="48"/>
    </row>
    <row r="279" spans="17:18" x14ac:dyDescent="0.25">
      <c r="Q279" s="44"/>
      <c r="R279" s="48"/>
    </row>
    <row r="280" spans="17:18" x14ac:dyDescent="0.25">
      <c r="Q280" s="44"/>
      <c r="R280" s="48"/>
    </row>
    <row r="281" spans="17:18" x14ac:dyDescent="0.25">
      <c r="Q281" s="44"/>
      <c r="R281" s="48"/>
    </row>
    <row r="282" spans="17:18" x14ac:dyDescent="0.25">
      <c r="Q282" s="44"/>
      <c r="R282" s="48"/>
    </row>
    <row r="283" spans="17:18" x14ac:dyDescent="0.25">
      <c r="Q283" s="44"/>
      <c r="R283" s="48"/>
    </row>
    <row r="284" spans="17:18" x14ac:dyDescent="0.25">
      <c r="Q284" s="44"/>
      <c r="R284" s="48"/>
    </row>
    <row r="285" spans="17:18" x14ac:dyDescent="0.25">
      <c r="Q285" s="44"/>
      <c r="R285" s="48"/>
    </row>
    <row r="286" spans="17:18" x14ac:dyDescent="0.25">
      <c r="Q286" s="44"/>
      <c r="R286" s="48"/>
    </row>
    <row r="287" spans="17:18" x14ac:dyDescent="0.25">
      <c r="Q287" s="44"/>
      <c r="R287" s="48"/>
    </row>
    <row r="288" spans="17:18" x14ac:dyDescent="0.25">
      <c r="Q288" s="44"/>
      <c r="R288" s="48"/>
    </row>
    <row r="289" spans="17:18" x14ac:dyDescent="0.25">
      <c r="Q289" s="44"/>
      <c r="R289" s="48"/>
    </row>
    <row r="290" spans="17:18" x14ac:dyDescent="0.25">
      <c r="Q290" s="44"/>
      <c r="R290" s="48"/>
    </row>
    <row r="291" spans="17:18" x14ac:dyDescent="0.25">
      <c r="Q291" s="44"/>
      <c r="R291" s="48"/>
    </row>
    <row r="292" spans="17:18" x14ac:dyDescent="0.25">
      <c r="Q292" s="44"/>
      <c r="R292" s="48"/>
    </row>
    <row r="293" spans="17:18" x14ac:dyDescent="0.25">
      <c r="Q293" s="44"/>
      <c r="R293" s="48"/>
    </row>
    <row r="294" spans="17:18" x14ac:dyDescent="0.25">
      <c r="Q294" s="44"/>
      <c r="R294" s="48"/>
    </row>
    <row r="295" spans="17:18" x14ac:dyDescent="0.25">
      <c r="Q295" s="44"/>
      <c r="R295" s="48"/>
    </row>
    <row r="296" spans="17:18" x14ac:dyDescent="0.25">
      <c r="Q296" s="44"/>
      <c r="R296" s="48"/>
    </row>
    <row r="297" spans="17:18" x14ac:dyDescent="0.25">
      <c r="Q297" s="44"/>
      <c r="R297" s="48"/>
    </row>
    <row r="298" spans="17:18" x14ac:dyDescent="0.25">
      <c r="Q298" s="44"/>
      <c r="R298" s="48"/>
    </row>
    <row r="299" spans="17:18" x14ac:dyDescent="0.25">
      <c r="Q299" s="44"/>
      <c r="R299" s="48"/>
    </row>
    <row r="300" spans="17:18" x14ac:dyDescent="0.25">
      <c r="Q300" s="44"/>
      <c r="R300" s="48"/>
    </row>
    <row r="301" spans="17:18" x14ac:dyDescent="0.25">
      <c r="Q301" s="44"/>
      <c r="R301" s="48"/>
    </row>
    <row r="302" spans="17:18" x14ac:dyDescent="0.25">
      <c r="Q302" s="44"/>
      <c r="R302" s="48"/>
    </row>
    <row r="303" spans="17:18" x14ac:dyDescent="0.25">
      <c r="Q303" s="44"/>
      <c r="R303" s="48"/>
    </row>
    <row r="304" spans="17:18" x14ac:dyDescent="0.25">
      <c r="Q304" s="44"/>
      <c r="R304" s="48"/>
    </row>
    <row r="305" spans="17:18" x14ac:dyDescent="0.25">
      <c r="Q305" s="44"/>
      <c r="R305" s="48"/>
    </row>
    <row r="306" spans="17:18" x14ac:dyDescent="0.25">
      <c r="Q306" s="44"/>
      <c r="R306" s="48"/>
    </row>
    <row r="307" spans="17:18" x14ac:dyDescent="0.25">
      <c r="Q307" s="44"/>
      <c r="R307" s="48"/>
    </row>
    <row r="308" spans="17:18" x14ac:dyDescent="0.25">
      <c r="Q308" s="44"/>
      <c r="R308" s="48"/>
    </row>
    <row r="309" spans="17:18" x14ac:dyDescent="0.25">
      <c r="Q309" s="44"/>
      <c r="R309" s="48"/>
    </row>
    <row r="310" spans="17:18" x14ac:dyDescent="0.25">
      <c r="Q310" s="44"/>
      <c r="R310" s="48"/>
    </row>
    <row r="311" spans="17:18" x14ac:dyDescent="0.25">
      <c r="Q311" s="44"/>
      <c r="R311" s="48"/>
    </row>
    <row r="312" spans="17:18" x14ac:dyDescent="0.25">
      <c r="Q312" s="44"/>
      <c r="R312" s="48"/>
    </row>
    <row r="313" spans="17:18" x14ac:dyDescent="0.25">
      <c r="Q313" s="44"/>
      <c r="R313" s="48"/>
    </row>
    <row r="314" spans="17:18" x14ac:dyDescent="0.25">
      <c r="Q314" s="44"/>
      <c r="R314" s="48"/>
    </row>
    <row r="315" spans="17:18" x14ac:dyDescent="0.25">
      <c r="Q315" s="44"/>
      <c r="R315" s="48"/>
    </row>
    <row r="316" spans="17:18" x14ac:dyDescent="0.25">
      <c r="Q316" s="44"/>
      <c r="R316" s="48"/>
    </row>
    <row r="317" spans="17:18" x14ac:dyDescent="0.25">
      <c r="Q317" s="44"/>
      <c r="R317" s="48"/>
    </row>
    <row r="318" spans="17:18" x14ac:dyDescent="0.25">
      <c r="Q318" s="44"/>
      <c r="R318" s="48"/>
    </row>
    <row r="319" spans="17:18" x14ac:dyDescent="0.25">
      <c r="Q319" s="44"/>
      <c r="R319" s="48"/>
    </row>
    <row r="320" spans="17:18" x14ac:dyDescent="0.25">
      <c r="Q320" s="44"/>
      <c r="R320" s="48"/>
    </row>
    <row r="321" spans="17:18" x14ac:dyDescent="0.25">
      <c r="Q321" s="44"/>
      <c r="R321" s="48"/>
    </row>
    <row r="322" spans="17:18" x14ac:dyDescent="0.25">
      <c r="Q322" s="44"/>
      <c r="R322" s="48"/>
    </row>
    <row r="323" spans="17:18" x14ac:dyDescent="0.25">
      <c r="Q323" s="44"/>
      <c r="R323" s="48"/>
    </row>
    <row r="324" spans="17:18" x14ac:dyDescent="0.25">
      <c r="Q324" s="44"/>
      <c r="R324" s="48"/>
    </row>
    <row r="325" spans="17:18" x14ac:dyDescent="0.25">
      <c r="Q325" s="44"/>
      <c r="R325" s="48"/>
    </row>
    <row r="326" spans="17:18" x14ac:dyDescent="0.25">
      <c r="Q326" s="44"/>
      <c r="R326" s="48"/>
    </row>
    <row r="327" spans="17:18" x14ac:dyDescent="0.25">
      <c r="Q327" s="44"/>
      <c r="R327" s="48"/>
    </row>
    <row r="328" spans="17:18" x14ac:dyDescent="0.25">
      <c r="Q328" s="44"/>
      <c r="R328" s="48"/>
    </row>
    <row r="329" spans="17:18" x14ac:dyDescent="0.25">
      <c r="Q329" s="44"/>
      <c r="R329" s="48"/>
    </row>
    <row r="330" spans="17:18" x14ac:dyDescent="0.25">
      <c r="Q330" s="44"/>
      <c r="R330" s="48"/>
    </row>
    <row r="331" spans="17:18" x14ac:dyDescent="0.25">
      <c r="Q331" s="44"/>
      <c r="R331" s="48"/>
    </row>
    <row r="332" spans="17:18" x14ac:dyDescent="0.25">
      <c r="Q332" s="44"/>
      <c r="R332" s="48"/>
    </row>
    <row r="333" spans="17:18" x14ac:dyDescent="0.25">
      <c r="Q333" s="44"/>
      <c r="R333" s="48"/>
    </row>
    <row r="334" spans="17:18" x14ac:dyDescent="0.25">
      <c r="Q334" s="44"/>
      <c r="R334" s="48"/>
    </row>
    <row r="335" spans="17:18" x14ac:dyDescent="0.25">
      <c r="Q335" s="44"/>
      <c r="R335" s="48"/>
    </row>
    <row r="336" spans="17:18" x14ac:dyDescent="0.25">
      <c r="Q336" s="44"/>
      <c r="R336" s="48"/>
    </row>
    <row r="337" spans="17:18" x14ac:dyDescent="0.25">
      <c r="Q337" s="44"/>
      <c r="R337" s="48"/>
    </row>
    <row r="338" spans="17:18" x14ac:dyDescent="0.25">
      <c r="Q338" s="44"/>
      <c r="R338" s="48"/>
    </row>
    <row r="339" spans="17:18" x14ac:dyDescent="0.25">
      <c r="Q339" s="44"/>
      <c r="R339" s="48"/>
    </row>
    <row r="340" spans="17:18" x14ac:dyDescent="0.25">
      <c r="Q340" s="44"/>
      <c r="R340" s="48"/>
    </row>
    <row r="341" spans="17:18" x14ac:dyDescent="0.25">
      <c r="Q341" s="44"/>
      <c r="R341" s="48"/>
    </row>
    <row r="342" spans="17:18" x14ac:dyDescent="0.25">
      <c r="Q342" s="44"/>
      <c r="R342" s="48"/>
    </row>
    <row r="343" spans="17:18" x14ac:dyDescent="0.25">
      <c r="Q343" s="44"/>
      <c r="R343" s="48"/>
    </row>
    <row r="344" spans="17:18" x14ac:dyDescent="0.25">
      <c r="Q344" s="44"/>
      <c r="R344" s="48"/>
    </row>
    <row r="345" spans="17:18" x14ac:dyDescent="0.25">
      <c r="Q345" s="44"/>
      <c r="R345" s="48"/>
    </row>
    <row r="346" spans="17:18" x14ac:dyDescent="0.25">
      <c r="Q346" s="44"/>
      <c r="R346" s="48"/>
    </row>
    <row r="347" spans="17:18" x14ac:dyDescent="0.25">
      <c r="Q347" s="44"/>
      <c r="R347" s="48"/>
    </row>
  </sheetData>
  <autoFilter ref="A9:R214" xr:uid="{00000000-0009-0000-0000-000001000000}">
    <sortState ref="A10:R214">
      <sortCondition ref="R9:R214"/>
    </sortState>
  </autoFilter>
  <sortState ref="Q10:R86">
    <sortCondition ref="Q10:Q86"/>
    <sortCondition ref="R10:R86"/>
  </sortState>
  <mergeCells count="1">
    <mergeCell ref="Q8:R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Index</vt:lpstr>
      <vt:lpstr>Comp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Eric</cp:lastModifiedBy>
  <dcterms:created xsi:type="dcterms:W3CDTF">2020-04-24T08:41:32Z</dcterms:created>
  <dcterms:modified xsi:type="dcterms:W3CDTF">2020-04-25T16:47:39Z</dcterms:modified>
</cp:coreProperties>
</file>