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45" windowWidth="19320" windowHeight="10545"/>
  </bookViews>
  <sheets>
    <sheet name="Feuil1" sheetId="4" r:id="rId1"/>
    <sheet name="Feuil2" sheetId="5" r:id="rId2"/>
  </sheets>
  <definedNames>
    <definedName name="log">Feuil2!$G:$G</definedName>
    <definedName name="nb">Feuil2!$F:$F</definedName>
    <definedName name="nissab1">Feuil2!$B:$B</definedName>
    <definedName name="nissab2">Feuil2!$C:$C</definedName>
    <definedName name="rel">Feuil2!$D:$D</definedName>
  </definedNames>
  <calcPr calcId="145621"/>
  <fileRecoveryPr repairLoad="1"/>
</workbook>
</file>

<file path=xl/calcChain.xml><?xml version="1.0" encoding="utf-8"?>
<calcChain xmlns="http://schemas.openxmlformats.org/spreadsheetml/2006/main">
  <c r="E3" i="5" l="1"/>
  <c r="E4" i="5"/>
  <c r="E5" i="5"/>
  <c r="E2" i="5"/>
  <c r="H14" i="5"/>
  <c r="H4" i="5" a="1"/>
  <c r="H4" i="5" s="1"/>
  <c r="H5" i="5" a="1"/>
  <c r="H5" i="5" s="1"/>
  <c r="H6" i="5" a="1"/>
  <c r="H6" i="5" s="1"/>
  <c r="H7" i="5" a="1"/>
  <c r="H7" i="5" s="1"/>
  <c r="H8" i="5" a="1"/>
  <c r="H8" i="5" s="1"/>
  <c r="H9" i="5" a="1"/>
  <c r="H9" i="5" s="1"/>
  <c r="H10" i="5" a="1"/>
  <c r="H10" i="5" s="1"/>
  <c r="H11" i="5" a="1"/>
  <c r="H11" i="5" s="1"/>
  <c r="H12" i="5" a="1"/>
  <c r="H12" i="5" s="1"/>
  <c r="H13" i="5" a="1"/>
  <c r="H13" i="5" s="1"/>
  <c r="H15" i="5" a="1"/>
  <c r="H15" i="5" s="1"/>
  <c r="H16" i="5" a="1"/>
  <c r="H16" i="5" s="1"/>
  <c r="H17" i="5" a="1"/>
  <c r="H17" i="5" s="1"/>
  <c r="H18" i="5" a="1"/>
  <c r="H18" i="5" s="1"/>
  <c r="H19" i="5" a="1"/>
  <c r="H19" i="5" s="1"/>
  <c r="H20" i="5" a="1"/>
  <c r="H20" i="5" s="1"/>
  <c r="H21" i="5" a="1"/>
  <c r="H21" i="5" s="1"/>
  <c r="H22" i="5" a="1"/>
  <c r="H22" i="5" s="1"/>
  <c r="H23" i="5" a="1"/>
  <c r="H23" i="5" s="1"/>
  <c r="H24" i="5" a="1"/>
  <c r="H24" i="5" s="1"/>
  <c r="H25" i="5" a="1"/>
  <c r="H25" i="5" s="1"/>
  <c r="H26" i="5" a="1"/>
  <c r="H26" i="5" s="1"/>
  <c r="H27" i="5" a="1"/>
  <c r="H27" i="5" s="1"/>
  <c r="H28" i="5" a="1"/>
  <c r="H28" i="5" s="1"/>
  <c r="H29" i="5" a="1"/>
  <c r="H29" i="5" s="1"/>
  <c r="H30" i="5" a="1"/>
  <c r="H30" i="5" s="1"/>
  <c r="H31" i="5" a="1"/>
  <c r="H31" i="5" s="1"/>
  <c r="H32" i="5" a="1"/>
  <c r="H32" i="5" s="1"/>
  <c r="H33" i="5" a="1"/>
  <c r="H33" i="5" s="1"/>
  <c r="H34" i="5" a="1"/>
  <c r="H34" i="5" s="1"/>
  <c r="H35" i="5" a="1"/>
  <c r="H35" i="5" s="1"/>
  <c r="H36" i="5" a="1"/>
  <c r="H36" i="5" s="1"/>
  <c r="H37" i="5" a="1"/>
  <c r="H37" i="5" s="1"/>
  <c r="H38" i="5" a="1"/>
  <c r="H38" i="5" s="1"/>
  <c r="H39" i="5" a="1"/>
  <c r="H39" i="5" s="1"/>
  <c r="H40" i="5" a="1"/>
  <c r="H40" i="5" s="1"/>
  <c r="H41" i="5" a="1"/>
  <c r="H41" i="5" s="1"/>
  <c r="H42" i="5" a="1"/>
  <c r="H42" i="5" s="1"/>
  <c r="H43" i="5" a="1"/>
  <c r="H43" i="5" s="1"/>
  <c r="H44" i="5" a="1"/>
  <c r="H44" i="5" s="1"/>
  <c r="H45" i="5" a="1"/>
  <c r="H45" i="5" s="1"/>
  <c r="H46" i="5" a="1"/>
  <c r="H46" i="5" s="1"/>
  <c r="H47" i="5" a="1"/>
  <c r="H47" i="5" s="1"/>
  <c r="H48" i="5" a="1"/>
  <c r="H48" i="5" s="1"/>
  <c r="H49" i="5" a="1"/>
  <c r="H49" i="5" s="1"/>
  <c r="H50" i="5" a="1"/>
  <c r="H50" i="5" s="1"/>
  <c r="H51" i="5" a="1"/>
  <c r="H51" i="5" s="1"/>
  <c r="H52" i="5" a="1"/>
  <c r="H52" i="5" s="1"/>
  <c r="H53" i="5" a="1"/>
  <c r="H53" i="5" s="1"/>
  <c r="H54" i="5" a="1"/>
  <c r="H54" i="5" s="1"/>
  <c r="H55" i="5" a="1"/>
  <c r="H55" i="5" s="1"/>
  <c r="H56" i="5" a="1"/>
  <c r="H56" i="5" s="1"/>
  <c r="H57" i="5" a="1"/>
  <c r="H57" i="5" s="1"/>
  <c r="H58" i="5" a="1"/>
  <c r="H58" i="5" s="1"/>
  <c r="H59" i="5" a="1"/>
  <c r="H59" i="5" s="1"/>
  <c r="H60" i="5" a="1"/>
  <c r="H60" i="5" s="1"/>
  <c r="H61" i="5" a="1"/>
  <c r="H61" i="5" s="1"/>
  <c r="H62" i="5" a="1"/>
  <c r="H62" i="5" s="1"/>
  <c r="H63" i="5" a="1"/>
  <c r="H63" i="5" s="1"/>
  <c r="H64" i="5" a="1"/>
  <c r="H64" i="5" s="1"/>
  <c r="H65" i="5" a="1"/>
  <c r="H65" i="5" s="1"/>
  <c r="H66" i="5" a="1"/>
  <c r="H66" i="5" s="1"/>
  <c r="H67" i="5" a="1"/>
  <c r="H67" i="5" s="1"/>
  <c r="H68" i="5" a="1"/>
  <c r="H68" i="5" s="1"/>
  <c r="H69" i="5" a="1"/>
  <c r="H69" i="5" s="1"/>
  <c r="H70" i="5" a="1"/>
  <c r="H70" i="5" s="1"/>
  <c r="H71" i="5" a="1"/>
  <c r="H71" i="5" s="1"/>
  <c r="H72" i="5" a="1"/>
  <c r="H72" i="5" s="1"/>
  <c r="H73" i="5" a="1"/>
  <c r="H73" i="5" s="1"/>
  <c r="H74" i="5" a="1"/>
  <c r="H74" i="5" s="1"/>
  <c r="H75" i="5" a="1"/>
  <c r="H75" i="5" s="1"/>
  <c r="H76" i="5" a="1"/>
  <c r="H76" i="5" s="1"/>
  <c r="H77" i="5" a="1"/>
  <c r="H77" i="5" s="1"/>
  <c r="H78" i="5" a="1"/>
  <c r="H78" i="5" s="1"/>
  <c r="H79" i="5" a="1"/>
  <c r="H79" i="5" s="1"/>
  <c r="H80" i="5" a="1"/>
  <c r="H80" i="5" s="1"/>
  <c r="H81" i="5" a="1"/>
  <c r="H81" i="5" s="1"/>
  <c r="H82" i="5" a="1"/>
  <c r="H82" i="5" s="1"/>
  <c r="H83" i="5" a="1"/>
  <c r="H83" i="5" s="1"/>
  <c r="H84" i="5" a="1"/>
  <c r="H84" i="5" s="1"/>
  <c r="H85" i="5" a="1"/>
  <c r="H85" i="5" s="1"/>
  <c r="H86" i="5" a="1"/>
  <c r="H86" i="5" s="1"/>
  <c r="H87" i="5" a="1"/>
  <c r="H87" i="5" s="1"/>
  <c r="H88" i="5" a="1"/>
  <c r="H88" i="5" s="1"/>
  <c r="H89" i="5" a="1"/>
  <c r="H89" i="5" s="1"/>
  <c r="H90" i="5" a="1"/>
  <c r="H90" i="5" s="1"/>
  <c r="H91" i="5" a="1"/>
  <c r="H91" i="5" s="1"/>
  <c r="H92" i="5" a="1"/>
  <c r="H92" i="5" s="1"/>
  <c r="H93" i="5" a="1"/>
  <c r="H93" i="5" s="1"/>
  <c r="H94" i="5" a="1"/>
  <c r="H94" i="5" s="1"/>
  <c r="H95" i="5" a="1"/>
  <c r="H95" i="5" s="1"/>
  <c r="H96" i="5" a="1"/>
  <c r="H96" i="5" s="1"/>
  <c r="H97" i="5" a="1"/>
  <c r="H97" i="5" s="1"/>
  <c r="H98" i="5" a="1"/>
  <c r="H98" i="5" s="1"/>
  <c r="H99" i="5" a="1"/>
  <c r="H99" i="5" s="1"/>
  <c r="H100" i="5" a="1"/>
  <c r="H100" i="5" s="1"/>
  <c r="H101" i="5" a="1"/>
  <c r="H101" i="5" s="1"/>
  <c r="H102" i="5" a="1"/>
  <c r="H102" i="5" s="1"/>
  <c r="H103" i="5" a="1"/>
  <c r="H103" i="5" s="1"/>
  <c r="H104" i="5" a="1"/>
  <c r="H104" i="5" s="1"/>
  <c r="H105" i="5" a="1"/>
  <c r="H105" i="5" s="1"/>
  <c r="H106" i="5" a="1"/>
  <c r="H106" i="5" s="1"/>
  <c r="H107" i="5" a="1"/>
  <c r="H107" i="5" s="1"/>
  <c r="H108" i="5" a="1"/>
  <c r="H108" i="5" s="1"/>
  <c r="H109" i="5" a="1"/>
  <c r="H109" i="5" s="1"/>
  <c r="H110" i="5" a="1"/>
  <c r="H110" i="5" s="1"/>
  <c r="H111" i="5" a="1"/>
  <c r="H111" i="5" s="1"/>
  <c r="H112" i="5" a="1"/>
  <c r="H112" i="5" s="1"/>
  <c r="H113" i="5" a="1"/>
  <c r="H113" i="5" s="1"/>
  <c r="H114" i="5" a="1"/>
  <c r="H114" i="5" s="1"/>
  <c r="H115" i="5" a="1"/>
  <c r="H115" i="5" s="1"/>
  <c r="H116" i="5" a="1"/>
  <c r="H116" i="5" s="1"/>
  <c r="H117" i="5" a="1"/>
  <c r="H117" i="5" s="1"/>
  <c r="H118" i="5" a="1"/>
  <c r="H118" i="5" s="1"/>
  <c r="H119" i="5" a="1"/>
  <c r="H119" i="5" s="1"/>
  <c r="H120" i="5" a="1"/>
  <c r="H120" i="5" s="1"/>
  <c r="H121" i="5" a="1"/>
  <c r="H121" i="5" s="1"/>
  <c r="H122" i="5" a="1"/>
  <c r="H122" i="5" s="1"/>
  <c r="H123" i="5" a="1"/>
  <c r="H123" i="5" s="1"/>
  <c r="H124" i="5" a="1"/>
  <c r="H124" i="5" s="1"/>
  <c r="H125" i="5" a="1"/>
  <c r="H125" i="5" s="1"/>
  <c r="H126" i="5" a="1"/>
  <c r="H126" i="5" s="1"/>
  <c r="H127" i="5" a="1"/>
  <c r="H127" i="5" s="1"/>
  <c r="H128" i="5" a="1"/>
  <c r="H128" i="5" s="1"/>
  <c r="H129" i="5" a="1"/>
  <c r="H129" i="5" s="1"/>
  <c r="H130" i="5" a="1"/>
  <c r="H130" i="5" s="1"/>
  <c r="H131" i="5" a="1"/>
  <c r="H131" i="5" s="1"/>
  <c r="H132" i="5" a="1"/>
  <c r="H132" i="5" s="1"/>
  <c r="H133" i="5" a="1"/>
  <c r="H133" i="5" s="1"/>
  <c r="H134" i="5" a="1"/>
  <c r="H134" i="5" s="1"/>
  <c r="H135" i="5" a="1"/>
  <c r="H135" i="5" s="1"/>
  <c r="H136" i="5" a="1"/>
  <c r="H136" i="5" s="1"/>
  <c r="H137" i="5" a="1"/>
  <c r="H137" i="5" s="1"/>
  <c r="H138" i="5" a="1"/>
  <c r="H138" i="5" s="1"/>
  <c r="H139" i="5" a="1"/>
  <c r="H139" i="5" s="1"/>
  <c r="H140" i="5" a="1"/>
  <c r="H140" i="5" s="1"/>
  <c r="H141" i="5" a="1"/>
  <c r="H141" i="5" s="1"/>
  <c r="H3" i="5" a="1"/>
  <c r="H3" i="5" s="1"/>
  <c r="H2" i="5" a="1"/>
  <c r="H2" i="5" s="1"/>
  <c r="I2" i="5"/>
  <c r="J2" i="5"/>
  <c r="G3" i="5"/>
  <c r="G4" i="5"/>
  <c r="G5" i="5"/>
  <c r="G6" i="5"/>
  <c r="G7" i="5"/>
  <c r="G8" i="5"/>
  <c r="G9" i="5"/>
  <c r="G10" i="5"/>
  <c r="G11" i="5"/>
  <c r="G12" i="5"/>
  <c r="G13" i="5"/>
  <c r="G14" i="5"/>
  <c r="G15" i="5"/>
  <c r="G16" i="5"/>
  <c r="G17" i="5"/>
  <c r="G18" i="5"/>
  <c r="G19" i="5"/>
  <c r="G20" i="5"/>
  <c r="G21" i="5"/>
  <c r="G22" i="5"/>
  <c r="G23" i="5"/>
  <c r="G24" i="5"/>
  <c r="G25" i="5"/>
  <c r="G26" i="5"/>
  <c r="G27" i="5"/>
  <c r="G28" i="5"/>
  <c r="G29" i="5"/>
  <c r="G30" i="5"/>
  <c r="G31" i="5"/>
  <c r="G2" i="5"/>
  <c r="F9" i="5"/>
  <c r="F10" i="5" s="1"/>
  <c r="F11" i="5" s="1"/>
  <c r="F12" i="5" s="1"/>
  <c r="F13" i="5" s="1"/>
  <c r="F14" i="5" s="1"/>
  <c r="F15" i="5" s="1"/>
  <c r="F16" i="5" s="1"/>
  <c r="F17" i="5" s="1"/>
  <c r="F18" i="5" s="1"/>
  <c r="F19" i="5" s="1"/>
  <c r="F20" i="5" s="1"/>
  <c r="F21" i="5" s="1"/>
  <c r="F22" i="5" s="1"/>
  <c r="F23" i="5" s="1"/>
  <c r="F24" i="5" s="1"/>
  <c r="F25" i="5" s="1"/>
  <c r="F26" i="5" s="1"/>
  <c r="F27" i="5" s="1"/>
  <c r="F28" i="5" s="1"/>
  <c r="F29" i="5" s="1"/>
  <c r="F30" i="5" s="1"/>
  <c r="F31" i="5" s="1"/>
  <c r="F2" i="5"/>
  <c r="F3" i="5" s="1"/>
  <c r="F4" i="5" s="1"/>
  <c r="F5" i="5"/>
  <c r="F6" i="5"/>
  <c r="F7" i="5" s="1"/>
  <c r="F8" i="5" s="1"/>
  <c r="C242" i="4" l="1"/>
  <c r="D242" i="4" s="1"/>
  <c r="F242" i="4" s="1"/>
  <c r="J242" i="4" s="1"/>
  <c r="K242" i="4" s="1"/>
  <c r="C241" i="4"/>
  <c r="D241" i="4" s="1"/>
  <c r="F241" i="4" s="1"/>
  <c r="J241" i="4" s="1"/>
  <c r="K241" i="4" s="1"/>
  <c r="C240" i="4"/>
  <c r="D240" i="4" s="1"/>
  <c r="F240" i="4" s="1"/>
  <c r="J240" i="4" s="1"/>
  <c r="K240" i="4" s="1"/>
  <c r="C239" i="4"/>
  <c r="D239" i="4" s="1"/>
  <c r="F239" i="4" s="1"/>
  <c r="J239" i="4" s="1"/>
  <c r="K239" i="4" s="1"/>
  <c r="C238" i="4"/>
  <c r="D238" i="4" s="1"/>
  <c r="F238" i="4" s="1"/>
  <c r="J238" i="4" s="1"/>
  <c r="K238" i="4" s="1"/>
  <c r="C237" i="4"/>
  <c r="D237" i="4" s="1"/>
  <c r="F237" i="4" s="1"/>
  <c r="J237" i="4" s="1"/>
  <c r="K237" i="4" s="1"/>
  <c r="C236" i="4"/>
  <c r="D236" i="4" s="1"/>
  <c r="F236" i="4" s="1"/>
  <c r="J236" i="4" s="1"/>
  <c r="K236" i="4" s="1"/>
  <c r="C235" i="4"/>
  <c r="D235" i="4" s="1"/>
  <c r="F235" i="4" s="1"/>
  <c r="J235" i="4" s="1"/>
  <c r="K235" i="4" s="1"/>
  <c r="C234" i="4"/>
  <c r="D234" i="4" s="1"/>
  <c r="F234" i="4" s="1"/>
  <c r="J234" i="4" s="1"/>
  <c r="K234" i="4" s="1"/>
  <c r="C233" i="4"/>
  <c r="D233" i="4" s="1"/>
  <c r="F233" i="4" s="1"/>
  <c r="J233" i="4" s="1"/>
  <c r="K233" i="4" s="1"/>
  <c r="C232" i="4"/>
  <c r="D232" i="4" s="1"/>
  <c r="F232" i="4" s="1"/>
  <c r="J232" i="4" s="1"/>
  <c r="K232" i="4" s="1"/>
  <c r="C231" i="4"/>
  <c r="D231" i="4" s="1"/>
  <c r="F231" i="4" s="1"/>
  <c r="J231" i="4" s="1"/>
  <c r="K231" i="4" s="1"/>
  <c r="C230" i="4"/>
  <c r="D230" i="4" s="1"/>
  <c r="F230" i="4" s="1"/>
  <c r="J230" i="4" s="1"/>
  <c r="K230" i="4" s="1"/>
  <c r="C229" i="4"/>
  <c r="D229" i="4" s="1"/>
  <c r="F229" i="4" s="1"/>
  <c r="J229" i="4" s="1"/>
  <c r="K229" i="4" s="1"/>
  <c r="C228" i="4"/>
  <c r="D228" i="4" s="1"/>
  <c r="F228" i="4" s="1"/>
  <c r="J228" i="4" s="1"/>
  <c r="K228" i="4" s="1"/>
  <c r="C227" i="4"/>
  <c r="D227" i="4" s="1"/>
  <c r="F227" i="4" s="1"/>
  <c r="J227" i="4" s="1"/>
  <c r="K227" i="4" s="1"/>
  <c r="C226" i="4"/>
  <c r="D226" i="4" s="1"/>
  <c r="F226" i="4" s="1"/>
  <c r="J226" i="4" s="1"/>
  <c r="K226" i="4" s="1"/>
  <c r="C225" i="4"/>
  <c r="D225" i="4" s="1"/>
  <c r="F225" i="4" s="1"/>
  <c r="J225" i="4" s="1"/>
  <c r="K225" i="4" s="1"/>
  <c r="C224" i="4"/>
  <c r="D224" i="4" s="1"/>
  <c r="F224" i="4" s="1"/>
  <c r="J224" i="4" s="1"/>
  <c r="K224" i="4" s="1"/>
  <c r="C223" i="4"/>
  <c r="D223" i="4" s="1"/>
  <c r="F223" i="4" s="1"/>
  <c r="J223" i="4" s="1"/>
  <c r="K223" i="4" s="1"/>
  <c r="C222" i="4"/>
  <c r="D222" i="4" s="1"/>
  <c r="F222" i="4" s="1"/>
  <c r="J222" i="4" s="1"/>
  <c r="K222" i="4" s="1"/>
  <c r="C221" i="4"/>
  <c r="D221" i="4" s="1"/>
  <c r="F221" i="4" s="1"/>
  <c r="J221" i="4" s="1"/>
  <c r="K221" i="4" s="1"/>
  <c r="C220" i="4"/>
  <c r="D220" i="4" s="1"/>
  <c r="F220" i="4" s="1"/>
  <c r="J220" i="4" s="1"/>
  <c r="K220" i="4" s="1"/>
  <c r="C219" i="4"/>
  <c r="D219" i="4" s="1"/>
  <c r="F219" i="4" s="1"/>
  <c r="J219" i="4" s="1"/>
  <c r="K219" i="4" s="1"/>
  <c r="C218" i="4"/>
  <c r="D218" i="4" s="1"/>
  <c r="F218" i="4" s="1"/>
  <c r="J218" i="4" s="1"/>
  <c r="K218" i="4" s="1"/>
  <c r="C217" i="4"/>
  <c r="D217" i="4" s="1"/>
  <c r="F217" i="4" s="1"/>
  <c r="J217" i="4" s="1"/>
  <c r="K217" i="4" s="1"/>
  <c r="C216" i="4"/>
  <c r="D216" i="4" s="1"/>
  <c r="F216" i="4" s="1"/>
  <c r="J216" i="4" s="1"/>
  <c r="K216" i="4" s="1"/>
  <c r="C215" i="4"/>
  <c r="D215" i="4" s="1"/>
  <c r="F215" i="4" s="1"/>
  <c r="J215" i="4" s="1"/>
  <c r="K215" i="4" s="1"/>
  <c r="C214" i="4"/>
  <c r="D214" i="4" s="1"/>
  <c r="F214" i="4" s="1"/>
  <c r="J214" i="4" s="1"/>
  <c r="K214" i="4" s="1"/>
  <c r="C213" i="4"/>
  <c r="D213" i="4" s="1"/>
  <c r="F213" i="4" s="1"/>
  <c r="C212" i="4"/>
  <c r="D212" i="4" s="1"/>
  <c r="F212" i="4" s="1"/>
  <c r="J212" i="4" s="1"/>
  <c r="K212" i="4" s="1"/>
  <c r="C211" i="4"/>
  <c r="D211" i="4" s="1"/>
  <c r="F211" i="4" s="1"/>
  <c r="J211" i="4" s="1"/>
  <c r="K211" i="4" s="1"/>
  <c r="C210" i="4"/>
  <c r="D210" i="4" s="1"/>
  <c r="F210" i="4" s="1"/>
  <c r="C209" i="4"/>
  <c r="D209" i="4" s="1"/>
  <c r="F209" i="4" s="1"/>
  <c r="C208" i="4"/>
  <c r="D208" i="4" s="1"/>
  <c r="F208" i="4" s="1"/>
  <c r="C207" i="4"/>
  <c r="D207" i="4" s="1"/>
  <c r="F207" i="4" s="1"/>
  <c r="C206" i="4"/>
  <c r="D206" i="4" s="1"/>
  <c r="F206" i="4" s="1"/>
  <c r="C205" i="4"/>
  <c r="D205" i="4" s="1"/>
  <c r="F205" i="4" s="1"/>
  <c r="C204" i="4"/>
  <c r="D204" i="4" s="1"/>
  <c r="F204" i="4" s="1"/>
  <c r="C203" i="4"/>
  <c r="D203" i="4" s="1"/>
  <c r="F203" i="4" s="1"/>
  <c r="C202" i="4"/>
  <c r="D202" i="4" s="1"/>
  <c r="F202" i="4" s="1"/>
  <c r="C201" i="4"/>
  <c r="D201" i="4" s="1"/>
  <c r="F201" i="4" s="1"/>
  <c r="C200" i="4"/>
  <c r="D200" i="4" s="1"/>
  <c r="F200" i="4" s="1"/>
  <c r="C199" i="4"/>
  <c r="D199" i="4" s="1"/>
  <c r="F199" i="4" s="1"/>
  <c r="C198" i="4"/>
  <c r="D198" i="4" s="1"/>
  <c r="F198" i="4" s="1"/>
  <c r="C197" i="4"/>
  <c r="D197" i="4" s="1"/>
  <c r="F197" i="4" s="1"/>
  <c r="C196" i="4"/>
  <c r="D196" i="4" s="1"/>
  <c r="F196" i="4" s="1"/>
  <c r="C195" i="4"/>
  <c r="D195" i="4" s="1"/>
  <c r="F195" i="4" s="1"/>
  <c r="C194" i="4"/>
  <c r="D194" i="4" s="1"/>
  <c r="F194" i="4" s="1"/>
  <c r="C193" i="4"/>
  <c r="D193" i="4" s="1"/>
  <c r="F193" i="4" s="1"/>
  <c r="C192" i="4"/>
  <c r="D192" i="4" s="1"/>
  <c r="F192" i="4" s="1"/>
  <c r="C191" i="4"/>
  <c r="D191" i="4" s="1"/>
  <c r="F191" i="4" s="1"/>
  <c r="C190" i="4"/>
  <c r="D190" i="4" s="1"/>
  <c r="F190" i="4" s="1"/>
  <c r="C189" i="4"/>
  <c r="D189" i="4" s="1"/>
  <c r="F189" i="4" s="1"/>
  <c r="C188" i="4"/>
  <c r="D188" i="4" s="1"/>
  <c r="F188" i="4" s="1"/>
  <c r="C187" i="4"/>
  <c r="D187" i="4" s="1"/>
  <c r="F187" i="4" s="1"/>
  <c r="C186" i="4"/>
  <c r="D186" i="4" s="1"/>
  <c r="F186" i="4" s="1"/>
  <c r="C185" i="4"/>
  <c r="D185" i="4" s="1"/>
  <c r="F185" i="4" s="1"/>
  <c r="C184" i="4"/>
  <c r="D184" i="4" s="1"/>
  <c r="F184" i="4" s="1"/>
  <c r="C183" i="4"/>
  <c r="D183" i="4" s="1"/>
  <c r="F183" i="4" s="1"/>
  <c r="C182" i="4"/>
  <c r="D182" i="4" s="1"/>
  <c r="F182" i="4" s="1"/>
  <c r="C181" i="4"/>
  <c r="D181" i="4" s="1"/>
  <c r="F181" i="4" s="1"/>
  <c r="C180" i="4"/>
  <c r="D180" i="4" s="1"/>
  <c r="F180" i="4" s="1"/>
  <c r="C179" i="4"/>
  <c r="D179" i="4" s="1"/>
  <c r="F179" i="4" s="1"/>
  <c r="C178" i="4"/>
  <c r="D178" i="4" s="1"/>
  <c r="F178" i="4" s="1"/>
  <c r="C177" i="4"/>
  <c r="D177" i="4" s="1"/>
  <c r="F177" i="4" s="1"/>
  <c r="C176" i="4"/>
  <c r="D176" i="4" s="1"/>
  <c r="F176" i="4" s="1"/>
  <c r="C175" i="4"/>
  <c r="D175" i="4" s="1"/>
  <c r="F175" i="4" s="1"/>
  <c r="C174" i="4"/>
  <c r="D174" i="4" s="1"/>
  <c r="F174" i="4" s="1"/>
  <c r="C173" i="4"/>
  <c r="D173" i="4" s="1"/>
  <c r="F173" i="4" s="1"/>
  <c r="C172" i="4"/>
  <c r="D172" i="4" s="1"/>
  <c r="F172" i="4" s="1"/>
  <c r="C171" i="4"/>
  <c r="D171" i="4" s="1"/>
  <c r="F171" i="4" s="1"/>
  <c r="C170" i="4"/>
  <c r="D170" i="4" s="1"/>
  <c r="F170" i="4" s="1"/>
  <c r="C169" i="4"/>
  <c r="D169" i="4" s="1"/>
  <c r="F169" i="4" s="1"/>
  <c r="C168" i="4"/>
  <c r="D168" i="4" s="1"/>
  <c r="F168" i="4" s="1"/>
  <c r="C167" i="4"/>
  <c r="D167" i="4" s="1"/>
  <c r="F167" i="4" s="1"/>
  <c r="C166" i="4"/>
  <c r="D166" i="4" s="1"/>
  <c r="F166" i="4" s="1"/>
  <c r="C165" i="4"/>
  <c r="D165" i="4" s="1"/>
  <c r="F165" i="4" s="1"/>
  <c r="C164" i="4"/>
  <c r="D164" i="4" s="1"/>
  <c r="F164" i="4" s="1"/>
  <c r="C163" i="4"/>
  <c r="D163" i="4" s="1"/>
  <c r="F163" i="4" s="1"/>
  <c r="C162" i="4"/>
  <c r="D162" i="4" s="1"/>
  <c r="F162" i="4" s="1"/>
  <c r="C161" i="4"/>
  <c r="D161" i="4" s="1"/>
  <c r="F161" i="4" s="1"/>
  <c r="C160" i="4"/>
  <c r="D160" i="4" s="1"/>
  <c r="F160" i="4" s="1"/>
  <c r="C159" i="4"/>
  <c r="D159" i="4" s="1"/>
  <c r="F159" i="4" s="1"/>
  <c r="C158" i="4"/>
  <c r="D158" i="4" s="1"/>
  <c r="F158" i="4" s="1"/>
  <c r="C157" i="4"/>
  <c r="D157" i="4" s="1"/>
  <c r="F157" i="4" s="1"/>
  <c r="C156" i="4"/>
  <c r="D156" i="4" s="1"/>
  <c r="F156" i="4" s="1"/>
  <c r="C155" i="4"/>
  <c r="D155" i="4" s="1"/>
  <c r="F155" i="4" s="1"/>
  <c r="C154" i="4"/>
  <c r="D154" i="4" s="1"/>
  <c r="F154" i="4" s="1"/>
  <c r="J154" i="4" s="1"/>
  <c r="K154" i="4" s="1"/>
  <c r="C153" i="4"/>
  <c r="D153" i="4" s="1"/>
  <c r="F153" i="4" s="1"/>
  <c r="J153" i="4" s="1"/>
  <c r="K153" i="4" s="1"/>
  <c r="C152" i="4"/>
  <c r="D152" i="4" s="1"/>
  <c r="F152" i="4" s="1"/>
  <c r="J152" i="4" s="1"/>
  <c r="K152" i="4" s="1"/>
  <c r="C151" i="4"/>
  <c r="D151" i="4" s="1"/>
  <c r="F151" i="4" s="1"/>
  <c r="J151" i="4" s="1"/>
  <c r="K151" i="4" s="1"/>
  <c r="C150" i="4"/>
  <c r="D150" i="4" s="1"/>
  <c r="F150" i="4" s="1"/>
  <c r="J150" i="4" s="1"/>
  <c r="K150" i="4" s="1"/>
  <c r="C149" i="4"/>
  <c r="D149" i="4" s="1"/>
  <c r="F149" i="4" s="1"/>
  <c r="J149" i="4" s="1"/>
  <c r="K149" i="4" s="1"/>
  <c r="C148" i="4"/>
  <c r="D148" i="4" s="1"/>
  <c r="F148" i="4" s="1"/>
  <c r="J148" i="4" s="1"/>
  <c r="K148" i="4" s="1"/>
  <c r="C147" i="4"/>
  <c r="D147" i="4" s="1"/>
  <c r="F147" i="4" s="1"/>
  <c r="C146" i="4"/>
  <c r="D146" i="4" s="1"/>
  <c r="F146" i="4" s="1"/>
  <c r="C145" i="4"/>
  <c r="D145" i="4" s="1"/>
  <c r="F145" i="4" s="1"/>
  <c r="J145" i="4" s="1"/>
  <c r="K145" i="4" s="1"/>
  <c r="C144" i="4"/>
  <c r="D144" i="4" s="1"/>
  <c r="F144" i="4" s="1"/>
  <c r="J144" i="4" s="1"/>
  <c r="K144" i="4" s="1"/>
  <c r="C143" i="4"/>
  <c r="D143" i="4" s="1"/>
  <c r="F143" i="4" s="1"/>
  <c r="J143" i="4" s="1"/>
  <c r="K143" i="4" s="1"/>
  <c r="C142" i="4"/>
  <c r="D142" i="4" s="1"/>
  <c r="F142" i="4" s="1"/>
  <c r="J142" i="4" s="1"/>
  <c r="K142" i="4" s="1"/>
  <c r="C141" i="4"/>
  <c r="D141" i="4" s="1"/>
  <c r="F141" i="4" s="1"/>
  <c r="C140" i="4"/>
  <c r="D140" i="4" s="1"/>
  <c r="F140" i="4" s="1"/>
  <c r="C139" i="4"/>
  <c r="D139" i="4" s="1"/>
  <c r="F139" i="4" s="1"/>
  <c r="C138" i="4"/>
  <c r="D138" i="4" s="1"/>
  <c r="F138" i="4" s="1"/>
  <c r="C137" i="4"/>
  <c r="D137" i="4" s="1"/>
  <c r="F137" i="4" s="1"/>
  <c r="J137" i="4" s="1"/>
  <c r="K137" i="4" s="1"/>
  <c r="C136" i="4"/>
  <c r="D136" i="4" s="1"/>
  <c r="F136" i="4" s="1"/>
  <c r="C135" i="4"/>
  <c r="D135" i="4" s="1"/>
  <c r="F135" i="4" s="1"/>
  <c r="C134" i="4"/>
  <c r="D134" i="4" s="1"/>
  <c r="F134" i="4" s="1"/>
  <c r="J134" i="4" s="1"/>
  <c r="K134" i="4" s="1"/>
  <c r="C133" i="4"/>
  <c r="D133" i="4" s="1"/>
  <c r="F133" i="4" s="1"/>
  <c r="J133" i="4" s="1"/>
  <c r="K133" i="4" s="1"/>
  <c r="C132" i="4"/>
  <c r="D132" i="4" s="1"/>
  <c r="F132" i="4" s="1"/>
  <c r="J132" i="4" s="1"/>
  <c r="K132" i="4" s="1"/>
  <c r="C131" i="4"/>
  <c r="D131" i="4" s="1"/>
  <c r="F131" i="4" s="1"/>
  <c r="J131" i="4" s="1"/>
  <c r="K131" i="4" s="1"/>
  <c r="C130" i="4"/>
  <c r="D130" i="4" s="1"/>
  <c r="F130" i="4" s="1"/>
  <c r="J130" i="4" s="1"/>
  <c r="K130" i="4" s="1"/>
  <c r="C129" i="4"/>
  <c r="D129" i="4" s="1"/>
  <c r="F129" i="4" s="1"/>
  <c r="C128" i="4"/>
  <c r="D128" i="4" s="1"/>
  <c r="F128" i="4" s="1"/>
  <c r="C127" i="4"/>
  <c r="D127" i="4" s="1"/>
  <c r="F127" i="4" s="1"/>
  <c r="C126" i="4"/>
  <c r="D126" i="4" s="1"/>
  <c r="F126" i="4" s="1"/>
  <c r="C125" i="4"/>
  <c r="D125" i="4" s="1"/>
  <c r="F125" i="4" s="1"/>
  <c r="C124" i="4"/>
  <c r="D124" i="4" s="1"/>
  <c r="F124" i="4" s="1"/>
  <c r="C123" i="4"/>
  <c r="D123" i="4" s="1"/>
  <c r="F123" i="4" s="1"/>
  <c r="J123" i="4" s="1"/>
  <c r="K123" i="4" s="1"/>
  <c r="C122" i="4"/>
  <c r="D122" i="4" s="1"/>
  <c r="F122" i="4" s="1"/>
  <c r="J122" i="4" s="1"/>
  <c r="K122" i="4" s="1"/>
  <c r="C121" i="4"/>
  <c r="D121" i="4" s="1"/>
  <c r="F121" i="4" s="1"/>
  <c r="C120" i="4"/>
  <c r="D120" i="4" s="1"/>
  <c r="F120" i="4" s="1"/>
  <c r="C119" i="4"/>
  <c r="D119" i="4" s="1"/>
  <c r="F119" i="4" s="1"/>
  <c r="C118" i="4"/>
  <c r="D118" i="4" s="1"/>
  <c r="F118" i="4" s="1"/>
  <c r="C117" i="4"/>
  <c r="D117" i="4" s="1"/>
  <c r="F117" i="4" s="1"/>
  <c r="C116" i="4"/>
  <c r="D116" i="4" s="1"/>
  <c r="F116" i="4" s="1"/>
  <c r="C115" i="4"/>
  <c r="D115" i="4" s="1"/>
  <c r="F115" i="4" s="1"/>
  <c r="J115" i="4" s="1"/>
  <c r="K115" i="4" s="1"/>
  <c r="C114" i="4"/>
  <c r="D114" i="4" s="1"/>
  <c r="F114" i="4" s="1"/>
  <c r="J114" i="4" s="1"/>
  <c r="K114" i="4" s="1"/>
  <c r="C113" i="4"/>
  <c r="D113" i="4" s="1"/>
  <c r="F113" i="4" s="1"/>
  <c r="J113" i="4" s="1"/>
  <c r="K113" i="4" s="1"/>
  <c r="C112" i="4"/>
  <c r="D112" i="4" s="1"/>
  <c r="F112" i="4" s="1"/>
  <c r="J112" i="4" s="1"/>
  <c r="K112" i="4" s="1"/>
  <c r="C111" i="4"/>
  <c r="D111" i="4" s="1"/>
  <c r="F111" i="4" s="1"/>
  <c r="J111" i="4" s="1"/>
  <c r="K111" i="4" s="1"/>
  <c r="C110" i="4"/>
  <c r="D110" i="4" s="1"/>
  <c r="F110" i="4" s="1"/>
  <c r="J110" i="4" s="1"/>
  <c r="K110" i="4" s="1"/>
  <c r="C109" i="4"/>
  <c r="D109" i="4" s="1"/>
  <c r="F109" i="4" s="1"/>
  <c r="J109" i="4" s="1"/>
  <c r="K109" i="4" s="1"/>
  <c r="C108" i="4"/>
  <c r="D108" i="4" s="1"/>
  <c r="F108" i="4" s="1"/>
  <c r="J108" i="4" s="1"/>
  <c r="K108" i="4" s="1"/>
  <c r="C107" i="4"/>
  <c r="D107" i="4" s="1"/>
  <c r="F107" i="4" s="1"/>
  <c r="J107" i="4" s="1"/>
  <c r="K107" i="4" s="1"/>
  <c r="C106" i="4"/>
  <c r="D106" i="4" s="1"/>
  <c r="F106" i="4" s="1"/>
  <c r="J106" i="4" s="1"/>
  <c r="K106" i="4" s="1"/>
  <c r="C105" i="4"/>
  <c r="D105" i="4" s="1"/>
  <c r="F105" i="4" s="1"/>
  <c r="J105" i="4" s="1"/>
  <c r="K105" i="4" s="1"/>
  <c r="C104" i="4"/>
  <c r="D104" i="4" s="1"/>
  <c r="F104" i="4" s="1"/>
  <c r="J104" i="4" s="1"/>
  <c r="K104" i="4" s="1"/>
  <c r="C103" i="4"/>
  <c r="D103" i="4" s="1"/>
  <c r="F103" i="4" s="1"/>
  <c r="J103" i="4" s="1"/>
  <c r="K103" i="4" s="1"/>
  <c r="C102" i="4"/>
  <c r="D102" i="4" s="1"/>
  <c r="F102" i="4" s="1"/>
  <c r="J102" i="4" s="1"/>
  <c r="K102" i="4" s="1"/>
  <c r="C101" i="4"/>
  <c r="D101" i="4" s="1"/>
  <c r="F101" i="4" s="1"/>
  <c r="C100" i="4"/>
  <c r="D100" i="4" s="1"/>
  <c r="F100" i="4" s="1"/>
  <c r="C99" i="4"/>
  <c r="D99" i="4" s="1"/>
  <c r="F99" i="4" s="1"/>
  <c r="C98" i="4"/>
  <c r="D98" i="4" s="1"/>
  <c r="F98" i="4" s="1"/>
  <c r="C97" i="4"/>
  <c r="D97" i="4" s="1"/>
  <c r="F97" i="4" s="1"/>
  <c r="C96" i="4"/>
  <c r="D96" i="4" s="1"/>
  <c r="F96" i="4" s="1"/>
  <c r="C95" i="4"/>
  <c r="D95" i="4" s="1"/>
  <c r="F95" i="4" s="1"/>
  <c r="C94" i="4"/>
  <c r="D94" i="4" s="1"/>
  <c r="F94" i="4" s="1"/>
  <c r="C93" i="4"/>
  <c r="D93" i="4" s="1"/>
  <c r="F93" i="4" s="1"/>
  <c r="C92" i="4"/>
  <c r="D92" i="4" s="1"/>
  <c r="F92" i="4" s="1"/>
  <c r="C91" i="4"/>
  <c r="D91" i="4" s="1"/>
  <c r="F91" i="4" s="1"/>
  <c r="G91" i="4" s="1"/>
  <c r="C90" i="4"/>
  <c r="D90" i="4" s="1"/>
  <c r="F90" i="4" s="1"/>
  <c r="C89" i="4"/>
  <c r="D89" i="4" s="1"/>
  <c r="F89" i="4" s="1"/>
  <c r="G89" i="4" s="1"/>
  <c r="C88" i="4"/>
  <c r="D88" i="4" s="1"/>
  <c r="F88" i="4" s="1"/>
  <c r="C87" i="4"/>
  <c r="D87" i="4" s="1"/>
  <c r="F87" i="4" s="1"/>
  <c r="C86" i="4"/>
  <c r="D86" i="4" s="1"/>
  <c r="F86" i="4" s="1"/>
  <c r="C85" i="4"/>
  <c r="D85" i="4" s="1"/>
  <c r="F85" i="4" s="1"/>
  <c r="C84" i="4"/>
  <c r="D84" i="4" s="1"/>
  <c r="F84" i="4" s="1"/>
  <c r="C83" i="4"/>
  <c r="D83" i="4" s="1"/>
  <c r="F83" i="4" s="1"/>
  <c r="C82" i="4"/>
  <c r="D82" i="4" s="1"/>
  <c r="F82" i="4" s="1"/>
  <c r="C81" i="4"/>
  <c r="D81" i="4" s="1"/>
  <c r="F81" i="4" s="1"/>
  <c r="C80" i="4"/>
  <c r="D80" i="4" s="1"/>
  <c r="F80" i="4" s="1"/>
  <c r="C79" i="4"/>
  <c r="D79" i="4" s="1"/>
  <c r="F79" i="4" s="1"/>
  <c r="C78" i="4"/>
  <c r="D78" i="4" s="1"/>
  <c r="F78" i="4" s="1"/>
  <c r="C77" i="4"/>
  <c r="D77" i="4" s="1"/>
  <c r="F77" i="4" s="1"/>
  <c r="C76" i="4"/>
  <c r="D76" i="4" s="1"/>
  <c r="F76" i="4" s="1"/>
  <c r="C75" i="4"/>
  <c r="D75" i="4" s="1"/>
  <c r="F75" i="4" s="1"/>
  <c r="C74" i="4"/>
  <c r="D74" i="4" s="1"/>
  <c r="F74" i="4" s="1"/>
  <c r="C73" i="4"/>
  <c r="D73" i="4" s="1"/>
  <c r="F73" i="4" s="1"/>
  <c r="C72" i="4"/>
  <c r="D72" i="4" s="1"/>
  <c r="F72" i="4" s="1"/>
  <c r="C71" i="4"/>
  <c r="D71" i="4" s="1"/>
  <c r="F71" i="4" s="1"/>
  <c r="C70" i="4"/>
  <c r="D70" i="4" s="1"/>
  <c r="F70" i="4" s="1"/>
  <c r="C69" i="4"/>
  <c r="D69" i="4" s="1"/>
  <c r="F69" i="4" s="1"/>
  <c r="C68" i="4"/>
  <c r="D68" i="4" s="1"/>
  <c r="F68" i="4" s="1"/>
  <c r="C67" i="4"/>
  <c r="D67" i="4" s="1"/>
  <c r="F67" i="4" s="1"/>
  <c r="C66" i="4"/>
  <c r="D66" i="4" s="1"/>
  <c r="F66" i="4" s="1"/>
  <c r="C65" i="4"/>
  <c r="D65" i="4" s="1"/>
  <c r="F65" i="4" s="1"/>
  <c r="C64" i="4"/>
  <c r="D64" i="4" s="1"/>
  <c r="F64" i="4" s="1"/>
  <c r="C63" i="4"/>
  <c r="D63" i="4" s="1"/>
  <c r="F63" i="4" s="1"/>
  <c r="C62" i="4"/>
  <c r="D62" i="4" s="1"/>
  <c r="F62" i="4" s="1"/>
  <c r="C61" i="4"/>
  <c r="D61" i="4" s="1"/>
  <c r="F61" i="4" s="1"/>
  <c r="C60" i="4"/>
  <c r="D60" i="4" s="1"/>
  <c r="F60" i="4" s="1"/>
  <c r="C59" i="4"/>
  <c r="D59" i="4" s="1"/>
  <c r="F59" i="4" s="1"/>
  <c r="C58" i="4"/>
  <c r="D58" i="4" s="1"/>
  <c r="F58" i="4" s="1"/>
  <c r="C57" i="4"/>
  <c r="D57" i="4" s="1"/>
  <c r="F57" i="4" s="1"/>
  <c r="C56" i="4"/>
  <c r="D56" i="4" s="1"/>
  <c r="F56" i="4" s="1"/>
  <c r="C55" i="4"/>
  <c r="D55" i="4" s="1"/>
  <c r="F55" i="4" s="1"/>
  <c r="G55" i="4" s="1"/>
  <c r="C54" i="4"/>
  <c r="D54" i="4" s="1"/>
  <c r="F54" i="4" s="1"/>
  <c r="G54" i="4" s="1"/>
  <c r="C53" i="4"/>
  <c r="D53" i="4" s="1"/>
  <c r="F53" i="4" s="1"/>
  <c r="G53" i="4" s="1"/>
  <c r="C52" i="4"/>
  <c r="D52" i="4" s="1"/>
  <c r="F52" i="4" s="1"/>
  <c r="G52" i="4" s="1"/>
  <c r="C51" i="4"/>
  <c r="D51" i="4" s="1"/>
  <c r="F51" i="4" s="1"/>
  <c r="G51" i="4" s="1"/>
  <c r="C50" i="4"/>
  <c r="D50" i="4" s="1"/>
  <c r="F50" i="4" s="1"/>
  <c r="G50" i="4" s="1"/>
  <c r="C49" i="4"/>
  <c r="D49" i="4" s="1"/>
  <c r="F49" i="4" s="1"/>
  <c r="G49" i="4" s="1"/>
  <c r="C48" i="4"/>
  <c r="D48" i="4" s="1"/>
  <c r="F48" i="4" s="1"/>
  <c r="G48" i="4" s="1"/>
  <c r="C47" i="4"/>
  <c r="D47" i="4" s="1"/>
  <c r="F47" i="4" s="1"/>
  <c r="G47" i="4" s="1"/>
  <c r="C46" i="4"/>
  <c r="D46" i="4" s="1"/>
  <c r="F46" i="4" s="1"/>
  <c r="G46" i="4" s="1"/>
  <c r="C45" i="4"/>
  <c r="D45" i="4" s="1"/>
  <c r="F45" i="4" s="1"/>
  <c r="G45" i="4" s="1"/>
  <c r="C44" i="4"/>
  <c r="D44" i="4" s="1"/>
  <c r="F44" i="4" s="1"/>
  <c r="G44" i="4" s="1"/>
  <c r="C43" i="4"/>
  <c r="D43" i="4" s="1"/>
  <c r="F43" i="4" s="1"/>
  <c r="G43" i="4" s="1"/>
  <c r="C42" i="4"/>
  <c r="D42" i="4" s="1"/>
  <c r="F42" i="4" s="1"/>
  <c r="G42" i="4" s="1"/>
  <c r="C41" i="4"/>
  <c r="D41" i="4" s="1"/>
  <c r="F41" i="4" s="1"/>
  <c r="G41" i="4" s="1"/>
  <c r="C40" i="4"/>
  <c r="D40" i="4" s="1"/>
  <c r="F40" i="4" s="1"/>
  <c r="G40" i="4" s="1"/>
  <c r="C39" i="4"/>
  <c r="D39" i="4" s="1"/>
  <c r="F39" i="4" s="1"/>
  <c r="G39" i="4" s="1"/>
  <c r="C38" i="4"/>
  <c r="D38" i="4" s="1"/>
  <c r="F38" i="4" s="1"/>
  <c r="G38" i="4" s="1"/>
  <c r="C37" i="4"/>
  <c r="D37" i="4" s="1"/>
  <c r="F37" i="4" s="1"/>
  <c r="G37" i="4" s="1"/>
  <c r="C36" i="4"/>
  <c r="D36" i="4" s="1"/>
  <c r="F36" i="4" s="1"/>
  <c r="G36" i="4" s="1"/>
  <c r="C35" i="4"/>
  <c r="D35" i="4" s="1"/>
  <c r="F35" i="4" s="1"/>
  <c r="G35" i="4" s="1"/>
  <c r="C34" i="4"/>
  <c r="D34" i="4" s="1"/>
  <c r="F34" i="4" s="1"/>
  <c r="G34" i="4" s="1"/>
  <c r="C33" i="4"/>
  <c r="D33" i="4" s="1"/>
  <c r="F33" i="4" s="1"/>
  <c r="G33" i="4" s="1"/>
  <c r="C32" i="4"/>
  <c r="D32" i="4" s="1"/>
  <c r="F32" i="4" s="1"/>
  <c r="G32" i="4" s="1"/>
  <c r="C31" i="4"/>
  <c r="D31" i="4" s="1"/>
  <c r="F31" i="4" s="1"/>
  <c r="G31" i="4" s="1"/>
  <c r="C30" i="4"/>
  <c r="D30" i="4" s="1"/>
  <c r="F30" i="4" s="1"/>
  <c r="G30" i="4" s="1"/>
  <c r="C29" i="4"/>
  <c r="D29" i="4" s="1"/>
  <c r="F29" i="4" s="1"/>
  <c r="G29" i="4" s="1"/>
  <c r="C28" i="4"/>
  <c r="D28" i="4" s="1"/>
  <c r="F28" i="4" s="1"/>
  <c r="G28" i="4" s="1"/>
  <c r="C27" i="4"/>
  <c r="D27" i="4" s="1"/>
  <c r="F27" i="4" s="1"/>
  <c r="G27" i="4" s="1"/>
  <c r="C26" i="4"/>
  <c r="D26" i="4" s="1"/>
  <c r="F26" i="4" s="1"/>
  <c r="G26" i="4" s="1"/>
  <c r="C25" i="4"/>
  <c r="D25" i="4" s="1"/>
  <c r="F25" i="4" s="1"/>
  <c r="G25" i="4" s="1"/>
  <c r="C24" i="4"/>
  <c r="D24" i="4" s="1"/>
  <c r="F24" i="4" s="1"/>
  <c r="G24" i="4" s="1"/>
  <c r="C23" i="4"/>
  <c r="D23" i="4" s="1"/>
  <c r="F23" i="4" s="1"/>
  <c r="G23" i="4" s="1"/>
  <c r="C22" i="4"/>
  <c r="D22" i="4" s="1"/>
  <c r="F22" i="4" s="1"/>
  <c r="G22" i="4" s="1"/>
  <c r="C21" i="4"/>
  <c r="D21" i="4" s="1"/>
  <c r="F21" i="4" s="1"/>
  <c r="G21" i="4" s="1"/>
  <c r="C20" i="4"/>
  <c r="D20" i="4" s="1"/>
  <c r="F20" i="4" s="1"/>
  <c r="G20" i="4" s="1"/>
  <c r="C19" i="4"/>
  <c r="D19" i="4" s="1"/>
  <c r="F19" i="4" s="1"/>
  <c r="G19" i="4" s="1"/>
  <c r="C18" i="4"/>
  <c r="D18" i="4" s="1"/>
  <c r="F18" i="4" s="1"/>
  <c r="C17" i="4"/>
  <c r="D17" i="4" s="1"/>
  <c r="F17" i="4" s="1"/>
  <c r="G17" i="4" s="1"/>
  <c r="C16" i="4"/>
  <c r="D16" i="4" s="1"/>
  <c r="F16" i="4" s="1"/>
  <c r="G16" i="4" s="1"/>
  <c r="C15" i="4"/>
  <c r="D15" i="4" s="1"/>
  <c r="F15" i="4" s="1"/>
  <c r="G15" i="4" s="1"/>
  <c r="C14" i="4"/>
  <c r="D14" i="4" s="1"/>
  <c r="F14" i="4" s="1"/>
  <c r="G14" i="4" s="1"/>
  <c r="C13" i="4"/>
  <c r="D13" i="4" s="1"/>
  <c r="F13" i="4" s="1"/>
  <c r="G13" i="4" s="1"/>
  <c r="C12" i="4"/>
  <c r="D12" i="4" s="1"/>
  <c r="F12" i="4" s="1"/>
  <c r="G12" i="4" s="1"/>
  <c r="C11" i="4"/>
  <c r="D11" i="4" s="1"/>
  <c r="F11" i="4" s="1"/>
  <c r="C10" i="4"/>
  <c r="D10" i="4" s="1"/>
  <c r="F10" i="4" s="1"/>
  <c r="J10" i="4" s="1"/>
  <c r="K10" i="4" s="1"/>
  <c r="C9" i="4"/>
  <c r="D9" i="4" s="1"/>
  <c r="F9" i="4" s="1"/>
  <c r="C8" i="4"/>
  <c r="D8" i="4" s="1"/>
  <c r="F8" i="4" s="1"/>
  <c r="C7" i="4"/>
  <c r="D7" i="4" s="1"/>
  <c r="F7" i="4" s="1"/>
  <c r="C6" i="4"/>
  <c r="D6" i="4" s="1"/>
  <c r="F6" i="4" s="1"/>
  <c r="C5" i="4"/>
  <c r="D5" i="4" s="1"/>
  <c r="F5" i="4" s="1"/>
  <c r="J5" i="4" s="1"/>
  <c r="K5" i="4" s="1"/>
  <c r="C4" i="4"/>
  <c r="D4" i="4" s="1"/>
  <c r="F4" i="4" s="1"/>
  <c r="C3" i="4"/>
  <c r="D3" i="4" s="1"/>
  <c r="F3" i="4" s="1"/>
  <c r="C2" i="4"/>
  <c r="D2" i="4" s="1"/>
  <c r="L102" i="4" l="1"/>
  <c r="L104" i="4"/>
  <c r="L106" i="4"/>
  <c r="L108" i="4"/>
  <c r="L110" i="4"/>
  <c r="L112" i="4"/>
  <c r="L114" i="4"/>
  <c r="L122" i="4"/>
  <c r="L130" i="4"/>
  <c r="L132" i="4"/>
  <c r="L142" i="4"/>
  <c r="L144" i="4"/>
  <c r="L148" i="4"/>
  <c r="L150" i="4"/>
  <c r="L152" i="4"/>
  <c r="L214" i="4"/>
  <c r="L216" i="4"/>
  <c r="L218" i="4"/>
  <c r="L220" i="4"/>
  <c r="L222" i="4"/>
  <c r="L224" i="4"/>
  <c r="L226" i="4"/>
  <c r="L228" i="4"/>
  <c r="L230" i="4"/>
  <c r="L232" i="4"/>
  <c r="L234" i="4"/>
  <c r="L236" i="4"/>
  <c r="L238" i="4"/>
  <c r="L240" i="4"/>
  <c r="L103" i="4"/>
  <c r="L105" i="4"/>
  <c r="L107" i="4"/>
  <c r="L109" i="4"/>
  <c r="L111" i="4"/>
  <c r="L113" i="4"/>
  <c r="L115" i="4"/>
  <c r="L123" i="4"/>
  <c r="L131" i="4"/>
  <c r="L133" i="4"/>
  <c r="L143" i="4"/>
  <c r="L149" i="4"/>
  <c r="L151" i="4"/>
  <c r="L153" i="4"/>
  <c r="L211" i="4"/>
  <c r="L215" i="4"/>
  <c r="L217" i="4"/>
  <c r="L219" i="4"/>
  <c r="L221" i="4"/>
  <c r="L223" i="4"/>
  <c r="L225" i="4"/>
  <c r="L227" i="4"/>
  <c r="L229" i="4"/>
  <c r="L231" i="4"/>
  <c r="L233" i="4"/>
  <c r="L235" i="4"/>
  <c r="L237" i="4"/>
  <c r="L239" i="4"/>
  <c r="L241" i="4"/>
  <c r="F2" i="4"/>
  <c r="J101" i="4"/>
  <c r="K101" i="4" s="1"/>
  <c r="J138" i="4"/>
  <c r="K138" i="4" s="1"/>
  <c r="L137" i="4"/>
  <c r="J146" i="4"/>
  <c r="K146" i="4" s="1"/>
  <c r="L145" i="4"/>
  <c r="J116" i="4"/>
  <c r="K116" i="4" s="1"/>
  <c r="J124" i="4"/>
  <c r="K124" i="4" s="1"/>
  <c r="J213" i="4"/>
  <c r="K213" i="4" s="1"/>
  <c r="L212" i="4"/>
  <c r="J135" i="4"/>
  <c r="K135" i="4" s="1"/>
  <c r="L134" i="4"/>
  <c r="J155" i="4"/>
  <c r="K155" i="4" s="1"/>
  <c r="L154" i="4"/>
  <c r="L242" i="4"/>
  <c r="G8" i="4"/>
  <c r="J8" i="4"/>
  <c r="K8" i="4" s="1"/>
  <c r="G56" i="4"/>
  <c r="J56" i="4"/>
  <c r="K56" i="4" s="1"/>
  <c r="G60" i="4"/>
  <c r="J60" i="4"/>
  <c r="K60" i="4" s="1"/>
  <c r="G64" i="4"/>
  <c r="J64" i="4"/>
  <c r="K64" i="4" s="1"/>
  <c r="G68" i="4"/>
  <c r="J68" i="4"/>
  <c r="K68" i="4" s="1"/>
  <c r="G72" i="4"/>
  <c r="J72" i="4"/>
  <c r="K72" i="4" s="1"/>
  <c r="G76" i="4"/>
  <c r="J76" i="4"/>
  <c r="K76" i="4" s="1"/>
  <c r="G80" i="4"/>
  <c r="J80" i="4"/>
  <c r="K80" i="4" s="1"/>
  <c r="G84" i="4"/>
  <c r="J84" i="4"/>
  <c r="K84" i="4" s="1"/>
  <c r="G88" i="4"/>
  <c r="J88" i="4"/>
  <c r="K88" i="4" s="1"/>
  <c r="G92" i="4"/>
  <c r="J92" i="4"/>
  <c r="K92" i="4" s="1"/>
  <c r="G96" i="4"/>
  <c r="J96" i="4"/>
  <c r="K96" i="4" s="1"/>
  <c r="G5" i="4"/>
  <c r="L5" i="4"/>
  <c r="G9" i="4"/>
  <c r="G57" i="4"/>
  <c r="J57" i="4"/>
  <c r="K57" i="4" s="1"/>
  <c r="G61" i="4"/>
  <c r="J61" i="4"/>
  <c r="K61" i="4" s="1"/>
  <c r="G65" i="4"/>
  <c r="J65" i="4"/>
  <c r="K65" i="4" s="1"/>
  <c r="G69" i="4"/>
  <c r="J69" i="4"/>
  <c r="K69" i="4" s="1"/>
  <c r="G73" i="4"/>
  <c r="J73" i="4"/>
  <c r="K73" i="4" s="1"/>
  <c r="G77" i="4"/>
  <c r="J77" i="4"/>
  <c r="K77" i="4" s="1"/>
  <c r="G81" i="4"/>
  <c r="J81" i="4"/>
  <c r="K81" i="4" s="1"/>
  <c r="G85" i="4"/>
  <c r="J85" i="4"/>
  <c r="K85" i="4" s="1"/>
  <c r="G93" i="4"/>
  <c r="J93" i="4"/>
  <c r="K93" i="4" s="1"/>
  <c r="G97" i="4"/>
  <c r="J97" i="4"/>
  <c r="K97" i="4" s="1"/>
  <c r="G6" i="4"/>
  <c r="J6" i="4"/>
  <c r="K6" i="4" s="1"/>
  <c r="G10" i="4"/>
  <c r="L10" i="4"/>
  <c r="G58" i="4"/>
  <c r="J58" i="4"/>
  <c r="K58" i="4" s="1"/>
  <c r="G62" i="4"/>
  <c r="J62" i="4"/>
  <c r="K62" i="4" s="1"/>
  <c r="G66" i="4"/>
  <c r="J66" i="4"/>
  <c r="K66" i="4" s="1"/>
  <c r="G70" i="4"/>
  <c r="J70" i="4"/>
  <c r="K70" i="4" s="1"/>
  <c r="G74" i="4"/>
  <c r="J74" i="4"/>
  <c r="K74" i="4" s="1"/>
  <c r="G78" i="4"/>
  <c r="J78" i="4"/>
  <c r="K78" i="4" s="1"/>
  <c r="G82" i="4"/>
  <c r="J82" i="4"/>
  <c r="K82" i="4" s="1"/>
  <c r="G86" i="4"/>
  <c r="J86" i="4"/>
  <c r="K86" i="4" s="1"/>
  <c r="G90" i="4"/>
  <c r="J90" i="4"/>
  <c r="K90" i="4" s="1"/>
  <c r="G94" i="4"/>
  <c r="J94" i="4"/>
  <c r="K94" i="4" s="1"/>
  <c r="G7" i="4"/>
  <c r="J7" i="4"/>
  <c r="K7" i="4" s="1"/>
  <c r="G11" i="4"/>
  <c r="J11" i="4"/>
  <c r="K11" i="4" s="1"/>
  <c r="G59" i="4"/>
  <c r="J59" i="4"/>
  <c r="K59" i="4" s="1"/>
  <c r="G63" i="4"/>
  <c r="J63" i="4"/>
  <c r="K63" i="4" s="1"/>
  <c r="G67" i="4"/>
  <c r="J67" i="4"/>
  <c r="K67" i="4" s="1"/>
  <c r="G71" i="4"/>
  <c r="J71" i="4"/>
  <c r="K71" i="4" s="1"/>
  <c r="G75" i="4"/>
  <c r="J75" i="4"/>
  <c r="K75" i="4" s="1"/>
  <c r="G79" i="4"/>
  <c r="J79" i="4"/>
  <c r="K79" i="4" s="1"/>
  <c r="G83" i="4"/>
  <c r="J83" i="4"/>
  <c r="K83" i="4" s="1"/>
  <c r="G87" i="4"/>
  <c r="J87" i="4"/>
  <c r="K87" i="4" s="1"/>
  <c r="G95" i="4"/>
  <c r="J95" i="4"/>
  <c r="K95" i="4" s="1"/>
  <c r="G18" i="4"/>
  <c r="G3" i="4"/>
  <c r="G4" i="4"/>
  <c r="L96" i="4" l="1"/>
  <c r="L92" i="4"/>
  <c r="L84" i="4"/>
  <c r="L76" i="4"/>
  <c r="L68" i="4"/>
  <c r="L64" i="4"/>
  <c r="L56" i="4"/>
  <c r="L95" i="4"/>
  <c r="L87" i="4"/>
  <c r="L83" i="4"/>
  <c r="L79" i="4"/>
  <c r="L75" i="4"/>
  <c r="L71" i="4"/>
  <c r="L67" i="4"/>
  <c r="L63" i="4"/>
  <c r="L59" i="4"/>
  <c r="L7" i="4"/>
  <c r="L94" i="4"/>
  <c r="L86" i="4"/>
  <c r="L82" i="4"/>
  <c r="L78" i="4"/>
  <c r="L74" i="4"/>
  <c r="L70" i="4"/>
  <c r="L66" i="4"/>
  <c r="L62" i="4"/>
  <c r="L58" i="4"/>
  <c r="L6" i="4"/>
  <c r="L93" i="4"/>
  <c r="L85" i="4"/>
  <c r="L81" i="4"/>
  <c r="L77" i="4"/>
  <c r="L73" i="4"/>
  <c r="L69" i="4"/>
  <c r="L65" i="4"/>
  <c r="L61" i="4"/>
  <c r="L57" i="4"/>
  <c r="L155" i="4"/>
  <c r="L135" i="4"/>
  <c r="L213" i="4"/>
  <c r="L80" i="4"/>
  <c r="L72" i="4"/>
  <c r="L60" i="4"/>
  <c r="L8" i="4"/>
  <c r="L101" i="4"/>
  <c r="G2" i="4"/>
  <c r="J2" i="4"/>
  <c r="K2" i="4" s="1"/>
  <c r="J9" i="4"/>
  <c r="K9" i="4" s="1"/>
  <c r="J12" i="4"/>
  <c r="K12" i="4" s="1"/>
  <c r="L11" i="4"/>
  <c r="J136" i="4"/>
  <c r="K136" i="4" s="1"/>
  <c r="J125" i="4"/>
  <c r="K125" i="4" s="1"/>
  <c r="L124" i="4"/>
  <c r="J98" i="4"/>
  <c r="K98" i="4" s="1"/>
  <c r="L97" i="4"/>
  <c r="J89" i="4"/>
  <c r="K89" i="4" s="1"/>
  <c r="L88" i="4"/>
  <c r="J156" i="4"/>
  <c r="K156" i="4" s="1"/>
  <c r="J147" i="4"/>
  <c r="K147" i="4" s="1"/>
  <c r="L146" i="4"/>
  <c r="J91" i="4"/>
  <c r="K91" i="4" s="1"/>
  <c r="L90" i="4"/>
  <c r="J117" i="4"/>
  <c r="K117" i="4" s="1"/>
  <c r="L116" i="4"/>
  <c r="J139" i="4"/>
  <c r="K139" i="4" s="1"/>
  <c r="L138" i="4"/>
  <c r="L91" i="4" l="1"/>
  <c r="L147" i="4"/>
  <c r="L136" i="4"/>
  <c r="L89" i="4"/>
  <c r="L9" i="4"/>
  <c r="J3" i="4"/>
  <c r="K3" i="4" s="1"/>
  <c r="L2" i="4"/>
  <c r="J13" i="4"/>
  <c r="K13" i="4" s="1"/>
  <c r="L12" i="4"/>
  <c r="J118" i="4"/>
  <c r="K118" i="4" s="1"/>
  <c r="L117" i="4"/>
  <c r="J157" i="4"/>
  <c r="K157" i="4" s="1"/>
  <c r="L156" i="4"/>
  <c r="J99" i="4"/>
  <c r="K99" i="4" s="1"/>
  <c r="L98" i="4"/>
  <c r="J126" i="4"/>
  <c r="K126" i="4" s="1"/>
  <c r="L125" i="4"/>
  <c r="L139" i="4"/>
  <c r="J140" i="4"/>
  <c r="K140" i="4" s="1"/>
  <c r="L3" i="4" l="1"/>
  <c r="J4" i="4"/>
  <c r="K4" i="4" s="1"/>
  <c r="J14" i="4"/>
  <c r="K14" i="4" s="1"/>
  <c r="L13" i="4"/>
  <c r="L140" i="4"/>
  <c r="J141" i="4"/>
  <c r="K141" i="4" s="1"/>
  <c r="J100" i="4"/>
  <c r="K100" i="4" s="1"/>
  <c r="L99" i="4"/>
  <c r="J119" i="4"/>
  <c r="K119" i="4" s="1"/>
  <c r="L118" i="4"/>
  <c r="J127" i="4"/>
  <c r="K127" i="4" s="1"/>
  <c r="L126" i="4"/>
  <c r="J158" i="4"/>
  <c r="K158" i="4" s="1"/>
  <c r="L157" i="4"/>
  <c r="L141" i="4" l="1"/>
  <c r="L4" i="4"/>
  <c r="L100" i="4"/>
  <c r="J15" i="4"/>
  <c r="K15" i="4" s="1"/>
  <c r="L14" i="4"/>
  <c r="J128" i="4"/>
  <c r="K128" i="4" s="1"/>
  <c r="L127" i="4"/>
  <c r="L119" i="4"/>
  <c r="J120" i="4"/>
  <c r="K120" i="4" s="1"/>
  <c r="J159" i="4"/>
  <c r="K159" i="4" s="1"/>
  <c r="L158" i="4"/>
  <c r="J16" i="4" l="1"/>
  <c r="K16" i="4" s="1"/>
  <c r="L15" i="4"/>
  <c r="J160" i="4"/>
  <c r="K160" i="4" s="1"/>
  <c r="L159" i="4"/>
  <c r="J129" i="4"/>
  <c r="K129" i="4" s="1"/>
  <c r="L128" i="4"/>
  <c r="J121" i="4"/>
  <c r="K121" i="4" s="1"/>
  <c r="L120" i="4"/>
  <c r="L121" i="4" l="1"/>
  <c r="L129" i="4"/>
  <c r="L16" i="4"/>
  <c r="J17" i="4"/>
  <c r="K17" i="4" s="1"/>
  <c r="J161" i="4"/>
  <c r="K161" i="4" s="1"/>
  <c r="L160" i="4"/>
  <c r="J18" i="4" l="1"/>
  <c r="K18" i="4" s="1"/>
  <c r="L17" i="4"/>
  <c r="J162" i="4"/>
  <c r="K162" i="4" s="1"/>
  <c r="L161" i="4"/>
  <c r="J19" i="4" l="1"/>
  <c r="K19" i="4" s="1"/>
  <c r="L18" i="4"/>
  <c r="J163" i="4"/>
  <c r="K163" i="4" s="1"/>
  <c r="L162" i="4"/>
  <c r="L19" i="4" l="1"/>
  <c r="J20" i="4"/>
  <c r="K20" i="4" s="1"/>
  <c r="J164" i="4"/>
  <c r="K164" i="4" s="1"/>
  <c r="L163" i="4"/>
  <c r="L20" i="4" l="1"/>
  <c r="J21" i="4"/>
  <c r="K21" i="4" s="1"/>
  <c r="J165" i="4"/>
  <c r="K165" i="4" s="1"/>
  <c r="L164" i="4"/>
  <c r="L21" i="4" l="1"/>
  <c r="J22" i="4"/>
  <c r="J166" i="4"/>
  <c r="K166" i="4" s="1"/>
  <c r="L165" i="4"/>
  <c r="L22" i="4" l="1"/>
  <c r="K22" i="4"/>
  <c r="J23" i="4"/>
  <c r="J167" i="4"/>
  <c r="K167" i="4" s="1"/>
  <c r="L166" i="4"/>
  <c r="L23" i="4" l="1"/>
  <c r="K23" i="4"/>
  <c r="J24" i="4"/>
  <c r="K24" i="4" s="1"/>
  <c r="J168" i="4"/>
  <c r="K168" i="4" s="1"/>
  <c r="L167" i="4"/>
  <c r="J25" i="4" l="1"/>
  <c r="K25" i="4" s="1"/>
  <c r="L24" i="4"/>
  <c r="J169" i="4"/>
  <c r="K169" i="4" s="1"/>
  <c r="L168" i="4"/>
  <c r="L25" i="4" l="1"/>
  <c r="J26" i="4"/>
  <c r="K26" i="4" s="1"/>
  <c r="J170" i="4"/>
  <c r="K170" i="4" s="1"/>
  <c r="L169" i="4"/>
  <c r="L26" i="4" l="1"/>
  <c r="J27" i="4"/>
  <c r="K27" i="4" s="1"/>
  <c r="J171" i="4"/>
  <c r="K171" i="4" s="1"/>
  <c r="L170" i="4"/>
  <c r="J28" i="4" l="1"/>
  <c r="K28" i="4" s="1"/>
  <c r="L27" i="4"/>
  <c r="J172" i="4"/>
  <c r="K172" i="4" s="1"/>
  <c r="L171" i="4"/>
  <c r="J29" i="4" l="1"/>
  <c r="K29" i="4" s="1"/>
  <c r="L28" i="4"/>
  <c r="J173" i="4"/>
  <c r="K173" i="4" s="1"/>
  <c r="L172" i="4"/>
  <c r="J30" i="4" l="1"/>
  <c r="K30" i="4" s="1"/>
  <c r="L29" i="4"/>
  <c r="J174" i="4"/>
  <c r="K174" i="4" s="1"/>
  <c r="L173" i="4"/>
  <c r="J31" i="4" l="1"/>
  <c r="K31" i="4" s="1"/>
  <c r="L30" i="4"/>
  <c r="J175" i="4"/>
  <c r="K175" i="4" s="1"/>
  <c r="L174" i="4"/>
  <c r="J32" i="4" l="1"/>
  <c r="K32" i="4" s="1"/>
  <c r="L31" i="4"/>
  <c r="J176" i="4"/>
  <c r="K176" i="4" s="1"/>
  <c r="L175" i="4"/>
  <c r="J33" i="4" l="1"/>
  <c r="K33" i="4" s="1"/>
  <c r="L32" i="4"/>
  <c r="J177" i="4"/>
  <c r="K177" i="4" s="1"/>
  <c r="L176" i="4"/>
  <c r="L33" i="4" l="1"/>
  <c r="J34" i="4"/>
  <c r="K34" i="4" s="1"/>
  <c r="J178" i="4"/>
  <c r="K178" i="4" s="1"/>
  <c r="L177" i="4"/>
  <c r="J35" i="4" l="1"/>
  <c r="K35" i="4" s="1"/>
  <c r="L34" i="4"/>
  <c r="J179" i="4"/>
  <c r="K179" i="4" s="1"/>
  <c r="L178" i="4"/>
  <c r="J36" i="4" l="1"/>
  <c r="K36" i="4" s="1"/>
  <c r="L35" i="4"/>
  <c r="J180" i="4"/>
  <c r="K180" i="4" s="1"/>
  <c r="L179" i="4"/>
  <c r="J37" i="4" l="1"/>
  <c r="K37" i="4" s="1"/>
  <c r="L36" i="4"/>
  <c r="J181" i="4"/>
  <c r="K181" i="4" s="1"/>
  <c r="L180" i="4"/>
  <c r="J38" i="4" l="1"/>
  <c r="K38" i="4" s="1"/>
  <c r="L37" i="4"/>
  <c r="J182" i="4"/>
  <c r="K182" i="4" s="1"/>
  <c r="L181" i="4"/>
  <c r="J39" i="4" l="1"/>
  <c r="K39" i="4" s="1"/>
  <c r="L38" i="4"/>
  <c r="J183" i="4"/>
  <c r="K183" i="4" s="1"/>
  <c r="L182" i="4"/>
  <c r="L39" i="4" l="1"/>
  <c r="J40" i="4"/>
  <c r="K40" i="4" s="1"/>
  <c r="J184" i="4"/>
  <c r="K184" i="4" s="1"/>
  <c r="L183" i="4"/>
  <c r="L40" i="4" l="1"/>
  <c r="J41" i="4"/>
  <c r="K41" i="4" s="1"/>
  <c r="J185" i="4"/>
  <c r="K185" i="4" s="1"/>
  <c r="L184" i="4"/>
  <c r="L41" i="4" l="1"/>
  <c r="J42" i="4"/>
  <c r="K42" i="4" s="1"/>
  <c r="J186" i="4"/>
  <c r="K186" i="4" s="1"/>
  <c r="L185" i="4"/>
  <c r="J43" i="4" l="1"/>
  <c r="K43" i="4" s="1"/>
  <c r="L42" i="4"/>
  <c r="J187" i="4"/>
  <c r="K187" i="4" s="1"/>
  <c r="L186" i="4"/>
  <c r="L43" i="4" l="1"/>
  <c r="J44" i="4"/>
  <c r="K44" i="4" s="1"/>
  <c r="J188" i="4"/>
  <c r="K188" i="4" s="1"/>
  <c r="L187" i="4"/>
  <c r="J45" i="4" l="1"/>
  <c r="K45" i="4" s="1"/>
  <c r="L44" i="4"/>
  <c r="J189" i="4"/>
  <c r="K189" i="4" s="1"/>
  <c r="L188" i="4"/>
  <c r="L45" i="4" l="1"/>
  <c r="J46" i="4"/>
  <c r="K46" i="4" s="1"/>
  <c r="J190" i="4"/>
  <c r="K190" i="4" s="1"/>
  <c r="L189" i="4"/>
  <c r="L46" i="4" l="1"/>
  <c r="J47" i="4"/>
  <c r="K47" i="4" s="1"/>
  <c r="J191" i="4"/>
  <c r="K191" i="4" s="1"/>
  <c r="L190" i="4"/>
  <c r="L47" i="4" l="1"/>
  <c r="J48" i="4"/>
  <c r="K48" i="4" s="1"/>
  <c r="J192" i="4"/>
  <c r="K192" i="4" s="1"/>
  <c r="L191" i="4"/>
  <c r="J49" i="4" l="1"/>
  <c r="K49" i="4" s="1"/>
  <c r="L48" i="4"/>
  <c r="J193" i="4"/>
  <c r="K193" i="4" s="1"/>
  <c r="L192" i="4"/>
  <c r="L49" i="4" l="1"/>
  <c r="J50" i="4"/>
  <c r="K50" i="4" s="1"/>
  <c r="J194" i="4"/>
  <c r="K194" i="4" s="1"/>
  <c r="L193" i="4"/>
  <c r="J51" i="4" l="1"/>
  <c r="K51" i="4" s="1"/>
  <c r="L50" i="4"/>
  <c r="J195" i="4"/>
  <c r="K195" i="4" s="1"/>
  <c r="L194" i="4"/>
  <c r="L51" i="4" l="1"/>
  <c r="J52" i="4"/>
  <c r="K52" i="4" s="1"/>
  <c r="J196" i="4"/>
  <c r="K196" i="4" s="1"/>
  <c r="L195" i="4"/>
  <c r="L52" i="4" l="1"/>
  <c r="J53" i="4"/>
  <c r="K53" i="4" s="1"/>
  <c r="J197" i="4"/>
  <c r="K197" i="4" s="1"/>
  <c r="L196" i="4"/>
  <c r="L53" i="4" l="1"/>
  <c r="J54" i="4"/>
  <c r="K54" i="4" s="1"/>
  <c r="J198" i="4"/>
  <c r="K198" i="4" s="1"/>
  <c r="L197" i="4"/>
  <c r="J55" i="4" l="1"/>
  <c r="K55" i="4" s="1"/>
  <c r="L54" i="4"/>
  <c r="J199" i="4"/>
  <c r="K199" i="4" s="1"/>
  <c r="L198" i="4"/>
  <c r="L55" i="4" l="1"/>
  <c r="J200" i="4"/>
  <c r="K200" i="4" s="1"/>
  <c r="L199" i="4"/>
  <c r="J201" i="4" l="1"/>
  <c r="K201" i="4" s="1"/>
  <c r="L200" i="4"/>
  <c r="J202" i="4" l="1"/>
  <c r="K202" i="4" s="1"/>
  <c r="L201" i="4"/>
  <c r="J203" i="4" l="1"/>
  <c r="K203" i="4" s="1"/>
  <c r="L202" i="4"/>
  <c r="J204" i="4" l="1"/>
  <c r="K204" i="4" s="1"/>
  <c r="L203" i="4"/>
  <c r="J205" i="4" l="1"/>
  <c r="K205" i="4" s="1"/>
  <c r="L204" i="4"/>
  <c r="J206" i="4" l="1"/>
  <c r="K206" i="4" s="1"/>
  <c r="L205" i="4"/>
  <c r="J207" i="4" l="1"/>
  <c r="K207" i="4" s="1"/>
  <c r="L206" i="4"/>
  <c r="J208" i="4" l="1"/>
  <c r="K208" i="4" s="1"/>
  <c r="L207" i="4"/>
  <c r="J209" i="4" l="1"/>
  <c r="K209" i="4" s="1"/>
  <c r="L208" i="4"/>
  <c r="J210" i="4" l="1"/>
  <c r="K210" i="4" s="1"/>
  <c r="L209" i="4"/>
  <c r="L210" i="4" l="1"/>
  <c r="M2" i="4" l="1"/>
</calcChain>
</file>

<file path=xl/sharedStrings.xml><?xml version="1.0" encoding="utf-8"?>
<sst xmlns="http://schemas.openxmlformats.org/spreadsheetml/2006/main" count="17" uniqueCount="14">
  <si>
    <t>Date</t>
  </si>
  <si>
    <t>ZAKAT</t>
  </si>
  <si>
    <t>0</t>
  </si>
  <si>
    <t>Vente once or en $</t>
  </si>
  <si>
    <t>Vente gr or en $</t>
  </si>
  <si>
    <t>Nissab en $</t>
  </si>
  <si>
    <t>Cours $/€</t>
  </si>
  <si>
    <t>Nissab en €</t>
  </si>
  <si>
    <t>Nissab en Fr</t>
  </si>
  <si>
    <t>TOTAL A PAYER</t>
  </si>
  <si>
    <t>RELEVES DE COMPTE</t>
  </si>
  <si>
    <t>(H11-H8)/"nb case vide+1</t>
  </si>
  <si>
    <t>Colonne1</t>
  </si>
  <si>
    <t>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</si>
</sst>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dd/mm/yy;@"/>
    <numFmt numFmtId="165" formatCode="#,##0.00\ &quot;€&quot;"/>
    <numFmt numFmtId="166" formatCode="[$$-409]#,##0.00"/>
    <numFmt numFmtId="167" formatCode="[$$-409]#,##0.00;[Red][$$-409]#,##0.00"/>
    <numFmt numFmtId="168" formatCode="[$fr.-100C]\ #,##0.00"/>
  </numFmts>
  <fonts count="2" x14ac:knownFonts="1">
    <font>
      <sz val="11"/>
      <color theme="1"/>
      <name val="Calibri"/>
      <family val="2"/>
      <scheme val="minor"/>
    </font>
    <font>
      <sz val="9"/>
      <color rgb="FF303030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164" fontId="0" fillId="0" borderId="0" xfId="0" applyNumberFormat="1"/>
    <xf numFmtId="0" fontId="0" fillId="0" borderId="0" xfId="0" applyAlignment="1">
      <alignment horizontal="right"/>
    </xf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5" fontId="0" fillId="0" borderId="0" xfId="0" quotePrefix="1" applyNumberFormat="1"/>
    <xf numFmtId="0" fontId="1" fillId="0" borderId="0" xfId="0" applyFont="1"/>
    <xf numFmtId="0" fontId="0" fillId="0" borderId="0" xfId="0" applyNumberFormat="1"/>
    <xf numFmtId="0" fontId="0" fillId="0" borderId="0" xfId="0" applyNumberFormat="1" applyAlignment="1">
      <alignment horizontal="right"/>
    </xf>
    <xf numFmtId="165" fontId="0" fillId="2" borderId="0" xfId="0" applyNumberFormat="1" applyFill="1"/>
    <xf numFmtId="165" fontId="0" fillId="0" borderId="0" xfId="0" applyNumberFormat="1" applyFill="1"/>
  </cellXfs>
  <cellStyles count="1">
    <cellStyle name="Normal" xfId="0" builtinId="0"/>
  </cellStyles>
  <dxfs count="25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numFmt numFmtId="0" formatCode="General"/>
    </dxf>
    <dxf>
      <numFmt numFmtId="165" formatCode="#,##0.00\ &quot;€&quot;"/>
    </dxf>
    <dxf>
      <numFmt numFmtId="0" formatCode="General"/>
    </dxf>
    <dxf>
      <numFmt numFmtId="0" formatCode="General"/>
    </dxf>
    <dxf>
      <numFmt numFmtId="165" formatCode="#,##0.00\ &quot;€&quot;"/>
    </dxf>
    <dxf>
      <numFmt numFmtId="165" formatCode="#,##0.00\ &quot;€&quot;"/>
    </dxf>
    <dxf>
      <numFmt numFmtId="168" formatCode="[$fr.-100C]\ #,##0.00"/>
    </dxf>
    <dxf>
      <numFmt numFmtId="165" formatCode="#,##0.00\ &quot;€&quot;"/>
    </dxf>
    <dxf>
      <numFmt numFmtId="167" formatCode="[$$-409]#,##0.00;[Red][$$-409]#,##0.00"/>
    </dxf>
    <dxf>
      <numFmt numFmtId="166" formatCode="[$$-409]#,##0.00"/>
    </dxf>
    <dxf>
      <numFmt numFmtId="166" formatCode="[$$-409]#,##0.00"/>
    </dxf>
    <dxf>
      <numFmt numFmtId="166" formatCode="[$$-409]#,##0.00"/>
    </dxf>
    <dxf>
      <numFmt numFmtId="164" formatCode="dd/mm/yy;@"/>
    </dxf>
  </dxfs>
  <tableStyles count="0" defaultTableStyle="TableStyleMedium9" defaultPivotStyle="PivotStyleLight16"/>
  <colors>
    <mruColors>
      <color rgb="FF0070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1694890</xdr:colOff>
          <xdr:row>1</xdr:row>
          <xdr:rowOff>101974</xdr:rowOff>
        </xdr:from>
        <xdr:to>
          <xdr:col>8</xdr:col>
          <xdr:colOff>526677</xdr:colOff>
          <xdr:row>3</xdr:row>
          <xdr:rowOff>22412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Repartir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2" name="Tableau2" displayName="Tableau2" ref="A1:M242" totalsRowShown="0">
  <tableColumns count="13">
    <tableColumn id="1" name="Date" dataDxfId="24"/>
    <tableColumn id="2" name="Vente once or en $" dataDxfId="23"/>
    <tableColumn id="3" name="Vente gr or en $" dataDxfId="22"/>
    <tableColumn id="4" name="Nissab en $" dataDxfId="21"/>
    <tableColumn id="5" name="Cours $/€" dataDxfId="20"/>
    <tableColumn id="6" name="Nissab en €" dataDxfId="19"/>
    <tableColumn id="7" name="Nissab en Fr" dataDxfId="18"/>
    <tableColumn id="8" name="RELEVES DE COMPTE" dataDxfId="17"/>
    <tableColumn id="14" name="Colonne1" dataDxfId="16"/>
    <tableColumn id="9" name="0" dataDxfId="15">
      <calculatedColumnFormula>IF(F:F&lt;=H:H, J1+1, 0)</calculatedColumnFormula>
    </tableColumn>
    <tableColumn id="13" name="02" dataDxfId="14">
      <calculatedColumnFormula>IF(ISBLANK(J2)=TRUE,"0",IF(F2&lt;=H2,J1+1,"0"))</calculatedColumnFormula>
    </tableColumn>
    <tableColumn id="10" name="ZAKAT" dataDxfId="13"/>
    <tableColumn id="11" name="TOTAL A PAYER" dataDxfId="12"/>
  </tableColumns>
  <tableStyleInfo name="TableStyleLight2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P243"/>
  <sheetViews>
    <sheetView tabSelected="1" zoomScale="85" zoomScaleNormal="85" workbookViewId="0">
      <selection activeCell="A243" sqref="A243"/>
    </sheetView>
  </sheetViews>
  <sheetFormatPr baseColWidth="10" defaultRowHeight="15" x14ac:dyDescent="0.25"/>
  <cols>
    <col min="1" max="1" width="8.85546875" style="1" bestFit="1" customWidth="1"/>
    <col min="2" max="2" width="17.7109375" style="4" customWidth="1"/>
    <col min="3" max="3" width="15" style="4" customWidth="1"/>
    <col min="4" max="4" width="11" style="4" customWidth="1"/>
    <col min="5" max="5" width="9.28515625" style="5" customWidth="1"/>
    <col min="6" max="6" width="11" style="3" customWidth="1"/>
    <col min="7" max="7" width="11.7109375" style="6" customWidth="1"/>
    <col min="8" max="8" width="37.85546875" style="3" customWidth="1"/>
    <col min="9" max="10" width="10" customWidth="1"/>
    <col min="11" max="11" width="13.28515625" style="3" bestFit="1" customWidth="1"/>
    <col min="12" max="12" width="14.42578125" bestFit="1" customWidth="1"/>
  </cols>
  <sheetData>
    <row r="1" spans="1:16" x14ac:dyDescent="0.25">
      <c r="A1" s="1" t="s">
        <v>0</v>
      </c>
      <c r="B1" s="4" t="s">
        <v>3</v>
      </c>
      <c r="C1" s="4" t="s">
        <v>4</v>
      </c>
      <c r="D1" s="4" t="s">
        <v>5</v>
      </c>
      <c r="E1" s="5" t="s">
        <v>6</v>
      </c>
      <c r="F1" s="3" t="s">
        <v>7</v>
      </c>
      <c r="G1" s="6" t="s">
        <v>8</v>
      </c>
      <c r="H1" s="3" t="s">
        <v>10</v>
      </c>
      <c r="I1" s="3" t="s">
        <v>12</v>
      </c>
      <c r="J1" s="2" t="s">
        <v>2</v>
      </c>
      <c r="K1" s="2" t="s">
        <v>13</v>
      </c>
      <c r="L1" s="3" t="s">
        <v>1</v>
      </c>
      <c r="M1" t="s">
        <v>9</v>
      </c>
    </row>
    <row r="2" spans="1:16" x14ac:dyDescent="0.25">
      <c r="A2" s="1">
        <v>33970</v>
      </c>
      <c r="B2" s="4">
        <v>332.65</v>
      </c>
      <c r="C2" s="4">
        <f t="shared" ref="C2:C65" si="0">B2/31.1034768</f>
        <v>10.694945846054097</v>
      </c>
      <c r="D2" s="4">
        <f t="shared" ref="D2:D65" si="1">C2*85</f>
        <v>909.07039691459818</v>
      </c>
      <c r="E2" s="5">
        <v>1.2028000000000001</v>
      </c>
      <c r="F2" s="3">
        <f>D2/E2</f>
        <v>755.79514209727142</v>
      </c>
      <c r="G2" s="6">
        <f>F2*6.55957</f>
        <v>4957.6911402469987</v>
      </c>
      <c r="H2" s="3">
        <v>900</v>
      </c>
      <c r="I2" s="3"/>
      <c r="J2">
        <f>IF(F:F&lt;=H:H, J1+1, 0)</f>
        <v>1</v>
      </c>
      <c r="K2" s="10">
        <f t="shared" ref="K2:K65" si="2">IF(ISBLANK(J2)=TRUE,"0",IF(F2&lt;=H2,J1+1,"0"))</f>
        <v>1</v>
      </c>
      <c r="L2" s="3" t="str">
        <f t="shared" ref="L2:L65" si="3">IF(J2=0,"PAS DE ZAKAT",IF(MOD(J2,12)=0,H2*0.0257,"PAS DE ZAKAT"))</f>
        <v>PAS DE ZAKAT</v>
      </c>
      <c r="M2">
        <f>SUM(K:K)</f>
        <v>2456</v>
      </c>
    </row>
    <row r="3" spans="1:16" x14ac:dyDescent="0.25">
      <c r="A3" s="1">
        <v>34001</v>
      </c>
      <c r="B3" s="4">
        <v>329.25</v>
      </c>
      <c r="C3" s="4">
        <f t="shared" si="0"/>
        <v>10.585633307720762</v>
      </c>
      <c r="D3" s="4">
        <f t="shared" si="1"/>
        <v>899.7788311562648</v>
      </c>
      <c r="E3" s="5">
        <v>1.1952</v>
      </c>
      <c r="F3" s="3">
        <f t="shared" ref="F3:F66" si="4">D3/E3</f>
        <v>752.82700063275161</v>
      </c>
      <c r="G3" s="6">
        <f t="shared" ref="G3:G66" si="5">F3*6.55957</f>
        <v>4938.2214085405785</v>
      </c>
      <c r="H3" s="3">
        <v>900</v>
      </c>
      <c r="I3" s="3"/>
      <c r="J3">
        <f>IF(F:F&lt;=H:H, J2+1, 0)</f>
        <v>2</v>
      </c>
      <c r="K3" s="10">
        <f t="shared" si="2"/>
        <v>2</v>
      </c>
      <c r="L3" s="3" t="str">
        <f t="shared" si="3"/>
        <v>PAS DE ZAKAT</v>
      </c>
    </row>
    <row r="4" spans="1:16" x14ac:dyDescent="0.25">
      <c r="A4" s="1">
        <v>34029</v>
      </c>
      <c r="B4" s="4">
        <v>329.45</v>
      </c>
      <c r="C4" s="4">
        <f t="shared" si="0"/>
        <v>10.592063457034488</v>
      </c>
      <c r="D4" s="4">
        <f t="shared" si="1"/>
        <v>900.32539384793154</v>
      </c>
      <c r="E4" s="5">
        <v>1.1802999999999999</v>
      </c>
      <c r="F4" s="3">
        <f t="shared" si="4"/>
        <v>762.79369130554232</v>
      </c>
      <c r="G4" s="6">
        <f t="shared" si="5"/>
        <v>5003.5986136770962</v>
      </c>
      <c r="H4" s="3">
        <v>900</v>
      </c>
      <c r="I4" s="3"/>
      <c r="J4">
        <f>IF(F:F&lt;=H:H, J3+1, 0)</f>
        <v>3</v>
      </c>
      <c r="K4" s="10">
        <f t="shared" si="2"/>
        <v>3</v>
      </c>
      <c r="L4" s="3" t="str">
        <f t="shared" si="3"/>
        <v>PAS DE ZAKAT</v>
      </c>
    </row>
    <row r="5" spans="1:16" x14ac:dyDescent="0.25">
      <c r="A5" s="1">
        <v>34060</v>
      </c>
      <c r="B5" s="4">
        <v>336.75</v>
      </c>
      <c r="C5" s="4">
        <f t="shared" si="0"/>
        <v>10.826763906985473</v>
      </c>
      <c r="D5" s="4">
        <f t="shared" si="1"/>
        <v>920.27493209376519</v>
      </c>
      <c r="E5" s="5">
        <v>1.2276</v>
      </c>
      <c r="F5" s="3">
        <f t="shared" si="4"/>
        <v>749.65374070850862</v>
      </c>
      <c r="G5" s="6">
        <f t="shared" si="5"/>
        <v>4917.4061879393121</v>
      </c>
      <c r="H5" s="3">
        <v>500</v>
      </c>
      <c r="I5" s="3"/>
      <c r="J5">
        <f>IF(F:F&lt;=H:H, J4+1, 0)</f>
        <v>0</v>
      </c>
      <c r="K5" s="10" t="str">
        <f t="shared" si="2"/>
        <v>0</v>
      </c>
      <c r="L5" s="3" t="str">
        <f t="shared" si="3"/>
        <v>PAS DE ZAKAT</v>
      </c>
    </row>
    <row r="6" spans="1:16" x14ac:dyDescent="0.25">
      <c r="A6" s="1">
        <v>34090</v>
      </c>
      <c r="B6" s="4">
        <v>356.25</v>
      </c>
      <c r="C6" s="4">
        <f t="shared" si="0"/>
        <v>11.453703465073719</v>
      </c>
      <c r="D6" s="4">
        <f t="shared" si="1"/>
        <v>973.5647945312661</v>
      </c>
      <c r="E6" s="5">
        <v>1.2334000000000001</v>
      </c>
      <c r="F6" s="3">
        <f t="shared" si="4"/>
        <v>789.33419371758237</v>
      </c>
      <c r="G6" s="6">
        <f t="shared" si="5"/>
        <v>5177.6928970840418</v>
      </c>
      <c r="H6" s="11"/>
      <c r="I6" s="12"/>
      <c r="J6">
        <f>IF(F:F&lt;=H:H, J5+1, 0)</f>
        <v>0</v>
      </c>
      <c r="K6" s="10" t="str">
        <f t="shared" si="2"/>
        <v>0</v>
      </c>
      <c r="L6" s="3" t="str">
        <f t="shared" si="3"/>
        <v>PAS DE ZAKAT</v>
      </c>
    </row>
    <row r="7" spans="1:16" x14ac:dyDescent="0.25">
      <c r="A7" s="1">
        <v>34121</v>
      </c>
      <c r="B7" s="4">
        <v>378.5</v>
      </c>
      <c r="C7" s="4">
        <f t="shared" si="0"/>
        <v>12.169057576225692</v>
      </c>
      <c r="D7" s="4">
        <f t="shared" si="1"/>
        <v>1034.3698939791839</v>
      </c>
      <c r="E7" s="5">
        <v>1.2358</v>
      </c>
      <c r="F7" s="3">
        <f t="shared" si="4"/>
        <v>837.0042838478588</v>
      </c>
      <c r="G7" s="6">
        <f t="shared" si="5"/>
        <v>5490.3881901998993</v>
      </c>
      <c r="H7" s="11"/>
      <c r="I7" s="3"/>
      <c r="J7">
        <f>IF(F:F&lt;=H:H, J6+1, 0)</f>
        <v>0</v>
      </c>
      <c r="K7" s="10" t="str">
        <f t="shared" si="2"/>
        <v>0</v>
      </c>
      <c r="L7" s="3" t="str">
        <f t="shared" si="3"/>
        <v>PAS DE ZAKAT</v>
      </c>
    </row>
    <row r="8" spans="1:16" x14ac:dyDescent="0.25">
      <c r="A8" s="1">
        <v>34151</v>
      </c>
      <c r="B8" s="4">
        <v>376.7</v>
      </c>
      <c r="C8" s="4">
        <f t="shared" si="0"/>
        <v>12.11118623240216</v>
      </c>
      <c r="D8" s="4">
        <f t="shared" si="1"/>
        <v>1029.4508297541836</v>
      </c>
      <c r="E8" s="5">
        <v>1.1563000000000001</v>
      </c>
      <c r="F8" s="3">
        <f t="shared" si="4"/>
        <v>890.29735341536241</v>
      </c>
      <c r="G8" s="6">
        <f t="shared" si="5"/>
        <v>5839.9678105428084</v>
      </c>
      <c r="H8" s="3">
        <v>600</v>
      </c>
      <c r="I8" s="3"/>
      <c r="J8">
        <f>IF(F:F&lt;=H:H, J7+1, 0)</f>
        <v>0</v>
      </c>
      <c r="K8" s="10" t="str">
        <f t="shared" si="2"/>
        <v>0</v>
      </c>
      <c r="L8" s="3" t="str">
        <f t="shared" si="3"/>
        <v>PAS DE ZAKAT</v>
      </c>
    </row>
    <row r="9" spans="1:16" x14ac:dyDescent="0.25">
      <c r="A9" s="1">
        <v>34182</v>
      </c>
      <c r="B9" s="4">
        <v>407.5</v>
      </c>
      <c r="C9" s="4">
        <f t="shared" si="0"/>
        <v>13.101429226715902</v>
      </c>
      <c r="D9" s="4">
        <f t="shared" si="1"/>
        <v>1113.6214842708516</v>
      </c>
      <c r="E9" s="5">
        <v>1.1224000000000001</v>
      </c>
      <c r="F9" s="3">
        <f t="shared" si="4"/>
        <v>992.17879924345289</v>
      </c>
      <c r="G9" s="6">
        <f t="shared" si="5"/>
        <v>6508.2662861533763</v>
      </c>
      <c r="H9" s="7"/>
      <c r="I9" s="7"/>
      <c r="J9">
        <f>IF(F:F&lt;=H:H, J8+1, 0)</f>
        <v>0</v>
      </c>
      <c r="K9" s="10" t="str">
        <f t="shared" si="2"/>
        <v>0</v>
      </c>
      <c r="L9" s="3" t="str">
        <f t="shared" si="3"/>
        <v>PAS DE ZAKAT</v>
      </c>
    </row>
    <row r="10" spans="1:16" x14ac:dyDescent="0.25">
      <c r="A10" s="1">
        <v>34213</v>
      </c>
      <c r="B10" s="4">
        <v>371.9</v>
      </c>
      <c r="C10" s="4">
        <f t="shared" si="0"/>
        <v>11.956862648872745</v>
      </c>
      <c r="D10" s="4">
        <f t="shared" si="1"/>
        <v>1016.3333251541833</v>
      </c>
      <c r="E10" s="5">
        <v>1.1786000000000001</v>
      </c>
      <c r="F10" s="3">
        <f t="shared" si="4"/>
        <v>862.32252261512235</v>
      </c>
      <c r="G10" s="6">
        <f t="shared" si="5"/>
        <v>5656.4649496704778</v>
      </c>
      <c r="I10" s="3"/>
      <c r="J10">
        <f>IF(F:F&lt;=H:H, J9+1, 0)</f>
        <v>0</v>
      </c>
      <c r="K10" s="10" t="str">
        <f t="shared" si="2"/>
        <v>0</v>
      </c>
      <c r="L10" s="3" t="str">
        <f t="shared" si="3"/>
        <v>PAS DE ZAKAT</v>
      </c>
    </row>
    <row r="11" spans="1:16" x14ac:dyDescent="0.25">
      <c r="A11" s="1">
        <v>34243</v>
      </c>
      <c r="B11" s="4">
        <v>354.25</v>
      </c>
      <c r="C11" s="4">
        <f t="shared" si="0"/>
        <v>11.389401971936463</v>
      </c>
      <c r="D11" s="4">
        <f t="shared" si="1"/>
        <v>968.09916761459942</v>
      </c>
      <c r="E11" s="5">
        <v>1.1828000000000001</v>
      </c>
      <c r="F11" s="3">
        <f t="shared" si="4"/>
        <v>818.48086541646887</v>
      </c>
      <c r="G11" s="6">
        <f t="shared" si="5"/>
        <v>5368.8825303599069</v>
      </c>
      <c r="H11" s="3">
        <v>1800</v>
      </c>
      <c r="I11" s="3"/>
      <c r="J11">
        <f>IF(F:F&lt;=H:H, J10+1, 0)</f>
        <v>1</v>
      </c>
      <c r="K11" s="10">
        <f t="shared" si="2"/>
        <v>1</v>
      </c>
      <c r="L11" s="3" t="str">
        <f t="shared" si="3"/>
        <v>PAS DE ZAKAT</v>
      </c>
    </row>
    <row r="12" spans="1:16" x14ac:dyDescent="0.25">
      <c r="A12" s="1">
        <v>34274</v>
      </c>
      <c r="B12" s="4">
        <v>368.3</v>
      </c>
      <c r="C12" s="4">
        <f t="shared" si="0"/>
        <v>11.841119961225687</v>
      </c>
      <c r="D12" s="4">
        <f t="shared" si="1"/>
        <v>1006.4951967041834</v>
      </c>
      <c r="E12" s="5">
        <v>1.1538999999999999</v>
      </c>
      <c r="F12" s="3">
        <f t="shared" si="4"/>
        <v>872.25513190413676</v>
      </c>
      <c r="G12" s="6">
        <f t="shared" si="5"/>
        <v>5721.6185955844185</v>
      </c>
      <c r="I12" s="3"/>
      <c r="J12">
        <f>IF(F:F&lt;=H:H, J11+1, 0)</f>
        <v>0</v>
      </c>
      <c r="K12" s="10" t="str">
        <f t="shared" si="2"/>
        <v>0</v>
      </c>
      <c r="L12" s="3" t="str">
        <f t="shared" si="3"/>
        <v>PAS DE ZAKAT</v>
      </c>
      <c r="P12" s="3"/>
    </row>
    <row r="13" spans="1:16" x14ac:dyDescent="0.25">
      <c r="A13" s="1">
        <v>34304</v>
      </c>
      <c r="B13" s="4">
        <v>370.6</v>
      </c>
      <c r="C13" s="4">
        <f t="shared" si="0"/>
        <v>11.915066678333531</v>
      </c>
      <c r="D13" s="4">
        <f t="shared" si="1"/>
        <v>1012.7806676583501</v>
      </c>
      <c r="E13" s="5">
        <v>1.1351</v>
      </c>
      <c r="F13" s="3">
        <f t="shared" si="4"/>
        <v>892.23915748246861</v>
      </c>
      <c r="G13" s="6">
        <f t="shared" si="5"/>
        <v>5852.7052102472762</v>
      </c>
      <c r="H13" s="3">
        <v>1200</v>
      </c>
      <c r="I13" s="3"/>
      <c r="J13">
        <f>IF(F:F&lt;=H:H, J12+1, 0)</f>
        <v>1</v>
      </c>
      <c r="K13" s="10">
        <f t="shared" si="2"/>
        <v>1</v>
      </c>
      <c r="L13" s="3" t="str">
        <f t="shared" si="3"/>
        <v>PAS DE ZAKAT</v>
      </c>
      <c r="P13" s="3"/>
    </row>
    <row r="14" spans="1:16" x14ac:dyDescent="0.25">
      <c r="A14" s="1">
        <v>34335</v>
      </c>
      <c r="B14" s="4">
        <v>390.45</v>
      </c>
      <c r="C14" s="4">
        <f t="shared" si="0"/>
        <v>12.553258997720794</v>
      </c>
      <c r="D14" s="4">
        <f t="shared" si="1"/>
        <v>1067.0270148062675</v>
      </c>
      <c r="E14" s="5">
        <v>1.1248</v>
      </c>
      <c r="F14" s="3">
        <f t="shared" si="4"/>
        <v>948.63710420187363</v>
      </c>
      <c r="G14" s="6">
        <f t="shared" si="5"/>
        <v>6222.6514896094841</v>
      </c>
      <c r="H14" s="3">
        <v>1200</v>
      </c>
      <c r="I14" s="3"/>
      <c r="J14">
        <f>IF(F:F&lt;=H:H, J13+1, 0)</f>
        <v>2</v>
      </c>
      <c r="K14" s="10">
        <f t="shared" si="2"/>
        <v>2</v>
      </c>
      <c r="L14" s="3" t="str">
        <f t="shared" si="3"/>
        <v>PAS DE ZAKAT</v>
      </c>
      <c r="N14" s="3"/>
    </row>
    <row r="15" spans="1:16" x14ac:dyDescent="0.25">
      <c r="A15" s="1">
        <v>34366</v>
      </c>
      <c r="B15" s="4">
        <v>381.6</v>
      </c>
      <c r="C15" s="4">
        <f t="shared" si="0"/>
        <v>12.268724890588439</v>
      </c>
      <c r="D15" s="4">
        <f t="shared" si="1"/>
        <v>1042.8416157000174</v>
      </c>
      <c r="E15" s="5">
        <v>1.1297999999999999</v>
      </c>
      <c r="F15" s="3">
        <f t="shared" si="4"/>
        <v>923.03205496549606</v>
      </c>
      <c r="G15" s="6">
        <f t="shared" si="5"/>
        <v>6054.6933767900191</v>
      </c>
      <c r="H15" s="3">
        <v>1200</v>
      </c>
      <c r="I15" s="3"/>
      <c r="J15">
        <f>IF(F:F&lt;=H:H, J14+1, 0)</f>
        <v>3</v>
      </c>
      <c r="K15" s="10">
        <f t="shared" si="2"/>
        <v>3</v>
      </c>
      <c r="L15" s="3" t="str">
        <f t="shared" si="3"/>
        <v>PAS DE ZAKAT</v>
      </c>
    </row>
    <row r="16" spans="1:16" x14ac:dyDescent="0.25">
      <c r="A16" s="1">
        <v>34394</v>
      </c>
      <c r="B16" s="4">
        <v>381.25</v>
      </c>
      <c r="C16" s="4">
        <f t="shared" si="0"/>
        <v>12.257472129289418</v>
      </c>
      <c r="D16" s="4">
        <f t="shared" si="1"/>
        <v>1041.8851309896006</v>
      </c>
      <c r="E16" s="5">
        <v>1.1428</v>
      </c>
      <c r="F16" s="3">
        <f t="shared" si="4"/>
        <v>911.69507436961896</v>
      </c>
      <c r="G16" s="6">
        <f t="shared" si="5"/>
        <v>5980.327658982721</v>
      </c>
      <c r="I16" s="3"/>
      <c r="J16">
        <f>IF(F:F&lt;=H:H, J15+1, 0)</f>
        <v>0</v>
      </c>
      <c r="K16" s="10" t="str">
        <f t="shared" si="2"/>
        <v>0</v>
      </c>
      <c r="L16" s="3" t="str">
        <f t="shared" si="3"/>
        <v>PAS DE ZAKAT</v>
      </c>
    </row>
    <row r="17" spans="1:12" x14ac:dyDescent="0.25">
      <c r="A17" s="1">
        <v>34425</v>
      </c>
      <c r="B17" s="4">
        <v>390.35</v>
      </c>
      <c r="C17" s="4">
        <f t="shared" si="0"/>
        <v>12.550043923063933</v>
      </c>
      <c r="D17" s="4">
        <f t="shared" si="1"/>
        <v>1066.7537334604344</v>
      </c>
      <c r="E17" s="5">
        <v>1.1505000000000001</v>
      </c>
      <c r="F17" s="3">
        <f t="shared" si="4"/>
        <v>927.20880787521457</v>
      </c>
      <c r="G17" s="6">
        <f t="shared" si="5"/>
        <v>6082.0910798740215</v>
      </c>
      <c r="H17" s="3">
        <v>1200</v>
      </c>
      <c r="I17" s="3"/>
      <c r="J17">
        <f>IF(F:F&lt;=H:H, J16+1, 0)</f>
        <v>1</v>
      </c>
      <c r="K17" s="10">
        <f t="shared" si="2"/>
        <v>1</v>
      </c>
      <c r="L17" s="3" t="str">
        <f t="shared" si="3"/>
        <v>PAS DE ZAKAT</v>
      </c>
    </row>
    <row r="18" spans="1:12" x14ac:dyDescent="0.25">
      <c r="A18" s="1">
        <v>34455</v>
      </c>
      <c r="B18" s="4">
        <v>376.5</v>
      </c>
      <c r="C18" s="4">
        <f t="shared" si="0"/>
        <v>12.104756083088436</v>
      </c>
      <c r="D18" s="4">
        <f t="shared" si="1"/>
        <v>1028.904267062517</v>
      </c>
      <c r="E18" s="5">
        <v>1.1820999999999999</v>
      </c>
      <c r="F18" s="3">
        <f t="shared" si="4"/>
        <v>870.40374508291768</v>
      </c>
      <c r="G18" s="6">
        <f t="shared" si="5"/>
        <v>5709.4742941335544</v>
      </c>
      <c r="H18" s="3">
        <v>1200</v>
      </c>
      <c r="I18" s="3"/>
      <c r="J18">
        <f>IF(F:F&lt;=H:H, J17+1, 0)</f>
        <v>2</v>
      </c>
      <c r="K18" s="10">
        <f t="shared" si="2"/>
        <v>2</v>
      </c>
      <c r="L18" s="3" t="str">
        <f t="shared" si="3"/>
        <v>PAS DE ZAKAT</v>
      </c>
    </row>
    <row r="19" spans="1:12" x14ac:dyDescent="0.25">
      <c r="A19" s="1">
        <v>34486</v>
      </c>
      <c r="B19" s="4">
        <v>387.15</v>
      </c>
      <c r="C19" s="4">
        <f t="shared" si="0"/>
        <v>12.447161534044323</v>
      </c>
      <c r="D19" s="4">
        <f t="shared" si="1"/>
        <v>1058.0087303937673</v>
      </c>
      <c r="E19" s="5">
        <v>1.1888000000000001</v>
      </c>
      <c r="F19" s="3">
        <f t="shared" si="4"/>
        <v>889.98042597053097</v>
      </c>
      <c r="G19" s="6">
        <f t="shared" si="5"/>
        <v>5837.8889027835157</v>
      </c>
      <c r="H19" s="3">
        <v>1200</v>
      </c>
      <c r="I19" s="3"/>
      <c r="J19">
        <f>IF(F:F&lt;=H:H, J18+1, 0)</f>
        <v>3</v>
      </c>
      <c r="K19" s="10">
        <f t="shared" si="2"/>
        <v>3</v>
      </c>
      <c r="L19" s="3" t="str">
        <f t="shared" si="3"/>
        <v>PAS DE ZAKAT</v>
      </c>
    </row>
    <row r="20" spans="1:12" x14ac:dyDescent="0.25">
      <c r="A20" s="1">
        <v>34516</v>
      </c>
      <c r="B20" s="4">
        <v>386.25</v>
      </c>
      <c r="C20" s="4">
        <f t="shared" si="0"/>
        <v>12.418225862132557</v>
      </c>
      <c r="D20" s="4">
        <f t="shared" si="1"/>
        <v>1055.5491982812673</v>
      </c>
      <c r="E20" s="5">
        <v>1.2236</v>
      </c>
      <c r="F20" s="3">
        <f t="shared" si="4"/>
        <v>862.65871059273229</v>
      </c>
      <c r="G20" s="6">
        <f t="shared" si="5"/>
        <v>5658.6701982427685</v>
      </c>
      <c r="H20" s="3">
        <v>1200</v>
      </c>
      <c r="I20" s="3"/>
      <c r="J20">
        <f>IF(F:F&lt;=H:H, J19+1, 0)</f>
        <v>4</v>
      </c>
      <c r="K20" s="10">
        <f t="shared" si="2"/>
        <v>4</v>
      </c>
      <c r="L20" s="3" t="str">
        <f t="shared" si="3"/>
        <v>PAS DE ZAKAT</v>
      </c>
    </row>
    <row r="21" spans="1:12" x14ac:dyDescent="0.25">
      <c r="A21" s="1">
        <v>34547</v>
      </c>
      <c r="B21" s="4">
        <v>384</v>
      </c>
      <c r="C21" s="4">
        <f t="shared" si="0"/>
        <v>12.345886682353145</v>
      </c>
      <c r="D21" s="4">
        <f t="shared" si="1"/>
        <v>1049.4003680000174</v>
      </c>
      <c r="E21" s="5">
        <v>1.2390000000000001</v>
      </c>
      <c r="F21" s="3">
        <f t="shared" si="4"/>
        <v>846.97366263116805</v>
      </c>
      <c r="G21" s="6">
        <f t="shared" si="5"/>
        <v>5555.7830281855313</v>
      </c>
      <c r="H21" s="3">
        <v>1200</v>
      </c>
      <c r="I21" s="3"/>
      <c r="J21">
        <f>IF(F:F&lt;=H:H, J20+1, 0)</f>
        <v>5</v>
      </c>
      <c r="K21" s="10">
        <f t="shared" si="2"/>
        <v>5</v>
      </c>
      <c r="L21" s="3" t="str">
        <f t="shared" si="3"/>
        <v>PAS DE ZAKAT</v>
      </c>
    </row>
    <row r="22" spans="1:12" x14ac:dyDescent="0.25">
      <c r="A22" s="1">
        <v>34578</v>
      </c>
      <c r="B22" s="4">
        <v>385.7</v>
      </c>
      <c r="C22" s="4">
        <f t="shared" si="0"/>
        <v>12.400542951519812</v>
      </c>
      <c r="D22" s="4">
        <f t="shared" si="1"/>
        <v>1054.0461508791841</v>
      </c>
      <c r="E22" s="5">
        <v>1.2424999999999999</v>
      </c>
      <c r="F22" s="3">
        <f t="shared" si="4"/>
        <v>848.32688199531924</v>
      </c>
      <c r="G22" s="6">
        <f t="shared" si="5"/>
        <v>5564.6595653300365</v>
      </c>
      <c r="H22" s="3">
        <v>1200</v>
      </c>
      <c r="I22" s="3"/>
      <c r="J22">
        <f>IF(F:F&lt;=H:H, J21+1, 0)</f>
        <v>6</v>
      </c>
      <c r="K22" s="10">
        <f t="shared" si="2"/>
        <v>6</v>
      </c>
      <c r="L22" s="3" t="str">
        <f t="shared" si="3"/>
        <v>PAS DE ZAKAT</v>
      </c>
    </row>
    <row r="23" spans="1:12" x14ac:dyDescent="0.25">
      <c r="A23" s="1">
        <v>34608</v>
      </c>
      <c r="B23" s="4">
        <v>393.5</v>
      </c>
      <c r="C23" s="4">
        <f t="shared" si="0"/>
        <v>12.651318774755111</v>
      </c>
      <c r="D23" s="4">
        <f t="shared" si="1"/>
        <v>1075.3620958541844</v>
      </c>
      <c r="E23" s="5">
        <v>1.2607999999999999</v>
      </c>
      <c r="F23" s="3">
        <f t="shared" si="4"/>
        <v>852.92044404678336</v>
      </c>
      <c r="G23" s="6">
        <f t="shared" si="5"/>
        <v>5594.7913571559584</v>
      </c>
      <c r="H23" s="3">
        <v>1200</v>
      </c>
      <c r="I23" s="3"/>
      <c r="J23">
        <f>IF(F:F&lt;=H:H, J22+1, 0)</f>
        <v>7</v>
      </c>
      <c r="K23" s="10">
        <f t="shared" si="2"/>
        <v>7</v>
      </c>
      <c r="L23" s="3" t="str">
        <f t="shared" si="3"/>
        <v>PAS DE ZAKAT</v>
      </c>
    </row>
    <row r="24" spans="1:12" x14ac:dyDescent="0.25">
      <c r="A24" s="1">
        <v>34639</v>
      </c>
      <c r="B24" s="4">
        <v>383.25</v>
      </c>
      <c r="C24" s="4">
        <f t="shared" si="0"/>
        <v>12.321773622426674</v>
      </c>
      <c r="D24" s="4">
        <f t="shared" si="1"/>
        <v>1047.3507579062673</v>
      </c>
      <c r="E24" s="5">
        <v>1.3095000000000001</v>
      </c>
      <c r="F24" s="3">
        <f t="shared" si="4"/>
        <v>799.80966621326252</v>
      </c>
      <c r="G24" s="6">
        <f t="shared" si="5"/>
        <v>5246.4074922025302</v>
      </c>
      <c r="H24" s="3">
        <v>1200</v>
      </c>
      <c r="I24" s="3"/>
      <c r="J24">
        <f>IF(F:F&lt;=H:H, J23+1, 0)</f>
        <v>8</v>
      </c>
      <c r="K24" s="10">
        <f t="shared" si="2"/>
        <v>8</v>
      </c>
      <c r="L24" s="3" t="str">
        <f t="shared" si="3"/>
        <v>PAS DE ZAKAT</v>
      </c>
    </row>
    <row r="25" spans="1:12" x14ac:dyDescent="0.25">
      <c r="A25" s="1">
        <v>34669</v>
      </c>
      <c r="B25" s="4">
        <v>380.65</v>
      </c>
      <c r="C25" s="4">
        <f t="shared" si="0"/>
        <v>12.238181681348241</v>
      </c>
      <c r="D25" s="4">
        <f t="shared" si="1"/>
        <v>1040.2454429146005</v>
      </c>
      <c r="E25" s="5">
        <v>1.2426999999999999</v>
      </c>
      <c r="F25" s="3">
        <f t="shared" si="4"/>
        <v>837.08493032477713</v>
      </c>
      <c r="G25" s="6">
        <f t="shared" si="5"/>
        <v>5490.917196410498</v>
      </c>
      <c r="H25" s="3">
        <v>1200</v>
      </c>
      <c r="I25" s="3"/>
      <c r="J25">
        <f>IF(F:F&lt;=H:H, J24+1, 0)</f>
        <v>9</v>
      </c>
      <c r="K25" s="10">
        <f t="shared" si="2"/>
        <v>9</v>
      </c>
      <c r="L25" s="3" t="str">
        <f t="shared" si="3"/>
        <v>PAS DE ZAKAT</v>
      </c>
    </row>
    <row r="26" spans="1:12" x14ac:dyDescent="0.25">
      <c r="A26" s="1">
        <v>34700</v>
      </c>
      <c r="B26" s="4">
        <v>383</v>
      </c>
      <c r="C26" s="4">
        <f t="shared" si="0"/>
        <v>12.313735935784516</v>
      </c>
      <c r="D26" s="4">
        <f t="shared" si="1"/>
        <v>1046.6675545416838</v>
      </c>
      <c r="E26" s="5">
        <v>1.2625999999999999</v>
      </c>
      <c r="F26" s="3">
        <f t="shared" si="4"/>
        <v>828.97794593828917</v>
      </c>
      <c r="G26" s="6">
        <f t="shared" si="5"/>
        <v>5437.7388648384231</v>
      </c>
      <c r="H26" s="3">
        <v>1200</v>
      </c>
      <c r="I26" s="3"/>
      <c r="J26">
        <f>IF(F:F&lt;=H:H, J25+1, 0)</f>
        <v>10</v>
      </c>
      <c r="K26" s="10">
        <f t="shared" si="2"/>
        <v>10</v>
      </c>
      <c r="L26" s="3" t="str">
        <f t="shared" si="3"/>
        <v>PAS DE ZAKAT</v>
      </c>
    </row>
    <row r="27" spans="1:12" x14ac:dyDescent="0.25">
      <c r="A27" s="1">
        <v>34731</v>
      </c>
      <c r="B27" s="4">
        <v>374.5</v>
      </c>
      <c r="C27" s="4">
        <f t="shared" si="0"/>
        <v>12.040454589951178</v>
      </c>
      <c r="D27" s="4">
        <f t="shared" si="1"/>
        <v>1023.4386401458502</v>
      </c>
      <c r="E27" s="5">
        <v>1.2884</v>
      </c>
      <c r="F27" s="3">
        <f t="shared" si="4"/>
        <v>794.34852541590362</v>
      </c>
      <c r="G27" s="6">
        <f t="shared" si="5"/>
        <v>5210.5847568623985</v>
      </c>
      <c r="H27" s="3">
        <v>1200</v>
      </c>
      <c r="I27" s="3"/>
      <c r="J27">
        <f>IF(F:F&lt;=H:H, J26+1, 0)</f>
        <v>11</v>
      </c>
      <c r="K27" s="10">
        <f t="shared" si="2"/>
        <v>11</v>
      </c>
      <c r="L27" s="3" t="str">
        <f t="shared" si="3"/>
        <v>PAS DE ZAKAT</v>
      </c>
    </row>
    <row r="28" spans="1:12" x14ac:dyDescent="0.25">
      <c r="A28" s="1">
        <v>34759</v>
      </c>
      <c r="B28" s="4">
        <v>376.65</v>
      </c>
      <c r="C28" s="4">
        <f t="shared" si="0"/>
        <v>12.109578695073729</v>
      </c>
      <c r="D28" s="4">
        <f t="shared" si="1"/>
        <v>1029.3141890812669</v>
      </c>
      <c r="E28" s="5">
        <v>1.3381000000000001</v>
      </c>
      <c r="F28" s="3">
        <f t="shared" si="4"/>
        <v>769.23562445352877</v>
      </c>
      <c r="G28" s="6">
        <f t="shared" si="5"/>
        <v>5045.8549250966335</v>
      </c>
      <c r="H28" s="3">
        <v>1200</v>
      </c>
      <c r="I28" s="3"/>
      <c r="J28">
        <f>IF(F:F&lt;=H:H, J27+1, 0)</f>
        <v>12</v>
      </c>
      <c r="K28" s="10">
        <f t="shared" si="2"/>
        <v>12</v>
      </c>
      <c r="L28" s="3">
        <f t="shared" si="3"/>
        <v>30.84</v>
      </c>
    </row>
    <row r="29" spans="1:12" x14ac:dyDescent="0.25">
      <c r="A29" s="1">
        <v>34790</v>
      </c>
      <c r="B29" s="4">
        <v>391.25</v>
      </c>
      <c r="C29" s="4">
        <f t="shared" si="0"/>
        <v>12.578979594975698</v>
      </c>
      <c r="D29" s="4">
        <f t="shared" si="1"/>
        <v>1069.2132655729342</v>
      </c>
      <c r="E29" s="5">
        <v>1.4289000000000001</v>
      </c>
      <c r="F29" s="3">
        <f t="shared" si="4"/>
        <v>748.27718214915967</v>
      </c>
      <c r="G29" s="6">
        <f t="shared" si="5"/>
        <v>4908.3765557101633</v>
      </c>
      <c r="H29" s="3">
        <v>1200</v>
      </c>
      <c r="I29" s="3"/>
      <c r="J29">
        <f>IF(F:F&lt;=H:H, J28+1, 0)</f>
        <v>13</v>
      </c>
      <c r="K29" s="10">
        <f t="shared" si="2"/>
        <v>13</v>
      </c>
      <c r="L29" s="3" t="str">
        <f t="shared" si="3"/>
        <v>PAS DE ZAKAT</v>
      </c>
    </row>
    <row r="30" spans="1:12" x14ac:dyDescent="0.25">
      <c r="A30" s="1">
        <v>34820</v>
      </c>
      <c r="B30" s="4">
        <v>386.15</v>
      </c>
      <c r="C30" s="4">
        <f t="shared" si="0"/>
        <v>12.415010787475694</v>
      </c>
      <c r="D30" s="4">
        <f t="shared" si="1"/>
        <v>1055.275916935434</v>
      </c>
      <c r="E30" s="5">
        <v>1.4073</v>
      </c>
      <c r="F30" s="3">
        <f t="shared" si="4"/>
        <v>749.85853544761881</v>
      </c>
      <c r="G30" s="6">
        <f t="shared" si="5"/>
        <v>4918.7495533661368</v>
      </c>
      <c r="H30" s="3">
        <v>1200</v>
      </c>
      <c r="I30" s="3"/>
      <c r="J30">
        <f>IF(F:F&lt;=H:H, J29+1, 0)</f>
        <v>14</v>
      </c>
      <c r="K30" s="10">
        <f t="shared" si="2"/>
        <v>14</v>
      </c>
      <c r="L30" s="3" t="str">
        <f t="shared" si="3"/>
        <v>PAS DE ZAKAT</v>
      </c>
    </row>
    <row r="31" spans="1:12" x14ac:dyDescent="0.25">
      <c r="A31" s="1">
        <v>34851</v>
      </c>
      <c r="B31" s="4">
        <v>383</v>
      </c>
      <c r="C31" s="4">
        <f t="shared" si="0"/>
        <v>12.313735935784516</v>
      </c>
      <c r="D31" s="4">
        <f t="shared" si="1"/>
        <v>1046.6675545416838</v>
      </c>
      <c r="E31" s="5">
        <v>1.3915</v>
      </c>
      <c r="F31" s="3">
        <f t="shared" si="4"/>
        <v>752.18652859625138</v>
      </c>
      <c r="G31" s="6">
        <f t="shared" si="5"/>
        <v>4934.0201873841124</v>
      </c>
      <c r="H31" s="3">
        <v>1200</v>
      </c>
      <c r="I31" s="3"/>
      <c r="J31">
        <f>IF(F:F&lt;=H:H, J30+1, 0)</f>
        <v>15</v>
      </c>
      <c r="K31" s="10">
        <f t="shared" si="2"/>
        <v>15</v>
      </c>
      <c r="L31" s="3" t="str">
        <f t="shared" si="3"/>
        <v>PAS DE ZAKAT</v>
      </c>
    </row>
    <row r="32" spans="1:12" x14ac:dyDescent="0.25">
      <c r="A32" s="1">
        <v>34881</v>
      </c>
      <c r="B32" s="4">
        <v>384.5</v>
      </c>
      <c r="C32" s="4">
        <f t="shared" si="0"/>
        <v>12.361962055637459</v>
      </c>
      <c r="D32" s="4">
        <f t="shared" si="1"/>
        <v>1050.7667747291841</v>
      </c>
      <c r="E32" s="5">
        <v>1.415</v>
      </c>
      <c r="F32" s="3">
        <f t="shared" si="4"/>
        <v>742.59136023263898</v>
      </c>
      <c r="G32" s="6">
        <f t="shared" si="5"/>
        <v>4871.0800088412116</v>
      </c>
      <c r="H32" s="3">
        <v>1200</v>
      </c>
      <c r="I32" s="3"/>
      <c r="J32">
        <f>IF(F:F&lt;=H:H, J31+1, 0)</f>
        <v>16</v>
      </c>
      <c r="K32" s="10">
        <f t="shared" si="2"/>
        <v>16</v>
      </c>
      <c r="L32" s="3" t="str">
        <f t="shared" si="3"/>
        <v>PAS DE ZAKAT</v>
      </c>
    </row>
    <row r="33" spans="1:12" x14ac:dyDescent="0.25">
      <c r="A33" s="1">
        <v>34912</v>
      </c>
      <c r="B33" s="4">
        <v>382.05</v>
      </c>
      <c r="C33" s="4">
        <f t="shared" si="0"/>
        <v>12.283192726544321</v>
      </c>
      <c r="D33" s="4">
        <f t="shared" si="1"/>
        <v>1044.0713817562673</v>
      </c>
      <c r="E33" s="5">
        <v>1.4205000000000001</v>
      </c>
      <c r="F33" s="3">
        <f t="shared" si="4"/>
        <v>735.0027326689667</v>
      </c>
      <c r="G33" s="6">
        <f t="shared" si="5"/>
        <v>4821.3018751333739</v>
      </c>
      <c r="H33" s="3">
        <v>1200</v>
      </c>
      <c r="I33" s="3"/>
      <c r="J33">
        <f>IF(F:F&lt;=H:H, J32+1, 0)</f>
        <v>17</v>
      </c>
      <c r="K33" s="10">
        <f t="shared" si="2"/>
        <v>17</v>
      </c>
      <c r="L33" s="3" t="str">
        <f t="shared" si="3"/>
        <v>PAS DE ZAKAT</v>
      </c>
    </row>
    <row r="34" spans="1:12" x14ac:dyDescent="0.25">
      <c r="A34" s="1">
        <v>34943</v>
      </c>
      <c r="B34" s="4">
        <v>381.8</v>
      </c>
      <c r="C34" s="4">
        <f t="shared" si="0"/>
        <v>12.275155039902163</v>
      </c>
      <c r="D34" s="4">
        <f t="shared" si="1"/>
        <v>1043.3881783916838</v>
      </c>
      <c r="E34" s="5">
        <v>1.3382000000000001</v>
      </c>
      <c r="F34" s="3">
        <f t="shared" si="4"/>
        <v>779.69524614533236</v>
      </c>
      <c r="G34" s="6">
        <f t="shared" si="5"/>
        <v>5114.4655457575382</v>
      </c>
      <c r="H34" s="3">
        <v>1200</v>
      </c>
      <c r="I34" s="3"/>
      <c r="J34">
        <f>IF(F:F&lt;=H:H, J33+1, 0)</f>
        <v>18</v>
      </c>
      <c r="K34" s="10">
        <f t="shared" si="2"/>
        <v>18</v>
      </c>
      <c r="L34" s="3" t="str">
        <f t="shared" si="3"/>
        <v>PAS DE ZAKAT</v>
      </c>
    </row>
    <row r="35" spans="1:12" x14ac:dyDescent="0.25">
      <c r="A35" s="1">
        <v>34973</v>
      </c>
      <c r="B35" s="4">
        <v>383.1</v>
      </c>
      <c r="C35" s="4">
        <f t="shared" si="0"/>
        <v>12.316951010441381</v>
      </c>
      <c r="D35" s="4">
        <f t="shared" si="1"/>
        <v>1046.9408358875173</v>
      </c>
      <c r="E35" s="5">
        <v>1.3687</v>
      </c>
      <c r="F35" s="3">
        <f t="shared" si="4"/>
        <v>764.91622407212492</v>
      </c>
      <c r="G35" s="6">
        <f t="shared" si="5"/>
        <v>5017.5215159367881</v>
      </c>
      <c r="H35" s="3">
        <v>1200</v>
      </c>
      <c r="I35" s="3"/>
      <c r="J35">
        <f>IF(F:F&lt;=H:H, J34+1, 0)</f>
        <v>19</v>
      </c>
      <c r="K35" s="10">
        <f t="shared" si="2"/>
        <v>19</v>
      </c>
      <c r="L35" s="3" t="str">
        <f t="shared" si="3"/>
        <v>PAS DE ZAKAT</v>
      </c>
    </row>
    <row r="36" spans="1:12" x14ac:dyDescent="0.25">
      <c r="A36" s="1">
        <v>35004</v>
      </c>
      <c r="B36" s="4">
        <v>382.55</v>
      </c>
      <c r="C36" s="4">
        <f t="shared" si="0"/>
        <v>12.299268099828634</v>
      </c>
      <c r="D36" s="4">
        <f t="shared" si="1"/>
        <v>1045.4377884854339</v>
      </c>
      <c r="E36" s="5">
        <v>1.3803000000000001</v>
      </c>
      <c r="F36" s="3">
        <f t="shared" si="4"/>
        <v>757.39896289606156</v>
      </c>
      <c r="G36" s="6">
        <f t="shared" si="5"/>
        <v>4968.2115150441186</v>
      </c>
      <c r="H36" s="3">
        <v>1200</v>
      </c>
      <c r="I36" s="3"/>
      <c r="J36">
        <f>IF(F:F&lt;=H:H, J35+1, 0)</f>
        <v>20</v>
      </c>
      <c r="K36" s="10">
        <f t="shared" si="2"/>
        <v>20</v>
      </c>
      <c r="L36" s="3" t="str">
        <f t="shared" si="3"/>
        <v>PAS DE ZAKAT</v>
      </c>
    </row>
    <row r="37" spans="1:12" x14ac:dyDescent="0.25">
      <c r="A37" s="1">
        <v>35034</v>
      </c>
      <c r="B37" s="4">
        <v>387.1</v>
      </c>
      <c r="C37" s="4">
        <f t="shared" si="0"/>
        <v>12.445553996715892</v>
      </c>
      <c r="D37" s="4">
        <f t="shared" si="1"/>
        <v>1057.8720897208509</v>
      </c>
      <c r="E37" s="5">
        <v>1.3553999999999999</v>
      </c>
      <c r="F37" s="3">
        <f t="shared" si="4"/>
        <v>780.48700731950044</v>
      </c>
      <c r="G37" s="6">
        <f t="shared" si="5"/>
        <v>5119.6591586027753</v>
      </c>
      <c r="H37" s="3">
        <v>1200</v>
      </c>
      <c r="I37" s="3"/>
      <c r="J37">
        <f>IF(F:F&lt;=H:H, J36+1, 0)</f>
        <v>21</v>
      </c>
      <c r="K37" s="10">
        <f t="shared" si="2"/>
        <v>21</v>
      </c>
      <c r="L37" s="3" t="str">
        <f t="shared" si="3"/>
        <v>PAS DE ZAKAT</v>
      </c>
    </row>
    <row r="38" spans="1:12" x14ac:dyDescent="0.25">
      <c r="A38" s="1">
        <v>35065</v>
      </c>
      <c r="B38" s="4">
        <v>386.85</v>
      </c>
      <c r="C38" s="4">
        <f t="shared" si="0"/>
        <v>12.437516310073736</v>
      </c>
      <c r="D38" s="4">
        <f t="shared" si="1"/>
        <v>1057.1888863562676</v>
      </c>
      <c r="E38" s="5">
        <v>1.3616999999999999</v>
      </c>
      <c r="F38" s="3">
        <f t="shared" si="4"/>
        <v>776.37430150273019</v>
      </c>
      <c r="G38" s="6">
        <f t="shared" si="5"/>
        <v>5092.6815769082641</v>
      </c>
      <c r="H38" s="3">
        <v>1200</v>
      </c>
      <c r="I38" s="3"/>
      <c r="J38">
        <f>IF(F:F&lt;=H:H, J37+1, 0)</f>
        <v>22</v>
      </c>
      <c r="K38" s="10">
        <f t="shared" si="2"/>
        <v>22</v>
      </c>
      <c r="L38" s="3" t="str">
        <f t="shared" si="3"/>
        <v>PAS DE ZAKAT</v>
      </c>
    </row>
    <row r="39" spans="1:12" x14ac:dyDescent="0.25">
      <c r="A39" s="1">
        <v>35096</v>
      </c>
      <c r="B39" s="4">
        <v>406.75</v>
      </c>
      <c r="C39" s="4">
        <f t="shared" si="0"/>
        <v>13.077316166789432</v>
      </c>
      <c r="D39" s="4">
        <f t="shared" si="1"/>
        <v>1111.5718741771018</v>
      </c>
      <c r="E39" s="5">
        <v>1.3156000000000001</v>
      </c>
      <c r="F39" s="3">
        <f t="shared" si="4"/>
        <v>844.91629232069147</v>
      </c>
      <c r="G39" s="6">
        <f t="shared" si="5"/>
        <v>5542.2875636180379</v>
      </c>
      <c r="H39" s="3">
        <v>1200</v>
      </c>
      <c r="I39" s="3"/>
      <c r="J39">
        <f>IF(F:F&lt;=H:H, J38+1, 0)</f>
        <v>23</v>
      </c>
      <c r="K39" s="10">
        <f t="shared" si="2"/>
        <v>23</v>
      </c>
      <c r="L39" s="3" t="str">
        <f t="shared" si="3"/>
        <v>PAS DE ZAKAT</v>
      </c>
    </row>
    <row r="40" spans="1:12" x14ac:dyDescent="0.25">
      <c r="A40" s="1">
        <v>35125</v>
      </c>
      <c r="B40" s="4">
        <v>399.35</v>
      </c>
      <c r="C40" s="4">
        <f t="shared" si="0"/>
        <v>12.839400642181586</v>
      </c>
      <c r="D40" s="4">
        <f t="shared" si="1"/>
        <v>1091.3490545854347</v>
      </c>
      <c r="E40" s="5">
        <v>1.3273999999999999</v>
      </c>
      <c r="F40" s="3">
        <f t="shared" si="4"/>
        <v>822.17044943908002</v>
      </c>
      <c r="G40" s="6">
        <f t="shared" si="5"/>
        <v>5393.0846150271063</v>
      </c>
      <c r="H40" s="3">
        <v>4000</v>
      </c>
      <c r="I40" s="3"/>
      <c r="J40">
        <f>IF(F:F&lt;=H:H, J39+1, 0)</f>
        <v>24</v>
      </c>
      <c r="K40" s="10">
        <f t="shared" si="2"/>
        <v>24</v>
      </c>
      <c r="L40" s="3">
        <f t="shared" si="3"/>
        <v>102.8</v>
      </c>
    </row>
    <row r="41" spans="1:12" x14ac:dyDescent="0.25">
      <c r="A41" s="1">
        <v>35156</v>
      </c>
      <c r="B41" s="4">
        <v>394.5</v>
      </c>
      <c r="C41" s="4">
        <f t="shared" si="0"/>
        <v>12.683469521323739</v>
      </c>
      <c r="D41" s="4">
        <f t="shared" si="1"/>
        <v>1078.0949093125178</v>
      </c>
      <c r="E41" s="5">
        <v>1.3179000000000001</v>
      </c>
      <c r="F41" s="3">
        <f t="shared" si="4"/>
        <v>818.03999492565265</v>
      </c>
      <c r="G41" s="6">
        <f t="shared" si="5"/>
        <v>5365.9906095144634</v>
      </c>
      <c r="H41" s="3">
        <v>4000</v>
      </c>
      <c r="I41" s="3"/>
      <c r="J41">
        <f>IF(F:F&lt;=H:H, J40+1, 0)</f>
        <v>25</v>
      </c>
      <c r="K41" s="10">
        <f t="shared" si="2"/>
        <v>25</v>
      </c>
      <c r="L41" s="3" t="str">
        <f t="shared" si="3"/>
        <v>PAS DE ZAKAT</v>
      </c>
    </row>
    <row r="42" spans="1:12" x14ac:dyDescent="0.25">
      <c r="A42" s="1">
        <v>35186</v>
      </c>
      <c r="B42" s="4">
        <v>390.6</v>
      </c>
      <c r="C42" s="4">
        <f t="shared" si="0"/>
        <v>12.55808160970609</v>
      </c>
      <c r="D42" s="4">
        <f t="shared" si="1"/>
        <v>1067.4369368250177</v>
      </c>
      <c r="E42" s="5">
        <v>1.2736000000000001</v>
      </c>
      <c r="F42" s="3">
        <f t="shared" si="4"/>
        <v>838.12573557240705</v>
      </c>
      <c r="G42" s="6">
        <f t="shared" si="5"/>
        <v>5497.7444312886937</v>
      </c>
      <c r="H42" s="3">
        <v>4000</v>
      </c>
      <c r="I42" s="3"/>
      <c r="J42">
        <f>IF(F:F&lt;=H:H, J41+1, 0)</f>
        <v>26</v>
      </c>
      <c r="K42" s="10">
        <f t="shared" si="2"/>
        <v>26</v>
      </c>
      <c r="L42" s="3" t="str">
        <f t="shared" si="3"/>
        <v>PAS DE ZAKAT</v>
      </c>
    </row>
    <row r="43" spans="1:12" x14ac:dyDescent="0.25">
      <c r="A43" s="1">
        <v>35217</v>
      </c>
      <c r="B43" s="4">
        <v>390.5</v>
      </c>
      <c r="C43" s="4">
        <f t="shared" si="0"/>
        <v>12.554866535049227</v>
      </c>
      <c r="D43" s="4">
        <f t="shared" si="1"/>
        <v>1067.1636554791842</v>
      </c>
      <c r="E43" s="5">
        <v>1.2839</v>
      </c>
      <c r="F43" s="3">
        <f t="shared" si="4"/>
        <v>831.18907662526999</v>
      </c>
      <c r="G43" s="6">
        <f t="shared" si="5"/>
        <v>5452.2429313588218</v>
      </c>
      <c r="H43" s="3">
        <v>4000</v>
      </c>
      <c r="I43" s="3"/>
      <c r="J43">
        <f>IF(F:F&lt;=H:H, J42+1, 0)</f>
        <v>27</v>
      </c>
      <c r="K43" s="10">
        <f t="shared" si="2"/>
        <v>27</v>
      </c>
      <c r="L43" s="3" t="str">
        <f t="shared" si="3"/>
        <v>PAS DE ZAKAT</v>
      </c>
    </row>
    <row r="44" spans="1:12" x14ac:dyDescent="0.25">
      <c r="A44" s="1">
        <v>35247</v>
      </c>
      <c r="B44" s="4">
        <v>381.2</v>
      </c>
      <c r="C44" s="4">
        <f t="shared" si="0"/>
        <v>12.255864591960986</v>
      </c>
      <c r="D44" s="4">
        <f t="shared" si="1"/>
        <v>1041.7484903166837</v>
      </c>
      <c r="E44" s="5">
        <v>1.2834000000000001</v>
      </c>
      <c r="F44" s="3">
        <f t="shared" si="4"/>
        <v>811.70990362839621</v>
      </c>
      <c r="G44" s="6">
        <f t="shared" si="5"/>
        <v>5324.4679325437191</v>
      </c>
      <c r="H44" s="3">
        <v>4000</v>
      </c>
      <c r="I44" s="3"/>
      <c r="J44">
        <f>IF(F:F&lt;=H:H, J43+1, 0)</f>
        <v>28</v>
      </c>
      <c r="K44" s="10">
        <f t="shared" si="2"/>
        <v>28</v>
      </c>
      <c r="L44" s="3" t="str">
        <f t="shared" si="3"/>
        <v>PAS DE ZAKAT</v>
      </c>
    </row>
    <row r="45" spans="1:12" x14ac:dyDescent="0.25">
      <c r="A45" s="1">
        <v>35278</v>
      </c>
      <c r="B45" s="4">
        <v>386</v>
      </c>
      <c r="C45" s="4">
        <f t="shared" si="0"/>
        <v>12.410188175490401</v>
      </c>
      <c r="D45" s="4">
        <f t="shared" si="1"/>
        <v>1054.865994916684</v>
      </c>
      <c r="E45" s="5">
        <v>1.3253999999999999</v>
      </c>
      <c r="F45" s="3">
        <f t="shared" si="4"/>
        <v>795.88501200896644</v>
      </c>
      <c r="G45" s="6">
        <f t="shared" si="5"/>
        <v>5220.6634482236559</v>
      </c>
      <c r="H45" s="3">
        <v>4000</v>
      </c>
      <c r="I45" s="3"/>
      <c r="J45">
        <f>IF(F:F&lt;=H:H, J44+1, 0)</f>
        <v>29</v>
      </c>
      <c r="K45" s="10">
        <f t="shared" si="2"/>
        <v>29</v>
      </c>
      <c r="L45" s="3" t="str">
        <f t="shared" si="3"/>
        <v>PAS DE ZAKAT</v>
      </c>
    </row>
    <row r="46" spans="1:12" x14ac:dyDescent="0.25">
      <c r="A46" s="1">
        <v>35309</v>
      </c>
      <c r="B46" s="4">
        <v>386.7</v>
      </c>
      <c r="C46" s="4">
        <f t="shared" si="0"/>
        <v>12.432693698088441</v>
      </c>
      <c r="D46" s="4">
        <f t="shared" si="1"/>
        <v>1056.7789643375174</v>
      </c>
      <c r="E46" s="5">
        <v>1.3189</v>
      </c>
      <c r="F46" s="3">
        <f t="shared" si="4"/>
        <v>801.25783936425614</v>
      </c>
      <c r="G46" s="6">
        <f t="shared" si="5"/>
        <v>5255.9068853585932</v>
      </c>
      <c r="H46" s="3">
        <v>4000</v>
      </c>
      <c r="I46" s="3"/>
      <c r="J46">
        <f>IF(F:F&lt;=H:H, J45+1, 0)</f>
        <v>30</v>
      </c>
      <c r="K46" s="10">
        <f t="shared" si="2"/>
        <v>30</v>
      </c>
      <c r="L46" s="3" t="str">
        <f t="shared" si="3"/>
        <v>PAS DE ZAKAT</v>
      </c>
    </row>
    <row r="47" spans="1:12" x14ac:dyDescent="0.25">
      <c r="A47" s="1">
        <v>35339</v>
      </c>
      <c r="B47" s="4">
        <v>377.85</v>
      </c>
      <c r="C47" s="4">
        <f t="shared" si="0"/>
        <v>12.148159590956084</v>
      </c>
      <c r="D47" s="4">
        <f t="shared" si="1"/>
        <v>1032.5935652312671</v>
      </c>
      <c r="E47" s="5">
        <v>1.2809999999999999</v>
      </c>
      <c r="F47" s="3">
        <f t="shared" si="4"/>
        <v>806.0839697355716</v>
      </c>
      <c r="G47" s="6">
        <f t="shared" si="5"/>
        <v>5287.5642253583637</v>
      </c>
      <c r="H47" s="3">
        <v>4000</v>
      </c>
      <c r="I47" s="3"/>
      <c r="J47">
        <f>IF(F:F&lt;=H:H, J46+1, 0)</f>
        <v>31</v>
      </c>
      <c r="K47" s="10">
        <f t="shared" si="2"/>
        <v>31</v>
      </c>
      <c r="L47" s="3" t="str">
        <f t="shared" si="3"/>
        <v>PAS DE ZAKAT</v>
      </c>
    </row>
    <row r="48" spans="1:12" x14ac:dyDescent="0.25">
      <c r="A48" s="1">
        <v>35370</v>
      </c>
      <c r="B48" s="4">
        <v>377.6</v>
      </c>
      <c r="C48" s="4">
        <f t="shared" si="0"/>
        <v>12.140121904313926</v>
      </c>
      <c r="D48" s="4">
        <f t="shared" si="1"/>
        <v>1031.9103618666836</v>
      </c>
      <c r="E48" s="5">
        <v>1.2935000000000001</v>
      </c>
      <c r="F48" s="3">
        <f t="shared" si="4"/>
        <v>797.7660315938798</v>
      </c>
      <c r="G48" s="6">
        <f t="shared" si="5"/>
        <v>5233.0021278622662</v>
      </c>
      <c r="H48" s="3">
        <v>4000</v>
      </c>
      <c r="I48" s="3"/>
      <c r="J48">
        <f>IF(F:F&lt;=H:H, J47+1, 0)</f>
        <v>32</v>
      </c>
      <c r="K48" s="10">
        <f t="shared" si="2"/>
        <v>32</v>
      </c>
      <c r="L48" s="3" t="str">
        <f t="shared" si="3"/>
        <v>PAS DE ZAKAT</v>
      </c>
    </row>
    <row r="49" spans="1:12" x14ac:dyDescent="0.25">
      <c r="A49" s="1">
        <v>35400</v>
      </c>
      <c r="B49" s="4">
        <v>370.25</v>
      </c>
      <c r="C49" s="4">
        <f t="shared" si="0"/>
        <v>11.90381391703451</v>
      </c>
      <c r="D49" s="4">
        <f t="shared" si="1"/>
        <v>1011.8241829479333</v>
      </c>
      <c r="E49" s="5">
        <v>1.2717000000000001</v>
      </c>
      <c r="F49" s="3">
        <f t="shared" si="4"/>
        <v>795.64691589835127</v>
      </c>
      <c r="G49" s="6">
        <f t="shared" si="5"/>
        <v>5219.1016401193483</v>
      </c>
      <c r="H49" s="3">
        <v>4000</v>
      </c>
      <c r="I49" s="3"/>
      <c r="J49">
        <f>IF(F:F&lt;=H:H, J48+1, 0)</f>
        <v>33</v>
      </c>
      <c r="K49" s="10">
        <f t="shared" si="2"/>
        <v>33</v>
      </c>
      <c r="L49" s="3" t="str">
        <f t="shared" si="3"/>
        <v>PAS DE ZAKAT</v>
      </c>
    </row>
    <row r="50" spans="1:12" x14ac:dyDescent="0.25">
      <c r="A50" s="1">
        <v>35431</v>
      </c>
      <c r="B50" s="4">
        <v>367.75</v>
      </c>
      <c r="C50" s="4">
        <f t="shared" si="0"/>
        <v>11.82343705061294</v>
      </c>
      <c r="D50" s="4">
        <f t="shared" si="1"/>
        <v>1004.9921493020998</v>
      </c>
      <c r="E50" s="5">
        <v>1.2673000000000001</v>
      </c>
      <c r="F50" s="3">
        <f t="shared" si="4"/>
        <v>793.01834553941433</v>
      </c>
      <c r="G50" s="6">
        <f t="shared" si="5"/>
        <v>5201.8593488499755</v>
      </c>
      <c r="H50" s="3">
        <v>4000</v>
      </c>
      <c r="I50" s="3"/>
      <c r="J50">
        <f>IF(F:F&lt;=H:H, J49+1, 0)</f>
        <v>34</v>
      </c>
      <c r="K50" s="10">
        <f t="shared" si="2"/>
        <v>34</v>
      </c>
      <c r="L50" s="3" t="str">
        <f t="shared" si="3"/>
        <v>PAS DE ZAKAT</v>
      </c>
    </row>
    <row r="51" spans="1:12" x14ac:dyDescent="0.25">
      <c r="A51" s="1">
        <v>35462</v>
      </c>
      <c r="B51" s="4">
        <v>343.75</v>
      </c>
      <c r="C51" s="4">
        <f t="shared" si="0"/>
        <v>11.051819132965868</v>
      </c>
      <c r="D51" s="4">
        <f t="shared" si="1"/>
        <v>939.40462630209879</v>
      </c>
      <c r="E51" s="5">
        <v>1.1923999999999999</v>
      </c>
      <c r="F51" s="3">
        <f t="shared" si="4"/>
        <v>787.82675805274982</v>
      </c>
      <c r="G51" s="6">
        <f t="shared" si="5"/>
        <v>5167.8047673200763</v>
      </c>
      <c r="H51" s="3">
        <v>4000</v>
      </c>
      <c r="I51" s="3"/>
      <c r="J51">
        <f>IF(F:F&lt;=H:H, J50+1, 0)</f>
        <v>35</v>
      </c>
      <c r="K51" s="10">
        <f t="shared" si="2"/>
        <v>35</v>
      </c>
      <c r="L51" s="3" t="str">
        <f t="shared" si="3"/>
        <v>PAS DE ZAKAT</v>
      </c>
    </row>
    <row r="52" spans="1:12" x14ac:dyDescent="0.25">
      <c r="A52" s="1">
        <v>35490</v>
      </c>
      <c r="B52" s="4">
        <v>362.9</v>
      </c>
      <c r="C52" s="4">
        <f t="shared" si="0"/>
        <v>11.667505929755094</v>
      </c>
      <c r="D52" s="4">
        <f t="shared" si="1"/>
        <v>991.738004029183</v>
      </c>
      <c r="E52" s="5">
        <v>1.155</v>
      </c>
      <c r="F52" s="3">
        <f t="shared" si="4"/>
        <v>858.64762253608922</v>
      </c>
      <c r="G52" s="6">
        <f t="shared" si="5"/>
        <v>5632.3591853590542</v>
      </c>
      <c r="H52" s="3">
        <v>4000</v>
      </c>
      <c r="I52" s="3"/>
      <c r="J52">
        <f>IF(F:F&lt;=H:H, J51+1, 0)</f>
        <v>36</v>
      </c>
      <c r="K52" s="10">
        <f t="shared" si="2"/>
        <v>36</v>
      </c>
      <c r="L52" s="3">
        <f t="shared" si="3"/>
        <v>102.8</v>
      </c>
    </row>
    <row r="53" spans="1:12" x14ac:dyDescent="0.25">
      <c r="A53" s="1">
        <v>35521</v>
      </c>
      <c r="B53" s="4">
        <v>349.25</v>
      </c>
      <c r="C53" s="4">
        <f t="shared" si="0"/>
        <v>11.228648239093323</v>
      </c>
      <c r="D53" s="4">
        <f t="shared" si="1"/>
        <v>954.43510032293239</v>
      </c>
      <c r="E53" s="5">
        <v>1.1724000000000001</v>
      </c>
      <c r="F53" s="3">
        <f t="shared" si="4"/>
        <v>814.0865748233814</v>
      </c>
      <c r="G53" s="6">
        <f t="shared" si="5"/>
        <v>5340.0578736142079</v>
      </c>
      <c r="H53" s="3">
        <v>4000</v>
      </c>
      <c r="I53" s="3"/>
      <c r="J53">
        <f>IF(F:F&lt;=H:H, J52+1, 0)</f>
        <v>37</v>
      </c>
      <c r="K53" s="10">
        <f t="shared" si="2"/>
        <v>37</v>
      </c>
      <c r="L53" s="3" t="str">
        <f t="shared" si="3"/>
        <v>PAS DE ZAKAT</v>
      </c>
    </row>
    <row r="54" spans="1:12" x14ac:dyDescent="0.25">
      <c r="A54" s="1">
        <v>35551</v>
      </c>
      <c r="B54" s="4">
        <v>339.15</v>
      </c>
      <c r="C54" s="4">
        <f t="shared" si="0"/>
        <v>10.903925698750179</v>
      </c>
      <c r="D54" s="4">
        <f t="shared" si="1"/>
        <v>926.83368439376522</v>
      </c>
      <c r="E54" s="5">
        <v>1.1353</v>
      </c>
      <c r="F54" s="3">
        <f t="shared" si="4"/>
        <v>816.37777186097526</v>
      </c>
      <c r="G54" s="6">
        <f t="shared" si="5"/>
        <v>5355.0871409660976</v>
      </c>
      <c r="H54" s="3">
        <v>4000</v>
      </c>
      <c r="I54" s="3"/>
      <c r="J54">
        <f>IF(F:F&lt;=H:H, J53+1, 0)</f>
        <v>38</v>
      </c>
      <c r="K54" s="10">
        <f t="shared" si="2"/>
        <v>38</v>
      </c>
      <c r="L54" s="3" t="str">
        <f t="shared" si="3"/>
        <v>PAS DE ZAKAT</v>
      </c>
    </row>
    <row r="55" spans="1:12" x14ac:dyDescent="0.25">
      <c r="A55" s="1">
        <v>35582</v>
      </c>
      <c r="B55" s="4">
        <v>344.2</v>
      </c>
      <c r="C55" s="4">
        <f t="shared" si="0"/>
        <v>11.066286968921752</v>
      </c>
      <c r="D55" s="4">
        <f t="shared" si="1"/>
        <v>940.63439235834892</v>
      </c>
      <c r="E55" s="5">
        <v>1.1456</v>
      </c>
      <c r="F55" s="3">
        <f t="shared" si="4"/>
        <v>821.08449053626828</v>
      </c>
      <c r="G55" s="6">
        <f t="shared" si="5"/>
        <v>5385.9611915869891</v>
      </c>
      <c r="H55" s="3">
        <v>4000</v>
      </c>
      <c r="I55" s="3"/>
      <c r="J55">
        <f>IF(F:F&lt;=H:H, J54+1, 0)</f>
        <v>39</v>
      </c>
      <c r="K55" s="10">
        <f t="shared" si="2"/>
        <v>39</v>
      </c>
      <c r="L55" s="3" t="str">
        <f t="shared" si="3"/>
        <v>PAS DE ZAKAT</v>
      </c>
    </row>
    <row r="56" spans="1:12" x14ac:dyDescent="0.25">
      <c r="A56" s="1">
        <v>35612</v>
      </c>
      <c r="B56" s="4">
        <v>334.5</v>
      </c>
      <c r="C56" s="4">
        <f t="shared" si="0"/>
        <v>10.754424727206059</v>
      </c>
      <c r="D56" s="4">
        <f t="shared" si="1"/>
        <v>914.126101812515</v>
      </c>
      <c r="E56" s="5">
        <v>1.1200000000000001</v>
      </c>
      <c r="F56" s="3">
        <f t="shared" si="4"/>
        <v>816.18401947545976</v>
      </c>
      <c r="G56" s="6">
        <f t="shared" si="5"/>
        <v>5353.8162086306411</v>
      </c>
      <c r="H56" s="3">
        <v>300</v>
      </c>
      <c r="I56" s="3"/>
      <c r="J56">
        <f>IF(F:F&lt;=H:H, J55+1, 0)</f>
        <v>0</v>
      </c>
      <c r="K56" s="10" t="str">
        <f t="shared" si="2"/>
        <v>0</v>
      </c>
      <c r="L56" s="3" t="str">
        <f t="shared" si="3"/>
        <v>PAS DE ZAKAT</v>
      </c>
    </row>
    <row r="57" spans="1:12" x14ac:dyDescent="0.25">
      <c r="A57" s="1">
        <v>35643</v>
      </c>
      <c r="B57" s="4">
        <v>324.14</v>
      </c>
      <c r="C57" s="4">
        <f t="shared" si="0"/>
        <v>10.421342992755074</v>
      </c>
      <c r="D57" s="4">
        <f t="shared" si="1"/>
        <v>885.81415438418128</v>
      </c>
      <c r="E57" s="5">
        <v>1.0494000000000001</v>
      </c>
      <c r="F57" s="3">
        <f t="shared" si="4"/>
        <v>844.11487934455988</v>
      </c>
      <c r="G57" s="6">
        <f t="shared" si="5"/>
        <v>5537.030639102195</v>
      </c>
      <c r="H57" s="3">
        <v>300</v>
      </c>
      <c r="I57" s="3"/>
      <c r="J57">
        <f>IF(F:F&lt;=H:H, J56+1, 0)</f>
        <v>0</v>
      </c>
      <c r="K57" s="10" t="str">
        <f t="shared" si="2"/>
        <v>0</v>
      </c>
      <c r="L57" s="3" t="str">
        <f t="shared" si="3"/>
        <v>PAS DE ZAKAT</v>
      </c>
    </row>
    <row r="58" spans="1:12" x14ac:dyDescent="0.25">
      <c r="A58" s="1">
        <v>35674</v>
      </c>
      <c r="B58" s="4">
        <v>324.10000000000002</v>
      </c>
      <c r="C58" s="4">
        <f t="shared" si="0"/>
        <v>10.42005696289233</v>
      </c>
      <c r="D58" s="4">
        <f t="shared" si="1"/>
        <v>885.70484184584802</v>
      </c>
      <c r="E58" s="5">
        <v>1.079</v>
      </c>
      <c r="F58" s="3">
        <f t="shared" si="4"/>
        <v>820.85712868011865</v>
      </c>
      <c r="G58" s="6">
        <f t="shared" si="5"/>
        <v>5384.4697955762458</v>
      </c>
      <c r="H58" s="3">
        <v>300</v>
      </c>
      <c r="I58" s="3"/>
      <c r="J58">
        <f>IF(F:F&lt;=H:H, J57+1, 0)</f>
        <v>0</v>
      </c>
      <c r="K58" s="10" t="str">
        <f t="shared" si="2"/>
        <v>0</v>
      </c>
      <c r="L58" s="3" t="str">
        <f t="shared" si="3"/>
        <v>PAS DE ZAKAT</v>
      </c>
    </row>
    <row r="59" spans="1:12" x14ac:dyDescent="0.25">
      <c r="A59" s="1">
        <v>35704</v>
      </c>
      <c r="B59" s="4">
        <v>333.6</v>
      </c>
      <c r="C59" s="4">
        <f t="shared" si="0"/>
        <v>10.725489055294295</v>
      </c>
      <c r="D59" s="4">
        <f t="shared" si="1"/>
        <v>911.66656970001509</v>
      </c>
      <c r="E59" s="5">
        <v>1.1003000000000001</v>
      </c>
      <c r="F59" s="3">
        <f t="shared" si="4"/>
        <v>828.5618192311324</v>
      </c>
      <c r="G59" s="6">
        <f t="shared" si="5"/>
        <v>5435.0092525739592</v>
      </c>
      <c r="H59" s="3">
        <v>300</v>
      </c>
      <c r="I59" s="3"/>
      <c r="J59">
        <f>IF(F:F&lt;=H:H, J58+1, 0)</f>
        <v>0</v>
      </c>
      <c r="K59" s="10" t="str">
        <f t="shared" si="2"/>
        <v>0</v>
      </c>
      <c r="L59" s="3" t="str">
        <f t="shared" si="3"/>
        <v>PAS DE ZAKAT</v>
      </c>
    </row>
    <row r="60" spans="1:12" x14ac:dyDescent="0.25">
      <c r="A60" s="1">
        <v>35735</v>
      </c>
      <c r="B60" s="4">
        <v>310.89999999999998</v>
      </c>
      <c r="C60" s="4">
        <f t="shared" si="0"/>
        <v>9.9956671081864386</v>
      </c>
      <c r="D60" s="4">
        <f t="shared" si="1"/>
        <v>849.63170419584731</v>
      </c>
      <c r="E60" s="5">
        <v>1.1339999999999999</v>
      </c>
      <c r="F60" s="3">
        <f t="shared" si="4"/>
        <v>749.2343070510118</v>
      </c>
      <c r="G60" s="6">
        <f t="shared" si="5"/>
        <v>4914.6548835026051</v>
      </c>
      <c r="H60" s="3">
        <v>300</v>
      </c>
      <c r="I60" s="3"/>
      <c r="J60">
        <f>IF(F:F&lt;=H:H, J59+1, 0)</f>
        <v>0</v>
      </c>
      <c r="K60" s="10" t="str">
        <f t="shared" si="2"/>
        <v>0</v>
      </c>
      <c r="L60" s="3" t="str">
        <f t="shared" si="3"/>
        <v>PAS DE ZAKAT</v>
      </c>
    </row>
    <row r="61" spans="1:12" x14ac:dyDescent="0.25">
      <c r="A61" s="1">
        <v>35765</v>
      </c>
      <c r="B61" s="4">
        <v>297.25</v>
      </c>
      <c r="C61" s="4">
        <f t="shared" si="0"/>
        <v>9.5568094175246667</v>
      </c>
      <c r="D61" s="4">
        <f t="shared" si="1"/>
        <v>812.32880048959669</v>
      </c>
      <c r="E61" s="5">
        <v>1.1012999999999999</v>
      </c>
      <c r="F61" s="3">
        <f t="shared" si="4"/>
        <v>737.60900798111027</v>
      </c>
      <c r="G61" s="6">
        <f t="shared" si="5"/>
        <v>4838.397920482651</v>
      </c>
      <c r="H61" s="3">
        <v>300</v>
      </c>
      <c r="I61" s="3"/>
      <c r="J61">
        <f>IF(F:F&lt;=H:H, J60+1, 0)</f>
        <v>0</v>
      </c>
      <c r="K61" s="10" t="str">
        <f t="shared" si="2"/>
        <v>0</v>
      </c>
      <c r="L61" s="3" t="str">
        <f t="shared" si="3"/>
        <v>PAS DE ZAKAT</v>
      </c>
    </row>
    <row r="62" spans="1:12" x14ac:dyDescent="0.25">
      <c r="A62" s="1">
        <v>35796</v>
      </c>
      <c r="B62" s="4">
        <v>288.14999999999998</v>
      </c>
      <c r="C62" s="4">
        <f t="shared" si="0"/>
        <v>9.2642376237501516</v>
      </c>
      <c r="D62" s="4">
        <f t="shared" si="1"/>
        <v>787.46019801876287</v>
      </c>
      <c r="E62" s="5">
        <v>1.0880000000000001</v>
      </c>
      <c r="F62" s="3">
        <f t="shared" si="4"/>
        <v>723.76856435548052</v>
      </c>
      <c r="G62" s="6">
        <f t="shared" si="5"/>
        <v>4747.6105616892792</v>
      </c>
      <c r="H62" s="3">
        <v>300</v>
      </c>
      <c r="I62" s="3"/>
      <c r="J62">
        <f>IF(F:F&lt;=H:H, J61+1, 0)</f>
        <v>0</v>
      </c>
      <c r="K62" s="10" t="str">
        <f t="shared" si="2"/>
        <v>0</v>
      </c>
      <c r="L62" s="3" t="str">
        <f t="shared" si="3"/>
        <v>PAS DE ZAKAT</v>
      </c>
    </row>
    <row r="63" spans="1:12" x14ac:dyDescent="0.25">
      <c r="A63" s="1">
        <v>35827</v>
      </c>
      <c r="B63" s="4">
        <v>302.2</v>
      </c>
      <c r="C63" s="4">
        <f t="shared" si="0"/>
        <v>9.7159556130393749</v>
      </c>
      <c r="D63" s="4">
        <f t="shared" si="1"/>
        <v>825.85622710834684</v>
      </c>
      <c r="E63" s="5">
        <v>1.0671999999999999</v>
      </c>
      <c r="F63" s="3">
        <f t="shared" si="4"/>
        <v>773.85328627093975</v>
      </c>
      <c r="G63" s="6">
        <f t="shared" si="5"/>
        <v>5076.1448010242684</v>
      </c>
      <c r="H63" s="3">
        <v>300</v>
      </c>
      <c r="I63" s="3"/>
      <c r="J63">
        <f>IF(F:F&lt;=H:H, J62+1, 0)</f>
        <v>0</v>
      </c>
      <c r="K63" s="10" t="str">
        <f t="shared" si="2"/>
        <v>0</v>
      </c>
      <c r="L63" s="3" t="str">
        <f t="shared" si="3"/>
        <v>PAS DE ZAKAT</v>
      </c>
    </row>
    <row r="64" spans="1:12" x14ac:dyDescent="0.25">
      <c r="A64" s="1">
        <v>35855</v>
      </c>
      <c r="B64" s="4">
        <v>299.5</v>
      </c>
      <c r="C64" s="4">
        <f t="shared" si="0"/>
        <v>9.6291485973040807</v>
      </c>
      <c r="D64" s="4">
        <f t="shared" si="1"/>
        <v>818.47763077084687</v>
      </c>
      <c r="E64" s="5">
        <v>1.0778000000000001</v>
      </c>
      <c r="F64" s="3">
        <f t="shared" si="4"/>
        <v>759.39657707445429</v>
      </c>
      <c r="G64" s="6">
        <f t="shared" si="5"/>
        <v>4981.3150050802778</v>
      </c>
      <c r="H64" s="3">
        <v>300</v>
      </c>
      <c r="I64" s="3"/>
      <c r="J64">
        <f>IF(F:F&lt;=H:H, J63+1, 0)</f>
        <v>0</v>
      </c>
      <c r="K64" s="10" t="str">
        <f t="shared" si="2"/>
        <v>0</v>
      </c>
      <c r="L64" s="3" t="str">
        <f t="shared" si="3"/>
        <v>PAS DE ZAKAT</v>
      </c>
    </row>
    <row r="65" spans="1:12" x14ac:dyDescent="0.25">
      <c r="A65" s="1">
        <v>35886</v>
      </c>
      <c r="B65" s="4">
        <v>300.45</v>
      </c>
      <c r="C65" s="4">
        <f t="shared" si="0"/>
        <v>9.6596918065442772</v>
      </c>
      <c r="D65" s="4">
        <f t="shared" si="1"/>
        <v>821.07380355626356</v>
      </c>
      <c r="E65" s="5">
        <v>1.073</v>
      </c>
      <c r="F65" s="3">
        <f t="shared" si="4"/>
        <v>765.21323723789715</v>
      </c>
      <c r="G65" s="6">
        <f t="shared" si="5"/>
        <v>5019.4697945885928</v>
      </c>
      <c r="H65" s="3">
        <v>300</v>
      </c>
      <c r="I65" s="3"/>
      <c r="J65">
        <f>IF(F:F&lt;=H:H, J64+1, 0)</f>
        <v>0</v>
      </c>
      <c r="K65" s="10" t="str">
        <f t="shared" si="2"/>
        <v>0</v>
      </c>
      <c r="L65" s="3" t="str">
        <f t="shared" si="3"/>
        <v>PAS DE ZAKAT</v>
      </c>
    </row>
    <row r="66" spans="1:12" x14ac:dyDescent="0.25">
      <c r="A66" s="1">
        <v>35916</v>
      </c>
      <c r="B66" s="4">
        <v>306.25</v>
      </c>
      <c r="C66" s="4">
        <f t="shared" ref="C66:C124" si="6">B66/31.1034768</f>
        <v>9.846166136642319</v>
      </c>
      <c r="D66" s="4">
        <f t="shared" ref="D66:D124" si="7">C66*85</f>
        <v>836.92412161459708</v>
      </c>
      <c r="E66" s="5">
        <v>1.1065</v>
      </c>
      <c r="F66" s="3">
        <f t="shared" si="4"/>
        <v>756.37064764084687</v>
      </c>
      <c r="G66" s="6">
        <f t="shared" si="5"/>
        <v>4961.4662091454702</v>
      </c>
      <c r="H66" s="3">
        <v>300</v>
      </c>
      <c r="I66" s="3"/>
      <c r="J66">
        <f>IF(F:F&lt;=H:H, J65+1, 0)</f>
        <v>0</v>
      </c>
      <c r="K66" s="10" t="str">
        <f t="shared" ref="K66:K129" si="8">IF(ISBLANK(J66)=TRUE,"0",IF(F66&lt;=H66,J65+1,"0"))</f>
        <v>0</v>
      </c>
      <c r="L66" s="3" t="str">
        <f t="shared" ref="L66:L129" si="9">IF(J66=0,"PAS DE ZAKAT",IF(MOD(J66,12)=0,H66*0.0257,"PAS DE ZAKAT"))</f>
        <v>PAS DE ZAKAT</v>
      </c>
    </row>
    <row r="67" spans="1:12" x14ac:dyDescent="0.25">
      <c r="A67" s="1">
        <v>35947</v>
      </c>
      <c r="B67" s="4">
        <v>292.75</v>
      </c>
      <c r="C67" s="4">
        <f t="shared" si="6"/>
        <v>9.4121310579658424</v>
      </c>
      <c r="D67" s="4">
        <f t="shared" si="7"/>
        <v>800.03113992709655</v>
      </c>
      <c r="E67" s="5">
        <v>1.1060000000000001</v>
      </c>
      <c r="F67" s="3">
        <f t="shared" ref="F67:F130" si="10">D67/E67</f>
        <v>723.35546105524099</v>
      </c>
      <c r="G67" s="6">
        <f t="shared" ref="G67:G97" si="11">F67*6.55957</f>
        <v>4744.9007816741268</v>
      </c>
      <c r="H67" s="3">
        <v>300</v>
      </c>
      <c r="I67" s="3"/>
      <c r="J67">
        <f>IF(F:F&lt;=H:H, J66+1, 0)</f>
        <v>0</v>
      </c>
      <c r="K67" s="10" t="str">
        <f t="shared" si="8"/>
        <v>0</v>
      </c>
      <c r="L67" s="3" t="str">
        <f t="shared" si="9"/>
        <v>PAS DE ZAKAT</v>
      </c>
    </row>
    <row r="68" spans="1:12" x14ac:dyDescent="0.25">
      <c r="A68" s="1">
        <v>35977</v>
      </c>
      <c r="B68" s="4">
        <v>297.64999999999998</v>
      </c>
      <c r="C68" s="4">
        <f t="shared" si="6"/>
        <v>9.5696697161521183</v>
      </c>
      <c r="D68" s="4">
        <f t="shared" si="7"/>
        <v>813.42192587293005</v>
      </c>
      <c r="E68" s="5">
        <v>1.0900000000000001</v>
      </c>
      <c r="F68" s="3">
        <f t="shared" si="10"/>
        <v>746.25864758984403</v>
      </c>
      <c r="G68" s="6">
        <f t="shared" si="11"/>
        <v>4895.1358369709133</v>
      </c>
      <c r="H68" s="3">
        <v>300</v>
      </c>
      <c r="I68" s="3"/>
      <c r="J68">
        <f>IF(F:F&lt;=H:H, J67+1, 0)</f>
        <v>0</v>
      </c>
      <c r="K68" s="10" t="str">
        <f t="shared" si="8"/>
        <v>0</v>
      </c>
      <c r="L68" s="3" t="str">
        <f t="shared" si="9"/>
        <v>PAS DE ZAKAT</v>
      </c>
    </row>
    <row r="69" spans="1:12" x14ac:dyDescent="0.25">
      <c r="A69" s="1">
        <v>36008</v>
      </c>
      <c r="B69" s="4">
        <v>286.2</v>
      </c>
      <c r="C69" s="4">
        <f t="shared" si="6"/>
        <v>9.2015436679413281</v>
      </c>
      <c r="D69" s="4">
        <f t="shared" si="7"/>
        <v>782.13121177501284</v>
      </c>
      <c r="E69" s="5">
        <v>1.1080000000000001</v>
      </c>
      <c r="F69" s="3">
        <f t="shared" si="10"/>
        <v>705.89459546481294</v>
      </c>
      <c r="G69" s="6">
        <f t="shared" si="11"/>
        <v>4630.3650115731225</v>
      </c>
      <c r="H69" s="3">
        <v>300</v>
      </c>
      <c r="I69" s="3"/>
      <c r="J69">
        <f>IF(F:F&lt;=H:H, J68+1, 0)</f>
        <v>0</v>
      </c>
      <c r="K69" s="10" t="str">
        <f t="shared" si="8"/>
        <v>0</v>
      </c>
      <c r="L69" s="3" t="str">
        <f t="shared" si="9"/>
        <v>PAS DE ZAKAT</v>
      </c>
    </row>
    <row r="70" spans="1:12" x14ac:dyDescent="0.25">
      <c r="A70" s="1">
        <v>36039</v>
      </c>
      <c r="B70" s="4">
        <v>277.10000000000002</v>
      </c>
      <c r="C70" s="4">
        <f t="shared" si="6"/>
        <v>8.9089718741668147</v>
      </c>
      <c r="D70" s="4">
        <f t="shared" si="7"/>
        <v>757.26260930417925</v>
      </c>
      <c r="E70" s="5">
        <v>1.1245000000000001</v>
      </c>
      <c r="F70" s="3">
        <f t="shared" si="10"/>
        <v>673.42161787832742</v>
      </c>
      <c r="G70" s="6">
        <f t="shared" si="11"/>
        <v>4417.35624198614</v>
      </c>
      <c r="H70" s="3">
        <v>300</v>
      </c>
      <c r="I70" s="3"/>
      <c r="J70">
        <f>IF(F:F&lt;=H:H, J69+1, 0)</f>
        <v>0</v>
      </c>
      <c r="K70" s="10" t="str">
        <f t="shared" si="8"/>
        <v>0</v>
      </c>
      <c r="L70" s="3" t="str">
        <f t="shared" si="9"/>
        <v>PAS DE ZAKAT</v>
      </c>
    </row>
    <row r="71" spans="1:12" x14ac:dyDescent="0.25">
      <c r="A71" s="1">
        <v>36069</v>
      </c>
      <c r="B71" s="4">
        <v>296.2</v>
      </c>
      <c r="C71" s="4">
        <f t="shared" si="6"/>
        <v>9.5230511336276074</v>
      </c>
      <c r="D71" s="4">
        <f t="shared" si="7"/>
        <v>809.45934635834658</v>
      </c>
      <c r="E71" s="5">
        <v>1.1920999999999999</v>
      </c>
      <c r="F71" s="3">
        <f t="shared" si="10"/>
        <v>679.01966811370403</v>
      </c>
      <c r="G71" s="6">
        <f t="shared" si="11"/>
        <v>4454.0770443686097</v>
      </c>
      <c r="H71" s="3">
        <v>300</v>
      </c>
      <c r="I71" s="3"/>
      <c r="J71">
        <f>IF(F:F&lt;=H:H, J70+1, 0)</f>
        <v>0</v>
      </c>
      <c r="K71" s="10" t="str">
        <f t="shared" si="8"/>
        <v>0</v>
      </c>
      <c r="L71" s="3" t="str">
        <f t="shared" si="9"/>
        <v>PAS DE ZAKAT</v>
      </c>
    </row>
    <row r="72" spans="1:12" x14ac:dyDescent="0.25">
      <c r="A72" s="1">
        <v>36100</v>
      </c>
      <c r="B72" s="4">
        <v>292.60000000000002</v>
      </c>
      <c r="C72" s="4">
        <f t="shared" si="6"/>
        <v>9.4073084459805489</v>
      </c>
      <c r="D72" s="4">
        <f t="shared" si="7"/>
        <v>799.62121790834669</v>
      </c>
      <c r="E72" s="5">
        <v>1.1904999999999999</v>
      </c>
      <c r="F72" s="3">
        <f t="shared" si="10"/>
        <v>671.66838967521778</v>
      </c>
      <c r="G72" s="6">
        <f t="shared" si="11"/>
        <v>4405.8558188618681</v>
      </c>
      <c r="H72" s="3">
        <v>300</v>
      </c>
      <c r="I72" s="3"/>
      <c r="J72">
        <f>IF(F:F&lt;=H:H, J71+1, 0)</f>
        <v>0</v>
      </c>
      <c r="K72" s="10" t="str">
        <f t="shared" si="8"/>
        <v>0</v>
      </c>
      <c r="L72" s="3" t="str">
        <f t="shared" si="9"/>
        <v>PAS DE ZAKAT</v>
      </c>
    </row>
    <row r="73" spans="1:12" x14ac:dyDescent="0.25">
      <c r="A73" s="1">
        <v>36130</v>
      </c>
      <c r="B73" s="4">
        <v>292.29000000000002</v>
      </c>
      <c r="C73" s="4">
        <f t="shared" si="6"/>
        <v>9.3973417145442735</v>
      </c>
      <c r="D73" s="4">
        <f t="shared" si="7"/>
        <v>798.77404573626325</v>
      </c>
      <c r="E73" s="5">
        <v>1.163</v>
      </c>
      <c r="F73" s="3">
        <f t="shared" si="10"/>
        <v>686.82205136394089</v>
      </c>
      <c r="G73" s="6">
        <f t="shared" si="11"/>
        <v>4505.2573234653655</v>
      </c>
      <c r="H73" s="3">
        <v>300</v>
      </c>
      <c r="I73" s="3"/>
      <c r="J73">
        <f>IF(F:F&lt;=H:H, J72+1, 0)</f>
        <v>0</v>
      </c>
      <c r="K73" s="10" t="str">
        <f t="shared" si="8"/>
        <v>0</v>
      </c>
      <c r="L73" s="3" t="str">
        <f t="shared" si="9"/>
        <v>PAS DE ZAKAT</v>
      </c>
    </row>
    <row r="74" spans="1:12" x14ac:dyDescent="0.25">
      <c r="A74" s="1">
        <v>36161</v>
      </c>
      <c r="B74" s="4">
        <v>288.3</v>
      </c>
      <c r="C74" s="4">
        <f t="shared" si="6"/>
        <v>9.2690602357354468</v>
      </c>
      <c r="D74" s="4">
        <f t="shared" si="7"/>
        <v>787.87012003751295</v>
      </c>
      <c r="E74" s="5">
        <v>1.1800999999999999</v>
      </c>
      <c r="F74" s="3">
        <f t="shared" si="10"/>
        <v>667.62996359419799</v>
      </c>
      <c r="G74" s="6">
        <f t="shared" si="11"/>
        <v>4379.3654802935935</v>
      </c>
      <c r="H74" s="3">
        <v>300</v>
      </c>
      <c r="I74" s="3"/>
      <c r="J74">
        <f>IF(F:F&lt;=H:H, J73+1, 0)</f>
        <v>0</v>
      </c>
      <c r="K74" s="10" t="str">
        <f t="shared" si="8"/>
        <v>0</v>
      </c>
      <c r="L74" s="3" t="str">
        <f t="shared" si="9"/>
        <v>PAS DE ZAKAT</v>
      </c>
    </row>
    <row r="75" spans="1:12" x14ac:dyDescent="0.25">
      <c r="A75" s="1">
        <v>36192</v>
      </c>
      <c r="B75" s="4">
        <v>286.39999999999998</v>
      </c>
      <c r="C75" s="4">
        <f t="shared" si="6"/>
        <v>9.2079738172550538</v>
      </c>
      <c r="D75" s="4">
        <f t="shared" si="7"/>
        <v>782.67777446667958</v>
      </c>
      <c r="E75" s="5">
        <v>1.1382000000000001</v>
      </c>
      <c r="F75" s="3">
        <f t="shared" si="10"/>
        <v>687.64520687636582</v>
      </c>
      <c r="G75" s="6">
        <f t="shared" si="11"/>
        <v>4510.6568696700033</v>
      </c>
      <c r="H75" s="3">
        <v>300</v>
      </c>
      <c r="I75" s="3"/>
      <c r="J75">
        <f>IF(F:F&lt;=H:H, J74+1, 0)</f>
        <v>0</v>
      </c>
      <c r="K75" s="10" t="str">
        <f t="shared" si="8"/>
        <v>0</v>
      </c>
      <c r="L75" s="3" t="str">
        <f t="shared" si="9"/>
        <v>PAS DE ZAKAT</v>
      </c>
    </row>
    <row r="76" spans="1:12" x14ac:dyDescent="0.25">
      <c r="A76" s="1">
        <v>36220</v>
      </c>
      <c r="B76" s="4">
        <v>286.5</v>
      </c>
      <c r="C76" s="4">
        <f t="shared" si="6"/>
        <v>9.2111888919119167</v>
      </c>
      <c r="D76" s="4">
        <f t="shared" si="7"/>
        <v>782.95105581251289</v>
      </c>
      <c r="E76" s="5">
        <v>1.0986</v>
      </c>
      <c r="F76" s="3">
        <f t="shared" si="10"/>
        <v>712.68073531086191</v>
      </c>
      <c r="G76" s="6">
        <f t="shared" si="11"/>
        <v>4674.87917092307</v>
      </c>
      <c r="H76" s="3">
        <v>300</v>
      </c>
      <c r="I76" s="3"/>
      <c r="J76">
        <f>IF(F:F&lt;=H:H, J75+1, 0)</f>
        <v>0</v>
      </c>
      <c r="K76" s="10" t="str">
        <f t="shared" si="8"/>
        <v>0</v>
      </c>
      <c r="L76" s="3" t="str">
        <f t="shared" si="9"/>
        <v>PAS DE ZAKAT</v>
      </c>
    </row>
    <row r="77" spans="1:12" x14ac:dyDescent="0.25">
      <c r="A77" s="1">
        <v>36251</v>
      </c>
      <c r="B77" s="4">
        <v>279.89999999999998</v>
      </c>
      <c r="C77" s="4">
        <f t="shared" si="6"/>
        <v>8.9989939645589718</v>
      </c>
      <c r="D77" s="4">
        <f t="shared" si="7"/>
        <v>764.91448698751265</v>
      </c>
      <c r="E77" s="5">
        <v>1.0766</v>
      </c>
      <c r="F77" s="3">
        <f t="shared" si="10"/>
        <v>710.49088518253075</v>
      </c>
      <c r="G77" s="6">
        <f t="shared" si="11"/>
        <v>4660.5146957167735</v>
      </c>
      <c r="H77" s="3">
        <v>300</v>
      </c>
      <c r="I77" s="3"/>
      <c r="J77">
        <f>IF(F:F&lt;=H:H, J76+1, 0)</f>
        <v>0</v>
      </c>
      <c r="K77" s="10" t="str">
        <f t="shared" si="8"/>
        <v>0</v>
      </c>
      <c r="L77" s="3" t="str">
        <f t="shared" si="9"/>
        <v>PAS DE ZAKAT</v>
      </c>
    </row>
    <row r="78" spans="1:12" x14ac:dyDescent="0.25">
      <c r="A78" s="1">
        <v>36281</v>
      </c>
      <c r="B78" s="4">
        <v>286.2</v>
      </c>
      <c r="C78" s="4">
        <f t="shared" si="6"/>
        <v>9.2015436679413281</v>
      </c>
      <c r="D78" s="4">
        <f t="shared" si="7"/>
        <v>782.13121177501284</v>
      </c>
      <c r="E78" s="5">
        <v>1.0586</v>
      </c>
      <c r="F78" s="3">
        <f t="shared" si="10"/>
        <v>738.8354541611684</v>
      </c>
      <c r="G78" s="6">
        <f t="shared" si="11"/>
        <v>4846.4428800519754</v>
      </c>
      <c r="H78" s="3">
        <v>300</v>
      </c>
      <c r="I78" s="3"/>
      <c r="J78">
        <f>IF(F:F&lt;=H:H, J77+1, 0)</f>
        <v>0</v>
      </c>
      <c r="K78" s="10" t="str">
        <f t="shared" si="8"/>
        <v>0</v>
      </c>
      <c r="L78" s="3" t="str">
        <f t="shared" si="9"/>
        <v>PAS DE ZAKAT</v>
      </c>
    </row>
    <row r="79" spans="1:12" x14ac:dyDescent="0.25">
      <c r="A79" s="1">
        <v>36312</v>
      </c>
      <c r="B79" s="4">
        <v>269.85000000000002</v>
      </c>
      <c r="C79" s="4">
        <f t="shared" si="6"/>
        <v>8.675878961544262</v>
      </c>
      <c r="D79" s="4">
        <f t="shared" si="7"/>
        <v>737.44971173126225</v>
      </c>
      <c r="E79" s="5">
        <v>1.0421</v>
      </c>
      <c r="F79" s="3">
        <f t="shared" si="10"/>
        <v>707.65733780948301</v>
      </c>
      <c r="G79" s="6">
        <f t="shared" si="11"/>
        <v>4641.9278433749505</v>
      </c>
      <c r="H79" s="3">
        <v>300</v>
      </c>
      <c r="I79" s="3"/>
      <c r="J79">
        <f>IF(F:F&lt;=H:H, J78+1, 0)</f>
        <v>0</v>
      </c>
      <c r="K79" s="10" t="str">
        <f t="shared" si="8"/>
        <v>0</v>
      </c>
      <c r="L79" s="3" t="str">
        <f t="shared" si="9"/>
        <v>PAS DE ZAKAT</v>
      </c>
    </row>
    <row r="80" spans="1:12" x14ac:dyDescent="0.25">
      <c r="A80" s="1">
        <v>36342</v>
      </c>
      <c r="B80" s="4">
        <v>262.25</v>
      </c>
      <c r="C80" s="4">
        <f t="shared" si="6"/>
        <v>8.4315332876226883</v>
      </c>
      <c r="D80" s="4">
        <f t="shared" si="7"/>
        <v>716.68032944792856</v>
      </c>
      <c r="E80" s="5">
        <v>1.0363</v>
      </c>
      <c r="F80" s="3">
        <f t="shared" si="10"/>
        <v>691.57611642181666</v>
      </c>
      <c r="G80" s="6">
        <f t="shared" si="11"/>
        <v>4536.4419459970559</v>
      </c>
      <c r="H80" s="3">
        <v>300</v>
      </c>
      <c r="I80" s="3"/>
      <c r="J80">
        <f>IF(F:F&lt;=H:H, J79+1, 0)</f>
        <v>0</v>
      </c>
      <c r="K80" s="10" t="str">
        <f t="shared" si="8"/>
        <v>0</v>
      </c>
      <c r="L80" s="3" t="str">
        <f t="shared" si="9"/>
        <v>PAS DE ZAKAT</v>
      </c>
    </row>
    <row r="81" spans="1:12" x14ac:dyDescent="0.25">
      <c r="A81" s="1">
        <v>36373</v>
      </c>
      <c r="B81" s="4">
        <v>255.65</v>
      </c>
      <c r="C81" s="4">
        <f t="shared" si="6"/>
        <v>8.2193383602697434</v>
      </c>
      <c r="D81" s="4">
        <f t="shared" si="7"/>
        <v>698.6437606229282</v>
      </c>
      <c r="E81" s="5">
        <v>1.0699000000000001</v>
      </c>
      <c r="F81" s="3">
        <f t="shared" si="10"/>
        <v>652.99912199544644</v>
      </c>
      <c r="G81" s="6">
        <f t="shared" si="11"/>
        <v>4283.3934506676705</v>
      </c>
      <c r="H81" s="3">
        <v>300</v>
      </c>
      <c r="I81" s="3"/>
      <c r="J81">
        <f>IF(F:F&lt;=H:H, J80+1, 0)</f>
        <v>0</v>
      </c>
      <c r="K81" s="10" t="str">
        <f t="shared" si="8"/>
        <v>0</v>
      </c>
      <c r="L81" s="3" t="str">
        <f t="shared" si="9"/>
        <v>PAS DE ZAKAT</v>
      </c>
    </row>
    <row r="82" spans="1:12" x14ac:dyDescent="0.25">
      <c r="A82" s="1">
        <v>36404</v>
      </c>
      <c r="B82" s="4">
        <v>255.7</v>
      </c>
      <c r="C82" s="4">
        <f t="shared" si="6"/>
        <v>8.220945897598174</v>
      </c>
      <c r="D82" s="4">
        <f t="shared" si="7"/>
        <v>698.78040129584474</v>
      </c>
      <c r="E82" s="5">
        <v>1.0569999999999999</v>
      </c>
      <c r="F82" s="3">
        <f t="shared" si="10"/>
        <v>661.09782525623916</v>
      </c>
      <c r="G82" s="6">
        <f t="shared" si="11"/>
        <v>4336.5174616160684</v>
      </c>
      <c r="H82" s="3">
        <v>300</v>
      </c>
      <c r="I82" s="3"/>
      <c r="J82">
        <f>IF(F:F&lt;=H:H, J81+1, 0)</f>
        <v>0</v>
      </c>
      <c r="K82" s="10" t="str">
        <f t="shared" si="8"/>
        <v>0</v>
      </c>
      <c r="L82" s="3" t="str">
        <f t="shared" si="9"/>
        <v>PAS DE ZAKAT</v>
      </c>
    </row>
    <row r="83" spans="1:12" x14ac:dyDescent="0.25">
      <c r="A83" s="1">
        <v>36434</v>
      </c>
      <c r="B83" s="4">
        <v>297.25</v>
      </c>
      <c r="C83" s="4">
        <f t="shared" si="6"/>
        <v>9.5568094175246667</v>
      </c>
      <c r="D83" s="4">
        <f t="shared" si="7"/>
        <v>812.32880048959669</v>
      </c>
      <c r="E83" s="5">
        <v>1.0669</v>
      </c>
      <c r="F83" s="3">
        <f t="shared" si="10"/>
        <v>761.39169602549134</v>
      </c>
      <c r="G83" s="6">
        <f t="shared" si="11"/>
        <v>4994.4021274979323</v>
      </c>
      <c r="H83" s="3">
        <v>300</v>
      </c>
      <c r="I83" s="3"/>
      <c r="J83">
        <f>IF(F:F&lt;=H:H, J82+1, 0)</f>
        <v>0</v>
      </c>
      <c r="K83" s="10" t="str">
        <f t="shared" si="8"/>
        <v>0</v>
      </c>
      <c r="L83" s="3" t="str">
        <f t="shared" si="9"/>
        <v>PAS DE ZAKAT</v>
      </c>
    </row>
    <row r="84" spans="1:12" x14ac:dyDescent="0.25">
      <c r="A84" s="1">
        <v>36465</v>
      </c>
      <c r="B84" s="4">
        <v>294.5</v>
      </c>
      <c r="C84" s="4">
        <f t="shared" si="6"/>
        <v>9.4683948644609401</v>
      </c>
      <c r="D84" s="4">
        <f t="shared" si="7"/>
        <v>804.81356347917995</v>
      </c>
      <c r="E84" s="5">
        <v>1.0555000000000001</v>
      </c>
      <c r="F84" s="3">
        <f t="shared" si="10"/>
        <v>762.49508619533856</v>
      </c>
      <c r="G84" s="6">
        <f t="shared" si="11"/>
        <v>5001.6398925543572</v>
      </c>
      <c r="H84" s="3">
        <v>300</v>
      </c>
      <c r="I84" s="3"/>
      <c r="J84">
        <f>IF(F:F&lt;=H:H, J83+1, 0)</f>
        <v>0</v>
      </c>
      <c r="K84" s="10" t="str">
        <f t="shared" si="8"/>
        <v>0</v>
      </c>
      <c r="L84" s="3" t="str">
        <f t="shared" si="9"/>
        <v>PAS DE ZAKAT</v>
      </c>
    </row>
    <row r="85" spans="1:12" x14ac:dyDescent="0.25">
      <c r="A85" s="1">
        <v>36495</v>
      </c>
      <c r="B85" s="4">
        <v>290.7</v>
      </c>
      <c r="C85" s="4">
        <f t="shared" si="6"/>
        <v>9.3462220275001542</v>
      </c>
      <c r="D85" s="4">
        <f t="shared" si="7"/>
        <v>794.4288723375131</v>
      </c>
      <c r="E85" s="5">
        <v>1.0091000000000001</v>
      </c>
      <c r="F85" s="3">
        <f t="shared" si="10"/>
        <v>787.2647629942652</v>
      </c>
      <c r="G85" s="6">
        <f t="shared" si="11"/>
        <v>5164.1183213942923</v>
      </c>
      <c r="H85" s="3">
        <v>300</v>
      </c>
      <c r="I85" s="3"/>
      <c r="J85">
        <f>IF(F:F&lt;=H:H, J84+1, 0)</f>
        <v>0</v>
      </c>
      <c r="K85" s="10" t="str">
        <f t="shared" si="8"/>
        <v>0</v>
      </c>
      <c r="L85" s="3" t="str">
        <f t="shared" si="9"/>
        <v>PAS DE ZAKAT</v>
      </c>
    </row>
    <row r="86" spans="1:12" x14ac:dyDescent="0.25">
      <c r="A86" s="1">
        <v>36526</v>
      </c>
      <c r="B86" s="4">
        <v>287.5</v>
      </c>
      <c r="C86" s="4">
        <f t="shared" si="6"/>
        <v>9.2433396384805437</v>
      </c>
      <c r="D86" s="4">
        <f t="shared" si="7"/>
        <v>785.68386927084623</v>
      </c>
      <c r="E86" s="5">
        <v>1.0073000000000001</v>
      </c>
      <c r="F86" s="3">
        <f t="shared" si="10"/>
        <v>779.9899426892149</v>
      </c>
      <c r="G86" s="6">
        <f t="shared" si="11"/>
        <v>5116.3986283658933</v>
      </c>
      <c r="H86" s="3">
        <v>300</v>
      </c>
      <c r="I86" s="3"/>
      <c r="J86">
        <f>IF(F:F&lt;=H:H, J85+1, 0)</f>
        <v>0</v>
      </c>
      <c r="K86" s="10" t="str">
        <f t="shared" si="8"/>
        <v>0</v>
      </c>
      <c r="L86" s="3" t="str">
        <f t="shared" si="9"/>
        <v>PAS DE ZAKAT</v>
      </c>
    </row>
    <row r="87" spans="1:12" x14ac:dyDescent="0.25">
      <c r="A87" s="1">
        <v>36557</v>
      </c>
      <c r="B87" s="4">
        <v>283.3</v>
      </c>
      <c r="C87" s="4">
        <f t="shared" si="6"/>
        <v>9.108306502892308</v>
      </c>
      <c r="D87" s="4">
        <f t="shared" si="7"/>
        <v>774.20605274584614</v>
      </c>
      <c r="E87" s="5">
        <v>0.97140000000000004</v>
      </c>
      <c r="F87" s="3">
        <f t="shared" si="10"/>
        <v>797.00026018720007</v>
      </c>
      <c r="G87" s="6">
        <f t="shared" si="11"/>
        <v>5227.9789967161523</v>
      </c>
      <c r="H87" s="3">
        <v>300</v>
      </c>
      <c r="I87" s="3"/>
      <c r="J87">
        <f>IF(F:F&lt;=H:H, J86+1, 0)</f>
        <v>0</v>
      </c>
      <c r="K87" s="10" t="str">
        <f t="shared" si="8"/>
        <v>0</v>
      </c>
      <c r="L87" s="3" t="str">
        <f t="shared" si="9"/>
        <v>PAS DE ZAKAT</v>
      </c>
    </row>
    <row r="88" spans="1:12" x14ac:dyDescent="0.25">
      <c r="A88" s="1">
        <v>36586</v>
      </c>
      <c r="B88" s="4">
        <v>291.7</v>
      </c>
      <c r="C88" s="4">
        <f t="shared" si="6"/>
        <v>9.3783727740687812</v>
      </c>
      <c r="D88" s="4">
        <f t="shared" si="7"/>
        <v>797.16168579584644</v>
      </c>
      <c r="E88" s="5">
        <v>0.9627</v>
      </c>
      <c r="F88" s="3">
        <f t="shared" si="10"/>
        <v>828.04787139903021</v>
      </c>
      <c r="G88" s="6">
        <f t="shared" si="11"/>
        <v>5431.6379757929362</v>
      </c>
      <c r="H88" s="3">
        <v>800</v>
      </c>
      <c r="I88" s="3"/>
      <c r="J88">
        <f>IF(F:F&lt;=H:H, J87+1, 0)</f>
        <v>0</v>
      </c>
      <c r="K88" s="10" t="str">
        <f t="shared" si="8"/>
        <v>0</v>
      </c>
      <c r="L88" s="3" t="str">
        <f t="shared" si="9"/>
        <v>PAS DE ZAKAT</v>
      </c>
    </row>
    <row r="89" spans="1:12" x14ac:dyDescent="0.25">
      <c r="A89" s="1">
        <v>36617</v>
      </c>
      <c r="B89" s="4">
        <v>278.5</v>
      </c>
      <c r="C89" s="4">
        <f t="shared" si="6"/>
        <v>8.9539829193628933</v>
      </c>
      <c r="D89" s="4">
        <f t="shared" si="7"/>
        <v>761.08854814584595</v>
      </c>
      <c r="E89" s="5">
        <v>0.95620000000000005</v>
      </c>
      <c r="F89" s="3">
        <f t="shared" si="10"/>
        <v>795.95121119624127</v>
      </c>
      <c r="G89" s="6">
        <f t="shared" si="11"/>
        <v>5221.0976864265285</v>
      </c>
      <c r="H89" s="3">
        <v>800</v>
      </c>
      <c r="I89" s="3"/>
      <c r="J89">
        <f>IF(F:F&lt;=H:H, J88+1, 0)</f>
        <v>1</v>
      </c>
      <c r="K89" s="10">
        <f t="shared" si="8"/>
        <v>1</v>
      </c>
      <c r="L89" s="3" t="str">
        <f t="shared" si="9"/>
        <v>PAS DE ZAKAT</v>
      </c>
    </row>
    <row r="90" spans="1:12" x14ac:dyDescent="0.25">
      <c r="A90" s="1">
        <v>36647</v>
      </c>
      <c r="B90" s="4">
        <v>275</v>
      </c>
      <c r="C90" s="4">
        <f t="shared" si="6"/>
        <v>8.8414553063726942</v>
      </c>
      <c r="D90" s="4">
        <f t="shared" si="7"/>
        <v>751.52370104167903</v>
      </c>
      <c r="E90" s="5">
        <v>0.91120000000000001</v>
      </c>
      <c r="F90" s="3">
        <f t="shared" si="10"/>
        <v>824.76262186312442</v>
      </c>
      <c r="G90" s="6">
        <f t="shared" si="11"/>
        <v>5410.088151494695</v>
      </c>
      <c r="H90" s="3">
        <v>800</v>
      </c>
      <c r="I90" s="3"/>
      <c r="J90">
        <f>IF(F:F&lt;=H:H, J89+1, 0)</f>
        <v>0</v>
      </c>
      <c r="K90" s="10" t="str">
        <f t="shared" si="8"/>
        <v>0</v>
      </c>
      <c r="L90" s="3" t="str">
        <f t="shared" si="9"/>
        <v>PAS DE ZAKAT</v>
      </c>
    </row>
    <row r="91" spans="1:12" x14ac:dyDescent="0.25">
      <c r="A91" s="1">
        <v>36678</v>
      </c>
      <c r="B91" s="4">
        <v>271.7</v>
      </c>
      <c r="C91" s="4">
        <f t="shared" si="6"/>
        <v>8.7353578426962226</v>
      </c>
      <c r="D91" s="4">
        <f t="shared" si="7"/>
        <v>742.50541662917897</v>
      </c>
      <c r="E91" s="5">
        <v>0.93669999999999998</v>
      </c>
      <c r="F91" s="3">
        <f t="shared" si="10"/>
        <v>792.68219988168994</v>
      </c>
      <c r="G91" s="6">
        <f t="shared" si="11"/>
        <v>5199.6543778779369</v>
      </c>
      <c r="H91" s="3">
        <v>800</v>
      </c>
      <c r="I91" s="3"/>
      <c r="J91">
        <f>IF(F:F&lt;=H:H, J90+1, 0)</f>
        <v>1</v>
      </c>
      <c r="K91" s="10">
        <f t="shared" si="8"/>
        <v>1</v>
      </c>
      <c r="L91" s="3" t="str">
        <f t="shared" si="9"/>
        <v>PAS DE ZAKAT</v>
      </c>
    </row>
    <row r="92" spans="1:12" x14ac:dyDescent="0.25">
      <c r="A92" s="1">
        <v>36708</v>
      </c>
      <c r="B92" s="4">
        <v>288.60000000000002</v>
      </c>
      <c r="C92" s="4">
        <f t="shared" si="6"/>
        <v>9.2787054597060354</v>
      </c>
      <c r="D92" s="4">
        <f t="shared" si="7"/>
        <v>788.68996407501299</v>
      </c>
      <c r="E92" s="5">
        <v>0.95240000000000002</v>
      </c>
      <c r="F92" s="3">
        <f t="shared" si="10"/>
        <v>828.1079001207612</v>
      </c>
      <c r="G92" s="6">
        <f t="shared" si="11"/>
        <v>5432.0317383951415</v>
      </c>
      <c r="H92" s="3">
        <v>800</v>
      </c>
      <c r="I92" s="3"/>
      <c r="J92">
        <f>IF(F:F&lt;=H:H, J91+1, 0)</f>
        <v>0</v>
      </c>
      <c r="K92" s="10" t="str">
        <f t="shared" si="8"/>
        <v>0</v>
      </c>
      <c r="L92" s="3" t="str">
        <f t="shared" si="9"/>
        <v>PAS DE ZAKAT</v>
      </c>
    </row>
    <row r="93" spans="1:12" x14ac:dyDescent="0.25">
      <c r="A93" s="1">
        <v>36739</v>
      </c>
      <c r="B93" s="4">
        <v>276.85000000000002</v>
      </c>
      <c r="C93" s="4">
        <f t="shared" si="6"/>
        <v>8.9009341875246566</v>
      </c>
      <c r="D93" s="4">
        <f t="shared" si="7"/>
        <v>756.57940593959586</v>
      </c>
      <c r="E93" s="5">
        <v>0.92730000000000001</v>
      </c>
      <c r="F93" s="3">
        <f t="shared" si="10"/>
        <v>815.89497027886966</v>
      </c>
      <c r="G93" s="6">
        <f t="shared" si="11"/>
        <v>5351.9201701921647</v>
      </c>
      <c r="H93" s="3">
        <v>800</v>
      </c>
      <c r="I93" s="3"/>
      <c r="J93">
        <f>IF(F:F&lt;=H:H, J92+1, 0)</f>
        <v>0</v>
      </c>
      <c r="K93" s="10" t="str">
        <f t="shared" si="8"/>
        <v>0</v>
      </c>
      <c r="L93" s="3" t="str">
        <f t="shared" si="9"/>
        <v>PAS DE ZAKAT</v>
      </c>
    </row>
    <row r="94" spans="1:12" x14ac:dyDescent="0.25">
      <c r="A94" s="1">
        <v>36770</v>
      </c>
      <c r="B94" s="4">
        <v>277.5</v>
      </c>
      <c r="C94" s="4">
        <f t="shared" si="6"/>
        <v>8.9218321727942644</v>
      </c>
      <c r="D94" s="4">
        <f t="shared" si="7"/>
        <v>758.35573468751249</v>
      </c>
      <c r="E94" s="5">
        <v>0.89029999999999998</v>
      </c>
      <c r="F94" s="3">
        <f t="shared" si="10"/>
        <v>851.79797224251661</v>
      </c>
      <c r="G94" s="6">
        <f t="shared" si="11"/>
        <v>5587.4284247828446</v>
      </c>
      <c r="H94" s="3">
        <v>800</v>
      </c>
      <c r="I94" s="3"/>
      <c r="J94">
        <f>IF(F:F&lt;=H:H, J93+1, 0)</f>
        <v>0</v>
      </c>
      <c r="K94" s="10" t="str">
        <f t="shared" si="8"/>
        <v>0</v>
      </c>
      <c r="L94" s="3" t="str">
        <f t="shared" si="9"/>
        <v>PAS DE ZAKAT</v>
      </c>
    </row>
    <row r="95" spans="1:12" x14ac:dyDescent="0.25">
      <c r="A95" s="1">
        <v>36800</v>
      </c>
      <c r="B95" s="4">
        <v>274.10000000000002</v>
      </c>
      <c r="C95" s="4">
        <f t="shared" si="6"/>
        <v>8.81251963446093</v>
      </c>
      <c r="D95" s="4">
        <f t="shared" si="7"/>
        <v>749.064168929179</v>
      </c>
      <c r="E95" s="5">
        <v>0.8841</v>
      </c>
      <c r="F95" s="3">
        <f t="shared" si="10"/>
        <v>847.26181306320439</v>
      </c>
      <c r="G95" s="6">
        <f t="shared" si="11"/>
        <v>5557.6731711150032</v>
      </c>
      <c r="H95" s="3">
        <v>800</v>
      </c>
      <c r="I95" s="3"/>
      <c r="J95">
        <f>IF(F:F&lt;=H:H, J94+1, 0)</f>
        <v>0</v>
      </c>
      <c r="K95" s="10" t="str">
        <f t="shared" si="8"/>
        <v>0</v>
      </c>
      <c r="L95" s="3" t="str">
        <f t="shared" si="9"/>
        <v>PAS DE ZAKAT</v>
      </c>
    </row>
    <row r="96" spans="1:12" x14ac:dyDescent="0.25">
      <c r="A96" s="1">
        <v>36831</v>
      </c>
      <c r="B96" s="4">
        <v>264.45</v>
      </c>
      <c r="C96" s="4">
        <f t="shared" si="6"/>
        <v>8.5022649300736699</v>
      </c>
      <c r="D96" s="4">
        <f t="shared" si="7"/>
        <v>722.69251905626197</v>
      </c>
      <c r="E96" s="5">
        <v>0.84940000000000004</v>
      </c>
      <c r="F96" s="3">
        <f t="shared" si="10"/>
        <v>850.82707682630314</v>
      </c>
      <c r="G96" s="6">
        <f t="shared" si="11"/>
        <v>5581.0597683375136</v>
      </c>
      <c r="H96" s="3">
        <v>800</v>
      </c>
      <c r="I96" s="3"/>
      <c r="J96">
        <f>IF(F:F&lt;=H:H, J95+1, 0)</f>
        <v>0</v>
      </c>
      <c r="K96" s="10" t="str">
        <f t="shared" si="8"/>
        <v>0</v>
      </c>
      <c r="L96" s="3" t="str">
        <f t="shared" si="9"/>
        <v>PAS DE ZAKAT</v>
      </c>
    </row>
    <row r="97" spans="1:12" x14ac:dyDescent="0.25">
      <c r="A97" s="1">
        <v>36861</v>
      </c>
      <c r="B97" s="4">
        <v>270.2</v>
      </c>
      <c r="C97" s="4">
        <f t="shared" si="6"/>
        <v>8.6871317228432794</v>
      </c>
      <c r="D97" s="4">
        <f t="shared" si="7"/>
        <v>738.40619644167873</v>
      </c>
      <c r="E97" s="5">
        <v>0.87229999999999996</v>
      </c>
      <c r="F97" s="3">
        <f t="shared" si="10"/>
        <v>846.50486809776316</v>
      </c>
      <c r="G97" s="6">
        <f t="shared" si="11"/>
        <v>5552.7079376280444</v>
      </c>
      <c r="H97" s="3">
        <v>800</v>
      </c>
      <c r="I97" s="3"/>
      <c r="J97">
        <f>IF(F:F&lt;=H:H, J96+1, 0)</f>
        <v>0</v>
      </c>
      <c r="K97" s="10" t="str">
        <f t="shared" si="8"/>
        <v>0</v>
      </c>
      <c r="L97" s="3" t="str">
        <f t="shared" si="9"/>
        <v>PAS DE ZAKAT</v>
      </c>
    </row>
    <row r="98" spans="1:12" x14ac:dyDescent="0.25">
      <c r="A98" s="1">
        <v>36892</v>
      </c>
      <c r="B98" s="4">
        <v>272.25</v>
      </c>
      <c r="C98" s="4">
        <f t="shared" si="6"/>
        <v>8.7530407533089676</v>
      </c>
      <c r="D98" s="4">
        <f t="shared" si="7"/>
        <v>744.00846403126229</v>
      </c>
      <c r="E98" s="5">
        <v>0.94220000000000004</v>
      </c>
      <c r="F98" s="3">
        <f t="shared" si="10"/>
        <v>789.65024838809416</v>
      </c>
      <c r="H98" s="3">
        <v>800</v>
      </c>
      <c r="I98" s="3"/>
      <c r="J98">
        <f>IF(F:F&lt;=H:H, J97+1, 0)</f>
        <v>1</v>
      </c>
      <c r="K98" s="10">
        <f t="shared" si="8"/>
        <v>1</v>
      </c>
      <c r="L98" s="3" t="str">
        <f t="shared" si="9"/>
        <v>PAS DE ZAKAT</v>
      </c>
    </row>
    <row r="99" spans="1:12" x14ac:dyDescent="0.25">
      <c r="A99" s="1">
        <v>36923</v>
      </c>
      <c r="B99" s="4">
        <v>265.60000000000002</v>
      </c>
      <c r="C99" s="4">
        <f t="shared" si="6"/>
        <v>8.5392382886275922</v>
      </c>
      <c r="D99" s="4">
        <f t="shared" si="7"/>
        <v>725.83525453334528</v>
      </c>
      <c r="E99" s="5">
        <v>0.93710000000000004</v>
      </c>
      <c r="F99" s="3">
        <f t="shared" si="10"/>
        <v>774.55474819479809</v>
      </c>
      <c r="H99" s="3">
        <v>800</v>
      </c>
      <c r="I99" s="3"/>
      <c r="J99">
        <f>IF(F:F&lt;=H:H, J98+1, 0)</f>
        <v>2</v>
      </c>
      <c r="K99" s="10">
        <f t="shared" si="8"/>
        <v>2</v>
      </c>
      <c r="L99" s="3" t="str">
        <f t="shared" si="9"/>
        <v>PAS DE ZAKAT</v>
      </c>
    </row>
    <row r="100" spans="1:12" x14ac:dyDescent="0.25">
      <c r="A100" s="1">
        <v>36951</v>
      </c>
      <c r="B100" s="4">
        <v>266.89999999999998</v>
      </c>
      <c r="C100" s="4">
        <f t="shared" si="6"/>
        <v>8.5810342591668078</v>
      </c>
      <c r="D100" s="4">
        <f t="shared" si="7"/>
        <v>729.38791202917866</v>
      </c>
      <c r="E100" s="5">
        <v>0.92290000000000005</v>
      </c>
      <c r="F100" s="3">
        <f t="shared" si="10"/>
        <v>790.32171636057933</v>
      </c>
      <c r="H100" s="3">
        <v>800</v>
      </c>
      <c r="I100" s="3"/>
      <c r="J100">
        <f>IF(F:F&lt;=H:H, J99+1, 0)</f>
        <v>3</v>
      </c>
      <c r="K100" s="10">
        <f t="shared" si="8"/>
        <v>3</v>
      </c>
      <c r="L100" s="3" t="str">
        <f t="shared" si="9"/>
        <v>PAS DE ZAKAT</v>
      </c>
    </row>
    <row r="101" spans="1:12" x14ac:dyDescent="0.25">
      <c r="A101" s="1">
        <v>36982</v>
      </c>
      <c r="B101" s="4">
        <v>257.8</v>
      </c>
      <c r="C101" s="4">
        <f t="shared" si="6"/>
        <v>8.2884624653922945</v>
      </c>
      <c r="D101" s="4">
        <f t="shared" si="7"/>
        <v>704.51930955834507</v>
      </c>
      <c r="E101" s="5">
        <v>0.87429999999999997</v>
      </c>
      <c r="F101" s="3">
        <f t="shared" si="10"/>
        <v>805.80957286783155</v>
      </c>
      <c r="H101" s="3">
        <v>800</v>
      </c>
      <c r="I101" s="3"/>
      <c r="J101">
        <f>IF(F:F&lt;=H:H, J100+1, 0)</f>
        <v>0</v>
      </c>
      <c r="K101" s="10" t="str">
        <f t="shared" si="8"/>
        <v>0</v>
      </c>
      <c r="L101" s="3" t="str">
        <f t="shared" si="9"/>
        <v>PAS DE ZAKAT</v>
      </c>
    </row>
    <row r="102" spans="1:12" x14ac:dyDescent="0.25">
      <c r="A102" s="1">
        <v>37012</v>
      </c>
      <c r="B102" s="4">
        <v>263.3</v>
      </c>
      <c r="C102" s="4">
        <f t="shared" si="6"/>
        <v>8.4652915715197476</v>
      </c>
      <c r="D102" s="4">
        <f t="shared" si="7"/>
        <v>719.54978357917855</v>
      </c>
      <c r="E102" s="5">
        <v>0.88900000000000001</v>
      </c>
      <c r="F102" s="3">
        <f t="shared" si="10"/>
        <v>809.39233248501523</v>
      </c>
      <c r="H102" s="3">
        <v>800</v>
      </c>
      <c r="I102" s="3"/>
      <c r="J102">
        <f>IF(F:F&lt;=H:H, J101+1, 0)</f>
        <v>0</v>
      </c>
      <c r="K102" s="10" t="str">
        <f t="shared" si="8"/>
        <v>0</v>
      </c>
      <c r="L102" s="3" t="str">
        <f t="shared" si="9"/>
        <v>PAS DE ZAKAT</v>
      </c>
    </row>
    <row r="103" spans="1:12" x14ac:dyDescent="0.25">
      <c r="A103" s="1">
        <v>37043</v>
      </c>
      <c r="B103" s="4">
        <v>265.60000000000002</v>
      </c>
      <c r="C103" s="4">
        <f t="shared" si="6"/>
        <v>8.5392382886275922</v>
      </c>
      <c r="D103" s="4">
        <f t="shared" si="7"/>
        <v>725.83525453334528</v>
      </c>
      <c r="E103" s="5">
        <v>0.84589999999999999</v>
      </c>
      <c r="F103" s="3">
        <f t="shared" si="10"/>
        <v>858.06271962802373</v>
      </c>
      <c r="H103" s="3">
        <v>800</v>
      </c>
      <c r="I103" s="3"/>
      <c r="J103">
        <f>IF(F:F&lt;=H:H, J102+1, 0)</f>
        <v>0</v>
      </c>
      <c r="K103" s="10" t="str">
        <f t="shared" si="8"/>
        <v>0</v>
      </c>
      <c r="L103" s="3" t="str">
        <f t="shared" si="9"/>
        <v>PAS DE ZAKAT</v>
      </c>
    </row>
    <row r="104" spans="1:12" x14ac:dyDescent="0.25">
      <c r="A104" s="1">
        <v>37073</v>
      </c>
      <c r="B104" s="4">
        <v>270.60000000000002</v>
      </c>
      <c r="C104" s="4">
        <f t="shared" si="6"/>
        <v>8.6999920214707327</v>
      </c>
      <c r="D104" s="4">
        <f t="shared" si="7"/>
        <v>739.49932182501232</v>
      </c>
      <c r="E104" s="5">
        <v>0.85029999999999994</v>
      </c>
      <c r="F104" s="3">
        <f t="shared" si="10"/>
        <v>869.69225194050614</v>
      </c>
      <c r="H104" s="3">
        <v>800</v>
      </c>
      <c r="I104" s="3"/>
      <c r="J104">
        <f>IF(F:F&lt;=H:H, J103+1, 0)</f>
        <v>0</v>
      </c>
      <c r="K104" s="10" t="str">
        <f t="shared" si="8"/>
        <v>0</v>
      </c>
      <c r="L104" s="3" t="str">
        <f t="shared" si="9"/>
        <v>PAS DE ZAKAT</v>
      </c>
    </row>
    <row r="105" spans="1:12" x14ac:dyDescent="0.25">
      <c r="A105" s="1">
        <v>37104</v>
      </c>
      <c r="B105" s="4">
        <v>266.60000000000002</v>
      </c>
      <c r="C105" s="4">
        <f t="shared" si="6"/>
        <v>8.571389035196221</v>
      </c>
      <c r="D105" s="4">
        <f t="shared" si="7"/>
        <v>728.56806799167873</v>
      </c>
      <c r="E105" s="5">
        <v>0.87670000000000003</v>
      </c>
      <c r="F105" s="3">
        <f t="shared" si="10"/>
        <v>831.03463897761912</v>
      </c>
      <c r="H105" s="3">
        <v>800</v>
      </c>
      <c r="I105" s="3"/>
      <c r="J105">
        <f>IF(F:F&lt;=H:H, J104+1, 0)</f>
        <v>0</v>
      </c>
      <c r="K105" s="10" t="str">
        <f t="shared" si="8"/>
        <v>0</v>
      </c>
      <c r="L105" s="3" t="str">
        <f t="shared" si="9"/>
        <v>PAS DE ZAKAT</v>
      </c>
    </row>
    <row r="106" spans="1:12" x14ac:dyDescent="0.25">
      <c r="A106" s="1">
        <v>37135</v>
      </c>
      <c r="B106" s="4">
        <v>274.45</v>
      </c>
      <c r="C106" s="4">
        <f t="shared" si="6"/>
        <v>8.8237723957599492</v>
      </c>
      <c r="D106" s="4">
        <f t="shared" si="7"/>
        <v>750.02065363959571</v>
      </c>
      <c r="E106" s="5">
        <v>0.90939999999999999</v>
      </c>
      <c r="F106" s="3">
        <f t="shared" si="10"/>
        <v>824.74230661930471</v>
      </c>
      <c r="H106" s="3">
        <v>800</v>
      </c>
      <c r="I106" s="3"/>
      <c r="J106">
        <f>IF(F:F&lt;=H:H, J105+1, 0)</f>
        <v>0</v>
      </c>
      <c r="K106" s="10" t="str">
        <f t="shared" si="8"/>
        <v>0</v>
      </c>
      <c r="L106" s="3" t="str">
        <f t="shared" si="9"/>
        <v>PAS DE ZAKAT</v>
      </c>
    </row>
    <row r="107" spans="1:12" x14ac:dyDescent="0.25">
      <c r="A107" s="1">
        <v>37165</v>
      </c>
      <c r="B107" s="4">
        <v>292</v>
      </c>
      <c r="C107" s="4">
        <f t="shared" si="6"/>
        <v>9.3880179980393699</v>
      </c>
      <c r="D107" s="4">
        <f t="shared" si="7"/>
        <v>797.98152983334649</v>
      </c>
      <c r="E107" s="5">
        <v>0.91059999999999997</v>
      </c>
      <c r="F107" s="3">
        <f t="shared" si="10"/>
        <v>876.32498334432955</v>
      </c>
      <c r="H107" s="3">
        <v>800</v>
      </c>
      <c r="I107" s="3"/>
      <c r="J107">
        <f>IF(F:F&lt;=H:H, J106+1, 0)</f>
        <v>0</v>
      </c>
      <c r="K107" s="10" t="str">
        <f t="shared" si="8"/>
        <v>0</v>
      </c>
      <c r="L107" s="3" t="str">
        <f t="shared" si="9"/>
        <v>PAS DE ZAKAT</v>
      </c>
    </row>
    <row r="108" spans="1:12" x14ac:dyDescent="0.25">
      <c r="A108" s="1">
        <v>37196</v>
      </c>
      <c r="B108" s="4">
        <v>279.25</v>
      </c>
      <c r="C108" s="4">
        <f t="shared" si="6"/>
        <v>8.978095979289364</v>
      </c>
      <c r="D108" s="4">
        <f t="shared" si="7"/>
        <v>763.1381582395959</v>
      </c>
      <c r="E108" s="5">
        <v>0.89970000000000006</v>
      </c>
      <c r="F108" s="3">
        <f t="shared" si="10"/>
        <v>848.21402494119798</v>
      </c>
      <c r="H108" s="3">
        <v>800</v>
      </c>
      <c r="I108" s="3"/>
      <c r="J108">
        <f>IF(F:F&lt;=H:H, J107+1, 0)</f>
        <v>0</v>
      </c>
      <c r="K108" s="10" t="str">
        <f t="shared" si="8"/>
        <v>0</v>
      </c>
      <c r="L108" s="3" t="str">
        <f t="shared" si="9"/>
        <v>PAS DE ZAKAT</v>
      </c>
    </row>
    <row r="109" spans="1:12" x14ac:dyDescent="0.25">
      <c r="A109" s="1">
        <v>37226</v>
      </c>
      <c r="B109" s="4">
        <v>274.14999999999998</v>
      </c>
      <c r="C109" s="4">
        <f t="shared" si="6"/>
        <v>8.8141271717893606</v>
      </c>
      <c r="D109" s="4">
        <f t="shared" si="7"/>
        <v>749.20080960209566</v>
      </c>
      <c r="E109" s="5">
        <v>0.89559999999999995</v>
      </c>
      <c r="F109" s="3">
        <f t="shared" si="10"/>
        <v>836.5350710161855</v>
      </c>
      <c r="H109" s="3">
        <v>800</v>
      </c>
      <c r="I109" s="3"/>
      <c r="J109">
        <f>IF(F:F&lt;=H:H, J108+1, 0)</f>
        <v>0</v>
      </c>
      <c r="K109" s="10" t="str">
        <f t="shared" si="8"/>
        <v>0</v>
      </c>
      <c r="L109" s="3" t="str">
        <f t="shared" si="9"/>
        <v>PAS DE ZAKAT</v>
      </c>
    </row>
    <row r="110" spans="1:12" x14ac:dyDescent="0.25">
      <c r="A110" s="1">
        <v>37257</v>
      </c>
      <c r="B110" s="4">
        <v>278.2</v>
      </c>
      <c r="C110" s="4">
        <f t="shared" si="6"/>
        <v>8.9443376953923046</v>
      </c>
      <c r="D110" s="4">
        <f t="shared" si="7"/>
        <v>760.2687041083459</v>
      </c>
      <c r="E110" s="5">
        <v>0.89090000000000003</v>
      </c>
      <c r="F110" s="3">
        <f t="shared" si="10"/>
        <v>853.37153901486795</v>
      </c>
      <c r="H110" s="3">
        <v>800</v>
      </c>
      <c r="I110" s="3"/>
      <c r="J110">
        <f>IF(F:F&lt;=H:H, J109+1, 0)</f>
        <v>0</v>
      </c>
      <c r="K110" s="10" t="str">
        <f t="shared" si="8"/>
        <v>0</v>
      </c>
      <c r="L110" s="3" t="str">
        <f t="shared" si="9"/>
        <v>PAS DE ZAKAT</v>
      </c>
    </row>
    <row r="111" spans="1:12" x14ac:dyDescent="0.25">
      <c r="A111" s="1">
        <v>37288</v>
      </c>
      <c r="B111" s="4">
        <v>282.7</v>
      </c>
      <c r="C111" s="4">
        <f t="shared" si="6"/>
        <v>9.0890160549511307</v>
      </c>
      <c r="D111" s="4">
        <f t="shared" si="7"/>
        <v>772.56636467084616</v>
      </c>
      <c r="E111" s="5">
        <v>0.85850000000000004</v>
      </c>
      <c r="F111" s="3">
        <f t="shared" si="10"/>
        <v>899.90257969813172</v>
      </c>
      <c r="H111" s="3">
        <v>800</v>
      </c>
      <c r="I111" s="3"/>
      <c r="J111">
        <f>IF(F:F&lt;=H:H, J110+1, 0)</f>
        <v>0</v>
      </c>
      <c r="K111" s="10" t="str">
        <f t="shared" si="8"/>
        <v>0</v>
      </c>
      <c r="L111" s="3" t="str">
        <f t="shared" si="9"/>
        <v>PAS DE ZAKAT</v>
      </c>
    </row>
    <row r="112" spans="1:12" x14ac:dyDescent="0.25">
      <c r="A112" s="1">
        <v>37316</v>
      </c>
      <c r="B112" s="4">
        <v>296.3</v>
      </c>
      <c r="C112" s="4">
        <f t="shared" si="6"/>
        <v>9.526266208284472</v>
      </c>
      <c r="D112" s="4">
        <f t="shared" si="7"/>
        <v>809.73262770418012</v>
      </c>
      <c r="E112" s="5">
        <v>0.86860000000000004</v>
      </c>
      <c r="F112" s="3">
        <f t="shared" si="10"/>
        <v>932.22729415632057</v>
      </c>
      <c r="H112" s="3">
        <v>900</v>
      </c>
      <c r="I112" s="3"/>
      <c r="J112">
        <f>IF(F:F&lt;=H:H, J111+1, 0)</f>
        <v>0</v>
      </c>
      <c r="K112" s="10" t="str">
        <f t="shared" si="8"/>
        <v>0</v>
      </c>
      <c r="L112" s="3" t="str">
        <f t="shared" si="9"/>
        <v>PAS DE ZAKAT</v>
      </c>
    </row>
    <row r="113" spans="1:12" x14ac:dyDescent="0.25">
      <c r="A113" s="1">
        <v>37347</v>
      </c>
      <c r="B113" s="4">
        <v>301.75</v>
      </c>
      <c r="C113" s="4">
        <f t="shared" si="6"/>
        <v>9.7014877770834929</v>
      </c>
      <c r="D113" s="4">
        <f t="shared" si="7"/>
        <v>824.62646105209694</v>
      </c>
      <c r="E113" s="5">
        <v>0.87209999999999999</v>
      </c>
      <c r="F113" s="3">
        <f t="shared" si="10"/>
        <v>945.56411082685122</v>
      </c>
      <c r="H113" s="3">
        <v>900</v>
      </c>
      <c r="I113" s="3"/>
      <c r="J113">
        <f>IF(F:F&lt;=H:H, J112+1, 0)</f>
        <v>0</v>
      </c>
      <c r="K113" s="10" t="str">
        <f t="shared" si="8"/>
        <v>0</v>
      </c>
      <c r="L113" s="3" t="str">
        <f t="shared" si="9"/>
        <v>PAS DE ZAKAT</v>
      </c>
    </row>
    <row r="114" spans="1:12" x14ac:dyDescent="0.25">
      <c r="A114" s="1">
        <v>37377</v>
      </c>
      <c r="B114" s="4">
        <v>308.2</v>
      </c>
      <c r="C114" s="4">
        <f t="shared" si="6"/>
        <v>9.9088600924511443</v>
      </c>
      <c r="D114" s="4">
        <f t="shared" si="7"/>
        <v>842.25310785834722</v>
      </c>
      <c r="E114" s="5">
        <v>0.9002</v>
      </c>
      <c r="F114" s="3">
        <f t="shared" si="10"/>
        <v>935.62886898283409</v>
      </c>
      <c r="H114" s="3">
        <v>900</v>
      </c>
      <c r="I114" s="3"/>
      <c r="J114">
        <f>IF(F:F&lt;=H:H, J113+1, 0)</f>
        <v>0</v>
      </c>
      <c r="K114" s="10" t="str">
        <f t="shared" si="8"/>
        <v>0</v>
      </c>
      <c r="L114" s="3" t="str">
        <f t="shared" si="9"/>
        <v>PAS DE ZAKAT</v>
      </c>
    </row>
    <row r="115" spans="1:12" x14ac:dyDescent="0.25">
      <c r="A115" s="1">
        <v>37408</v>
      </c>
      <c r="B115" s="4">
        <v>326.3</v>
      </c>
      <c r="C115" s="4">
        <f t="shared" si="6"/>
        <v>10.49078860534331</v>
      </c>
      <c r="D115" s="4">
        <f t="shared" si="7"/>
        <v>891.71703145418132</v>
      </c>
      <c r="E115" s="5">
        <v>0.93300000000000005</v>
      </c>
      <c r="F115" s="3">
        <f t="shared" si="10"/>
        <v>955.75244528851158</v>
      </c>
      <c r="H115" s="3">
        <v>900</v>
      </c>
      <c r="I115" s="3"/>
      <c r="J115">
        <f>IF(F:F&lt;=H:H, J114+1, 0)</f>
        <v>0</v>
      </c>
      <c r="K115" s="10" t="str">
        <f t="shared" si="8"/>
        <v>0</v>
      </c>
      <c r="L115" s="3" t="str">
        <f t="shared" si="9"/>
        <v>PAS DE ZAKAT</v>
      </c>
    </row>
    <row r="116" spans="1:12" x14ac:dyDescent="0.25">
      <c r="A116" s="1">
        <v>37438</v>
      </c>
      <c r="B116" s="4">
        <v>313.7</v>
      </c>
      <c r="C116" s="4">
        <f t="shared" si="6"/>
        <v>10.085689198578597</v>
      </c>
      <c r="D116" s="4">
        <f t="shared" si="7"/>
        <v>857.28358187918082</v>
      </c>
      <c r="E116" s="5">
        <v>0.99229999999999996</v>
      </c>
      <c r="F116" s="3">
        <f t="shared" si="10"/>
        <v>863.93588821846299</v>
      </c>
      <c r="H116" s="3">
        <v>900</v>
      </c>
      <c r="I116" s="3"/>
      <c r="J116">
        <f>IF(F:F&lt;=H:H, J115+1, 0)</f>
        <v>1</v>
      </c>
      <c r="K116" s="10">
        <f t="shared" si="8"/>
        <v>1</v>
      </c>
      <c r="L116" s="3" t="str">
        <f t="shared" si="9"/>
        <v>PAS DE ZAKAT</v>
      </c>
    </row>
    <row r="117" spans="1:12" x14ac:dyDescent="0.25">
      <c r="A117" s="1">
        <v>37469</v>
      </c>
      <c r="B117" s="4">
        <v>303.3</v>
      </c>
      <c r="C117" s="4">
        <f t="shared" si="6"/>
        <v>9.7513214342648666</v>
      </c>
      <c r="D117" s="4">
        <f t="shared" si="7"/>
        <v>828.86232191251361</v>
      </c>
      <c r="E117" s="5">
        <v>0.97789999999999999</v>
      </c>
      <c r="F117" s="3">
        <f t="shared" si="10"/>
        <v>847.59415268689395</v>
      </c>
      <c r="H117" s="3">
        <v>900</v>
      </c>
      <c r="I117" s="3"/>
      <c r="J117">
        <f>IF(F:F&lt;=H:H, J116+1, 0)</f>
        <v>2</v>
      </c>
      <c r="K117" s="10">
        <f t="shared" si="8"/>
        <v>2</v>
      </c>
      <c r="L117" s="3" t="str">
        <f t="shared" si="9"/>
        <v>PAS DE ZAKAT</v>
      </c>
    </row>
    <row r="118" spans="1:12" x14ac:dyDescent="0.25">
      <c r="A118" s="1">
        <v>37500</v>
      </c>
      <c r="B118" s="4">
        <v>312.5</v>
      </c>
      <c r="C118" s="4">
        <f t="shared" si="6"/>
        <v>10.047108302696245</v>
      </c>
      <c r="D118" s="4">
        <f t="shared" si="7"/>
        <v>854.00420572918074</v>
      </c>
      <c r="E118" s="5">
        <v>0.98240000000000005</v>
      </c>
      <c r="F118" s="3">
        <f t="shared" si="10"/>
        <v>869.30395534322145</v>
      </c>
      <c r="H118" s="3">
        <v>900</v>
      </c>
      <c r="I118" s="3"/>
      <c r="J118">
        <f>IF(F:F&lt;=H:H, J117+1, 0)</f>
        <v>3</v>
      </c>
      <c r="K118" s="10">
        <f t="shared" si="8"/>
        <v>3</v>
      </c>
      <c r="L118" s="3" t="str">
        <f t="shared" si="9"/>
        <v>PAS DE ZAKAT</v>
      </c>
    </row>
    <row r="119" spans="1:12" x14ac:dyDescent="0.25">
      <c r="A119" s="1">
        <v>37530</v>
      </c>
      <c r="B119" s="4">
        <v>323.5</v>
      </c>
      <c r="C119" s="4">
        <f t="shared" si="6"/>
        <v>10.400766514951153</v>
      </c>
      <c r="D119" s="4">
        <f t="shared" si="7"/>
        <v>884.06515377084804</v>
      </c>
      <c r="E119" s="5">
        <v>0.98680000000000001</v>
      </c>
      <c r="F119" s="3">
        <f t="shared" si="10"/>
        <v>895.89091383344953</v>
      </c>
      <c r="H119" s="3">
        <v>900</v>
      </c>
      <c r="I119" s="3"/>
      <c r="J119">
        <f>IF(F:F&lt;=H:H, J118+1, 0)</f>
        <v>4</v>
      </c>
      <c r="K119" s="10">
        <f t="shared" si="8"/>
        <v>4</v>
      </c>
      <c r="L119" s="3" t="str">
        <f t="shared" si="9"/>
        <v>PAS DE ZAKAT</v>
      </c>
    </row>
    <row r="120" spans="1:12" x14ac:dyDescent="0.25">
      <c r="A120" s="1">
        <v>37561</v>
      </c>
      <c r="B120" s="4">
        <v>317.75</v>
      </c>
      <c r="C120" s="4">
        <f t="shared" si="6"/>
        <v>10.215899722181542</v>
      </c>
      <c r="D120" s="4">
        <f t="shared" si="7"/>
        <v>868.35147638543106</v>
      </c>
      <c r="E120" s="5">
        <v>0.99080000000000001</v>
      </c>
      <c r="F120" s="3">
        <f t="shared" si="10"/>
        <v>876.41448969058445</v>
      </c>
      <c r="H120" s="3">
        <v>900</v>
      </c>
      <c r="I120" s="3"/>
      <c r="J120">
        <f>IF(F:F&lt;=H:H, J119+1, 0)</f>
        <v>5</v>
      </c>
      <c r="K120" s="10">
        <f t="shared" si="8"/>
        <v>5</v>
      </c>
      <c r="L120" s="3" t="str">
        <f t="shared" si="9"/>
        <v>PAS DE ZAKAT</v>
      </c>
    </row>
    <row r="121" spans="1:12" x14ac:dyDescent="0.25">
      <c r="A121" s="1">
        <v>37591</v>
      </c>
      <c r="B121" s="4">
        <v>318.47000000000003</v>
      </c>
      <c r="C121" s="4">
        <f t="shared" si="6"/>
        <v>10.239048259710954</v>
      </c>
      <c r="D121" s="4">
        <f t="shared" si="7"/>
        <v>870.31910207543103</v>
      </c>
      <c r="E121" s="5">
        <v>0.99280000000000002</v>
      </c>
      <c r="F121" s="3">
        <f t="shared" si="10"/>
        <v>876.63084415333503</v>
      </c>
      <c r="H121" s="3">
        <v>900</v>
      </c>
      <c r="I121" s="3"/>
      <c r="J121">
        <f>IF(F:F&lt;=H:H, J120+1, 0)</f>
        <v>6</v>
      </c>
      <c r="K121" s="10">
        <f t="shared" si="8"/>
        <v>6</v>
      </c>
      <c r="L121" s="3" t="str">
        <f t="shared" si="9"/>
        <v>PAS DE ZAKAT</v>
      </c>
    </row>
    <row r="122" spans="1:12" x14ac:dyDescent="0.25">
      <c r="A122" s="1">
        <v>37622</v>
      </c>
      <c r="B122" s="4">
        <v>348.05</v>
      </c>
      <c r="C122" s="4">
        <f t="shared" si="6"/>
        <v>11.19006734321097</v>
      </c>
      <c r="D122" s="4">
        <f t="shared" si="7"/>
        <v>951.15572417293242</v>
      </c>
      <c r="E122" s="5">
        <v>1.0491999999999999</v>
      </c>
      <c r="F122" s="3">
        <f t="shared" si="10"/>
        <v>906.55330172791889</v>
      </c>
      <c r="H122" s="3">
        <v>900</v>
      </c>
      <c r="I122" s="3"/>
      <c r="J122">
        <f>IF(F:F&lt;=H:H, J121+1, 0)</f>
        <v>0</v>
      </c>
      <c r="K122" s="10" t="str">
        <f t="shared" si="8"/>
        <v>0</v>
      </c>
      <c r="L122" s="3" t="str">
        <f t="shared" si="9"/>
        <v>PAS DE ZAKAT</v>
      </c>
    </row>
    <row r="123" spans="1:12" x14ac:dyDescent="0.25">
      <c r="A123" s="1">
        <v>37653</v>
      </c>
      <c r="B123" s="4">
        <v>368.15</v>
      </c>
      <c r="C123" s="4">
        <f t="shared" si="6"/>
        <v>11.836297349240391</v>
      </c>
      <c r="D123" s="4">
        <f t="shared" si="7"/>
        <v>1006.0852746854333</v>
      </c>
      <c r="E123" s="5">
        <v>1.0789</v>
      </c>
      <c r="F123" s="3">
        <f t="shared" si="10"/>
        <v>932.51021844974821</v>
      </c>
      <c r="H123" s="3">
        <v>900</v>
      </c>
      <c r="I123" s="3"/>
      <c r="J123">
        <f>IF(F:F&lt;=H:H, J122+1, 0)</f>
        <v>0</v>
      </c>
      <c r="K123" s="10" t="str">
        <f t="shared" si="8"/>
        <v>0</v>
      </c>
      <c r="L123" s="3" t="str">
        <f t="shared" si="9"/>
        <v>PAS DE ZAKAT</v>
      </c>
    </row>
    <row r="124" spans="1:12" x14ac:dyDescent="0.25">
      <c r="A124" s="1">
        <v>37681</v>
      </c>
      <c r="B124" s="4">
        <v>349.5</v>
      </c>
      <c r="C124" s="4">
        <f t="shared" si="6"/>
        <v>11.236685925735479</v>
      </c>
      <c r="D124" s="4">
        <f t="shared" si="7"/>
        <v>955.11830368751566</v>
      </c>
      <c r="E124" s="5">
        <v>1.0779000000000001</v>
      </c>
      <c r="F124" s="3">
        <f t="shared" si="10"/>
        <v>886.09175590269558</v>
      </c>
      <c r="H124" s="3">
        <v>900</v>
      </c>
      <c r="I124" s="3"/>
      <c r="J124">
        <f>IF(F:F&lt;=H:H, J123+1, 0)</f>
        <v>1</v>
      </c>
      <c r="K124" s="10">
        <f t="shared" si="8"/>
        <v>1</v>
      </c>
      <c r="L124" s="3" t="str">
        <f t="shared" si="9"/>
        <v>PAS DE ZAKAT</v>
      </c>
    </row>
    <row r="125" spans="1:12" x14ac:dyDescent="0.25">
      <c r="A125" s="1">
        <v>37712</v>
      </c>
      <c r="B125" s="4">
        <v>335.5</v>
      </c>
      <c r="C125" s="4">
        <f t="shared" ref="C125:C185" si="12">B125/31.1034768</f>
        <v>10.786575473774688</v>
      </c>
      <c r="D125" s="4">
        <f t="shared" ref="D125:D185" si="13">C125*85</f>
        <v>916.85891527084846</v>
      </c>
      <c r="E125" s="5">
        <v>1.0919000000000001</v>
      </c>
      <c r="F125" s="3">
        <f t="shared" si="10"/>
        <v>839.69128608008828</v>
      </c>
      <c r="H125" s="3">
        <v>900</v>
      </c>
      <c r="I125" s="3"/>
      <c r="J125">
        <f>IF(F:F&lt;=H:H, J124+1, 0)</f>
        <v>2</v>
      </c>
      <c r="K125" s="10">
        <f t="shared" si="8"/>
        <v>2</v>
      </c>
      <c r="L125" s="3" t="str">
        <f t="shared" si="9"/>
        <v>PAS DE ZAKAT</v>
      </c>
    </row>
    <row r="126" spans="1:12" x14ac:dyDescent="0.25">
      <c r="A126" s="1">
        <v>37742</v>
      </c>
      <c r="B126" s="4">
        <v>339.45</v>
      </c>
      <c r="C126" s="4">
        <f t="shared" si="12"/>
        <v>10.913570922720767</v>
      </c>
      <c r="D126" s="4">
        <f t="shared" si="13"/>
        <v>927.65352843126527</v>
      </c>
      <c r="E126" s="5">
        <v>1.1173</v>
      </c>
      <c r="F126" s="3">
        <f t="shared" si="10"/>
        <v>830.26360729550288</v>
      </c>
      <c r="H126" s="3">
        <v>900</v>
      </c>
      <c r="I126" s="3"/>
      <c r="J126">
        <f>IF(F:F&lt;=H:H, J125+1, 0)</f>
        <v>3</v>
      </c>
      <c r="K126" s="10">
        <f t="shared" si="8"/>
        <v>3</v>
      </c>
      <c r="L126" s="3" t="str">
        <f t="shared" si="9"/>
        <v>PAS DE ZAKAT</v>
      </c>
    </row>
    <row r="127" spans="1:12" x14ac:dyDescent="0.25">
      <c r="A127" s="1">
        <v>37773</v>
      </c>
      <c r="B127" s="4">
        <v>363.25</v>
      </c>
      <c r="C127" s="4">
        <f t="shared" si="12"/>
        <v>11.678758691054114</v>
      </c>
      <c r="D127" s="4">
        <f t="shared" si="13"/>
        <v>992.69448873959971</v>
      </c>
      <c r="E127" s="5">
        <v>1.1719999999999999</v>
      </c>
      <c r="F127" s="3">
        <f t="shared" si="10"/>
        <v>847.00894943651861</v>
      </c>
      <c r="H127" s="3">
        <v>900</v>
      </c>
      <c r="I127" s="3"/>
      <c r="J127">
        <f>IF(F:F&lt;=H:H, J126+1, 0)</f>
        <v>4</v>
      </c>
      <c r="K127" s="10">
        <f t="shared" si="8"/>
        <v>4</v>
      </c>
      <c r="L127" s="3" t="str">
        <f t="shared" si="9"/>
        <v>PAS DE ZAKAT</v>
      </c>
    </row>
    <row r="128" spans="1:12" x14ac:dyDescent="0.25">
      <c r="A128" s="1">
        <v>37803</v>
      </c>
      <c r="B128" s="4">
        <v>345.85</v>
      </c>
      <c r="C128" s="4">
        <f t="shared" si="12"/>
        <v>11.119335700759988</v>
      </c>
      <c r="D128" s="4">
        <f t="shared" si="13"/>
        <v>945.14353456459901</v>
      </c>
      <c r="E128" s="5">
        <v>1.1523000000000001</v>
      </c>
      <c r="F128" s="3">
        <f t="shared" si="10"/>
        <v>820.2234961074364</v>
      </c>
      <c r="H128" s="3">
        <v>900</v>
      </c>
      <c r="I128" s="3"/>
      <c r="J128">
        <f>IF(F:F&lt;=H:H, J127+1, 0)</f>
        <v>5</v>
      </c>
      <c r="K128" s="10">
        <f t="shared" si="8"/>
        <v>5</v>
      </c>
      <c r="L128" s="3" t="str">
        <f t="shared" si="9"/>
        <v>PAS DE ZAKAT</v>
      </c>
    </row>
    <row r="129" spans="1:12" x14ac:dyDescent="0.25">
      <c r="A129" s="1">
        <v>37834</v>
      </c>
      <c r="B129" s="4">
        <v>355.32</v>
      </c>
      <c r="C129" s="4">
        <f t="shared" si="12"/>
        <v>11.423803270764894</v>
      </c>
      <c r="D129" s="4">
        <f t="shared" si="13"/>
        <v>971.02327801501599</v>
      </c>
      <c r="E129" s="5">
        <v>1.1234</v>
      </c>
      <c r="F129" s="3">
        <f t="shared" si="10"/>
        <v>864.36111626759487</v>
      </c>
      <c r="H129" s="3">
        <v>900</v>
      </c>
      <c r="I129" s="3"/>
      <c r="J129">
        <f>IF(F:F&lt;=H:H, J128+1, 0)</f>
        <v>6</v>
      </c>
      <c r="K129" s="10">
        <f t="shared" si="8"/>
        <v>6</v>
      </c>
      <c r="L129" s="3" t="str">
        <f t="shared" si="9"/>
        <v>PAS DE ZAKAT</v>
      </c>
    </row>
    <row r="130" spans="1:12" x14ac:dyDescent="0.25">
      <c r="A130" s="1">
        <v>37865</v>
      </c>
      <c r="B130" s="4">
        <v>375</v>
      </c>
      <c r="C130" s="4">
        <f t="shared" si="12"/>
        <v>12.056529963235493</v>
      </c>
      <c r="D130" s="4">
        <f t="shared" si="13"/>
        <v>1024.8050468750168</v>
      </c>
      <c r="E130" s="5">
        <v>1.0993999999999999</v>
      </c>
      <c r="F130" s="3">
        <f t="shared" si="10"/>
        <v>932.14939683010448</v>
      </c>
      <c r="H130" s="3">
        <v>900</v>
      </c>
      <c r="I130" s="3"/>
      <c r="J130">
        <f>IF(F:F&lt;=H:H, J129+1, 0)</f>
        <v>0</v>
      </c>
      <c r="K130" s="10" t="str">
        <f t="shared" ref="K130:K193" si="14">IF(ISBLANK(J130)=TRUE,"0",IF(F130&lt;=H130,J129+1,"0"))</f>
        <v>0</v>
      </c>
      <c r="L130" s="3" t="str">
        <f t="shared" ref="L130:L193" si="15">IF(J130=0,"PAS DE ZAKAT",IF(MOD(J130,12)=0,H130*0.0257,"PAS DE ZAKAT"))</f>
        <v>PAS DE ZAKAT</v>
      </c>
    </row>
    <row r="131" spans="1:12" x14ac:dyDescent="0.25">
      <c r="A131" s="1">
        <v>37895</v>
      </c>
      <c r="B131" s="4">
        <v>384.8</v>
      </c>
      <c r="C131" s="4">
        <f t="shared" si="12"/>
        <v>12.371607279608048</v>
      </c>
      <c r="D131" s="4">
        <f t="shared" si="13"/>
        <v>1051.5866187666841</v>
      </c>
      <c r="E131" s="5">
        <v>1.1677</v>
      </c>
      <c r="F131" s="3">
        <f t="shared" ref="F131:F194" si="16">D131/E131</f>
        <v>900.5623180326146</v>
      </c>
      <c r="H131" s="3">
        <v>900</v>
      </c>
      <c r="I131" s="3"/>
      <c r="J131">
        <f>IF(F:F&lt;=H:H, J130+1, 0)</f>
        <v>0</v>
      </c>
      <c r="K131" s="10" t="str">
        <f t="shared" si="14"/>
        <v>0</v>
      </c>
      <c r="L131" s="3" t="str">
        <f t="shared" si="15"/>
        <v>PAS DE ZAKAT</v>
      </c>
    </row>
    <row r="132" spans="1:12" x14ac:dyDescent="0.25">
      <c r="A132" s="1">
        <v>37926</v>
      </c>
      <c r="B132" s="4">
        <v>384.6</v>
      </c>
      <c r="C132" s="4">
        <f t="shared" si="12"/>
        <v>12.365177130294322</v>
      </c>
      <c r="D132" s="4">
        <f t="shared" si="13"/>
        <v>1051.0400560750174</v>
      </c>
      <c r="E132" s="5">
        <v>1.1581999999999999</v>
      </c>
      <c r="F132" s="3">
        <f t="shared" si="16"/>
        <v>907.4771680841111</v>
      </c>
      <c r="H132" s="3">
        <v>900</v>
      </c>
      <c r="I132" s="3"/>
      <c r="J132">
        <f>IF(F:F&lt;=H:H, J131+1, 0)</f>
        <v>0</v>
      </c>
      <c r="K132" s="10" t="str">
        <f t="shared" si="14"/>
        <v>0</v>
      </c>
      <c r="L132" s="3" t="str">
        <f t="shared" si="15"/>
        <v>PAS DE ZAKAT</v>
      </c>
    </row>
    <row r="133" spans="1:12" x14ac:dyDescent="0.25">
      <c r="A133" s="1">
        <v>37956</v>
      </c>
      <c r="B133" s="4">
        <v>397.5</v>
      </c>
      <c r="C133" s="4">
        <f t="shared" si="12"/>
        <v>12.779921761029623</v>
      </c>
      <c r="D133" s="4">
        <f t="shared" si="13"/>
        <v>1086.293349687518</v>
      </c>
      <c r="E133" s="5">
        <v>1.2022999999999999</v>
      </c>
      <c r="F133" s="3">
        <f t="shared" si="16"/>
        <v>903.51272534934549</v>
      </c>
      <c r="H133" s="3">
        <v>900</v>
      </c>
      <c r="I133" s="3"/>
      <c r="J133">
        <f>IF(F:F&lt;=H:H, J132+1, 0)</f>
        <v>0</v>
      </c>
      <c r="K133" s="10" t="str">
        <f t="shared" si="14"/>
        <v>0</v>
      </c>
      <c r="L133" s="3" t="str">
        <f t="shared" si="15"/>
        <v>PAS DE ZAKAT</v>
      </c>
    </row>
    <row r="134" spans="1:12" x14ac:dyDescent="0.25">
      <c r="A134" s="1">
        <v>37987</v>
      </c>
      <c r="B134" s="4">
        <v>415.35</v>
      </c>
      <c r="C134" s="4">
        <f t="shared" si="12"/>
        <v>13.353812587279632</v>
      </c>
      <c r="D134" s="4">
        <f t="shared" si="13"/>
        <v>1135.0740699187688</v>
      </c>
      <c r="E134" s="5">
        <v>1.2595000000000001</v>
      </c>
      <c r="F134" s="3">
        <f t="shared" si="16"/>
        <v>901.21005948294464</v>
      </c>
      <c r="H134" s="3">
        <v>900</v>
      </c>
      <c r="I134" s="3"/>
      <c r="J134">
        <f>IF(F:F&lt;=H:H, J133+1, 0)</f>
        <v>0</v>
      </c>
      <c r="K134" s="10" t="str">
        <f t="shared" si="14"/>
        <v>0</v>
      </c>
      <c r="L134" s="3" t="str">
        <f t="shared" si="15"/>
        <v>PAS DE ZAKAT</v>
      </c>
    </row>
    <row r="135" spans="1:12" x14ac:dyDescent="0.25">
      <c r="A135" s="1">
        <v>38018</v>
      </c>
      <c r="B135" s="4">
        <v>402.3</v>
      </c>
      <c r="C135" s="4">
        <f t="shared" si="12"/>
        <v>12.934245344559038</v>
      </c>
      <c r="D135" s="4">
        <f t="shared" si="13"/>
        <v>1099.4108542875183</v>
      </c>
      <c r="E135" s="5">
        <v>1.2481</v>
      </c>
      <c r="F135" s="3">
        <f t="shared" si="16"/>
        <v>880.86760218533641</v>
      </c>
      <c r="H135" s="3">
        <v>900</v>
      </c>
      <c r="I135" s="3"/>
      <c r="J135">
        <f>IF(F:F&lt;=H:H, J134+1, 0)</f>
        <v>1</v>
      </c>
      <c r="K135" s="10">
        <f t="shared" si="14"/>
        <v>1</v>
      </c>
      <c r="L135" s="3" t="str">
        <f t="shared" si="15"/>
        <v>PAS DE ZAKAT</v>
      </c>
    </row>
    <row r="136" spans="1:12" x14ac:dyDescent="0.25">
      <c r="A136" s="1">
        <v>38047</v>
      </c>
      <c r="B136" s="4">
        <v>396.25</v>
      </c>
      <c r="C136" s="4">
        <f t="shared" si="12"/>
        <v>12.739733327818838</v>
      </c>
      <c r="D136" s="4">
        <f t="shared" si="13"/>
        <v>1082.8773328646012</v>
      </c>
      <c r="E136" s="5">
        <v>1.2523</v>
      </c>
      <c r="F136" s="3">
        <f t="shared" si="16"/>
        <v>864.71079842258337</v>
      </c>
      <c r="H136" s="3">
        <v>900</v>
      </c>
      <c r="I136" s="3"/>
      <c r="J136">
        <f>IF(F:F&lt;=H:H, J135+1, 0)</f>
        <v>2</v>
      </c>
      <c r="K136" s="10">
        <f t="shared" si="14"/>
        <v>2</v>
      </c>
      <c r="L136" s="3" t="str">
        <f t="shared" si="15"/>
        <v>PAS DE ZAKAT</v>
      </c>
    </row>
    <row r="137" spans="1:12" x14ac:dyDescent="0.25">
      <c r="A137" s="1">
        <v>38078</v>
      </c>
      <c r="B137" s="4">
        <v>427.21</v>
      </c>
      <c r="C137" s="4">
        <f t="shared" si="12"/>
        <v>13.735120441583559</v>
      </c>
      <c r="D137" s="4">
        <f t="shared" si="13"/>
        <v>1167.4852375346024</v>
      </c>
      <c r="E137" s="5">
        <v>1.2303999999999999</v>
      </c>
      <c r="F137" s="3">
        <f t="shared" si="16"/>
        <v>948.86641542149096</v>
      </c>
      <c r="H137" s="3">
        <v>900</v>
      </c>
      <c r="I137" s="3"/>
      <c r="J137">
        <f>IF(F:F&lt;=H:H, J136+1, 0)</f>
        <v>0</v>
      </c>
      <c r="K137" s="10" t="str">
        <f t="shared" si="14"/>
        <v>0</v>
      </c>
      <c r="L137" s="3" t="str">
        <f t="shared" si="15"/>
        <v>PAS DE ZAKAT</v>
      </c>
    </row>
    <row r="138" spans="1:12" x14ac:dyDescent="0.25">
      <c r="A138" s="1">
        <v>38108</v>
      </c>
      <c r="B138" s="4">
        <v>387.59</v>
      </c>
      <c r="C138" s="4">
        <f t="shared" si="12"/>
        <v>12.461307862534518</v>
      </c>
      <c r="D138" s="4">
        <f t="shared" si="13"/>
        <v>1059.211168315434</v>
      </c>
      <c r="E138" s="5">
        <v>1.1996</v>
      </c>
      <c r="F138" s="3">
        <f t="shared" si="16"/>
        <v>882.97029702853786</v>
      </c>
      <c r="H138" s="3">
        <v>900</v>
      </c>
      <c r="I138" s="3"/>
      <c r="J138">
        <f>IF(F:F&lt;=H:H, J137+1, 0)</f>
        <v>1</v>
      </c>
      <c r="K138" s="10">
        <f t="shared" si="14"/>
        <v>1</v>
      </c>
      <c r="L138" s="3" t="str">
        <f t="shared" si="15"/>
        <v>PAS DE ZAKAT</v>
      </c>
    </row>
    <row r="139" spans="1:12" x14ac:dyDescent="0.25">
      <c r="A139" s="1">
        <v>38139</v>
      </c>
      <c r="B139" s="4">
        <v>394.71</v>
      </c>
      <c r="C139" s="4">
        <f t="shared" si="12"/>
        <v>12.690221178103149</v>
      </c>
      <c r="D139" s="4">
        <f t="shared" si="13"/>
        <v>1078.6688001387677</v>
      </c>
      <c r="E139" s="5">
        <v>1.2177</v>
      </c>
      <c r="F139" s="3">
        <f t="shared" si="16"/>
        <v>885.82475169480801</v>
      </c>
      <c r="H139" s="3">
        <v>900</v>
      </c>
      <c r="I139" s="3"/>
      <c r="J139">
        <f>IF(F:F&lt;=H:H, J138+1, 0)</f>
        <v>2</v>
      </c>
      <c r="K139" s="10">
        <f t="shared" si="14"/>
        <v>2</v>
      </c>
      <c r="L139" s="3" t="str">
        <f t="shared" si="15"/>
        <v>PAS DE ZAKAT</v>
      </c>
    </row>
    <row r="140" spans="1:12" x14ac:dyDescent="0.25">
      <c r="A140" s="1">
        <v>38169</v>
      </c>
      <c r="B140" s="4">
        <v>392.8</v>
      </c>
      <c r="C140" s="4">
        <f t="shared" si="12"/>
        <v>12.628813252157071</v>
      </c>
      <c r="D140" s="4">
        <f t="shared" si="13"/>
        <v>1073.449126433351</v>
      </c>
      <c r="E140" s="5">
        <v>1.2202</v>
      </c>
      <c r="F140" s="3">
        <f t="shared" si="16"/>
        <v>879.73211476262179</v>
      </c>
      <c r="H140" s="3">
        <v>900</v>
      </c>
      <c r="I140" s="3"/>
      <c r="J140">
        <f>IF(F:F&lt;=H:H, J139+1, 0)</f>
        <v>3</v>
      </c>
      <c r="K140" s="10">
        <f t="shared" si="14"/>
        <v>3</v>
      </c>
      <c r="L140" s="3" t="str">
        <f t="shared" si="15"/>
        <v>PAS DE ZAKAT</v>
      </c>
    </row>
    <row r="141" spans="1:12" x14ac:dyDescent="0.25">
      <c r="A141" s="1">
        <v>38200</v>
      </c>
      <c r="B141" s="4">
        <v>391.27</v>
      </c>
      <c r="C141" s="4">
        <f t="shared" si="12"/>
        <v>12.579622609907069</v>
      </c>
      <c r="D141" s="4">
        <f t="shared" si="13"/>
        <v>1069.2679218421008</v>
      </c>
      <c r="E141" s="5">
        <v>1.2069000000000001</v>
      </c>
      <c r="F141" s="3">
        <f t="shared" si="16"/>
        <v>885.96231820540288</v>
      </c>
      <c r="H141" s="3">
        <v>900</v>
      </c>
      <c r="I141" s="3"/>
      <c r="J141">
        <f>IF(F:F&lt;=H:H, J140+1, 0)</f>
        <v>4</v>
      </c>
      <c r="K141" s="10">
        <f t="shared" si="14"/>
        <v>4</v>
      </c>
      <c r="L141" s="3" t="str">
        <f t="shared" si="15"/>
        <v>PAS DE ZAKAT</v>
      </c>
    </row>
    <row r="142" spans="1:12" x14ac:dyDescent="0.25">
      <c r="A142" s="1">
        <v>38231</v>
      </c>
      <c r="B142" s="4">
        <v>410.2</v>
      </c>
      <c r="C142" s="4">
        <f t="shared" si="12"/>
        <v>13.188236242451197</v>
      </c>
      <c r="D142" s="4">
        <f t="shared" si="13"/>
        <v>1121.0000806083517</v>
      </c>
      <c r="E142" s="5">
        <v>1.2177</v>
      </c>
      <c r="F142" s="3">
        <f t="shared" si="16"/>
        <v>920.58805995594298</v>
      </c>
      <c r="H142" s="3">
        <v>900</v>
      </c>
      <c r="I142" s="3"/>
      <c r="J142">
        <f>IF(F:F&lt;=H:H, J141+1, 0)</f>
        <v>0</v>
      </c>
      <c r="K142" s="10" t="str">
        <f t="shared" si="14"/>
        <v>0</v>
      </c>
      <c r="L142" s="3" t="str">
        <f t="shared" si="15"/>
        <v>PAS DE ZAKAT</v>
      </c>
    </row>
    <row r="143" spans="1:12" x14ac:dyDescent="0.25">
      <c r="A143" s="1">
        <v>38261</v>
      </c>
      <c r="B143" s="4">
        <v>418.75</v>
      </c>
      <c r="C143" s="4">
        <f t="shared" si="12"/>
        <v>13.463125125612967</v>
      </c>
      <c r="D143" s="4">
        <f t="shared" si="13"/>
        <v>1144.3656356771021</v>
      </c>
      <c r="E143" s="5">
        <v>1.2430000000000001</v>
      </c>
      <c r="F143" s="3">
        <f t="shared" si="16"/>
        <v>920.64813811512636</v>
      </c>
      <c r="H143" s="3">
        <v>900</v>
      </c>
      <c r="I143" s="3"/>
      <c r="J143">
        <f>IF(F:F&lt;=H:H, J142+1, 0)</f>
        <v>0</v>
      </c>
      <c r="K143" s="10" t="str">
        <f t="shared" si="14"/>
        <v>0</v>
      </c>
      <c r="L143" s="3" t="str">
        <f t="shared" si="15"/>
        <v>PAS DE ZAKAT</v>
      </c>
    </row>
    <row r="144" spans="1:12" x14ac:dyDescent="0.25">
      <c r="A144" s="1">
        <v>38292</v>
      </c>
      <c r="B144" s="4">
        <v>429.1</v>
      </c>
      <c r="C144" s="4">
        <f t="shared" si="12"/>
        <v>13.795885352598267</v>
      </c>
      <c r="D144" s="4">
        <f t="shared" si="13"/>
        <v>1172.6502549708528</v>
      </c>
      <c r="E144" s="5">
        <v>1.2829999999999999</v>
      </c>
      <c r="F144" s="3">
        <f t="shared" si="16"/>
        <v>913.99084565148314</v>
      </c>
      <c r="H144" s="3">
        <v>900</v>
      </c>
      <c r="I144" s="3"/>
      <c r="J144">
        <f>IF(F:F&lt;=H:H, J143+1, 0)</f>
        <v>0</v>
      </c>
      <c r="K144" s="10" t="str">
        <f t="shared" si="14"/>
        <v>0</v>
      </c>
      <c r="L144" s="3" t="str">
        <f t="shared" si="15"/>
        <v>PAS DE ZAKAT</v>
      </c>
    </row>
    <row r="145" spans="1:12" x14ac:dyDescent="0.25">
      <c r="A145" s="1">
        <v>38322</v>
      </c>
      <c r="B145" s="4">
        <v>451.1</v>
      </c>
      <c r="C145" s="4">
        <f t="shared" si="12"/>
        <v>14.503201777108083</v>
      </c>
      <c r="D145" s="4">
        <f t="shared" si="13"/>
        <v>1232.7721510541871</v>
      </c>
      <c r="E145" s="5">
        <v>1.3298000000000001</v>
      </c>
      <c r="F145" s="3">
        <f t="shared" si="16"/>
        <v>927.03575804947138</v>
      </c>
      <c r="H145" s="3">
        <v>900</v>
      </c>
      <c r="I145" s="3"/>
      <c r="J145">
        <f>IF(F:F&lt;=H:H, J144+1, 0)</f>
        <v>0</v>
      </c>
      <c r="K145" s="10" t="str">
        <f t="shared" si="14"/>
        <v>0</v>
      </c>
      <c r="L145" s="3" t="str">
        <f t="shared" si="15"/>
        <v>PAS DE ZAKAT</v>
      </c>
    </row>
    <row r="146" spans="1:12" x14ac:dyDescent="0.25">
      <c r="A146" s="1">
        <v>38353</v>
      </c>
      <c r="B146" s="4">
        <v>438.45</v>
      </c>
      <c r="C146" s="4">
        <f t="shared" si="12"/>
        <v>14.096494833014939</v>
      </c>
      <c r="D146" s="4">
        <f t="shared" si="13"/>
        <v>1198.2020608062699</v>
      </c>
      <c r="E146" s="5">
        <v>1.3562000000000001</v>
      </c>
      <c r="F146" s="3">
        <f t="shared" si="16"/>
        <v>883.49952868770811</v>
      </c>
      <c r="H146" s="3">
        <v>900</v>
      </c>
      <c r="I146" s="3"/>
      <c r="J146">
        <f>IF(F:F&lt;=H:H, J145+1, 0)</f>
        <v>1</v>
      </c>
      <c r="K146" s="10">
        <f t="shared" si="14"/>
        <v>1</v>
      </c>
      <c r="L146" s="3" t="str">
        <f t="shared" si="15"/>
        <v>PAS DE ZAKAT</v>
      </c>
    </row>
    <row r="147" spans="1:12" x14ac:dyDescent="0.25">
      <c r="A147" s="1">
        <v>38384</v>
      </c>
      <c r="B147" s="4">
        <v>422.58</v>
      </c>
      <c r="C147" s="4">
        <f t="shared" si="12"/>
        <v>13.586262484970812</v>
      </c>
      <c r="D147" s="4">
        <f t="shared" si="13"/>
        <v>1154.8323112225189</v>
      </c>
      <c r="E147" s="5">
        <v>1.3048999999999999</v>
      </c>
      <c r="F147" s="3">
        <f t="shared" si="16"/>
        <v>884.99678996284695</v>
      </c>
      <c r="H147" s="3">
        <v>900</v>
      </c>
      <c r="I147" s="3"/>
      <c r="J147">
        <f>IF(F:F&lt;=H:H, J146+1, 0)</f>
        <v>2</v>
      </c>
      <c r="K147" s="10">
        <f t="shared" si="14"/>
        <v>2</v>
      </c>
      <c r="L147" s="3" t="str">
        <f t="shared" si="15"/>
        <v>PAS DE ZAKAT</v>
      </c>
    </row>
    <row r="148" spans="1:12" x14ac:dyDescent="0.25">
      <c r="A148" s="1">
        <v>38412</v>
      </c>
      <c r="B148" s="4">
        <v>435.62</v>
      </c>
      <c r="C148" s="4">
        <f t="shared" si="12"/>
        <v>14.005508220225721</v>
      </c>
      <c r="D148" s="4">
        <f t="shared" si="13"/>
        <v>1190.4681987191864</v>
      </c>
      <c r="E148" s="5">
        <v>1.3216000000000001</v>
      </c>
      <c r="F148" s="3">
        <f t="shared" si="16"/>
        <v>900.77799539889998</v>
      </c>
      <c r="H148" s="3">
        <v>900</v>
      </c>
      <c r="I148" s="3"/>
      <c r="J148">
        <f>IF(F:F&lt;=H:H, J147+1, 0)</f>
        <v>0</v>
      </c>
      <c r="K148" s="10" t="str">
        <f t="shared" si="14"/>
        <v>0</v>
      </c>
      <c r="L148" s="3" t="str">
        <f t="shared" si="15"/>
        <v>PAS DE ZAKAT</v>
      </c>
    </row>
    <row r="149" spans="1:12" x14ac:dyDescent="0.25">
      <c r="A149" s="1">
        <v>38443</v>
      </c>
      <c r="B149" s="4">
        <v>428.71</v>
      </c>
      <c r="C149" s="4">
        <f t="shared" si="12"/>
        <v>13.783346561436501</v>
      </c>
      <c r="D149" s="4">
        <f t="shared" si="13"/>
        <v>1171.5844577221026</v>
      </c>
      <c r="E149" s="5">
        <v>1.2966</v>
      </c>
      <c r="F149" s="3">
        <f t="shared" si="16"/>
        <v>903.58202816759422</v>
      </c>
      <c r="H149" s="3">
        <v>900</v>
      </c>
      <c r="I149" s="3"/>
      <c r="J149">
        <f>IF(F:F&lt;=H:H, J148+1, 0)</f>
        <v>0</v>
      </c>
      <c r="K149" s="10" t="str">
        <f t="shared" si="14"/>
        <v>0</v>
      </c>
      <c r="L149" s="3" t="str">
        <f t="shared" si="15"/>
        <v>PAS DE ZAKAT</v>
      </c>
    </row>
    <row r="150" spans="1:12" x14ac:dyDescent="0.25">
      <c r="A150" s="1">
        <v>38473</v>
      </c>
      <c r="B150" s="4">
        <v>434.96</v>
      </c>
      <c r="C150" s="4">
        <f t="shared" si="12"/>
        <v>13.984288727490426</v>
      </c>
      <c r="D150" s="4">
        <f t="shared" si="13"/>
        <v>1188.6645418366863</v>
      </c>
      <c r="E150" s="5">
        <v>1.2862</v>
      </c>
      <c r="F150" s="3">
        <f t="shared" si="16"/>
        <v>924.16773583943893</v>
      </c>
      <c r="H150" s="3">
        <v>900</v>
      </c>
      <c r="I150" s="3"/>
      <c r="J150">
        <f>IF(F:F&lt;=H:H, J149+1, 0)</f>
        <v>0</v>
      </c>
      <c r="K150" s="10" t="str">
        <f t="shared" si="14"/>
        <v>0</v>
      </c>
      <c r="L150" s="3" t="str">
        <f t="shared" si="15"/>
        <v>PAS DE ZAKAT</v>
      </c>
    </row>
    <row r="151" spans="1:12" x14ac:dyDescent="0.25">
      <c r="A151" s="1">
        <v>38504</v>
      </c>
      <c r="B151" s="4">
        <v>416.31</v>
      </c>
      <c r="C151" s="4">
        <f t="shared" si="12"/>
        <v>13.384677303985516</v>
      </c>
      <c r="D151" s="4">
        <f t="shared" si="13"/>
        <v>1137.6975708387688</v>
      </c>
      <c r="E151" s="5">
        <v>1.2302</v>
      </c>
      <c r="F151" s="3">
        <f t="shared" si="16"/>
        <v>924.80699954378872</v>
      </c>
      <c r="H151" s="3">
        <v>900</v>
      </c>
      <c r="I151" s="3"/>
      <c r="J151">
        <f>IF(F:F&lt;=H:H, J150+1, 0)</f>
        <v>0</v>
      </c>
      <c r="K151" s="10" t="str">
        <f t="shared" si="14"/>
        <v>0</v>
      </c>
      <c r="L151" s="3" t="str">
        <f t="shared" si="15"/>
        <v>PAS DE ZAKAT</v>
      </c>
    </row>
    <row r="152" spans="1:12" x14ac:dyDescent="0.25">
      <c r="A152" s="1">
        <v>38534</v>
      </c>
      <c r="B152" s="4">
        <v>427.7</v>
      </c>
      <c r="C152" s="4">
        <f t="shared" si="12"/>
        <v>13.750874307402187</v>
      </c>
      <c r="D152" s="4">
        <f t="shared" si="13"/>
        <v>1168.8243161291859</v>
      </c>
      <c r="E152" s="5">
        <v>1.2089000000000001</v>
      </c>
      <c r="F152" s="3">
        <f t="shared" si="16"/>
        <v>966.84946325517899</v>
      </c>
      <c r="H152" s="3">
        <v>900</v>
      </c>
      <c r="I152" s="3"/>
      <c r="J152">
        <f>IF(F:F&lt;=H:H, J151+1, 0)</f>
        <v>0</v>
      </c>
      <c r="K152" s="10" t="str">
        <f t="shared" si="14"/>
        <v>0</v>
      </c>
      <c r="L152" s="3" t="str">
        <f t="shared" si="15"/>
        <v>PAS DE ZAKAT</v>
      </c>
    </row>
    <row r="153" spans="1:12" x14ac:dyDescent="0.25">
      <c r="A153" s="1">
        <v>38565</v>
      </c>
      <c r="B153" s="4">
        <v>429.8</v>
      </c>
      <c r="C153" s="4">
        <f t="shared" si="12"/>
        <v>13.818390875196307</v>
      </c>
      <c r="D153" s="4">
        <f t="shared" si="13"/>
        <v>1174.5632243916862</v>
      </c>
      <c r="E153" s="5">
        <v>1.2124999999999999</v>
      </c>
      <c r="F153" s="3">
        <f t="shared" si="16"/>
        <v>968.71193764262784</v>
      </c>
      <c r="H153" s="3">
        <v>900</v>
      </c>
      <c r="I153" s="3"/>
      <c r="J153">
        <f>IF(F:F&lt;=H:H, J152+1, 0)</f>
        <v>0</v>
      </c>
      <c r="K153" s="10" t="str">
        <f t="shared" si="14"/>
        <v>0</v>
      </c>
      <c r="L153" s="3" t="str">
        <f t="shared" si="15"/>
        <v>PAS DE ZAKAT</v>
      </c>
    </row>
    <row r="154" spans="1:12" x14ac:dyDescent="0.25">
      <c r="A154" s="1">
        <v>38596</v>
      </c>
      <c r="B154" s="4">
        <v>435.1</v>
      </c>
      <c r="C154" s="4">
        <f t="shared" si="12"/>
        <v>13.988789832010035</v>
      </c>
      <c r="D154" s="4">
        <f t="shared" si="13"/>
        <v>1189.047135720853</v>
      </c>
      <c r="E154" s="5">
        <v>1.2341</v>
      </c>
      <c r="F154" s="3">
        <f t="shared" si="16"/>
        <v>963.4933439112333</v>
      </c>
      <c r="H154" s="3">
        <v>900</v>
      </c>
      <c r="I154" s="3"/>
      <c r="J154">
        <f>IF(F:F&lt;=H:H, J153+1, 0)</f>
        <v>0</v>
      </c>
      <c r="K154" s="10" t="str">
        <f t="shared" si="14"/>
        <v>0</v>
      </c>
      <c r="L154" s="3" t="str">
        <f t="shared" si="15"/>
        <v>PAS DE ZAKAT</v>
      </c>
    </row>
    <row r="155" spans="1:12" x14ac:dyDescent="0.25">
      <c r="A155" s="1">
        <v>38626</v>
      </c>
      <c r="B155" s="4">
        <v>468.75</v>
      </c>
      <c r="C155" s="4">
        <f t="shared" si="12"/>
        <v>15.070662454044367</v>
      </c>
      <c r="D155" s="4">
        <f t="shared" si="13"/>
        <v>1281.0063085937711</v>
      </c>
      <c r="E155" s="5">
        <v>1.202</v>
      </c>
      <c r="F155" s="3">
        <f t="shared" si="16"/>
        <v>1065.7290420913237</v>
      </c>
      <c r="H155" s="3">
        <v>2500</v>
      </c>
      <c r="I155" s="3"/>
      <c r="J155">
        <f>IF(F:F&lt;=H:H, J154+1, 0)</f>
        <v>1</v>
      </c>
      <c r="K155" s="10">
        <f t="shared" si="14"/>
        <v>1</v>
      </c>
      <c r="L155" s="3" t="str">
        <f t="shared" si="15"/>
        <v>PAS DE ZAKAT</v>
      </c>
    </row>
    <row r="156" spans="1:12" x14ac:dyDescent="0.25">
      <c r="A156" s="1">
        <v>38657</v>
      </c>
      <c r="B156" s="4">
        <v>465.9</v>
      </c>
      <c r="C156" s="4">
        <f t="shared" si="12"/>
        <v>14.979032826323776</v>
      </c>
      <c r="D156" s="4">
        <f t="shared" si="13"/>
        <v>1273.2177902375208</v>
      </c>
      <c r="E156" s="5">
        <v>1.1986000000000001</v>
      </c>
      <c r="F156" s="3">
        <f t="shared" si="16"/>
        <v>1062.2541216732193</v>
      </c>
      <c r="H156" s="3">
        <v>2500</v>
      </c>
      <c r="I156" s="3"/>
      <c r="J156">
        <f>IF(F:F&lt;=H:H, J155+1, 0)</f>
        <v>2</v>
      </c>
      <c r="K156" s="10">
        <f t="shared" si="14"/>
        <v>2</v>
      </c>
      <c r="L156" s="3" t="str">
        <f t="shared" si="15"/>
        <v>PAS DE ZAKAT</v>
      </c>
    </row>
    <row r="157" spans="1:12" x14ac:dyDescent="0.25">
      <c r="A157" s="1">
        <v>38687</v>
      </c>
      <c r="B157" s="4">
        <v>492.95</v>
      </c>
      <c r="C157" s="4">
        <f t="shared" si="12"/>
        <v>15.848710521005163</v>
      </c>
      <c r="D157" s="4">
        <f t="shared" si="13"/>
        <v>1347.1403942854388</v>
      </c>
      <c r="E157" s="5">
        <v>1.1797</v>
      </c>
      <c r="F157" s="3">
        <f t="shared" si="16"/>
        <v>1141.9347243243526</v>
      </c>
      <c r="H157" s="3">
        <v>2500</v>
      </c>
      <c r="I157" s="3"/>
      <c r="J157">
        <f>IF(F:F&lt;=H:H, J156+1, 0)</f>
        <v>3</v>
      </c>
      <c r="K157" s="10">
        <f t="shared" si="14"/>
        <v>3</v>
      </c>
      <c r="L157" s="3" t="str">
        <f t="shared" si="15"/>
        <v>PAS DE ZAKAT</v>
      </c>
    </row>
    <row r="158" spans="1:12" x14ac:dyDescent="0.25">
      <c r="A158" s="1">
        <v>38718</v>
      </c>
      <c r="B158" s="4">
        <v>516.98</v>
      </c>
      <c r="C158" s="4">
        <f t="shared" si="12"/>
        <v>16.621292961049296</v>
      </c>
      <c r="D158" s="4">
        <f t="shared" si="13"/>
        <v>1412.8099016891902</v>
      </c>
      <c r="E158" s="5">
        <v>1.1849000000000001</v>
      </c>
      <c r="F158" s="3">
        <f t="shared" si="16"/>
        <v>1192.3452626290743</v>
      </c>
      <c r="H158" s="3">
        <v>2500</v>
      </c>
      <c r="I158" s="3"/>
      <c r="J158">
        <f>IF(F:F&lt;=H:H, J157+1, 0)</f>
        <v>4</v>
      </c>
      <c r="K158" s="10">
        <f t="shared" si="14"/>
        <v>4</v>
      </c>
      <c r="L158" s="3" t="str">
        <f t="shared" si="15"/>
        <v>PAS DE ZAKAT</v>
      </c>
    </row>
    <row r="159" spans="1:12" x14ac:dyDescent="0.25">
      <c r="A159" s="1">
        <v>38749</v>
      </c>
      <c r="B159" s="4">
        <v>570.6</v>
      </c>
      <c r="C159" s="4">
        <f t="shared" si="12"/>
        <v>18.345215992059128</v>
      </c>
      <c r="D159" s="4">
        <f t="shared" si="13"/>
        <v>1559.3433593250259</v>
      </c>
      <c r="E159" s="5">
        <v>1.2148000000000001</v>
      </c>
      <c r="F159" s="3">
        <f t="shared" si="16"/>
        <v>1283.6214679988686</v>
      </c>
      <c r="H159" s="3">
        <v>2500</v>
      </c>
      <c r="I159" s="3"/>
      <c r="J159">
        <f>IF(F:F&lt;=H:H, J158+1, 0)</f>
        <v>5</v>
      </c>
      <c r="K159" s="10">
        <f t="shared" si="14"/>
        <v>5</v>
      </c>
      <c r="L159" s="3" t="str">
        <f t="shared" si="15"/>
        <v>PAS DE ZAKAT</v>
      </c>
    </row>
    <row r="160" spans="1:12" x14ac:dyDescent="0.25">
      <c r="A160" s="1">
        <v>38777</v>
      </c>
      <c r="B160" s="4">
        <v>561.35</v>
      </c>
      <c r="C160" s="4">
        <f t="shared" si="12"/>
        <v>18.047821586299317</v>
      </c>
      <c r="D160" s="4">
        <f t="shared" si="13"/>
        <v>1534.0648348354421</v>
      </c>
      <c r="E160" s="5">
        <v>1.1932</v>
      </c>
      <c r="F160" s="3">
        <f t="shared" si="16"/>
        <v>1285.6728417997335</v>
      </c>
      <c r="H160" s="3">
        <v>2500</v>
      </c>
      <c r="I160" s="3"/>
      <c r="J160">
        <f>IF(F:F&lt;=H:H, J159+1, 0)</f>
        <v>6</v>
      </c>
      <c r="K160" s="10">
        <f t="shared" si="14"/>
        <v>6</v>
      </c>
      <c r="L160" s="3" t="str">
        <f t="shared" si="15"/>
        <v>PAS DE ZAKAT</v>
      </c>
    </row>
    <row r="161" spans="1:12" x14ac:dyDescent="0.25">
      <c r="A161" s="1">
        <v>38808</v>
      </c>
      <c r="B161" s="4">
        <v>582.5</v>
      </c>
      <c r="C161" s="4">
        <f t="shared" si="12"/>
        <v>18.727809876225798</v>
      </c>
      <c r="D161" s="4">
        <f t="shared" si="13"/>
        <v>1591.8638394791928</v>
      </c>
      <c r="E161" s="5">
        <v>1.2119</v>
      </c>
      <c r="F161" s="3">
        <f t="shared" si="16"/>
        <v>1313.5273863183372</v>
      </c>
      <c r="H161" s="3">
        <v>2500</v>
      </c>
      <c r="I161" s="3"/>
      <c r="J161">
        <f>IF(F:F&lt;=H:H, J160+1, 0)</f>
        <v>7</v>
      </c>
      <c r="K161" s="10">
        <f t="shared" si="14"/>
        <v>7</v>
      </c>
      <c r="L161" s="3" t="str">
        <f t="shared" si="15"/>
        <v>PAS DE ZAKAT</v>
      </c>
    </row>
    <row r="162" spans="1:12" x14ac:dyDescent="0.25">
      <c r="A162" s="1">
        <v>38838</v>
      </c>
      <c r="B162" s="4">
        <v>654.35</v>
      </c>
      <c r="C162" s="4">
        <f t="shared" si="12"/>
        <v>21.037841017181719</v>
      </c>
      <c r="D162" s="4">
        <f t="shared" si="13"/>
        <v>1788.216486460446</v>
      </c>
      <c r="E162" s="5">
        <v>1.2616000000000001</v>
      </c>
      <c r="F162" s="3">
        <f t="shared" si="16"/>
        <v>1417.4195358754328</v>
      </c>
      <c r="H162" s="3">
        <v>2500</v>
      </c>
      <c r="I162" s="3"/>
      <c r="J162">
        <f>IF(F:F&lt;=H:H, J161+1, 0)</f>
        <v>8</v>
      </c>
      <c r="K162" s="10">
        <f t="shared" si="14"/>
        <v>8</v>
      </c>
      <c r="L162" s="3" t="str">
        <f t="shared" si="15"/>
        <v>PAS DE ZAKAT</v>
      </c>
    </row>
    <row r="163" spans="1:12" x14ac:dyDescent="0.25">
      <c r="A163" s="1">
        <v>38869</v>
      </c>
      <c r="B163" s="4">
        <v>644.85</v>
      </c>
      <c r="C163" s="4">
        <f t="shared" si="12"/>
        <v>20.732408924779754</v>
      </c>
      <c r="D163" s="4">
        <f t="shared" si="13"/>
        <v>1762.2547586062792</v>
      </c>
      <c r="E163" s="5">
        <v>1.2819</v>
      </c>
      <c r="F163" s="3">
        <f t="shared" si="16"/>
        <v>1374.7209287824942</v>
      </c>
      <c r="H163" s="3">
        <v>2500</v>
      </c>
      <c r="I163" s="3"/>
      <c r="J163">
        <f>IF(F:F&lt;=H:H, J162+1, 0)</f>
        <v>9</v>
      </c>
      <c r="K163" s="10">
        <f t="shared" si="14"/>
        <v>9</v>
      </c>
      <c r="L163" s="3" t="str">
        <f t="shared" si="15"/>
        <v>PAS DE ZAKAT</v>
      </c>
    </row>
    <row r="164" spans="1:12" x14ac:dyDescent="0.25">
      <c r="A164" s="1">
        <v>38899</v>
      </c>
      <c r="B164" s="4">
        <v>613</v>
      </c>
      <c r="C164" s="4">
        <f t="shared" si="12"/>
        <v>19.708407646568954</v>
      </c>
      <c r="D164" s="4">
        <f t="shared" si="13"/>
        <v>1675.2146499583612</v>
      </c>
      <c r="E164" s="5">
        <v>1.2787999999999999</v>
      </c>
      <c r="F164" s="3">
        <f t="shared" si="16"/>
        <v>1309.9895604929318</v>
      </c>
      <c r="H164" s="3">
        <v>2500</v>
      </c>
      <c r="I164" s="3"/>
      <c r="J164">
        <f>IF(F:F&lt;=H:H, J163+1, 0)</f>
        <v>10</v>
      </c>
      <c r="K164" s="10">
        <f t="shared" si="14"/>
        <v>10</v>
      </c>
      <c r="L164" s="3" t="str">
        <f t="shared" si="15"/>
        <v>PAS DE ZAKAT</v>
      </c>
    </row>
    <row r="165" spans="1:12" x14ac:dyDescent="0.25">
      <c r="A165" s="1">
        <v>38930</v>
      </c>
      <c r="B165" s="4">
        <v>636.25</v>
      </c>
      <c r="C165" s="4">
        <f t="shared" si="12"/>
        <v>20.455912504289554</v>
      </c>
      <c r="D165" s="4">
        <f t="shared" si="13"/>
        <v>1738.7525628646122</v>
      </c>
      <c r="E165" s="5">
        <v>1.2766</v>
      </c>
      <c r="F165" s="3">
        <f t="shared" si="16"/>
        <v>1362.0183008496101</v>
      </c>
      <c r="H165" s="3">
        <v>2500</v>
      </c>
      <c r="I165" s="3"/>
      <c r="J165">
        <f>IF(F:F&lt;=H:H, J164+1, 0)</f>
        <v>11</v>
      </c>
      <c r="K165" s="10">
        <f t="shared" si="14"/>
        <v>11</v>
      </c>
      <c r="L165" s="3" t="str">
        <f t="shared" si="15"/>
        <v>PAS DE ZAKAT</v>
      </c>
    </row>
    <row r="166" spans="1:12" x14ac:dyDescent="0.25">
      <c r="A166" s="1">
        <v>38961</v>
      </c>
      <c r="B166" s="4">
        <v>626.54</v>
      </c>
      <c r="C166" s="4">
        <f t="shared" si="12"/>
        <v>20.143728755108175</v>
      </c>
      <c r="D166" s="4">
        <f t="shared" si="13"/>
        <v>1712.2169441841947</v>
      </c>
      <c r="E166" s="5">
        <v>1.2809999999999999</v>
      </c>
      <c r="F166" s="3">
        <f t="shared" si="16"/>
        <v>1336.6252491679898</v>
      </c>
      <c r="H166" s="3">
        <v>2500</v>
      </c>
      <c r="I166" s="3"/>
      <c r="J166">
        <f>IF(F:F&lt;=H:H, J165+1, 0)</f>
        <v>12</v>
      </c>
      <c r="K166" s="10">
        <f t="shared" si="14"/>
        <v>12</v>
      </c>
      <c r="L166" s="3">
        <f t="shared" si="15"/>
        <v>64.25</v>
      </c>
    </row>
    <row r="167" spans="1:12" x14ac:dyDescent="0.25">
      <c r="A167" s="1">
        <v>38991</v>
      </c>
      <c r="B167" s="4">
        <v>598.39</v>
      </c>
      <c r="C167" s="4">
        <f t="shared" si="12"/>
        <v>19.238685239201299</v>
      </c>
      <c r="D167" s="4">
        <f t="shared" si="13"/>
        <v>1635.2882453321104</v>
      </c>
      <c r="E167" s="5">
        <v>1.2683</v>
      </c>
      <c r="F167" s="3">
        <f t="shared" si="16"/>
        <v>1289.3544471592766</v>
      </c>
      <c r="H167" s="3">
        <v>2500</v>
      </c>
      <c r="I167" s="3"/>
      <c r="J167">
        <f>IF(F:F&lt;=H:H, J166+1, 0)</f>
        <v>13</v>
      </c>
      <c r="K167" s="10">
        <f t="shared" si="14"/>
        <v>13</v>
      </c>
      <c r="L167" s="3" t="str">
        <f t="shared" si="15"/>
        <v>PAS DE ZAKAT</v>
      </c>
    </row>
    <row r="168" spans="1:12" x14ac:dyDescent="0.25">
      <c r="A168" s="1">
        <v>39022</v>
      </c>
      <c r="B168" s="4">
        <v>606.36</v>
      </c>
      <c r="C168" s="4">
        <f t="shared" si="12"/>
        <v>19.494926689353264</v>
      </c>
      <c r="D168" s="4">
        <f t="shared" si="13"/>
        <v>1657.0687685950274</v>
      </c>
      <c r="E168" s="5">
        <v>1.2763</v>
      </c>
      <c r="F168" s="3">
        <f t="shared" si="16"/>
        <v>1298.337983698995</v>
      </c>
      <c r="H168" s="3">
        <v>2500</v>
      </c>
      <c r="I168" s="3"/>
      <c r="J168">
        <f>IF(F:F&lt;=H:H, J167+1, 0)</f>
        <v>14</v>
      </c>
      <c r="K168" s="10">
        <f t="shared" si="14"/>
        <v>14</v>
      </c>
      <c r="L168" s="3" t="str">
        <f t="shared" si="15"/>
        <v>PAS DE ZAKAT</v>
      </c>
    </row>
    <row r="169" spans="1:12" x14ac:dyDescent="0.25">
      <c r="A169" s="1">
        <v>39052</v>
      </c>
      <c r="B169" s="4">
        <v>647.9</v>
      </c>
      <c r="C169" s="4">
        <f t="shared" si="12"/>
        <v>20.83046870181407</v>
      </c>
      <c r="D169" s="4">
        <f t="shared" si="13"/>
        <v>1770.5898396541959</v>
      </c>
      <c r="E169" s="5">
        <v>1.3249</v>
      </c>
      <c r="F169" s="3">
        <f t="shared" si="16"/>
        <v>1336.3950786128735</v>
      </c>
      <c r="H169" s="3">
        <v>2500</v>
      </c>
      <c r="I169" s="3"/>
      <c r="J169">
        <f>IF(F:F&lt;=H:H, J168+1, 0)</f>
        <v>15</v>
      </c>
      <c r="K169" s="10">
        <f t="shared" si="14"/>
        <v>15</v>
      </c>
      <c r="L169" s="3" t="str">
        <f t="shared" si="15"/>
        <v>PAS DE ZAKAT</v>
      </c>
    </row>
    <row r="170" spans="1:12" x14ac:dyDescent="0.25">
      <c r="A170" s="1">
        <v>39083</v>
      </c>
      <c r="B170" s="4">
        <v>637.78</v>
      </c>
      <c r="C170" s="4">
        <f t="shared" si="12"/>
        <v>20.505103146539554</v>
      </c>
      <c r="D170" s="4">
        <f t="shared" si="13"/>
        <v>1742.9337674558622</v>
      </c>
      <c r="E170" s="5">
        <v>1.3205</v>
      </c>
      <c r="F170" s="3">
        <f t="shared" si="16"/>
        <v>1319.904405494784</v>
      </c>
      <c r="H170" s="3">
        <v>2500</v>
      </c>
      <c r="I170" s="3"/>
      <c r="J170">
        <f>IF(F:F&lt;=H:H, J169+1, 0)</f>
        <v>16</v>
      </c>
      <c r="K170" s="10">
        <f t="shared" si="14"/>
        <v>16</v>
      </c>
      <c r="L170" s="3" t="str">
        <f t="shared" si="15"/>
        <v>PAS DE ZAKAT</v>
      </c>
    </row>
    <row r="171" spans="1:12" x14ac:dyDescent="0.25">
      <c r="A171" s="1">
        <v>39114</v>
      </c>
      <c r="B171" s="4">
        <v>652.75</v>
      </c>
      <c r="C171" s="4">
        <f t="shared" si="12"/>
        <v>20.986399822671913</v>
      </c>
      <c r="D171" s="4">
        <f t="shared" si="13"/>
        <v>1783.8439849271126</v>
      </c>
      <c r="E171" s="5">
        <v>1.3021</v>
      </c>
      <c r="F171" s="3">
        <f t="shared" si="16"/>
        <v>1369.9746447485697</v>
      </c>
      <c r="H171" s="3">
        <v>2500</v>
      </c>
      <c r="I171" s="3"/>
      <c r="J171">
        <f>IF(F:F&lt;=H:H, J170+1, 0)</f>
        <v>17</v>
      </c>
      <c r="K171" s="10">
        <f t="shared" si="14"/>
        <v>17</v>
      </c>
      <c r="L171" s="3" t="str">
        <f t="shared" si="15"/>
        <v>PAS DE ZAKAT</v>
      </c>
    </row>
    <row r="172" spans="1:12" x14ac:dyDescent="0.25">
      <c r="A172" s="1">
        <v>39142</v>
      </c>
      <c r="B172" s="4">
        <v>668.96</v>
      </c>
      <c r="C172" s="4">
        <f t="shared" si="12"/>
        <v>21.507563424549375</v>
      </c>
      <c r="D172" s="4">
        <f t="shared" si="13"/>
        <v>1828.1428910866969</v>
      </c>
      <c r="E172" s="5">
        <v>1.3225</v>
      </c>
      <c r="F172" s="3">
        <f t="shared" si="16"/>
        <v>1382.3386700088445</v>
      </c>
      <c r="H172" s="3">
        <v>2500</v>
      </c>
      <c r="I172" s="3"/>
      <c r="J172">
        <f>IF(F:F&lt;=H:H, J171+1, 0)</f>
        <v>18</v>
      </c>
      <c r="K172" s="10">
        <f t="shared" si="14"/>
        <v>18</v>
      </c>
      <c r="L172" s="3" t="str">
        <f t="shared" si="15"/>
        <v>PAS DE ZAKAT</v>
      </c>
    </row>
    <row r="173" spans="1:12" x14ac:dyDescent="0.25">
      <c r="A173" s="1">
        <v>39173</v>
      </c>
      <c r="B173" s="4">
        <v>665.25</v>
      </c>
      <c r="C173" s="4">
        <f t="shared" si="12"/>
        <v>21.388284154779765</v>
      </c>
      <c r="D173" s="4">
        <f t="shared" si="13"/>
        <v>1818.0041531562799</v>
      </c>
      <c r="E173" s="5">
        <v>1.3371999999999999</v>
      </c>
      <c r="F173" s="3">
        <f t="shared" si="16"/>
        <v>1359.5603897369729</v>
      </c>
      <c r="H173" s="3">
        <v>2500</v>
      </c>
      <c r="I173" s="3"/>
      <c r="J173">
        <f>IF(F:F&lt;=H:H, J172+1, 0)</f>
        <v>19</v>
      </c>
      <c r="K173" s="10">
        <f t="shared" si="14"/>
        <v>19</v>
      </c>
      <c r="L173" s="3" t="str">
        <f t="shared" si="15"/>
        <v>PAS DE ZAKAT</v>
      </c>
    </row>
    <row r="174" spans="1:12" x14ac:dyDescent="0.25">
      <c r="A174" s="1">
        <v>39203</v>
      </c>
      <c r="B174" s="4">
        <v>678.15</v>
      </c>
      <c r="C174" s="4">
        <f t="shared" si="12"/>
        <v>21.803028785515064</v>
      </c>
      <c r="D174" s="4">
        <f t="shared" si="13"/>
        <v>1853.2574467687805</v>
      </c>
      <c r="E174" s="5">
        <v>1.3652</v>
      </c>
      <c r="F174" s="3">
        <f t="shared" si="16"/>
        <v>1357.4988622683713</v>
      </c>
      <c r="H174" s="3">
        <v>2500</v>
      </c>
      <c r="I174" s="3"/>
      <c r="J174">
        <f>IF(F:F&lt;=H:H, J173+1, 0)</f>
        <v>20</v>
      </c>
      <c r="K174" s="10">
        <f t="shared" si="14"/>
        <v>20</v>
      </c>
      <c r="L174" s="3" t="str">
        <f t="shared" si="15"/>
        <v>PAS DE ZAKAT</v>
      </c>
    </row>
    <row r="175" spans="1:12" x14ac:dyDescent="0.25">
      <c r="A175" s="1">
        <v>39234</v>
      </c>
      <c r="B175" s="4">
        <v>660.43</v>
      </c>
      <c r="C175" s="4">
        <f t="shared" si="12"/>
        <v>21.233317556318976</v>
      </c>
      <c r="D175" s="4">
        <f t="shared" si="13"/>
        <v>1804.8319922871131</v>
      </c>
      <c r="E175" s="5">
        <v>1.3453999999999999</v>
      </c>
      <c r="F175" s="3">
        <f t="shared" si="16"/>
        <v>1341.4835679256082</v>
      </c>
      <c r="H175" s="3">
        <v>2500</v>
      </c>
      <c r="I175" s="3"/>
      <c r="J175">
        <f>IF(F:F&lt;=H:H, J174+1, 0)</f>
        <v>21</v>
      </c>
      <c r="K175" s="10">
        <f t="shared" si="14"/>
        <v>21</v>
      </c>
      <c r="L175" s="3" t="str">
        <f t="shared" si="15"/>
        <v>PAS DE ZAKAT</v>
      </c>
    </row>
    <row r="176" spans="1:12" x14ac:dyDescent="0.25">
      <c r="A176" s="1">
        <v>39264</v>
      </c>
      <c r="B176" s="4">
        <v>649.25</v>
      </c>
      <c r="C176" s="4">
        <f t="shared" si="12"/>
        <v>20.873872209681718</v>
      </c>
      <c r="D176" s="4">
        <f t="shared" si="13"/>
        <v>1774.279137822946</v>
      </c>
      <c r="E176" s="5">
        <v>1.3542000000000001</v>
      </c>
      <c r="F176" s="3">
        <f t="shared" si="16"/>
        <v>1310.2046505855458</v>
      </c>
      <c r="H176" s="3">
        <v>2500</v>
      </c>
      <c r="I176" s="3"/>
      <c r="J176">
        <f>IF(F:F&lt;=H:H, J175+1, 0)</f>
        <v>22</v>
      </c>
      <c r="K176" s="10">
        <f t="shared" si="14"/>
        <v>22</v>
      </c>
      <c r="L176" s="3" t="str">
        <f t="shared" si="15"/>
        <v>PAS DE ZAKAT</v>
      </c>
    </row>
    <row r="177" spans="1:12" x14ac:dyDescent="0.25">
      <c r="A177" s="1">
        <v>39295</v>
      </c>
      <c r="B177" s="4">
        <v>664.05</v>
      </c>
      <c r="C177" s="4">
        <f t="shared" si="12"/>
        <v>21.34970325889741</v>
      </c>
      <c r="D177" s="4">
        <f t="shared" si="13"/>
        <v>1814.72477700628</v>
      </c>
      <c r="E177" s="5">
        <v>1.3672</v>
      </c>
      <c r="F177" s="3">
        <f t="shared" si="16"/>
        <v>1327.3294155985079</v>
      </c>
      <c r="H177" s="3">
        <v>2500</v>
      </c>
      <c r="I177" s="3"/>
      <c r="J177">
        <f>IF(F:F&lt;=H:H, J176+1, 0)</f>
        <v>23</v>
      </c>
      <c r="K177" s="10">
        <f t="shared" si="14"/>
        <v>23</v>
      </c>
      <c r="L177" s="3" t="str">
        <f t="shared" si="15"/>
        <v>PAS DE ZAKAT</v>
      </c>
    </row>
    <row r="178" spans="1:12" x14ac:dyDescent="0.25">
      <c r="A178" s="1">
        <v>39326</v>
      </c>
      <c r="B178" s="4">
        <v>672.7</v>
      </c>
      <c r="C178" s="4">
        <f t="shared" si="12"/>
        <v>21.627807216716043</v>
      </c>
      <c r="D178" s="4">
        <f t="shared" si="13"/>
        <v>1838.3636134208637</v>
      </c>
      <c r="E178" s="5">
        <v>1.3628</v>
      </c>
      <c r="F178" s="3">
        <f t="shared" si="16"/>
        <v>1348.9606790584558</v>
      </c>
      <c r="H178" s="3">
        <v>2500</v>
      </c>
      <c r="I178" s="3"/>
      <c r="J178">
        <f>IF(F:F&lt;=H:H, J177+1, 0)</f>
        <v>24</v>
      </c>
      <c r="K178" s="10">
        <f t="shared" si="14"/>
        <v>24</v>
      </c>
      <c r="L178" s="3">
        <f t="shared" si="15"/>
        <v>64.25</v>
      </c>
    </row>
    <row r="179" spans="1:12" x14ac:dyDescent="0.25">
      <c r="A179" s="1">
        <v>39356</v>
      </c>
      <c r="B179" s="4">
        <v>743.65</v>
      </c>
      <c r="C179" s="4">
        <f t="shared" si="12"/>
        <v>23.908902685760197</v>
      </c>
      <c r="D179" s="4">
        <f t="shared" si="13"/>
        <v>2032.2567282896166</v>
      </c>
      <c r="E179" s="5">
        <v>1.4269000000000001</v>
      </c>
      <c r="F179" s="3">
        <f t="shared" si="16"/>
        <v>1424.2460777136566</v>
      </c>
      <c r="H179" s="3">
        <v>2500</v>
      </c>
      <c r="I179" s="3"/>
      <c r="J179">
        <f>IF(F:F&lt;=H:H, J178+1, 0)</f>
        <v>25</v>
      </c>
      <c r="K179" s="10">
        <f t="shared" si="14"/>
        <v>25</v>
      </c>
      <c r="L179" s="3" t="str">
        <f t="shared" si="15"/>
        <v>PAS DE ZAKAT</v>
      </c>
    </row>
    <row r="180" spans="1:12" x14ac:dyDescent="0.25">
      <c r="A180" s="1">
        <v>39387</v>
      </c>
      <c r="B180" s="4">
        <v>795.8</v>
      </c>
      <c r="C180" s="4">
        <f t="shared" si="12"/>
        <v>25.585564119314146</v>
      </c>
      <c r="D180" s="4">
        <f t="shared" si="13"/>
        <v>2174.7729501417025</v>
      </c>
      <c r="E180" s="5">
        <v>1.4468000000000001</v>
      </c>
      <c r="F180" s="3">
        <f t="shared" si="16"/>
        <v>1503.1607341316715</v>
      </c>
      <c r="H180" s="3">
        <v>2500</v>
      </c>
      <c r="I180" s="3"/>
      <c r="J180">
        <f>IF(F:F&lt;=H:H, J179+1, 0)</f>
        <v>26</v>
      </c>
      <c r="K180" s="10">
        <f t="shared" si="14"/>
        <v>26</v>
      </c>
      <c r="L180" s="3" t="str">
        <f t="shared" si="15"/>
        <v>PAS DE ZAKAT</v>
      </c>
    </row>
    <row r="181" spans="1:12" x14ac:dyDescent="0.25">
      <c r="A181" s="1">
        <v>39417</v>
      </c>
      <c r="B181" s="4">
        <v>784.05</v>
      </c>
      <c r="C181" s="4">
        <f t="shared" si="12"/>
        <v>25.207792847132769</v>
      </c>
      <c r="D181" s="4">
        <f t="shared" si="13"/>
        <v>2142.6623920062852</v>
      </c>
      <c r="E181" s="5">
        <v>1.4648000000000001</v>
      </c>
      <c r="F181" s="3">
        <f t="shared" si="16"/>
        <v>1462.7678809436682</v>
      </c>
      <c r="H181" s="3">
        <v>2500</v>
      </c>
      <c r="I181" s="3"/>
      <c r="J181">
        <f>IF(F:F&lt;=H:H, J180+1, 0)</f>
        <v>27</v>
      </c>
      <c r="K181" s="10">
        <f t="shared" si="14"/>
        <v>27</v>
      </c>
      <c r="L181" s="3" t="str">
        <f t="shared" si="15"/>
        <v>PAS DE ZAKAT</v>
      </c>
    </row>
    <row r="182" spans="1:12" x14ac:dyDescent="0.25">
      <c r="A182" s="1">
        <v>39448</v>
      </c>
      <c r="B182" s="4">
        <v>833.5</v>
      </c>
      <c r="C182" s="4">
        <f t="shared" si="12"/>
        <v>26.797647264951422</v>
      </c>
      <c r="D182" s="4">
        <f t="shared" si="13"/>
        <v>2277.8000175208708</v>
      </c>
      <c r="E182" s="5">
        <v>1.4652000000000001</v>
      </c>
      <c r="F182" s="3">
        <f t="shared" si="16"/>
        <v>1554.6000665580609</v>
      </c>
      <c r="H182" s="3">
        <v>2500</v>
      </c>
      <c r="I182" s="3"/>
      <c r="J182">
        <f>IF(F:F&lt;=H:H, J181+1, 0)</f>
        <v>28</v>
      </c>
      <c r="K182" s="10">
        <f t="shared" si="14"/>
        <v>28</v>
      </c>
      <c r="L182" s="3" t="str">
        <f t="shared" si="15"/>
        <v>PAS DE ZAKAT</v>
      </c>
    </row>
    <row r="183" spans="1:12" x14ac:dyDescent="0.25">
      <c r="A183" s="1">
        <v>39479</v>
      </c>
      <c r="B183" s="4">
        <v>925.8</v>
      </c>
      <c r="C183" s="4">
        <f t="shared" si="12"/>
        <v>29.765161173235782</v>
      </c>
      <c r="D183" s="4">
        <f t="shared" si="13"/>
        <v>2530.0386997250416</v>
      </c>
      <c r="E183" s="5">
        <v>1.4863</v>
      </c>
      <c r="F183" s="3">
        <f t="shared" si="16"/>
        <v>1702.2395880542567</v>
      </c>
      <c r="H183" s="3">
        <v>2500</v>
      </c>
      <c r="I183" s="3"/>
      <c r="J183">
        <f>IF(F:F&lt;=H:H, J182+1, 0)</f>
        <v>29</v>
      </c>
      <c r="K183" s="10">
        <f t="shared" si="14"/>
        <v>29</v>
      </c>
      <c r="L183" s="3" t="str">
        <f t="shared" si="15"/>
        <v>PAS DE ZAKAT</v>
      </c>
    </row>
    <row r="184" spans="1:12" x14ac:dyDescent="0.25">
      <c r="A184" s="1">
        <v>39508</v>
      </c>
      <c r="B184" s="4">
        <v>973.8</v>
      </c>
      <c r="C184" s="4">
        <f t="shared" si="12"/>
        <v>31.308397008529926</v>
      </c>
      <c r="D184" s="4">
        <f t="shared" si="13"/>
        <v>2661.2137457250437</v>
      </c>
      <c r="E184" s="5">
        <v>1.5212000000000001</v>
      </c>
      <c r="F184" s="3">
        <f t="shared" si="16"/>
        <v>1749.4173979260081</v>
      </c>
      <c r="H184" s="3">
        <v>2500</v>
      </c>
      <c r="I184" s="3"/>
      <c r="J184">
        <f>IF(F:F&lt;=H:H, J183+1, 0)</f>
        <v>30</v>
      </c>
      <c r="K184" s="10">
        <f t="shared" si="14"/>
        <v>30</v>
      </c>
      <c r="L184" s="3" t="str">
        <f t="shared" si="15"/>
        <v>PAS DE ZAKAT</v>
      </c>
    </row>
    <row r="185" spans="1:12" x14ac:dyDescent="0.25">
      <c r="A185" s="1">
        <v>39539</v>
      </c>
      <c r="B185" s="4">
        <v>916.2</v>
      </c>
      <c r="C185" s="4">
        <f t="shared" si="12"/>
        <v>29.456514006176956</v>
      </c>
      <c r="D185" s="4">
        <f t="shared" si="13"/>
        <v>2503.8036905250415</v>
      </c>
      <c r="E185" s="5">
        <v>1.5759000000000001</v>
      </c>
      <c r="F185" s="3">
        <f t="shared" si="16"/>
        <v>1588.8087381972468</v>
      </c>
      <c r="H185" s="3">
        <v>2500</v>
      </c>
      <c r="I185" s="3"/>
      <c r="J185">
        <f>IF(F:F&lt;=H:H, J184+1, 0)</f>
        <v>31</v>
      </c>
      <c r="K185" s="10">
        <f t="shared" si="14"/>
        <v>31</v>
      </c>
      <c r="L185" s="3" t="str">
        <f t="shared" si="15"/>
        <v>PAS DE ZAKAT</v>
      </c>
    </row>
    <row r="186" spans="1:12" x14ac:dyDescent="0.25">
      <c r="A186" s="1">
        <v>39569</v>
      </c>
      <c r="B186" s="4">
        <v>877.1</v>
      </c>
      <c r="C186" s="4">
        <f t="shared" ref="C186:C242" si="17">B186/31.1034768</f>
        <v>28.199419815343603</v>
      </c>
      <c r="D186" s="4">
        <f t="shared" ref="D186:D242" si="18">C186*85</f>
        <v>2396.9506843042063</v>
      </c>
      <c r="E186" s="5">
        <v>1.5624</v>
      </c>
      <c r="F186" s="3">
        <f t="shared" si="16"/>
        <v>1534.1466233385856</v>
      </c>
      <c r="H186" s="3">
        <v>2500</v>
      </c>
      <c r="I186" s="3"/>
      <c r="J186">
        <f>IF(F:F&lt;=H:H, J185+1, 0)</f>
        <v>32</v>
      </c>
      <c r="K186" s="10">
        <f t="shared" si="14"/>
        <v>32</v>
      </c>
      <c r="L186" s="3" t="str">
        <f t="shared" si="15"/>
        <v>PAS DE ZAKAT</v>
      </c>
    </row>
    <row r="187" spans="1:12" x14ac:dyDescent="0.25">
      <c r="A187" s="1">
        <v>39600</v>
      </c>
      <c r="B187" s="4">
        <v>886.5</v>
      </c>
      <c r="C187" s="4">
        <f t="shared" si="17"/>
        <v>28.501636833088707</v>
      </c>
      <c r="D187" s="4">
        <f t="shared" si="18"/>
        <v>2422.6391308125399</v>
      </c>
      <c r="E187" s="5">
        <v>1.5561</v>
      </c>
      <c r="F187" s="3">
        <f t="shared" si="16"/>
        <v>1556.8659667197094</v>
      </c>
      <c r="H187" s="3">
        <v>2500</v>
      </c>
      <c r="I187" s="3"/>
      <c r="J187">
        <f>IF(F:F&lt;=H:H, J186+1, 0)</f>
        <v>33</v>
      </c>
      <c r="K187" s="10">
        <f t="shared" si="14"/>
        <v>33</v>
      </c>
      <c r="L187" s="3" t="str">
        <f t="shared" si="15"/>
        <v>PAS DE ZAKAT</v>
      </c>
    </row>
    <row r="188" spans="1:12" x14ac:dyDescent="0.25">
      <c r="A188" s="1">
        <v>39630</v>
      </c>
      <c r="B188" s="4">
        <v>925.3</v>
      </c>
      <c r="C188" s="4">
        <f t="shared" si="17"/>
        <v>29.74908579995147</v>
      </c>
      <c r="D188" s="4">
        <f t="shared" si="18"/>
        <v>2528.6722929958751</v>
      </c>
      <c r="E188" s="5">
        <v>1.5761000000000001</v>
      </c>
      <c r="F188" s="3">
        <f t="shared" si="16"/>
        <v>1604.385694433015</v>
      </c>
      <c r="H188" s="3">
        <v>2500</v>
      </c>
      <c r="I188" s="3"/>
      <c r="J188">
        <f>IF(F:F&lt;=H:H, J187+1, 0)</f>
        <v>34</v>
      </c>
      <c r="K188" s="10">
        <f t="shared" si="14"/>
        <v>34</v>
      </c>
      <c r="L188" s="3" t="str">
        <f t="shared" si="15"/>
        <v>PAS DE ZAKAT</v>
      </c>
    </row>
    <row r="189" spans="1:12" x14ac:dyDescent="0.25">
      <c r="A189" s="1">
        <v>39661</v>
      </c>
      <c r="B189" s="4">
        <v>913.8</v>
      </c>
      <c r="C189" s="4">
        <f t="shared" si="17"/>
        <v>29.379352214412247</v>
      </c>
      <c r="D189" s="4">
        <f t="shared" si="18"/>
        <v>2497.2449382250411</v>
      </c>
      <c r="E189" s="5">
        <v>1.5581</v>
      </c>
      <c r="F189" s="3">
        <f t="shared" si="16"/>
        <v>1602.7501047590276</v>
      </c>
      <c r="H189" s="3">
        <v>2500</v>
      </c>
      <c r="I189" s="3"/>
      <c r="J189">
        <f>IF(F:F&lt;=H:H, J188+1, 0)</f>
        <v>35</v>
      </c>
      <c r="K189" s="10">
        <f t="shared" si="14"/>
        <v>35</v>
      </c>
      <c r="L189" s="3" t="str">
        <f t="shared" si="15"/>
        <v>PAS DE ZAKAT</v>
      </c>
    </row>
    <row r="190" spans="1:12" x14ac:dyDescent="0.25">
      <c r="A190" s="1">
        <v>39692</v>
      </c>
      <c r="B190" s="4">
        <v>834.78</v>
      </c>
      <c r="C190" s="4">
        <f t="shared" si="17"/>
        <v>26.838800220559264</v>
      </c>
      <c r="D190" s="4">
        <f t="shared" si="18"/>
        <v>2281.2980187475373</v>
      </c>
      <c r="E190" s="5">
        <v>1.4703999999999999</v>
      </c>
      <c r="F190" s="3">
        <f t="shared" si="16"/>
        <v>1551.4812423473459</v>
      </c>
      <c r="H190" s="3">
        <v>2500</v>
      </c>
      <c r="I190" s="3"/>
      <c r="J190">
        <f>IF(F:F&lt;=H:H, J189+1, 0)</f>
        <v>36</v>
      </c>
      <c r="K190" s="10">
        <f t="shared" si="14"/>
        <v>36</v>
      </c>
      <c r="L190" s="3">
        <f t="shared" si="15"/>
        <v>64.25</v>
      </c>
    </row>
    <row r="191" spans="1:12" x14ac:dyDescent="0.25">
      <c r="A191" s="1">
        <v>39722</v>
      </c>
      <c r="B191" s="4">
        <v>871.43</v>
      </c>
      <c r="C191" s="4">
        <f t="shared" si="17"/>
        <v>28.017125082299479</v>
      </c>
      <c r="D191" s="4">
        <f t="shared" si="18"/>
        <v>2381.4556319954559</v>
      </c>
      <c r="E191" s="5">
        <v>1.4119999999999999</v>
      </c>
      <c r="F191" s="3">
        <f t="shared" si="16"/>
        <v>1686.5833087786516</v>
      </c>
      <c r="H191" s="3">
        <v>2500</v>
      </c>
      <c r="I191" s="3"/>
      <c r="J191">
        <f>IF(F:F&lt;=H:H, J190+1, 0)</f>
        <v>37</v>
      </c>
      <c r="K191" s="10">
        <f t="shared" si="14"/>
        <v>37</v>
      </c>
      <c r="L191" s="3" t="str">
        <f t="shared" si="15"/>
        <v>PAS DE ZAKAT</v>
      </c>
    </row>
    <row r="192" spans="1:12" x14ac:dyDescent="0.25">
      <c r="A192" s="1">
        <v>39753</v>
      </c>
      <c r="B192" s="4">
        <v>726.78</v>
      </c>
      <c r="C192" s="4">
        <f t="shared" si="17"/>
        <v>23.366519591147444</v>
      </c>
      <c r="D192" s="4">
        <f t="shared" si="18"/>
        <v>1986.1541652475328</v>
      </c>
      <c r="E192" s="5">
        <v>1.2766</v>
      </c>
      <c r="F192" s="3">
        <f t="shared" si="16"/>
        <v>1555.8155767253115</v>
      </c>
      <c r="H192" s="3">
        <v>2500</v>
      </c>
      <c r="I192" s="3"/>
      <c r="J192">
        <f>IF(F:F&lt;=H:H, J191+1, 0)</f>
        <v>38</v>
      </c>
      <c r="K192" s="10">
        <f t="shared" si="14"/>
        <v>38</v>
      </c>
      <c r="L192" s="3" t="str">
        <f t="shared" si="15"/>
        <v>PAS DE ZAKAT</v>
      </c>
    </row>
    <row r="193" spans="1:12" x14ac:dyDescent="0.25">
      <c r="A193" s="1">
        <v>39783</v>
      </c>
      <c r="B193" s="4">
        <v>818.43</v>
      </c>
      <c r="C193" s="4">
        <f t="shared" si="17"/>
        <v>26.313135514162198</v>
      </c>
      <c r="D193" s="4">
        <f t="shared" si="18"/>
        <v>2236.6165187037868</v>
      </c>
      <c r="E193" s="5">
        <v>1.2672000000000001</v>
      </c>
      <c r="F193" s="3">
        <f t="shared" si="16"/>
        <v>1765.0067224619529</v>
      </c>
      <c r="H193" s="3">
        <v>2500</v>
      </c>
      <c r="I193" s="3"/>
      <c r="J193">
        <f>IF(F:F&lt;=H:H, J192+1, 0)</f>
        <v>39</v>
      </c>
      <c r="K193" s="10">
        <f t="shared" si="14"/>
        <v>39</v>
      </c>
      <c r="L193" s="3" t="str">
        <f t="shared" si="15"/>
        <v>PAS DE ZAKAT</v>
      </c>
    </row>
    <row r="194" spans="1:12" x14ac:dyDescent="0.25">
      <c r="A194" s="1">
        <v>39814</v>
      </c>
      <c r="B194" s="4">
        <v>873.13</v>
      </c>
      <c r="C194" s="4">
        <f t="shared" si="17"/>
        <v>28.07178135146615</v>
      </c>
      <c r="D194" s="4">
        <f t="shared" si="18"/>
        <v>2386.1014148746226</v>
      </c>
      <c r="E194" s="5">
        <v>1.3868</v>
      </c>
      <c r="F194" s="3">
        <f t="shared" si="16"/>
        <v>1720.5807721911037</v>
      </c>
      <c r="H194" s="3">
        <v>2500</v>
      </c>
      <c r="I194" s="3"/>
      <c r="J194">
        <f>IF(F:F&lt;=H:H, J193+1, 0)</f>
        <v>40</v>
      </c>
      <c r="K194" s="10">
        <f t="shared" ref="K194:K242" si="19">IF(ISBLANK(J194)=TRUE,"0",IF(F194&lt;=H194,J193+1,"0"))</f>
        <v>40</v>
      </c>
      <c r="L194" s="3" t="str">
        <f t="shared" ref="L194:L242" si="20">IF(J194=0,"PAS DE ZAKAT",IF(MOD(J194,12)=0,H194*0.0257,"PAS DE ZAKAT"))</f>
        <v>PAS DE ZAKAT</v>
      </c>
    </row>
    <row r="195" spans="1:12" x14ac:dyDescent="0.25">
      <c r="A195" s="1">
        <v>39845</v>
      </c>
      <c r="B195" s="4">
        <v>924.85</v>
      </c>
      <c r="C195" s="4">
        <f t="shared" si="17"/>
        <v>29.734617963995589</v>
      </c>
      <c r="D195" s="4">
        <f t="shared" si="18"/>
        <v>2527.4425269396252</v>
      </c>
      <c r="E195" s="5">
        <v>1.2751999999999999</v>
      </c>
      <c r="F195" s="3">
        <f t="shared" ref="F195:F242" si="21">D195/E195</f>
        <v>1981.9969627820149</v>
      </c>
      <c r="H195" s="3">
        <v>2500</v>
      </c>
      <c r="I195" s="3"/>
      <c r="J195">
        <f>IF(F:F&lt;=H:H, J194+1, 0)</f>
        <v>41</v>
      </c>
      <c r="K195" s="10">
        <f t="shared" si="19"/>
        <v>41</v>
      </c>
      <c r="L195" s="3" t="str">
        <f t="shared" si="20"/>
        <v>PAS DE ZAKAT</v>
      </c>
    </row>
    <row r="196" spans="1:12" x14ac:dyDescent="0.25">
      <c r="A196" s="1">
        <v>39873</v>
      </c>
      <c r="B196" s="4">
        <v>939.9</v>
      </c>
      <c r="C196" s="4">
        <f t="shared" si="17"/>
        <v>30.21848669985344</v>
      </c>
      <c r="D196" s="4">
        <f t="shared" si="18"/>
        <v>2568.5713694875421</v>
      </c>
      <c r="E196" s="5">
        <v>1.2617</v>
      </c>
      <c r="F196" s="3">
        <f t="shared" si="21"/>
        <v>2035.8019889732441</v>
      </c>
      <c r="H196" s="3">
        <v>2500</v>
      </c>
      <c r="I196" s="3"/>
      <c r="J196">
        <f>IF(F:F&lt;=H:H, J195+1, 0)</f>
        <v>42</v>
      </c>
      <c r="K196" s="10">
        <f t="shared" si="19"/>
        <v>42</v>
      </c>
      <c r="L196" s="3" t="str">
        <f t="shared" si="20"/>
        <v>PAS DE ZAKAT</v>
      </c>
    </row>
    <row r="197" spans="1:12" x14ac:dyDescent="0.25">
      <c r="A197" s="1">
        <v>39904</v>
      </c>
      <c r="B197" s="4">
        <v>918.9</v>
      </c>
      <c r="C197" s="4">
        <f t="shared" si="17"/>
        <v>29.543321021912252</v>
      </c>
      <c r="D197" s="4">
        <f t="shared" si="18"/>
        <v>2511.1822868625413</v>
      </c>
      <c r="E197" s="5">
        <v>1.32561</v>
      </c>
      <c r="F197" s="3">
        <f t="shared" si="21"/>
        <v>1894.3597942551289</v>
      </c>
      <c r="H197" s="3">
        <v>2500</v>
      </c>
      <c r="I197" s="3"/>
      <c r="J197">
        <f>IF(F:F&lt;=H:H, J196+1, 0)</f>
        <v>43</v>
      </c>
      <c r="K197" s="10">
        <f t="shared" si="19"/>
        <v>43</v>
      </c>
      <c r="L197" s="3" t="str">
        <f t="shared" si="20"/>
        <v>PAS DE ZAKAT</v>
      </c>
    </row>
    <row r="198" spans="1:12" x14ac:dyDescent="0.25">
      <c r="A198" s="1">
        <v>39934</v>
      </c>
      <c r="B198" s="4">
        <v>888.1</v>
      </c>
      <c r="C198" s="4">
        <f t="shared" si="17"/>
        <v>28.553078027598509</v>
      </c>
      <c r="D198" s="4">
        <f t="shared" si="18"/>
        <v>2427.0116323458733</v>
      </c>
      <c r="E198" s="5">
        <v>1.3243499999999999</v>
      </c>
      <c r="F198" s="3">
        <f t="shared" si="21"/>
        <v>1832.6059065548181</v>
      </c>
      <c r="H198" s="3">
        <v>2500</v>
      </c>
      <c r="I198" s="3"/>
      <c r="J198">
        <f>IF(F:F&lt;=H:H, J197+1, 0)</f>
        <v>44</v>
      </c>
      <c r="K198" s="10">
        <f t="shared" si="19"/>
        <v>44</v>
      </c>
      <c r="L198" s="3" t="str">
        <f t="shared" si="20"/>
        <v>PAS DE ZAKAT</v>
      </c>
    </row>
    <row r="199" spans="1:12" x14ac:dyDescent="0.25">
      <c r="A199" s="1">
        <v>39965</v>
      </c>
      <c r="B199" s="4">
        <v>979.03</v>
      </c>
      <c r="C199" s="4">
        <f t="shared" si="17"/>
        <v>31.476545413083851</v>
      </c>
      <c r="D199" s="4">
        <f t="shared" si="18"/>
        <v>2675.5063601121274</v>
      </c>
      <c r="E199" s="5">
        <v>1.41046</v>
      </c>
      <c r="F199" s="3">
        <f t="shared" si="21"/>
        <v>1896.9033932987304</v>
      </c>
      <c r="H199" s="3">
        <v>2500</v>
      </c>
      <c r="I199" s="3"/>
      <c r="J199">
        <f>IF(F:F&lt;=H:H, J198+1, 0)</f>
        <v>45</v>
      </c>
      <c r="K199" s="10">
        <f t="shared" si="19"/>
        <v>45</v>
      </c>
      <c r="L199" s="3" t="str">
        <f t="shared" si="20"/>
        <v>PAS DE ZAKAT</v>
      </c>
    </row>
    <row r="200" spans="1:12" x14ac:dyDescent="0.25">
      <c r="A200" s="1">
        <v>39995</v>
      </c>
      <c r="B200" s="4">
        <v>926.3</v>
      </c>
      <c r="C200" s="4">
        <f t="shared" si="17"/>
        <v>29.781236546520098</v>
      </c>
      <c r="D200" s="4">
        <f t="shared" si="18"/>
        <v>2531.4051064542082</v>
      </c>
      <c r="E200" s="5">
        <v>1.4039999999999999</v>
      </c>
      <c r="F200" s="3">
        <f t="shared" si="21"/>
        <v>1802.9950900670999</v>
      </c>
      <c r="H200" s="3">
        <v>2500</v>
      </c>
      <c r="I200" s="3"/>
      <c r="J200">
        <f>IF(F:F&lt;=H:H, J199+1, 0)</f>
        <v>46</v>
      </c>
      <c r="K200" s="10">
        <f t="shared" si="19"/>
        <v>46</v>
      </c>
      <c r="L200" s="3" t="str">
        <f t="shared" si="20"/>
        <v>PAS DE ZAKAT</v>
      </c>
    </row>
    <row r="201" spans="1:12" x14ac:dyDescent="0.25">
      <c r="A201" s="1">
        <v>40026</v>
      </c>
      <c r="B201" s="4">
        <v>954.35</v>
      </c>
      <c r="C201" s="4">
        <f t="shared" si="17"/>
        <v>30.683064987770116</v>
      </c>
      <c r="D201" s="4">
        <f t="shared" si="18"/>
        <v>2608.0605239604597</v>
      </c>
      <c r="E201" s="5">
        <v>1.42703</v>
      </c>
      <c r="F201" s="3">
        <f t="shared" si="21"/>
        <v>1827.6143626696423</v>
      </c>
      <c r="H201" s="3">
        <v>2500</v>
      </c>
      <c r="I201" s="3"/>
      <c r="J201">
        <f>IF(F:F&lt;=H:H, J200+1, 0)</f>
        <v>47</v>
      </c>
      <c r="K201" s="10">
        <f t="shared" si="19"/>
        <v>47</v>
      </c>
      <c r="L201" s="3" t="str">
        <f t="shared" si="20"/>
        <v>PAS DE ZAKAT</v>
      </c>
    </row>
    <row r="202" spans="1:12" x14ac:dyDescent="0.25">
      <c r="A202" s="1">
        <v>40057</v>
      </c>
      <c r="B202" s="4">
        <v>951.1</v>
      </c>
      <c r="C202" s="4">
        <f t="shared" si="17"/>
        <v>30.578575061422075</v>
      </c>
      <c r="D202" s="4">
        <f t="shared" si="18"/>
        <v>2599.1788802208762</v>
      </c>
      <c r="E202" s="5">
        <v>1.4335</v>
      </c>
      <c r="F202" s="3">
        <f t="shared" si="21"/>
        <v>1813.1697804121914</v>
      </c>
      <c r="H202" s="3">
        <v>2500</v>
      </c>
      <c r="I202" s="3"/>
      <c r="J202">
        <f>IF(F:F&lt;=H:H, J201+1, 0)</f>
        <v>48</v>
      </c>
      <c r="K202" s="10">
        <f t="shared" si="19"/>
        <v>48</v>
      </c>
      <c r="L202" s="3">
        <f t="shared" si="20"/>
        <v>64.25</v>
      </c>
    </row>
    <row r="203" spans="1:12" x14ac:dyDescent="0.25">
      <c r="A203" s="1">
        <v>40087</v>
      </c>
      <c r="B203" s="4">
        <v>1007.45</v>
      </c>
      <c r="C203" s="4">
        <f t="shared" si="17"/>
        <v>32.390269630564262</v>
      </c>
      <c r="D203" s="4">
        <f t="shared" si="18"/>
        <v>2753.1729185979621</v>
      </c>
      <c r="E203" s="5">
        <v>1.4653499999999999</v>
      </c>
      <c r="F203" s="3">
        <f t="shared" si="21"/>
        <v>1878.8500485194406</v>
      </c>
      <c r="H203" s="3">
        <v>2500</v>
      </c>
      <c r="I203" s="3"/>
      <c r="J203">
        <f>IF(F:F&lt;=H:H, J202+1, 0)</f>
        <v>49</v>
      </c>
      <c r="K203" s="10">
        <f t="shared" si="19"/>
        <v>49</v>
      </c>
      <c r="L203" s="3" t="str">
        <f t="shared" si="20"/>
        <v>PAS DE ZAKAT</v>
      </c>
    </row>
    <row r="204" spans="1:12" x14ac:dyDescent="0.25">
      <c r="A204" s="1">
        <v>40118</v>
      </c>
      <c r="B204" s="4">
        <v>1043.9000000000001</v>
      </c>
      <c r="C204" s="4">
        <f t="shared" si="17"/>
        <v>33.562164342990755</v>
      </c>
      <c r="D204" s="4">
        <f t="shared" si="18"/>
        <v>2852.783969154214</v>
      </c>
      <c r="E204" s="5">
        <v>1.47346</v>
      </c>
      <c r="F204" s="3">
        <f t="shared" si="21"/>
        <v>1936.1122590054797</v>
      </c>
      <c r="H204" s="3">
        <v>2500</v>
      </c>
      <c r="I204" s="3"/>
      <c r="J204">
        <f>IF(F:F&lt;=H:H, J203+1, 0)</f>
        <v>50</v>
      </c>
      <c r="K204" s="10">
        <f t="shared" si="19"/>
        <v>50</v>
      </c>
      <c r="L204" s="3" t="str">
        <f t="shared" si="20"/>
        <v>PAS DE ZAKAT</v>
      </c>
    </row>
    <row r="205" spans="1:12" x14ac:dyDescent="0.25">
      <c r="A205" s="1">
        <v>40148</v>
      </c>
      <c r="B205" s="4">
        <v>1179.1500000000001</v>
      </c>
      <c r="C205" s="4">
        <f t="shared" si="17"/>
        <v>37.91055281639769</v>
      </c>
      <c r="D205" s="4">
        <f t="shared" si="18"/>
        <v>3222.3969893938038</v>
      </c>
      <c r="E205" s="5">
        <v>1.50345</v>
      </c>
      <c r="F205" s="3">
        <f t="shared" si="21"/>
        <v>2143.3349891208914</v>
      </c>
      <c r="H205" s="3">
        <v>2500</v>
      </c>
      <c r="I205" s="3"/>
      <c r="J205">
        <f>IF(F:F&lt;=H:H, J204+1, 0)</f>
        <v>51</v>
      </c>
      <c r="K205" s="10">
        <f t="shared" si="19"/>
        <v>51</v>
      </c>
      <c r="L205" s="3" t="str">
        <f t="shared" si="20"/>
        <v>PAS DE ZAKAT</v>
      </c>
    </row>
    <row r="206" spans="1:12" x14ac:dyDescent="0.25">
      <c r="A206" s="1">
        <v>40179</v>
      </c>
      <c r="B206" s="4">
        <v>1096.9000000000001</v>
      </c>
      <c r="C206" s="4">
        <f t="shared" si="17"/>
        <v>35.266153911128036</v>
      </c>
      <c r="D206" s="4">
        <f t="shared" si="18"/>
        <v>2997.623082445883</v>
      </c>
      <c r="E206" s="5">
        <v>1.43259</v>
      </c>
      <c r="F206" s="3">
        <f t="shared" si="21"/>
        <v>2092.4500955932144</v>
      </c>
      <c r="H206" s="3">
        <v>2500</v>
      </c>
      <c r="I206" s="3"/>
      <c r="J206">
        <f>IF(F:F&lt;=H:H, J205+1, 0)</f>
        <v>52</v>
      </c>
      <c r="K206" s="10">
        <f t="shared" si="19"/>
        <v>52</v>
      </c>
      <c r="L206" s="3" t="str">
        <f t="shared" si="20"/>
        <v>PAS DE ZAKAT</v>
      </c>
    </row>
    <row r="207" spans="1:12" x14ac:dyDescent="0.25">
      <c r="A207" s="1">
        <v>40210</v>
      </c>
      <c r="B207" s="4">
        <v>1080.8800000000001</v>
      </c>
      <c r="C207" s="4">
        <f t="shared" si="17"/>
        <v>34.751098951098619</v>
      </c>
      <c r="D207" s="4">
        <f t="shared" si="18"/>
        <v>2953.8434108433826</v>
      </c>
      <c r="E207" s="5">
        <v>1.3874500000000001</v>
      </c>
      <c r="F207" s="3">
        <f t="shared" si="21"/>
        <v>2128.972871702319</v>
      </c>
      <c r="H207" s="3">
        <v>2500</v>
      </c>
      <c r="I207" s="3"/>
      <c r="J207">
        <f>IF(F:F&lt;=H:H, J206+1, 0)</f>
        <v>53</v>
      </c>
      <c r="K207" s="10">
        <f t="shared" si="19"/>
        <v>53</v>
      </c>
      <c r="L207" s="3" t="str">
        <f t="shared" si="20"/>
        <v>PAS DE ZAKAT</v>
      </c>
    </row>
    <row r="208" spans="1:12" x14ac:dyDescent="0.25">
      <c r="A208" s="1">
        <v>40238</v>
      </c>
      <c r="B208" s="4">
        <v>1117.93</v>
      </c>
      <c r="C208" s="4">
        <f t="shared" si="17"/>
        <v>35.942284111466279</v>
      </c>
      <c r="D208" s="4">
        <f t="shared" si="18"/>
        <v>3055.0941494746339</v>
      </c>
      <c r="E208" s="5">
        <v>1.36378</v>
      </c>
      <c r="F208" s="3">
        <f t="shared" si="21"/>
        <v>2240.1664120859919</v>
      </c>
      <c r="H208" s="3">
        <v>2500</v>
      </c>
      <c r="I208" s="3"/>
      <c r="J208">
        <f>IF(F:F&lt;=H:H, J207+1, 0)</f>
        <v>54</v>
      </c>
      <c r="K208" s="10">
        <f t="shared" si="19"/>
        <v>54</v>
      </c>
      <c r="L208" s="3" t="str">
        <f t="shared" si="20"/>
        <v>PAS DE ZAKAT</v>
      </c>
    </row>
    <row r="209" spans="1:12" x14ac:dyDescent="0.25">
      <c r="A209" s="1">
        <v>40269</v>
      </c>
      <c r="B209" s="4">
        <v>1112.98</v>
      </c>
      <c r="C209" s="4">
        <f t="shared" si="17"/>
        <v>35.783137915951571</v>
      </c>
      <c r="D209" s="4">
        <f t="shared" si="18"/>
        <v>3041.5667228558837</v>
      </c>
      <c r="E209" s="5">
        <v>1.3526</v>
      </c>
      <c r="F209" s="3">
        <f t="shared" si="21"/>
        <v>2248.6815931213096</v>
      </c>
      <c r="H209" s="3">
        <v>2500</v>
      </c>
      <c r="I209" s="3"/>
      <c r="J209">
        <f>IF(F:F&lt;=H:H, J208+1, 0)</f>
        <v>55</v>
      </c>
      <c r="K209" s="10">
        <f t="shared" si="19"/>
        <v>55</v>
      </c>
      <c r="L209" s="3" t="str">
        <f t="shared" si="20"/>
        <v>PAS DE ZAKAT</v>
      </c>
    </row>
    <row r="210" spans="1:12" x14ac:dyDescent="0.25">
      <c r="A210" s="1">
        <v>40299</v>
      </c>
      <c r="B210" s="4">
        <v>1177.8</v>
      </c>
      <c r="C210" s="4">
        <f t="shared" si="17"/>
        <v>37.867149308530038</v>
      </c>
      <c r="D210" s="4">
        <f t="shared" si="18"/>
        <v>3218.7076912250532</v>
      </c>
      <c r="E210" s="5">
        <v>1.3329599999999999</v>
      </c>
      <c r="F210" s="3">
        <f t="shared" si="21"/>
        <v>2414.7068863469672</v>
      </c>
      <c r="H210" s="3">
        <v>2500</v>
      </c>
      <c r="I210" s="3"/>
      <c r="J210">
        <f>IF(F:F&lt;=H:H, J209+1, 0)</f>
        <v>56</v>
      </c>
      <c r="K210" s="10">
        <f t="shared" si="19"/>
        <v>56</v>
      </c>
      <c r="L210" s="3" t="str">
        <f t="shared" si="20"/>
        <v>PAS DE ZAKAT</v>
      </c>
    </row>
    <row r="211" spans="1:12" x14ac:dyDescent="0.25">
      <c r="A211" s="1">
        <v>40330</v>
      </c>
      <c r="B211" s="4">
        <v>1215.95</v>
      </c>
      <c r="C211" s="4">
        <f t="shared" si="17"/>
        <v>39.093700290123195</v>
      </c>
      <c r="D211" s="4">
        <f t="shared" si="18"/>
        <v>3322.9645246604714</v>
      </c>
      <c r="E211" s="5">
        <v>1.2270300000000001</v>
      </c>
      <c r="F211" s="3">
        <f t="shared" si="21"/>
        <v>2708.1363329832775</v>
      </c>
      <c r="H211" s="3">
        <v>2500</v>
      </c>
      <c r="I211" s="3"/>
      <c r="J211">
        <f>IF(F:F&lt;=H:H, J210+1, 0)</f>
        <v>0</v>
      </c>
      <c r="K211" s="10" t="str">
        <f t="shared" si="19"/>
        <v>0</v>
      </c>
      <c r="L211" s="3" t="str">
        <f t="shared" si="20"/>
        <v>PAS DE ZAKAT</v>
      </c>
    </row>
    <row r="212" spans="1:12" x14ac:dyDescent="0.25">
      <c r="A212" s="1">
        <v>40360</v>
      </c>
      <c r="B212" s="4">
        <v>1242.1500000000001</v>
      </c>
      <c r="C212" s="4">
        <f t="shared" si="17"/>
        <v>39.936049850221252</v>
      </c>
      <c r="D212" s="4">
        <f t="shared" si="18"/>
        <v>3394.5642372688062</v>
      </c>
      <c r="E212" s="5">
        <v>1.22261</v>
      </c>
      <c r="F212" s="3">
        <f t="shared" si="21"/>
        <v>2776.4898350813473</v>
      </c>
      <c r="H212" s="3">
        <v>2500</v>
      </c>
      <c r="I212" s="3"/>
      <c r="J212">
        <f>IF(F:F&lt;=H:H, J211+1, 0)</f>
        <v>0</v>
      </c>
      <c r="K212" s="10" t="str">
        <f t="shared" si="19"/>
        <v>0</v>
      </c>
      <c r="L212" s="3" t="str">
        <f t="shared" si="20"/>
        <v>PAS DE ZAKAT</v>
      </c>
    </row>
    <row r="213" spans="1:12" x14ac:dyDescent="0.25">
      <c r="A213" s="1">
        <v>40391</v>
      </c>
      <c r="B213" s="4">
        <v>1181.83</v>
      </c>
      <c r="C213" s="4">
        <f t="shared" si="17"/>
        <v>37.996716817201602</v>
      </c>
      <c r="D213" s="4">
        <f t="shared" si="18"/>
        <v>3229.7209294621362</v>
      </c>
      <c r="E213" s="5">
        <v>1.30596</v>
      </c>
      <c r="F213" s="3">
        <f t="shared" si="21"/>
        <v>2473.0626737895004</v>
      </c>
      <c r="H213" s="3">
        <v>2500</v>
      </c>
      <c r="I213" s="3"/>
      <c r="J213">
        <f>IF(F:F&lt;=H:H, J212+1, 0)</f>
        <v>1</v>
      </c>
      <c r="K213" s="10">
        <f t="shared" si="19"/>
        <v>1</v>
      </c>
      <c r="L213" s="3" t="str">
        <f t="shared" si="20"/>
        <v>PAS DE ZAKAT</v>
      </c>
    </row>
    <row r="214" spans="1:12" x14ac:dyDescent="0.25">
      <c r="A214" s="1">
        <v>40422</v>
      </c>
      <c r="B214" s="4">
        <v>1247.7</v>
      </c>
      <c r="C214" s="4">
        <f t="shared" si="17"/>
        <v>40.114486493677134</v>
      </c>
      <c r="D214" s="4">
        <f t="shared" si="18"/>
        <v>3409.7313519625563</v>
      </c>
      <c r="E214" s="5">
        <v>1.26742</v>
      </c>
      <c r="F214" s="3">
        <f t="shared" si="21"/>
        <v>2690.2931561459945</v>
      </c>
      <c r="H214" s="3">
        <v>2500</v>
      </c>
      <c r="I214" s="3"/>
      <c r="J214">
        <f>IF(F:F&lt;=H:H, J213+1, 0)</f>
        <v>0</v>
      </c>
      <c r="K214" s="10" t="str">
        <f t="shared" si="19"/>
        <v>0</v>
      </c>
      <c r="L214" s="3" t="str">
        <f t="shared" si="20"/>
        <v>PAS DE ZAKAT</v>
      </c>
    </row>
    <row r="215" spans="1:12" x14ac:dyDescent="0.25">
      <c r="A215" s="1">
        <v>40452</v>
      </c>
      <c r="B215" s="4">
        <v>1306.8800000000001</v>
      </c>
      <c r="C215" s="4">
        <f t="shared" si="17"/>
        <v>42.01716767560854</v>
      </c>
      <c r="D215" s="4">
        <f t="shared" si="18"/>
        <v>3571.4592524267259</v>
      </c>
      <c r="E215" s="5">
        <v>1.36303</v>
      </c>
      <c r="F215" s="3">
        <f t="shared" si="21"/>
        <v>2620.2352497206416</v>
      </c>
      <c r="H215" s="3">
        <v>2500</v>
      </c>
      <c r="I215" s="3"/>
      <c r="J215">
        <f>IF(F:F&lt;=H:H, J214+1, 0)</f>
        <v>0</v>
      </c>
      <c r="K215" s="10" t="str">
        <f t="shared" si="19"/>
        <v>0</v>
      </c>
      <c r="L215" s="3" t="str">
        <f t="shared" si="20"/>
        <v>PAS DE ZAKAT</v>
      </c>
    </row>
    <row r="216" spans="1:12" x14ac:dyDescent="0.25">
      <c r="A216" s="1">
        <v>40483</v>
      </c>
      <c r="B216" s="4">
        <v>1362.83</v>
      </c>
      <c r="C216" s="4">
        <f t="shared" si="17"/>
        <v>43.816001946123272</v>
      </c>
      <c r="D216" s="4">
        <f t="shared" si="18"/>
        <v>3724.3601654204781</v>
      </c>
      <c r="E216" s="5">
        <v>1.3973100000000001</v>
      </c>
      <c r="F216" s="3">
        <f t="shared" si="21"/>
        <v>2665.3785956018905</v>
      </c>
      <c r="H216" s="3">
        <v>2500</v>
      </c>
      <c r="I216" s="3"/>
      <c r="J216">
        <f>IF(F:F&lt;=H:H, J215+1, 0)</f>
        <v>0</v>
      </c>
      <c r="K216" s="10" t="str">
        <f t="shared" si="19"/>
        <v>0</v>
      </c>
      <c r="L216" s="3" t="str">
        <f t="shared" si="20"/>
        <v>PAS DE ZAKAT</v>
      </c>
    </row>
    <row r="217" spans="1:12" x14ac:dyDescent="0.25">
      <c r="A217" s="1">
        <v>40513</v>
      </c>
      <c r="B217" s="4">
        <v>1383.48</v>
      </c>
      <c r="C217" s="4">
        <f t="shared" si="17"/>
        <v>44.47991486276544</v>
      </c>
      <c r="D217" s="4">
        <f t="shared" si="18"/>
        <v>3780.7927633350623</v>
      </c>
      <c r="E217" s="5">
        <v>1.29945</v>
      </c>
      <c r="F217" s="3">
        <f t="shared" si="21"/>
        <v>2909.5330819462561</v>
      </c>
      <c r="H217" s="3">
        <v>2500</v>
      </c>
      <c r="I217" s="3"/>
      <c r="J217">
        <f>IF(F:F&lt;=H:H, J216+1, 0)</f>
        <v>0</v>
      </c>
      <c r="K217" s="10" t="str">
        <f t="shared" si="19"/>
        <v>0</v>
      </c>
      <c r="L217" s="3" t="str">
        <f t="shared" si="20"/>
        <v>PAS DE ZAKAT</v>
      </c>
    </row>
    <row r="218" spans="1:12" x14ac:dyDescent="0.25">
      <c r="A218" s="1">
        <v>40544</v>
      </c>
      <c r="B218" s="4">
        <v>1420.23</v>
      </c>
      <c r="C218" s="4">
        <f t="shared" si="17"/>
        <v>45.66145479916252</v>
      </c>
      <c r="D218" s="4">
        <f t="shared" si="18"/>
        <v>3881.2236579288142</v>
      </c>
      <c r="E218" s="5">
        <v>1.33443</v>
      </c>
      <c r="F218" s="3">
        <f t="shared" si="21"/>
        <v>2908.5254812382923</v>
      </c>
      <c r="H218" s="3">
        <v>2500</v>
      </c>
      <c r="I218" s="3"/>
      <c r="J218">
        <f>IF(F:F&lt;=H:H, J217+1, 0)</f>
        <v>0</v>
      </c>
      <c r="K218" s="10" t="str">
        <f t="shared" si="19"/>
        <v>0</v>
      </c>
      <c r="L218" s="3" t="str">
        <f t="shared" si="20"/>
        <v>PAS DE ZAKAT</v>
      </c>
    </row>
    <row r="219" spans="1:12" x14ac:dyDescent="0.25">
      <c r="A219" s="1">
        <v>40575</v>
      </c>
      <c r="B219" s="4">
        <v>1332.57</v>
      </c>
      <c r="C219" s="4">
        <f t="shared" si="17"/>
        <v>42.843120354956589</v>
      </c>
      <c r="D219" s="4">
        <f t="shared" si="18"/>
        <v>3641.6652301713102</v>
      </c>
      <c r="E219" s="5">
        <v>1.37124</v>
      </c>
      <c r="F219" s="3">
        <f t="shared" si="21"/>
        <v>2655.7460620834499</v>
      </c>
      <c r="H219" s="3">
        <v>2500</v>
      </c>
      <c r="I219" s="3"/>
      <c r="J219">
        <f>IF(F:F&lt;=H:H, J218+1, 0)</f>
        <v>0</v>
      </c>
      <c r="K219" s="10" t="str">
        <f t="shared" si="19"/>
        <v>0</v>
      </c>
      <c r="L219" s="3" t="str">
        <f t="shared" si="20"/>
        <v>PAS DE ZAKAT</v>
      </c>
    </row>
    <row r="220" spans="1:12" x14ac:dyDescent="0.25">
      <c r="A220" s="1">
        <v>40603</v>
      </c>
      <c r="B220" s="4">
        <v>1410.59</v>
      </c>
      <c r="C220" s="4">
        <f t="shared" si="17"/>
        <v>45.351521602240943</v>
      </c>
      <c r="D220" s="4">
        <f t="shared" si="18"/>
        <v>3854.87933619048</v>
      </c>
      <c r="E220" s="5">
        <v>1.3819900000000001</v>
      </c>
      <c r="F220" s="3">
        <f t="shared" si="21"/>
        <v>2789.3684731369112</v>
      </c>
      <c r="H220" s="3">
        <v>2500</v>
      </c>
      <c r="I220" s="3"/>
      <c r="J220">
        <f>IF(F:F&lt;=H:H, J219+1, 0)</f>
        <v>0</v>
      </c>
      <c r="K220" s="10" t="str">
        <f t="shared" si="19"/>
        <v>0</v>
      </c>
      <c r="L220" s="3" t="str">
        <f t="shared" si="20"/>
        <v>PAS DE ZAKAT</v>
      </c>
    </row>
    <row r="221" spans="1:12" x14ac:dyDescent="0.25">
      <c r="A221" s="1">
        <v>40634</v>
      </c>
      <c r="B221" s="4">
        <v>1431.9</v>
      </c>
      <c r="C221" s="4">
        <f t="shared" si="17"/>
        <v>46.03665401161841</v>
      </c>
      <c r="D221" s="4">
        <f t="shared" si="18"/>
        <v>3913.1155909875647</v>
      </c>
      <c r="E221" s="5">
        <v>1.41557</v>
      </c>
      <c r="F221" s="3">
        <f t="shared" si="21"/>
        <v>2764.3391644267431</v>
      </c>
      <c r="H221" s="3">
        <v>2500</v>
      </c>
      <c r="I221" s="3"/>
      <c r="J221">
        <f>IF(F:F&lt;=H:H, J220+1, 0)</f>
        <v>0</v>
      </c>
      <c r="K221" s="10" t="str">
        <f t="shared" si="19"/>
        <v>0</v>
      </c>
      <c r="L221" s="3" t="str">
        <f t="shared" si="20"/>
        <v>PAS DE ZAKAT</v>
      </c>
    </row>
    <row r="222" spans="1:12" x14ac:dyDescent="0.25">
      <c r="A222" s="1">
        <v>40664</v>
      </c>
      <c r="B222" s="4">
        <v>1572.08</v>
      </c>
      <c r="C222" s="4">
        <f t="shared" si="17"/>
        <v>50.543545665608676</v>
      </c>
      <c r="D222" s="4">
        <f t="shared" si="18"/>
        <v>4296.2013815767377</v>
      </c>
      <c r="E222" s="5">
        <v>1.4824900000000001</v>
      </c>
      <c r="F222" s="3">
        <f t="shared" si="21"/>
        <v>2897.963144153915</v>
      </c>
      <c r="H222" s="3">
        <v>2500</v>
      </c>
      <c r="I222" s="3"/>
      <c r="J222">
        <f>IF(F:F&lt;=H:H, J221+1, 0)</f>
        <v>0</v>
      </c>
      <c r="K222" s="10" t="str">
        <f t="shared" si="19"/>
        <v>0</v>
      </c>
      <c r="L222" s="3" t="str">
        <f t="shared" si="20"/>
        <v>PAS DE ZAKAT</v>
      </c>
    </row>
    <row r="223" spans="1:12" x14ac:dyDescent="0.25">
      <c r="A223" s="1">
        <v>40695</v>
      </c>
      <c r="B223" s="4">
        <v>1535.4</v>
      </c>
      <c r="C223" s="4">
        <f t="shared" si="17"/>
        <v>49.364256281471405</v>
      </c>
      <c r="D223" s="4">
        <f t="shared" si="18"/>
        <v>4195.9617839250695</v>
      </c>
      <c r="E223" s="5">
        <v>1.4423900000000001</v>
      </c>
      <c r="F223" s="3">
        <f t="shared" si="21"/>
        <v>2909.0341613052428</v>
      </c>
      <c r="H223" s="3">
        <v>2500</v>
      </c>
      <c r="I223" s="3"/>
      <c r="J223">
        <f>IF(F:F&lt;=H:H, J222+1, 0)</f>
        <v>0</v>
      </c>
      <c r="K223" s="10" t="str">
        <f t="shared" si="19"/>
        <v>0</v>
      </c>
      <c r="L223" s="3" t="str">
        <f t="shared" si="20"/>
        <v>PAS DE ZAKAT</v>
      </c>
    </row>
    <row r="224" spans="1:12" x14ac:dyDescent="0.25">
      <c r="A224" s="1">
        <v>40725</v>
      </c>
      <c r="B224" s="4">
        <v>1500.7</v>
      </c>
      <c r="C224" s="4">
        <f t="shared" si="17"/>
        <v>48.248625375540016</v>
      </c>
      <c r="D224" s="4">
        <f t="shared" si="18"/>
        <v>4101.1331569209015</v>
      </c>
      <c r="E224" s="5">
        <v>1.4474199999999999</v>
      </c>
      <c r="F224" s="3">
        <f t="shared" si="21"/>
        <v>2833.4092087444569</v>
      </c>
      <c r="H224" s="3">
        <v>2500</v>
      </c>
      <c r="I224" s="3"/>
      <c r="J224">
        <f>IF(F:F&lt;=H:H, J223+1, 0)</f>
        <v>0</v>
      </c>
      <c r="K224" s="10" t="str">
        <f t="shared" si="19"/>
        <v>0</v>
      </c>
      <c r="L224" s="3" t="str">
        <f t="shared" si="20"/>
        <v>PAS DE ZAKAT</v>
      </c>
    </row>
    <row r="225" spans="1:12" x14ac:dyDescent="0.25">
      <c r="A225" s="1">
        <v>40756</v>
      </c>
      <c r="B225" s="4">
        <v>1615.65</v>
      </c>
      <c r="C225" s="4">
        <f t="shared" si="17"/>
        <v>51.944353693603802</v>
      </c>
      <c r="D225" s="4">
        <f t="shared" si="18"/>
        <v>4415.2700639563227</v>
      </c>
      <c r="E225" s="5">
        <v>1.4353499999999999</v>
      </c>
      <c r="F225" s="3">
        <f t="shared" si="21"/>
        <v>3076.0929835624224</v>
      </c>
      <c r="H225" s="3">
        <v>2500</v>
      </c>
      <c r="I225" s="3"/>
      <c r="J225">
        <f>IF(F:F&lt;=H:H, J224+1, 0)</f>
        <v>0</v>
      </c>
      <c r="K225" s="10" t="str">
        <f t="shared" si="19"/>
        <v>0</v>
      </c>
      <c r="L225" s="3" t="str">
        <f t="shared" si="20"/>
        <v>PAS DE ZAKAT</v>
      </c>
    </row>
    <row r="226" spans="1:12" x14ac:dyDescent="0.25">
      <c r="A226" s="1">
        <v>40787</v>
      </c>
      <c r="B226" s="4">
        <v>1826.8</v>
      </c>
      <c r="C226" s="4">
        <f t="shared" si="17"/>
        <v>58.732983831569598</v>
      </c>
      <c r="D226" s="4">
        <f t="shared" si="18"/>
        <v>4992.3036256834157</v>
      </c>
      <c r="E226" s="5">
        <v>1.43624</v>
      </c>
      <c r="F226" s="3">
        <f t="shared" si="21"/>
        <v>3475.9536189518576</v>
      </c>
      <c r="H226" s="3">
        <v>2500</v>
      </c>
      <c r="I226" s="3"/>
      <c r="J226">
        <f>IF(F:F&lt;=H:H, J225+1, 0)</f>
        <v>0</v>
      </c>
      <c r="K226" s="10" t="str">
        <f t="shared" si="19"/>
        <v>0</v>
      </c>
      <c r="L226" s="3" t="str">
        <f t="shared" si="20"/>
        <v>PAS DE ZAKAT</v>
      </c>
    </row>
    <row r="227" spans="1:12" x14ac:dyDescent="0.25">
      <c r="A227" s="1">
        <v>40817</v>
      </c>
      <c r="B227" s="4">
        <v>1624.15</v>
      </c>
      <c r="C227" s="4">
        <f t="shared" si="17"/>
        <v>52.217635039437141</v>
      </c>
      <c r="D227" s="4">
        <f t="shared" si="18"/>
        <v>4438.4989783521569</v>
      </c>
      <c r="E227" s="5">
        <v>1.3343499999999999</v>
      </c>
      <c r="F227" s="3">
        <f t="shared" si="21"/>
        <v>3326.337901114518</v>
      </c>
      <c r="H227" s="3">
        <v>2500</v>
      </c>
      <c r="I227" s="3"/>
      <c r="J227">
        <f>IF(F:F&lt;=H:H, J226+1, 0)</f>
        <v>0</v>
      </c>
      <c r="K227" s="10" t="str">
        <f t="shared" si="19"/>
        <v>0</v>
      </c>
      <c r="L227" s="3" t="str">
        <f t="shared" si="20"/>
        <v>PAS DE ZAKAT</v>
      </c>
    </row>
    <row r="228" spans="1:12" x14ac:dyDescent="0.25">
      <c r="A228" s="1">
        <v>40848</v>
      </c>
      <c r="B228" s="4">
        <v>1714.28</v>
      </c>
      <c r="C228" s="4">
        <f t="shared" si="17"/>
        <v>55.115381827667576</v>
      </c>
      <c r="D228" s="4">
        <f t="shared" si="18"/>
        <v>4684.8074553517436</v>
      </c>
      <c r="E228" s="5">
        <v>1.38575</v>
      </c>
      <c r="F228" s="3">
        <f t="shared" si="21"/>
        <v>3380.7017538168816</v>
      </c>
      <c r="H228" s="3">
        <v>2500</v>
      </c>
      <c r="I228" s="3"/>
      <c r="J228">
        <f>IF(F:F&lt;=H:H, J227+1, 0)</f>
        <v>0</v>
      </c>
      <c r="K228" s="10" t="str">
        <f t="shared" si="19"/>
        <v>0</v>
      </c>
      <c r="L228" s="3" t="str">
        <f t="shared" si="20"/>
        <v>PAS DE ZAKAT</v>
      </c>
    </row>
    <row r="229" spans="1:12" x14ac:dyDescent="0.25">
      <c r="A229" s="1">
        <v>40878</v>
      </c>
      <c r="B229" s="4">
        <v>1748.2</v>
      </c>
      <c r="C229" s="4">
        <f t="shared" si="17"/>
        <v>56.20593515127544</v>
      </c>
      <c r="D229" s="4">
        <f t="shared" si="18"/>
        <v>4777.5044878584122</v>
      </c>
      <c r="E229" s="5">
        <v>1.3441000000000001</v>
      </c>
      <c r="F229" s="3">
        <f t="shared" si="21"/>
        <v>3554.4263729323798</v>
      </c>
      <c r="H229" s="3">
        <v>2500</v>
      </c>
      <c r="I229" s="3"/>
      <c r="J229">
        <f>IF(F:F&lt;=H:H, J228+1, 0)</f>
        <v>0</v>
      </c>
      <c r="K229" s="10" t="str">
        <f t="shared" si="19"/>
        <v>0</v>
      </c>
      <c r="L229" s="3" t="str">
        <f t="shared" si="20"/>
        <v>PAS DE ZAKAT</v>
      </c>
    </row>
    <row r="230" spans="1:12" x14ac:dyDescent="0.25">
      <c r="A230" s="1">
        <v>40909</v>
      </c>
      <c r="B230" s="4">
        <v>1567.14</v>
      </c>
      <c r="C230" s="4">
        <f t="shared" si="17"/>
        <v>50.38472097755966</v>
      </c>
      <c r="D230" s="4">
        <f t="shared" si="18"/>
        <v>4282.7012830925714</v>
      </c>
      <c r="E230" s="5">
        <v>1.2939499999999999</v>
      </c>
      <c r="F230" s="3">
        <f t="shared" si="21"/>
        <v>3309.7888504908005</v>
      </c>
      <c r="H230" s="3">
        <v>2500</v>
      </c>
      <c r="I230" s="3"/>
      <c r="J230">
        <f>IF(F:F&lt;=H:H, J229+1, 0)</f>
        <v>0</v>
      </c>
      <c r="K230" s="10" t="str">
        <f t="shared" si="19"/>
        <v>0</v>
      </c>
      <c r="L230" s="3" t="str">
        <f t="shared" si="20"/>
        <v>PAS DE ZAKAT</v>
      </c>
    </row>
    <row r="231" spans="1:12" x14ac:dyDescent="0.25">
      <c r="A231" s="1">
        <v>40940</v>
      </c>
      <c r="B231" s="4">
        <v>1735.03</v>
      </c>
      <c r="C231" s="4">
        <f t="shared" si="17"/>
        <v>55.782509818966602</v>
      </c>
      <c r="D231" s="4">
        <f t="shared" si="18"/>
        <v>4741.5133346121611</v>
      </c>
      <c r="E231" s="5">
        <v>1.3074699999999999</v>
      </c>
      <c r="F231" s="3">
        <f t="shared" si="21"/>
        <v>3626.4796397715904</v>
      </c>
      <c r="H231" s="3">
        <v>2500</v>
      </c>
      <c r="I231" s="3"/>
      <c r="J231">
        <f>IF(F:F&lt;=H:H, J230+1, 0)</f>
        <v>0</v>
      </c>
      <c r="K231" s="10" t="str">
        <f t="shared" si="19"/>
        <v>0</v>
      </c>
      <c r="L231" s="3" t="str">
        <f t="shared" si="20"/>
        <v>PAS DE ZAKAT</v>
      </c>
    </row>
    <row r="232" spans="1:12" x14ac:dyDescent="0.25">
      <c r="A232" s="1">
        <v>40969</v>
      </c>
      <c r="B232" s="4">
        <v>1702.67</v>
      </c>
      <c r="C232" s="4">
        <f t="shared" si="17"/>
        <v>54.742111660005804</v>
      </c>
      <c r="D232" s="4">
        <f t="shared" si="18"/>
        <v>4653.0794911004932</v>
      </c>
      <c r="E232" s="5">
        <v>1.3326899999999999</v>
      </c>
      <c r="F232" s="3">
        <f t="shared" si="21"/>
        <v>3491.4942643078984</v>
      </c>
      <c r="H232" s="3">
        <v>2500</v>
      </c>
      <c r="I232" s="3"/>
      <c r="J232">
        <f>IF(F:F&lt;=H:H, J231+1, 0)</f>
        <v>0</v>
      </c>
      <c r="K232" s="10" t="str">
        <f t="shared" si="19"/>
        <v>0</v>
      </c>
      <c r="L232" s="3" t="str">
        <f t="shared" si="20"/>
        <v>PAS DE ZAKAT</v>
      </c>
    </row>
    <row r="233" spans="1:12" x14ac:dyDescent="0.25">
      <c r="A233" s="1">
        <v>41000</v>
      </c>
      <c r="B233" s="4">
        <v>1671.05</v>
      </c>
      <c r="C233" s="4">
        <f t="shared" si="17"/>
        <v>53.725505053505785</v>
      </c>
      <c r="D233" s="4">
        <f t="shared" si="18"/>
        <v>4566.6679295479917</v>
      </c>
      <c r="E233" s="5">
        <v>1.33599</v>
      </c>
      <c r="F233" s="3">
        <f t="shared" si="21"/>
        <v>3418.1902031811551</v>
      </c>
      <c r="H233" s="3">
        <v>2500</v>
      </c>
      <c r="I233" s="3"/>
      <c r="J233">
        <f>IF(F:F&lt;=H:H, J232+1, 0)</f>
        <v>0</v>
      </c>
      <c r="K233" s="10" t="str">
        <f t="shared" si="19"/>
        <v>0</v>
      </c>
      <c r="L233" s="3" t="str">
        <f t="shared" si="20"/>
        <v>PAS DE ZAKAT</v>
      </c>
    </row>
    <row r="234" spans="1:12" x14ac:dyDescent="0.25">
      <c r="A234" s="1">
        <v>41030</v>
      </c>
      <c r="B234" s="4">
        <v>1666.8</v>
      </c>
      <c r="C234" s="4">
        <f t="shared" si="17"/>
        <v>53.588864380589115</v>
      </c>
      <c r="D234" s="4">
        <f t="shared" si="18"/>
        <v>4555.053472350075</v>
      </c>
      <c r="E234" s="5">
        <v>1.3237699999999999</v>
      </c>
      <c r="F234" s="3">
        <f t="shared" si="21"/>
        <v>3440.9704649222112</v>
      </c>
      <c r="H234" s="3">
        <v>2500</v>
      </c>
      <c r="I234" s="3"/>
      <c r="J234">
        <f>IF(F:F&lt;=H:H, J233+1, 0)</f>
        <v>0</v>
      </c>
      <c r="K234" s="10" t="str">
        <f t="shared" si="19"/>
        <v>0</v>
      </c>
      <c r="L234" s="3" t="str">
        <f t="shared" si="20"/>
        <v>PAS DE ZAKAT</v>
      </c>
    </row>
    <row r="235" spans="1:12" x14ac:dyDescent="0.25">
      <c r="A235" s="1">
        <v>41061</v>
      </c>
      <c r="B235" s="4">
        <v>1560.4</v>
      </c>
      <c r="C235" s="4">
        <f t="shared" si="17"/>
        <v>50.168024945687108</v>
      </c>
      <c r="D235" s="4">
        <f t="shared" si="18"/>
        <v>4264.2821203834046</v>
      </c>
      <c r="E235" s="5">
        <v>1.23607</v>
      </c>
      <c r="F235" s="3">
        <f t="shared" si="21"/>
        <v>3449.8710593925948</v>
      </c>
      <c r="H235" s="3">
        <v>2500</v>
      </c>
      <c r="I235" s="3"/>
      <c r="J235">
        <f>IF(F:F&lt;=H:H, J234+1, 0)</f>
        <v>0</v>
      </c>
      <c r="K235" s="10" t="str">
        <f t="shared" si="19"/>
        <v>0</v>
      </c>
      <c r="L235" s="3" t="str">
        <f t="shared" si="20"/>
        <v>PAS DE ZAKAT</v>
      </c>
    </row>
    <row r="236" spans="1:12" x14ac:dyDescent="0.25">
      <c r="A236" s="1">
        <v>41091</v>
      </c>
      <c r="B236" s="4">
        <v>1597.6</v>
      </c>
      <c r="C236" s="4">
        <f t="shared" si="17"/>
        <v>51.364032718040058</v>
      </c>
      <c r="D236" s="4">
        <f t="shared" si="18"/>
        <v>4365.9427810334046</v>
      </c>
      <c r="E236" s="5">
        <v>1.26766</v>
      </c>
      <c r="F236" s="3">
        <f t="shared" si="21"/>
        <v>3444.0960360296963</v>
      </c>
      <c r="H236" s="3">
        <v>2500</v>
      </c>
      <c r="I236" s="3"/>
      <c r="J236">
        <f>IF(F:F&lt;=H:H, J235+1, 0)</f>
        <v>0</v>
      </c>
      <c r="K236" s="10" t="str">
        <f t="shared" si="19"/>
        <v>0</v>
      </c>
      <c r="L236" s="3" t="str">
        <f t="shared" si="20"/>
        <v>PAS DE ZAKAT</v>
      </c>
    </row>
    <row r="237" spans="1:12" x14ac:dyDescent="0.25">
      <c r="A237" s="1">
        <v>41122</v>
      </c>
      <c r="B237" s="4">
        <v>1613.01</v>
      </c>
      <c r="C237" s="4">
        <f t="shared" si="17"/>
        <v>51.859475722662623</v>
      </c>
      <c r="D237" s="4">
        <f t="shared" si="18"/>
        <v>4408.0554364263226</v>
      </c>
      <c r="E237" s="5">
        <v>1.22899</v>
      </c>
      <c r="F237" s="3">
        <f t="shared" si="21"/>
        <v>3586.7301088099352</v>
      </c>
      <c r="H237" s="3">
        <v>2500</v>
      </c>
      <c r="I237" s="3"/>
      <c r="J237">
        <f>IF(F:F&lt;=H:H, J236+1, 0)</f>
        <v>0</v>
      </c>
      <c r="K237" s="10" t="str">
        <f t="shared" si="19"/>
        <v>0</v>
      </c>
      <c r="L237" s="3" t="str">
        <f t="shared" si="20"/>
        <v>PAS DE ZAKAT</v>
      </c>
    </row>
    <row r="238" spans="1:12" x14ac:dyDescent="0.25">
      <c r="A238" s="1">
        <v>41153</v>
      </c>
      <c r="B238" s="4">
        <v>1691.63</v>
      </c>
      <c r="C238" s="4">
        <f t="shared" si="17"/>
        <v>54.387167417888158</v>
      </c>
      <c r="D238" s="4">
        <f t="shared" si="18"/>
        <v>4622.9092305204931</v>
      </c>
      <c r="E238" s="5">
        <v>1.25709</v>
      </c>
      <c r="F238" s="3">
        <f t="shared" si="21"/>
        <v>3677.4687814877957</v>
      </c>
      <c r="H238" s="3">
        <v>2500</v>
      </c>
      <c r="I238" s="3"/>
      <c r="J238">
        <f>IF(F:F&lt;=H:H, J237+1, 0)</f>
        <v>0</v>
      </c>
      <c r="K238" s="10" t="str">
        <f t="shared" si="19"/>
        <v>0</v>
      </c>
      <c r="L238" s="3" t="str">
        <f t="shared" si="20"/>
        <v>PAS DE ZAKAT</v>
      </c>
    </row>
    <row r="239" spans="1:12" x14ac:dyDescent="0.25">
      <c r="A239" s="1">
        <v>41183</v>
      </c>
      <c r="B239" s="4">
        <v>1765.37</v>
      </c>
      <c r="C239" s="4">
        <f t="shared" si="17"/>
        <v>56.757963469858772</v>
      </c>
      <c r="D239" s="4">
        <f t="shared" si="18"/>
        <v>4824.4268949379957</v>
      </c>
      <c r="E239" s="5">
        <v>1.2807999999999999</v>
      </c>
      <c r="F239" s="3">
        <f t="shared" si="21"/>
        <v>3766.7293058541504</v>
      </c>
      <c r="H239" s="3">
        <v>2500</v>
      </c>
      <c r="I239" s="3"/>
      <c r="J239">
        <f>IF(F:F&lt;=H:H, J238+1, 0)</f>
        <v>0</v>
      </c>
      <c r="K239" s="10" t="str">
        <f t="shared" si="19"/>
        <v>0</v>
      </c>
      <c r="L239" s="3" t="str">
        <f t="shared" si="20"/>
        <v>PAS DE ZAKAT</v>
      </c>
    </row>
    <row r="240" spans="1:12" x14ac:dyDescent="0.25">
      <c r="A240" s="1">
        <v>41214</v>
      </c>
      <c r="B240" s="4">
        <v>1720</v>
      </c>
      <c r="C240" s="4">
        <f t="shared" si="17"/>
        <v>55.299284098040125</v>
      </c>
      <c r="D240" s="4">
        <f t="shared" si="18"/>
        <v>4700.4391483334102</v>
      </c>
      <c r="E240" s="5">
        <v>1.2963199999999999</v>
      </c>
      <c r="F240" s="3">
        <f t="shared" si="21"/>
        <v>3625.986753527995</v>
      </c>
      <c r="H240" s="3">
        <v>2500</v>
      </c>
      <c r="I240" s="3"/>
      <c r="J240">
        <f>IF(F:F&lt;=H:H, J239+1, 0)</f>
        <v>0</v>
      </c>
      <c r="K240" s="10" t="str">
        <f t="shared" si="19"/>
        <v>0</v>
      </c>
      <c r="L240" s="3" t="str">
        <f t="shared" si="20"/>
        <v>PAS DE ZAKAT</v>
      </c>
    </row>
    <row r="241" spans="1:12" x14ac:dyDescent="0.25">
      <c r="A241" s="1">
        <v>41244</v>
      </c>
      <c r="B241" s="4">
        <v>1714.98</v>
      </c>
      <c r="C241" s="4">
        <f t="shared" si="17"/>
        <v>55.137887350265615</v>
      </c>
      <c r="D241" s="4">
        <f t="shared" si="18"/>
        <v>4686.7204247725776</v>
      </c>
      <c r="E241" s="5">
        <v>1.2983</v>
      </c>
      <c r="F241" s="3">
        <f t="shared" si="21"/>
        <v>3609.8901831414755</v>
      </c>
      <c r="H241" s="3">
        <v>2500</v>
      </c>
      <c r="I241" s="3"/>
      <c r="J241">
        <f>IF(F:F&lt;=H:H, J240+1, 0)</f>
        <v>0</v>
      </c>
      <c r="K241" s="10" t="str">
        <f t="shared" si="19"/>
        <v>0</v>
      </c>
      <c r="L241" s="3" t="str">
        <f t="shared" si="20"/>
        <v>PAS DE ZAKAT</v>
      </c>
    </row>
    <row r="242" spans="1:12" x14ac:dyDescent="0.25">
      <c r="A242" s="1">
        <v>41275</v>
      </c>
      <c r="B242" s="4">
        <v>1673.77</v>
      </c>
      <c r="C242" s="4">
        <f t="shared" si="17"/>
        <v>53.812955084172458</v>
      </c>
      <c r="D242" s="4">
        <f t="shared" si="18"/>
        <v>4574.101182154659</v>
      </c>
      <c r="E242" s="5">
        <v>1.3204499999999999</v>
      </c>
      <c r="F242" s="3">
        <f t="shared" si="21"/>
        <v>3464.0472431024723</v>
      </c>
      <c r="H242" s="3">
        <v>2500</v>
      </c>
      <c r="I242" s="3"/>
      <c r="J242">
        <f>IF(F:F&lt;=H:H, J241+1, 0)</f>
        <v>0</v>
      </c>
      <c r="K242" s="10" t="str">
        <f t="shared" si="19"/>
        <v>0</v>
      </c>
      <c r="L242" s="3" t="str">
        <f t="shared" si="20"/>
        <v>PAS DE ZAKAT</v>
      </c>
    </row>
    <row r="243" spans="1:12" x14ac:dyDescent="0.25">
      <c r="A243" s="1">
        <v>41276</v>
      </c>
    </row>
  </sheetData>
  <dataConsolidate/>
  <conditionalFormatting sqref="I243:J1048576 J1:K242">
    <cfRule type="cellIs" dxfId="11" priority="9" operator="equal">
      <formula>36</formula>
    </cfRule>
    <cfRule type="cellIs" dxfId="10" priority="10" operator="equal">
      <formula>24</formula>
    </cfRule>
    <cfRule type="cellIs" dxfId="9" priority="11" operator="equal">
      <formula>12</formula>
    </cfRule>
    <cfRule type="cellIs" dxfId="8" priority="12" operator="greaterThan">
      <formula>0</formula>
    </cfRule>
    <cfRule type="cellIs" dxfId="7" priority="15" operator="equal">
      <formula>0</formula>
    </cfRule>
  </conditionalFormatting>
  <conditionalFormatting sqref="J2:K242">
    <cfRule type="cellIs" dxfId="6" priority="1" operator="equal">
      <formula>120</formula>
    </cfRule>
    <cfRule type="cellIs" dxfId="5" priority="2" operator="equal">
      <formula>108</formula>
    </cfRule>
    <cfRule type="cellIs" dxfId="4" priority="3" operator="equal">
      <formula>96</formula>
    </cfRule>
    <cfRule type="cellIs" dxfId="3" priority="4" operator="equal">
      <formula>84</formula>
    </cfRule>
    <cfRule type="cellIs" dxfId="2" priority="5" operator="equal">
      <formula>72</formula>
    </cfRule>
    <cfRule type="cellIs" dxfId="1" priority="6" operator="equal">
      <formula>60</formula>
    </cfRule>
    <cfRule type="cellIs" dxfId="0" priority="8" operator="equal">
      <formula>48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repartition">
                <anchor moveWithCells="1" sizeWithCells="1">
                  <from>
                    <xdr:col>7</xdr:col>
                    <xdr:colOff>1695450</xdr:colOff>
                    <xdr:row>1</xdr:row>
                    <xdr:rowOff>104775</xdr:rowOff>
                  </from>
                  <to>
                    <xdr:col>8</xdr:col>
                    <xdr:colOff>523875</xdr:colOff>
                    <xdr:row>3</xdr:row>
                    <xdr:rowOff>19050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P242"/>
  <sheetViews>
    <sheetView topLeftCell="B1" zoomScale="85" zoomScaleNormal="85" workbookViewId="0">
      <selection activeCell="H4" sqref="H4"/>
    </sheetView>
  </sheetViews>
  <sheetFormatPr baseColWidth="10" defaultRowHeight="15" x14ac:dyDescent="0.25"/>
  <cols>
    <col min="4" max="5" width="37.85546875" style="3" customWidth="1"/>
    <col min="6" max="6" width="12.5703125" style="10" customWidth="1"/>
    <col min="7" max="10" width="12.5703125" style="3" customWidth="1"/>
    <col min="16" max="16" width="24.28515625" bestFit="1" customWidth="1"/>
  </cols>
  <sheetData>
    <row r="1" spans="2:16" x14ac:dyDescent="0.25">
      <c r="B1" t="s">
        <v>7</v>
      </c>
      <c r="C1" t="s">
        <v>8</v>
      </c>
      <c r="D1" s="3" t="s">
        <v>10</v>
      </c>
      <c r="P1" s="7" t="s">
        <v>11</v>
      </c>
    </row>
    <row r="2" spans="2:16" x14ac:dyDescent="0.25">
      <c r="B2">
        <v>755.79514209727142</v>
      </c>
      <c r="C2">
        <v>4957.6911402469987</v>
      </c>
      <c r="D2" s="3">
        <v>900</v>
      </c>
      <c r="E2" s="3">
        <f ca="1">OFFSET(D2,MATCH(9^9,D2:D242,1)-1,,)</f>
        <v>2500</v>
      </c>
      <c r="F2" s="10">
        <f t="shared" ref="F2:F8" si="0">IF(ISBLANK(D2)=TRUE,"0",IF(B2&lt;=D2,F1+1,"0"))</f>
        <v>1</v>
      </c>
      <c r="G2" s="3" t="b">
        <f>ISBLANK(D2)</f>
        <v>0</v>
      </c>
      <c r="H2" s="3" t="str">
        <f t="array" aca="1" ref="H2" ca="1">OFFSET($A$1,MIN(IF(ISBLANK(D2:D21),ROW(D2:D21)))-1,,,)&amp;OFFSET(D2,MIN(IF(ISBLANK(D2:D21),ROW(D2:D21)))-1,,,)</f>
        <v>900</v>
      </c>
      <c r="I2" s="9">
        <f>COUNTA(D2:D242)</f>
        <v>235</v>
      </c>
      <c r="J2" s="3">
        <f>COUNTBLANK(D2:D242)</f>
        <v>6</v>
      </c>
      <c r="L2" s="8"/>
    </row>
    <row r="3" spans="2:16" x14ac:dyDescent="0.25">
      <c r="B3">
        <v>752.82700063275161</v>
      </c>
      <c r="C3">
        <v>4938.2214085405785</v>
      </c>
      <c r="D3" s="3">
        <v>900</v>
      </c>
      <c r="E3" s="3">
        <f t="shared" ref="E3:E5" ca="1" si="1">OFFSET(D3,MATCH(9^9,D3:D243,1)-1,,)</f>
        <v>2500</v>
      </c>
      <c r="F3" s="10">
        <f t="shared" si="0"/>
        <v>2</v>
      </c>
      <c r="G3" s="3" t="b">
        <f t="shared" ref="G3:G31" si="2">ISBLANK(D3)</f>
        <v>0</v>
      </c>
      <c r="H3" s="3" t="str">
        <f t="array" aca="1" ref="H3" ca="1">OFFSET($A$1,MIN(IF(ISBLANK(D3:D22),ROW(D3:D22)))-1,,,)&amp;OFFSET(D3,MIN(IF(ISBLANK(D3:D22),ROW(D3:D22)))-1,,,)</f>
        <v>900</v>
      </c>
    </row>
    <row r="4" spans="2:16" x14ac:dyDescent="0.25">
      <c r="B4">
        <v>762.79369130554232</v>
      </c>
      <c r="C4">
        <v>5003.5986136770962</v>
      </c>
      <c r="D4" s="3">
        <v>900</v>
      </c>
      <c r="E4" s="3">
        <f t="shared" ca="1" si="1"/>
        <v>2500</v>
      </c>
      <c r="F4" s="10">
        <f t="shared" si="0"/>
        <v>3</v>
      </c>
      <c r="G4" s="3" t="b">
        <f t="shared" si="2"/>
        <v>0</v>
      </c>
      <c r="H4" s="3" t="str">
        <f t="array" aca="1" ref="H4" ca="1">OFFSET($A$1,MIN(IF(ISBLANK(D4:D23),ROW(D4:D23)))-1,,,)&amp;OFFSET(D4,MIN(IF(ISBLANK(D4:D23),ROW(D4:D23)))-1,,,)</f>
        <v/>
      </c>
    </row>
    <row r="5" spans="2:16" x14ac:dyDescent="0.25">
      <c r="B5">
        <v>749.65374070850862</v>
      </c>
      <c r="C5">
        <v>4917.4061879393121</v>
      </c>
      <c r="D5" s="3">
        <v>900</v>
      </c>
      <c r="E5" s="3">
        <f t="shared" ca="1" si="1"/>
        <v>2500</v>
      </c>
      <c r="F5" s="10">
        <f t="shared" si="0"/>
        <v>4</v>
      </c>
      <c r="G5" s="3" t="b">
        <f t="shared" si="2"/>
        <v>0</v>
      </c>
      <c r="H5" s="3" t="str">
        <f t="array" aca="1" ref="H5" ca="1">OFFSET($A$1,MIN(IF(ISBLANK(D5:D24),ROW(D5:D24)))-1,,,)&amp;OFFSET(D5,MIN(IF(ISBLANK(D5:D24),ROW(D5:D24)))-1,,,)</f>
        <v>900</v>
      </c>
      <c r="L5" s="3"/>
    </row>
    <row r="6" spans="2:16" x14ac:dyDescent="0.25">
      <c r="B6">
        <v>789.33419371758237</v>
      </c>
      <c r="C6">
        <v>5177.6928970840418</v>
      </c>
      <c r="F6" s="10" t="str">
        <f t="shared" si="0"/>
        <v>0</v>
      </c>
      <c r="G6" s="3" t="b">
        <f t="shared" si="2"/>
        <v>1</v>
      </c>
      <c r="H6" s="3" t="str">
        <f t="array" aca="1" ref="H6" ca="1">OFFSET($A$1,MIN(IF(ISBLANK(D6:D25),ROW(D6:D25)))-1,,,)&amp;OFFSET(D6,MIN(IF(ISBLANK(D6:D25),ROW(D6:D25)))-1,,,)</f>
        <v>900</v>
      </c>
      <c r="K6" s="3"/>
      <c r="L6" s="3"/>
    </row>
    <row r="7" spans="2:16" x14ac:dyDescent="0.25">
      <c r="B7">
        <v>837.0042838478588</v>
      </c>
      <c r="C7">
        <v>5490.3881901998993</v>
      </c>
      <c r="D7" s="3">
        <v>900</v>
      </c>
      <c r="F7" s="10">
        <f t="shared" si="0"/>
        <v>1</v>
      </c>
      <c r="G7" s="3" t="b">
        <f t="shared" si="2"/>
        <v>0</v>
      </c>
      <c r="H7" s="3" t="str">
        <f t="array" aca="1" ref="H7" ca="1">OFFSET($A$1,MIN(IF(ISBLANK(D7:D26),ROW(D7:D26)))-1,,,)&amp;OFFSET(D7,MIN(IF(ISBLANK(D7:D26),ROW(D7:D26)))-1,,,)</f>
        <v>900</v>
      </c>
      <c r="K7" s="3"/>
      <c r="P7" s="3"/>
    </row>
    <row r="8" spans="2:16" x14ac:dyDescent="0.25">
      <c r="B8">
        <v>890.29735341536241</v>
      </c>
      <c r="C8">
        <v>5839.9678105428084</v>
      </c>
      <c r="D8" s="3">
        <v>900</v>
      </c>
      <c r="F8" s="10">
        <f t="shared" si="0"/>
        <v>2</v>
      </c>
      <c r="G8" s="3" t="b">
        <f t="shared" si="2"/>
        <v>0</v>
      </c>
      <c r="H8" s="3" t="str">
        <f t="array" aca="1" ref="H8" ca="1">OFFSET($A$1,MIN(IF(ISBLANK(D8:D27),ROW(D8:D27)))-1,,,)&amp;OFFSET(D8,MIN(IF(ISBLANK(D8:D27),ROW(D8:D27)))-1,,,)</f>
        <v>900</v>
      </c>
      <c r="K8" s="3"/>
      <c r="P8" s="3"/>
    </row>
    <row r="9" spans="2:16" x14ac:dyDescent="0.25">
      <c r="B9">
        <v>992.17879924345289</v>
      </c>
      <c r="C9">
        <v>6508.2662861533763</v>
      </c>
      <c r="F9" s="10" t="str">
        <f t="shared" ref="F9:F31" si="3">IF(ISBLANK(D9)=TRUE,"0",IF(B9&lt;=D9,F8+1,"0"))</f>
        <v>0</v>
      </c>
      <c r="G9" s="3" t="b">
        <f t="shared" si="2"/>
        <v>1</v>
      </c>
      <c r="H9" s="3" t="str">
        <f t="array" aca="1" ref="H9" ca="1">OFFSET($A$1,MIN(IF(ISBLANK(D9:D28),ROW(D9:D28)))-1,,,)&amp;OFFSET(D9,MIN(IF(ISBLANK(D9:D28),ROW(D9:D28)))-1,,,)</f>
        <v>900</v>
      </c>
      <c r="K9" s="3"/>
    </row>
    <row r="10" spans="2:16" x14ac:dyDescent="0.25">
      <c r="B10">
        <v>862.32252261512235</v>
      </c>
      <c r="C10">
        <v>5656.4649496704778</v>
      </c>
      <c r="D10" s="3">
        <v>900</v>
      </c>
      <c r="F10" s="10">
        <f t="shared" si="3"/>
        <v>1</v>
      </c>
      <c r="G10" s="3" t="b">
        <f t="shared" si="2"/>
        <v>0</v>
      </c>
      <c r="H10" s="3" t="str">
        <f t="array" aca="1" ref="H10" ca="1">OFFSET($A$1,MIN(IF(ISBLANK(D10:D29),ROW(D10:D29)))-1,,,)&amp;OFFSET(D10,MIN(IF(ISBLANK(D10:D29),ROW(D10:D29)))-1,,,)</f>
        <v>900</v>
      </c>
      <c r="K10" s="3"/>
    </row>
    <row r="11" spans="2:16" x14ac:dyDescent="0.25">
      <c r="B11">
        <v>818.48086541646887</v>
      </c>
      <c r="C11">
        <v>5368.8825303599069</v>
      </c>
      <c r="D11" s="3">
        <v>900</v>
      </c>
      <c r="F11" s="10">
        <f t="shared" si="3"/>
        <v>2</v>
      </c>
      <c r="G11" s="3" t="b">
        <f t="shared" si="2"/>
        <v>0</v>
      </c>
      <c r="H11" s="3" t="str">
        <f t="array" aca="1" ref="H11" ca="1">OFFSET($A$1,MIN(IF(ISBLANK(D11:D30),ROW(D11:D30)))-1,,,)&amp;OFFSET(D11,MIN(IF(ISBLANK(D11:D30),ROW(D11:D30)))-1,,,)</f>
        <v>900</v>
      </c>
    </row>
    <row r="12" spans="2:16" x14ac:dyDescent="0.25">
      <c r="B12">
        <v>872.25513190413676</v>
      </c>
      <c r="C12">
        <v>5721.6185955844185</v>
      </c>
      <c r="D12" s="3">
        <v>900</v>
      </c>
      <c r="F12" s="10">
        <f t="shared" si="3"/>
        <v>3</v>
      </c>
      <c r="G12" s="3" t="b">
        <f t="shared" si="2"/>
        <v>0</v>
      </c>
      <c r="H12" s="3" t="str">
        <f t="array" aca="1" ref="H12" ca="1">OFFSET($A$1,MIN(IF(ISBLANK(D12:D31),ROW(D12:D31)))-1,,,)&amp;OFFSET(D12,MIN(IF(ISBLANK(D12:D31),ROW(D12:D31)))-1,,,)</f>
        <v>900</v>
      </c>
    </row>
    <row r="13" spans="2:16" x14ac:dyDescent="0.25">
      <c r="B13">
        <v>892.23915748246861</v>
      </c>
      <c r="C13">
        <v>5852.7052102472762</v>
      </c>
      <c r="D13" s="3">
        <v>900</v>
      </c>
      <c r="F13" s="10">
        <f t="shared" si="3"/>
        <v>4</v>
      </c>
      <c r="G13" s="3" t="b">
        <f t="shared" si="2"/>
        <v>0</v>
      </c>
      <c r="H13" s="3" t="str">
        <f t="array" aca="1" ref="H13" ca="1">OFFSET($A$1,MIN(IF(ISBLANK(D13:D32),ROW(D13:D32)))-1,,,)&amp;OFFSET(D13,MIN(IF(ISBLANK(D13:D32),ROW(D13:D32)))-1,,,)</f>
        <v>900</v>
      </c>
      <c r="K13" s="3"/>
    </row>
    <row r="14" spans="2:16" x14ac:dyDescent="0.25">
      <c r="B14">
        <v>948.63710420187363</v>
      </c>
      <c r="C14">
        <v>6222.6514896094841</v>
      </c>
      <c r="D14" s="3">
        <v>900</v>
      </c>
      <c r="F14" s="10" t="str">
        <f t="shared" si="3"/>
        <v>0</v>
      </c>
      <c r="G14" s="3" t="b">
        <f t="shared" si="2"/>
        <v>0</v>
      </c>
      <c r="H14" s="3" t="e">
        <f ca="1">OFFSET($A$1,MIN(IF(ISBLANK(D14:D33),ROW(D14:D33)))-1,,,)&amp;OFFSET(D14,MIN(IF(ISBLANK(D14:D33),ROW(D14:D33)))-1,,,)</f>
        <v>#REF!</v>
      </c>
    </row>
    <row r="15" spans="2:16" x14ac:dyDescent="0.25">
      <c r="B15">
        <v>923.03205496549606</v>
      </c>
      <c r="C15">
        <v>6054.6933767900191</v>
      </c>
      <c r="D15" s="3">
        <v>900</v>
      </c>
      <c r="F15" s="10" t="str">
        <f t="shared" si="3"/>
        <v>0</v>
      </c>
      <c r="G15" s="3" t="b">
        <f t="shared" si="2"/>
        <v>0</v>
      </c>
      <c r="H15" s="3" t="str">
        <f t="array" aca="1" ref="H15" ca="1">OFFSET($A$1,MIN(IF(ISBLANK(D15:D34),ROW(D15:D34)))-1,,,)&amp;OFFSET(D15,MIN(IF(ISBLANK(D15:D34),ROW(D15:D34)))-1,,,)</f>
        <v>1200</v>
      </c>
    </row>
    <row r="16" spans="2:16" x14ac:dyDescent="0.25">
      <c r="B16">
        <v>911.69507436961896</v>
      </c>
      <c r="C16">
        <v>5980.327658982721</v>
      </c>
      <c r="D16" s="3">
        <v>900</v>
      </c>
      <c r="F16" s="10" t="str">
        <f t="shared" si="3"/>
        <v>0</v>
      </c>
      <c r="G16" s="3" t="b">
        <f t="shared" si="2"/>
        <v>0</v>
      </c>
      <c r="H16" s="3" t="str">
        <f t="array" aca="1" ref="H16" ca="1">OFFSET($A$1,MIN(IF(ISBLANK(D16:D35),ROW(D16:D35)))-1,,,)&amp;OFFSET(D16,MIN(IF(ISBLANK(D16:D35),ROW(D16:D35)))-1,,,)</f>
        <v>1200</v>
      </c>
    </row>
    <row r="17" spans="2:8" x14ac:dyDescent="0.25">
      <c r="B17">
        <v>927.20880787521457</v>
      </c>
      <c r="C17">
        <v>6082.0910798740215</v>
      </c>
      <c r="D17" s="3">
        <v>900</v>
      </c>
      <c r="F17" s="10" t="str">
        <f t="shared" si="3"/>
        <v>0</v>
      </c>
      <c r="G17" s="3" t="b">
        <f t="shared" si="2"/>
        <v>0</v>
      </c>
      <c r="H17" s="3" t="str">
        <f t="array" aca="1" ref="H17" ca="1">OFFSET($A$1,MIN(IF(ISBLANK(D17:D36),ROW(D17:D36)))-1,,,)&amp;OFFSET(D17,MIN(IF(ISBLANK(D17:D36),ROW(D17:D36)))-1,,,)</f>
        <v>1200</v>
      </c>
    </row>
    <row r="18" spans="2:8" x14ac:dyDescent="0.25">
      <c r="B18">
        <v>870.40374508291768</v>
      </c>
      <c r="C18">
        <v>5709.4742941335544</v>
      </c>
      <c r="F18" s="10" t="str">
        <f t="shared" si="3"/>
        <v>0</v>
      </c>
      <c r="G18" s="3" t="b">
        <f t="shared" si="2"/>
        <v>1</v>
      </c>
      <c r="H18" s="3" t="str">
        <f t="array" aca="1" ref="H18" ca="1">OFFSET($A$1,MIN(IF(ISBLANK(D18:D37),ROW(D18:D37)))-1,,,)&amp;OFFSET(D18,MIN(IF(ISBLANK(D18:D37),ROW(D18:D37)))-1,,,)</f>
        <v>1200</v>
      </c>
    </row>
    <row r="19" spans="2:8" x14ac:dyDescent="0.25">
      <c r="B19">
        <v>889.98042597053097</v>
      </c>
      <c r="C19">
        <v>5837.8889027835157</v>
      </c>
      <c r="D19" s="3">
        <v>900</v>
      </c>
      <c r="F19" s="10">
        <f t="shared" si="3"/>
        <v>1</v>
      </c>
      <c r="G19" s="3" t="b">
        <f t="shared" si="2"/>
        <v>0</v>
      </c>
      <c r="H19" s="3" t="e">
        <f t="array" aca="1" ref="H19" ca="1">OFFSET($A$1,MIN(IF(ISBLANK(D19:D38),ROW(D19:D38)))-1,,,)&amp;OFFSET(D19,MIN(IF(ISBLANK(D19:D38),ROW(D19:D38)))-1,,,)</f>
        <v>#REF!</v>
      </c>
    </row>
    <row r="20" spans="2:8" x14ac:dyDescent="0.25">
      <c r="B20">
        <v>862.65871059273229</v>
      </c>
      <c r="C20">
        <v>5658.6701982427685</v>
      </c>
      <c r="D20" s="3">
        <v>900</v>
      </c>
      <c r="F20" s="10">
        <f t="shared" si="3"/>
        <v>2</v>
      </c>
      <c r="G20" s="3" t="b">
        <f t="shared" si="2"/>
        <v>0</v>
      </c>
      <c r="H20" s="3" t="e">
        <f t="array" aca="1" ref="H20" ca="1">OFFSET($A$1,MIN(IF(ISBLANK(D20:D39),ROW(D20:D39)))-1,,,)&amp;OFFSET(D20,MIN(IF(ISBLANK(D20:D39),ROW(D20:D39)))-1,,,)</f>
        <v>#REF!</v>
      </c>
    </row>
    <row r="21" spans="2:8" x14ac:dyDescent="0.25">
      <c r="B21">
        <v>846.97366263116805</v>
      </c>
      <c r="C21">
        <v>5555.7830281855313</v>
      </c>
      <c r="D21" s="3">
        <v>900</v>
      </c>
      <c r="F21" s="10">
        <f t="shared" si="3"/>
        <v>3</v>
      </c>
      <c r="G21" s="3" t="b">
        <f t="shared" si="2"/>
        <v>0</v>
      </c>
      <c r="H21" s="3" t="e">
        <f t="array" aca="1" ref="H21" ca="1">OFFSET($A$1,MIN(IF(ISBLANK(D21:D40),ROW(D21:D40)))-1,,,)&amp;OFFSET(D21,MIN(IF(ISBLANK(D21:D40),ROW(D21:D40)))-1,,,)</f>
        <v>#REF!</v>
      </c>
    </row>
    <row r="22" spans="2:8" x14ac:dyDescent="0.25">
      <c r="B22">
        <v>848.32688199531924</v>
      </c>
      <c r="C22">
        <v>5564.6595653300365</v>
      </c>
      <c r="D22" s="3">
        <v>900</v>
      </c>
      <c r="F22" s="10">
        <f t="shared" si="3"/>
        <v>4</v>
      </c>
      <c r="G22" s="3" t="b">
        <f t="shared" si="2"/>
        <v>0</v>
      </c>
      <c r="H22" s="3" t="e">
        <f t="array" aca="1" ref="H22" ca="1">OFFSET($A$1,MIN(IF(ISBLANK(D22:D41),ROW(D22:D41)))-1,,,)&amp;OFFSET(D22,MIN(IF(ISBLANK(D22:D41),ROW(D22:D41)))-1,,,)</f>
        <v>#REF!</v>
      </c>
    </row>
    <row r="23" spans="2:8" x14ac:dyDescent="0.25">
      <c r="B23">
        <v>852.92044404678336</v>
      </c>
      <c r="C23">
        <v>5594.7913571559584</v>
      </c>
      <c r="D23" s="3">
        <v>900</v>
      </c>
      <c r="F23" s="10">
        <f t="shared" si="3"/>
        <v>5</v>
      </c>
      <c r="G23" s="3" t="b">
        <f t="shared" si="2"/>
        <v>0</v>
      </c>
      <c r="H23" s="3" t="e">
        <f t="array" aca="1" ref="H23" ca="1">OFFSET($A$1,MIN(IF(ISBLANK(D23:D42),ROW(D23:D42)))-1,,,)&amp;OFFSET(D23,MIN(IF(ISBLANK(D23:D42),ROW(D23:D42)))-1,,,)</f>
        <v>#REF!</v>
      </c>
    </row>
    <row r="24" spans="2:8" x14ac:dyDescent="0.25">
      <c r="B24">
        <v>799.80966621326252</v>
      </c>
      <c r="C24">
        <v>5246.4074922025302</v>
      </c>
      <c r="D24" s="3">
        <v>900</v>
      </c>
      <c r="F24" s="10">
        <f t="shared" si="3"/>
        <v>6</v>
      </c>
      <c r="G24" s="3" t="b">
        <f t="shared" si="2"/>
        <v>0</v>
      </c>
      <c r="H24" s="3" t="e">
        <f t="array" aca="1" ref="H24" ca="1">OFFSET($A$1,MIN(IF(ISBLANK(D24:D43),ROW(D24:D43)))-1,,,)&amp;OFFSET(D24,MIN(IF(ISBLANK(D24:D43),ROW(D24:D43)))-1,,,)</f>
        <v>#REF!</v>
      </c>
    </row>
    <row r="25" spans="2:8" x14ac:dyDescent="0.25">
      <c r="B25">
        <v>837.08493032477713</v>
      </c>
      <c r="C25">
        <v>5490.917196410498</v>
      </c>
      <c r="D25" s="3">
        <v>900</v>
      </c>
      <c r="F25" s="10">
        <f t="shared" si="3"/>
        <v>7</v>
      </c>
      <c r="G25" s="3" t="b">
        <f t="shared" si="2"/>
        <v>0</v>
      </c>
      <c r="H25" s="3" t="e">
        <f t="array" aca="1" ref="H25" ca="1">OFFSET($A$1,MIN(IF(ISBLANK(D25:D44),ROW(D25:D44)))-1,,,)&amp;OFFSET(D25,MIN(IF(ISBLANK(D25:D44),ROW(D25:D44)))-1,,,)</f>
        <v>#REF!</v>
      </c>
    </row>
    <row r="26" spans="2:8" x14ac:dyDescent="0.25">
      <c r="B26">
        <v>828.97794593828917</v>
      </c>
      <c r="C26">
        <v>5437.7388648384231</v>
      </c>
      <c r="D26" s="3">
        <v>900</v>
      </c>
      <c r="F26" s="10">
        <f t="shared" si="3"/>
        <v>8</v>
      </c>
      <c r="G26" s="3" t="b">
        <f t="shared" si="2"/>
        <v>0</v>
      </c>
      <c r="H26" s="3" t="e">
        <f t="array" aca="1" ref="H26" ca="1">OFFSET($A$1,MIN(IF(ISBLANK(D26:D45),ROW(D26:D45)))-1,,,)&amp;OFFSET(D26,MIN(IF(ISBLANK(D26:D45),ROW(D26:D45)))-1,,,)</f>
        <v>#REF!</v>
      </c>
    </row>
    <row r="27" spans="2:8" x14ac:dyDescent="0.25">
      <c r="B27">
        <v>794.34852541590362</v>
      </c>
      <c r="C27">
        <v>5210.5847568623985</v>
      </c>
      <c r="D27" s="3">
        <v>900</v>
      </c>
      <c r="F27" s="10">
        <f t="shared" si="3"/>
        <v>9</v>
      </c>
      <c r="G27" s="3" t="b">
        <f t="shared" si="2"/>
        <v>0</v>
      </c>
      <c r="H27" s="3" t="e">
        <f t="array" aca="1" ref="H27" ca="1">OFFSET($A$1,MIN(IF(ISBLANK(D27:D46),ROW(D27:D46)))-1,,,)&amp;OFFSET(D27,MIN(IF(ISBLANK(D27:D46),ROW(D27:D46)))-1,,,)</f>
        <v>#REF!</v>
      </c>
    </row>
    <row r="28" spans="2:8" x14ac:dyDescent="0.25">
      <c r="B28">
        <v>769.23562445352877</v>
      </c>
      <c r="C28">
        <v>5045.8549250966335</v>
      </c>
      <c r="D28" s="3">
        <v>900</v>
      </c>
      <c r="F28" s="10">
        <f t="shared" si="3"/>
        <v>10</v>
      </c>
      <c r="G28" s="3" t="b">
        <f t="shared" si="2"/>
        <v>0</v>
      </c>
      <c r="H28" s="3" t="e">
        <f t="array" aca="1" ref="H28" ca="1">OFFSET($A$1,MIN(IF(ISBLANK(D28:D47),ROW(D28:D47)))-1,,,)&amp;OFFSET(D28,MIN(IF(ISBLANK(D28:D47),ROW(D28:D47)))-1,,,)</f>
        <v>#REF!</v>
      </c>
    </row>
    <row r="29" spans="2:8" x14ac:dyDescent="0.25">
      <c r="B29">
        <v>748.27718214915967</v>
      </c>
      <c r="C29">
        <v>4908.3765557101633</v>
      </c>
      <c r="D29" s="3">
        <v>900</v>
      </c>
      <c r="F29" s="10">
        <f t="shared" si="3"/>
        <v>11</v>
      </c>
      <c r="G29" s="3" t="b">
        <f t="shared" si="2"/>
        <v>0</v>
      </c>
      <c r="H29" s="3" t="e">
        <f t="array" aca="1" ref="H29" ca="1">OFFSET($A$1,MIN(IF(ISBLANK(D29:D48),ROW(D29:D48)))-1,,,)&amp;OFFSET(D29,MIN(IF(ISBLANK(D29:D48),ROW(D29:D48)))-1,,,)</f>
        <v>#REF!</v>
      </c>
    </row>
    <row r="30" spans="2:8" x14ac:dyDescent="0.25">
      <c r="B30">
        <v>749.85853544761881</v>
      </c>
      <c r="C30">
        <v>4918.7495533661368</v>
      </c>
      <c r="D30" s="3">
        <v>900</v>
      </c>
      <c r="F30" s="10">
        <f t="shared" si="3"/>
        <v>12</v>
      </c>
      <c r="G30" s="3" t="b">
        <f t="shared" si="2"/>
        <v>0</v>
      </c>
      <c r="H30" s="3" t="e">
        <f t="array" aca="1" ref="H30" ca="1">OFFSET($A$1,MIN(IF(ISBLANK(D30:D49),ROW(D30:D49)))-1,,,)&amp;OFFSET(D30,MIN(IF(ISBLANK(D30:D49),ROW(D30:D49)))-1,,,)</f>
        <v>#REF!</v>
      </c>
    </row>
    <row r="31" spans="2:8" x14ac:dyDescent="0.25">
      <c r="B31">
        <v>752.18652859625138</v>
      </c>
      <c r="C31">
        <v>4934.0201873841124</v>
      </c>
      <c r="D31" s="3">
        <v>1200</v>
      </c>
      <c r="F31" s="10">
        <f t="shared" si="3"/>
        <v>13</v>
      </c>
      <c r="G31" s="3" t="b">
        <f t="shared" si="2"/>
        <v>0</v>
      </c>
      <c r="H31" s="3" t="e">
        <f t="array" aca="1" ref="H31" ca="1">OFFSET($A$1,MIN(IF(ISBLANK(D31:D50),ROW(D31:D50)))-1,,,)&amp;OFFSET(D31,MIN(IF(ISBLANK(D31:D50),ROW(D31:D50)))-1,,,)</f>
        <v>#REF!</v>
      </c>
    </row>
    <row r="32" spans="2:8" x14ac:dyDescent="0.25">
      <c r="B32">
        <v>742.59136023263898</v>
      </c>
      <c r="C32">
        <v>4871.0800088412116</v>
      </c>
      <c r="D32" s="3">
        <v>1200</v>
      </c>
      <c r="H32" s="3" t="e">
        <f t="array" aca="1" ref="H32" ca="1">OFFSET($A$1,MIN(IF(ISBLANK(D32:D51),ROW(D32:D51)))-1,,,)&amp;OFFSET(D32,MIN(IF(ISBLANK(D32:D51),ROW(D32:D51)))-1,,,)</f>
        <v>#REF!</v>
      </c>
    </row>
    <row r="33" spans="2:8" x14ac:dyDescent="0.25">
      <c r="B33">
        <v>735.0027326689667</v>
      </c>
      <c r="C33">
        <v>4821.3018751333739</v>
      </c>
      <c r="D33" s="3">
        <v>1200</v>
      </c>
      <c r="H33" s="3" t="e">
        <f t="array" aca="1" ref="H33" ca="1">OFFSET($A$1,MIN(IF(ISBLANK(D33:D52),ROW(D33:D52)))-1,,,)&amp;OFFSET(D33,MIN(IF(ISBLANK(D33:D52),ROW(D33:D52)))-1,,,)</f>
        <v>#REF!</v>
      </c>
    </row>
    <row r="34" spans="2:8" x14ac:dyDescent="0.25">
      <c r="B34">
        <v>779.69524614533236</v>
      </c>
      <c r="C34">
        <v>5114.4655457575382</v>
      </c>
      <c r="D34" s="3">
        <v>1200</v>
      </c>
      <c r="H34" s="3" t="e">
        <f t="array" aca="1" ref="H34" ca="1">OFFSET($A$1,MIN(IF(ISBLANK(D34:D53),ROW(D34:D53)))-1,,,)&amp;OFFSET(D34,MIN(IF(ISBLANK(D34:D53),ROW(D34:D53)))-1,,,)</f>
        <v>#REF!</v>
      </c>
    </row>
    <row r="35" spans="2:8" x14ac:dyDescent="0.25">
      <c r="B35">
        <v>764.91622407212492</v>
      </c>
      <c r="C35">
        <v>5017.5215159367881</v>
      </c>
      <c r="D35" s="3">
        <v>1200</v>
      </c>
      <c r="H35" s="3" t="e">
        <f t="array" aca="1" ref="H35" ca="1">OFFSET($A$1,MIN(IF(ISBLANK(D35:D54),ROW(D35:D54)))-1,,,)&amp;OFFSET(D35,MIN(IF(ISBLANK(D35:D54),ROW(D35:D54)))-1,,,)</f>
        <v>#REF!</v>
      </c>
    </row>
    <row r="36" spans="2:8" x14ac:dyDescent="0.25">
      <c r="B36">
        <v>757.39896289606156</v>
      </c>
      <c r="C36">
        <v>4968.2115150441186</v>
      </c>
      <c r="D36" s="3">
        <v>1200</v>
      </c>
      <c r="H36" s="3" t="e">
        <f t="array" aca="1" ref="H36" ca="1">OFFSET($A$1,MIN(IF(ISBLANK(D36:D55),ROW(D36:D55)))-1,,,)&amp;OFFSET(D36,MIN(IF(ISBLANK(D36:D55),ROW(D36:D55)))-1,,,)</f>
        <v>#REF!</v>
      </c>
    </row>
    <row r="37" spans="2:8" x14ac:dyDescent="0.25">
      <c r="B37">
        <v>780.48700731950044</v>
      </c>
      <c r="C37">
        <v>5119.6591586027753</v>
      </c>
      <c r="D37" s="3">
        <v>1200</v>
      </c>
      <c r="H37" s="3" t="e">
        <f t="array" aca="1" ref="H37" ca="1">OFFSET($A$1,MIN(IF(ISBLANK(D37:D56),ROW(D37:D56)))-1,,,)&amp;OFFSET(D37,MIN(IF(ISBLANK(D37:D56),ROW(D37:D56)))-1,,,)</f>
        <v>#REF!</v>
      </c>
    </row>
    <row r="38" spans="2:8" x14ac:dyDescent="0.25">
      <c r="B38">
        <v>776.37430150273019</v>
      </c>
      <c r="C38">
        <v>5092.6815769082641</v>
      </c>
      <c r="D38" s="3">
        <v>1200</v>
      </c>
      <c r="H38" s="3" t="e">
        <f t="array" aca="1" ref="H38" ca="1">OFFSET($A$1,MIN(IF(ISBLANK(D38:D57),ROW(D38:D57)))-1,,,)&amp;OFFSET(D38,MIN(IF(ISBLANK(D38:D57),ROW(D38:D57)))-1,,,)</f>
        <v>#REF!</v>
      </c>
    </row>
    <row r="39" spans="2:8" x14ac:dyDescent="0.25">
      <c r="B39">
        <v>844.91629232069147</v>
      </c>
      <c r="C39">
        <v>5542.2875636180379</v>
      </c>
      <c r="D39" s="3">
        <v>1200</v>
      </c>
      <c r="H39" s="3" t="e">
        <f t="array" aca="1" ref="H39" ca="1">OFFSET($A$1,MIN(IF(ISBLANK(D39:D58),ROW(D39:D58)))-1,,,)&amp;OFFSET(D39,MIN(IF(ISBLANK(D39:D58),ROW(D39:D58)))-1,,,)</f>
        <v>#REF!</v>
      </c>
    </row>
    <row r="40" spans="2:8" x14ac:dyDescent="0.25">
      <c r="B40">
        <v>822.17044943908002</v>
      </c>
      <c r="C40">
        <v>5393.0846150271063</v>
      </c>
      <c r="D40" s="3">
        <v>4000</v>
      </c>
      <c r="H40" s="3" t="e">
        <f t="array" aca="1" ref="H40" ca="1">OFFSET($A$1,MIN(IF(ISBLANK(D40:D59),ROW(D40:D59)))-1,,,)&amp;OFFSET(D40,MIN(IF(ISBLANK(D40:D59),ROW(D40:D59)))-1,,,)</f>
        <v>#REF!</v>
      </c>
    </row>
    <row r="41" spans="2:8" x14ac:dyDescent="0.25">
      <c r="B41">
        <v>818.03999492565265</v>
      </c>
      <c r="C41">
        <v>5365.9906095144634</v>
      </c>
      <c r="D41" s="3">
        <v>4000</v>
      </c>
      <c r="H41" s="3" t="e">
        <f t="array" aca="1" ref="H41" ca="1">OFFSET($A$1,MIN(IF(ISBLANK(D41:D60),ROW(D41:D60)))-1,,,)&amp;OFFSET(D41,MIN(IF(ISBLANK(D41:D60),ROW(D41:D60)))-1,,,)</f>
        <v>#REF!</v>
      </c>
    </row>
    <row r="42" spans="2:8" x14ac:dyDescent="0.25">
      <c r="B42">
        <v>838.12573557240705</v>
      </c>
      <c r="C42">
        <v>5497.7444312886937</v>
      </c>
      <c r="D42" s="3">
        <v>4000</v>
      </c>
      <c r="H42" s="3" t="e">
        <f t="array" aca="1" ref="H42" ca="1">OFFSET($A$1,MIN(IF(ISBLANK(D42:D61),ROW(D42:D61)))-1,,,)&amp;OFFSET(D42,MIN(IF(ISBLANK(D42:D61),ROW(D42:D61)))-1,,,)</f>
        <v>#REF!</v>
      </c>
    </row>
    <row r="43" spans="2:8" x14ac:dyDescent="0.25">
      <c r="B43">
        <v>831.18907662526999</v>
      </c>
      <c r="C43">
        <v>5452.2429313588218</v>
      </c>
      <c r="D43" s="3">
        <v>4000</v>
      </c>
      <c r="H43" s="3" t="e">
        <f t="array" aca="1" ref="H43" ca="1">OFFSET($A$1,MIN(IF(ISBLANK(D43:D62),ROW(D43:D62)))-1,,,)&amp;OFFSET(D43,MIN(IF(ISBLANK(D43:D62),ROW(D43:D62)))-1,,,)</f>
        <v>#REF!</v>
      </c>
    </row>
    <row r="44" spans="2:8" x14ac:dyDescent="0.25">
      <c r="B44">
        <v>811.70990362839621</v>
      </c>
      <c r="C44">
        <v>5324.4679325437191</v>
      </c>
      <c r="D44" s="3">
        <v>4000</v>
      </c>
      <c r="H44" s="3" t="e">
        <f t="array" aca="1" ref="H44" ca="1">OFFSET($A$1,MIN(IF(ISBLANK(D44:D63),ROW(D44:D63)))-1,,,)&amp;OFFSET(D44,MIN(IF(ISBLANK(D44:D63),ROW(D44:D63)))-1,,,)</f>
        <v>#REF!</v>
      </c>
    </row>
    <row r="45" spans="2:8" x14ac:dyDescent="0.25">
      <c r="B45">
        <v>795.88501200896644</v>
      </c>
      <c r="C45">
        <v>5220.6634482236559</v>
      </c>
      <c r="D45" s="3">
        <v>4000</v>
      </c>
      <c r="H45" s="3" t="e">
        <f t="array" aca="1" ref="H45" ca="1">OFFSET($A$1,MIN(IF(ISBLANK(D45:D64),ROW(D45:D64)))-1,,,)&amp;OFFSET(D45,MIN(IF(ISBLANK(D45:D64),ROW(D45:D64)))-1,,,)</f>
        <v>#REF!</v>
      </c>
    </row>
    <row r="46" spans="2:8" x14ac:dyDescent="0.25">
      <c r="B46">
        <v>801.25783936425614</v>
      </c>
      <c r="C46">
        <v>5255.9068853585932</v>
      </c>
      <c r="D46" s="3">
        <v>4000</v>
      </c>
      <c r="H46" s="3" t="e">
        <f t="array" aca="1" ref="H46" ca="1">OFFSET($A$1,MIN(IF(ISBLANK(D46:D65),ROW(D46:D65)))-1,,,)&amp;OFFSET(D46,MIN(IF(ISBLANK(D46:D65),ROW(D46:D65)))-1,,,)</f>
        <v>#REF!</v>
      </c>
    </row>
    <row r="47" spans="2:8" x14ac:dyDescent="0.25">
      <c r="B47">
        <v>806.0839697355716</v>
      </c>
      <c r="C47">
        <v>5287.5642253583637</v>
      </c>
      <c r="D47" s="3">
        <v>4000</v>
      </c>
      <c r="H47" s="3" t="e">
        <f t="array" aca="1" ref="H47" ca="1">OFFSET($A$1,MIN(IF(ISBLANK(D47:D66),ROW(D47:D66)))-1,,,)&amp;OFFSET(D47,MIN(IF(ISBLANK(D47:D66),ROW(D47:D66)))-1,,,)</f>
        <v>#REF!</v>
      </c>
    </row>
    <row r="48" spans="2:8" x14ac:dyDescent="0.25">
      <c r="B48">
        <v>797.7660315938798</v>
      </c>
      <c r="C48">
        <v>5233.0021278622662</v>
      </c>
      <c r="D48" s="3">
        <v>4000</v>
      </c>
      <c r="H48" s="3" t="e">
        <f t="array" aca="1" ref="H48" ca="1">OFFSET($A$1,MIN(IF(ISBLANK(D48:D67),ROW(D48:D67)))-1,,,)&amp;OFFSET(D48,MIN(IF(ISBLANK(D48:D67),ROW(D48:D67)))-1,,,)</f>
        <v>#REF!</v>
      </c>
    </row>
    <row r="49" spans="2:8" x14ac:dyDescent="0.25">
      <c r="B49">
        <v>795.64691589835127</v>
      </c>
      <c r="C49">
        <v>5219.1016401193483</v>
      </c>
      <c r="D49" s="3">
        <v>4000</v>
      </c>
      <c r="H49" s="3" t="e">
        <f t="array" aca="1" ref="H49" ca="1">OFFSET($A$1,MIN(IF(ISBLANK(D49:D68),ROW(D49:D68)))-1,,,)&amp;OFFSET(D49,MIN(IF(ISBLANK(D49:D68),ROW(D49:D68)))-1,,,)</f>
        <v>#REF!</v>
      </c>
    </row>
    <row r="50" spans="2:8" x14ac:dyDescent="0.25">
      <c r="B50">
        <v>793.01834553941433</v>
      </c>
      <c r="C50">
        <v>5201.8593488499755</v>
      </c>
      <c r="D50" s="3">
        <v>4000</v>
      </c>
      <c r="H50" s="3" t="e">
        <f t="array" aca="1" ref="H50" ca="1">OFFSET($A$1,MIN(IF(ISBLANK(D50:D69),ROW(D50:D69)))-1,,,)&amp;OFFSET(D50,MIN(IF(ISBLANK(D50:D69),ROW(D50:D69)))-1,,,)</f>
        <v>#REF!</v>
      </c>
    </row>
    <row r="51" spans="2:8" x14ac:dyDescent="0.25">
      <c r="B51">
        <v>787.82675805274982</v>
      </c>
      <c r="C51">
        <v>5167.8047673200763</v>
      </c>
      <c r="D51" s="3">
        <v>4000</v>
      </c>
      <c r="H51" s="3" t="e">
        <f t="array" aca="1" ref="H51" ca="1">OFFSET($A$1,MIN(IF(ISBLANK(D51:D70),ROW(D51:D70)))-1,,,)&amp;OFFSET(D51,MIN(IF(ISBLANK(D51:D70),ROW(D51:D70)))-1,,,)</f>
        <v>#REF!</v>
      </c>
    </row>
    <row r="52" spans="2:8" x14ac:dyDescent="0.25">
      <c r="B52">
        <v>858.64762253608922</v>
      </c>
      <c r="C52">
        <v>5632.3591853590542</v>
      </c>
      <c r="D52" s="3">
        <v>4000</v>
      </c>
      <c r="H52" s="3" t="e">
        <f t="array" aca="1" ref="H52" ca="1">OFFSET($A$1,MIN(IF(ISBLANK(D52:D71),ROW(D52:D71)))-1,,,)&amp;OFFSET(D52,MIN(IF(ISBLANK(D52:D71),ROW(D52:D71)))-1,,,)</f>
        <v>#REF!</v>
      </c>
    </row>
    <row r="53" spans="2:8" x14ac:dyDescent="0.25">
      <c r="B53">
        <v>814.0865748233814</v>
      </c>
      <c r="C53">
        <v>5340.0578736142079</v>
      </c>
      <c r="D53" s="3">
        <v>4000</v>
      </c>
      <c r="H53" s="3" t="e">
        <f t="array" aca="1" ref="H53" ca="1">OFFSET($A$1,MIN(IF(ISBLANK(D53:D72),ROW(D53:D72)))-1,,,)&amp;OFFSET(D53,MIN(IF(ISBLANK(D53:D72),ROW(D53:D72)))-1,,,)</f>
        <v>#REF!</v>
      </c>
    </row>
    <row r="54" spans="2:8" x14ac:dyDescent="0.25">
      <c r="B54">
        <v>816.37777186097526</v>
      </c>
      <c r="C54">
        <v>5355.0871409660976</v>
      </c>
      <c r="D54" s="3">
        <v>4000</v>
      </c>
      <c r="H54" s="3" t="e">
        <f t="array" aca="1" ref="H54" ca="1">OFFSET($A$1,MIN(IF(ISBLANK(D54:D73),ROW(D54:D73)))-1,,,)&amp;OFFSET(D54,MIN(IF(ISBLANK(D54:D73),ROW(D54:D73)))-1,,,)</f>
        <v>#REF!</v>
      </c>
    </row>
    <row r="55" spans="2:8" x14ac:dyDescent="0.25">
      <c r="B55">
        <v>821.08449053626828</v>
      </c>
      <c r="C55">
        <v>5385.9611915869891</v>
      </c>
      <c r="D55" s="3">
        <v>4000</v>
      </c>
      <c r="H55" s="3" t="e">
        <f t="array" aca="1" ref="H55" ca="1">OFFSET($A$1,MIN(IF(ISBLANK(D55:D74),ROW(D55:D74)))-1,,,)&amp;OFFSET(D55,MIN(IF(ISBLANK(D55:D74),ROW(D55:D74)))-1,,,)</f>
        <v>#REF!</v>
      </c>
    </row>
    <row r="56" spans="2:8" x14ac:dyDescent="0.25">
      <c r="B56">
        <v>816.18401947545976</v>
      </c>
      <c r="C56">
        <v>5353.8162086306411</v>
      </c>
      <c r="D56" s="3">
        <v>300</v>
      </c>
      <c r="H56" s="3" t="e">
        <f t="array" aca="1" ref="H56" ca="1">OFFSET($A$1,MIN(IF(ISBLANK(D56:D75),ROW(D56:D75)))-1,,,)&amp;OFFSET(D56,MIN(IF(ISBLANK(D56:D75),ROW(D56:D75)))-1,,,)</f>
        <v>#REF!</v>
      </c>
    </row>
    <row r="57" spans="2:8" x14ac:dyDescent="0.25">
      <c r="B57">
        <v>844.11487934455988</v>
      </c>
      <c r="C57">
        <v>5537.030639102195</v>
      </c>
      <c r="D57" s="3">
        <v>300</v>
      </c>
      <c r="H57" s="3" t="e">
        <f t="array" aca="1" ref="H57" ca="1">OFFSET($A$1,MIN(IF(ISBLANK(D57:D76),ROW(D57:D76)))-1,,,)&amp;OFFSET(D57,MIN(IF(ISBLANK(D57:D76),ROW(D57:D76)))-1,,,)</f>
        <v>#REF!</v>
      </c>
    </row>
    <row r="58" spans="2:8" x14ac:dyDescent="0.25">
      <c r="B58">
        <v>820.85712868011865</v>
      </c>
      <c r="C58">
        <v>5384.4697955762458</v>
      </c>
      <c r="D58" s="3">
        <v>300</v>
      </c>
      <c r="H58" s="3" t="e">
        <f t="array" aca="1" ref="H58" ca="1">OFFSET($A$1,MIN(IF(ISBLANK(D58:D77),ROW(D58:D77)))-1,,,)&amp;OFFSET(D58,MIN(IF(ISBLANK(D58:D77),ROW(D58:D77)))-1,,,)</f>
        <v>#REF!</v>
      </c>
    </row>
    <row r="59" spans="2:8" x14ac:dyDescent="0.25">
      <c r="B59">
        <v>828.5618192311324</v>
      </c>
      <c r="C59">
        <v>5435.0092525739592</v>
      </c>
      <c r="D59" s="3">
        <v>300</v>
      </c>
      <c r="H59" s="3" t="e">
        <f t="array" aca="1" ref="H59" ca="1">OFFSET($A$1,MIN(IF(ISBLANK(D59:D78),ROW(D59:D78)))-1,,,)&amp;OFFSET(D59,MIN(IF(ISBLANK(D59:D78),ROW(D59:D78)))-1,,,)</f>
        <v>#REF!</v>
      </c>
    </row>
    <row r="60" spans="2:8" x14ac:dyDescent="0.25">
      <c r="B60">
        <v>749.2343070510118</v>
      </c>
      <c r="C60">
        <v>4914.6548835026051</v>
      </c>
      <c r="D60" s="3">
        <v>300</v>
      </c>
      <c r="H60" s="3" t="e">
        <f t="array" aca="1" ref="H60" ca="1">OFFSET($A$1,MIN(IF(ISBLANK(D60:D79),ROW(D60:D79)))-1,,,)&amp;OFFSET(D60,MIN(IF(ISBLANK(D60:D79),ROW(D60:D79)))-1,,,)</f>
        <v>#REF!</v>
      </c>
    </row>
    <row r="61" spans="2:8" x14ac:dyDescent="0.25">
      <c r="B61">
        <v>737.60900798111027</v>
      </c>
      <c r="C61">
        <v>4838.397920482651</v>
      </c>
      <c r="D61" s="3">
        <v>300</v>
      </c>
      <c r="H61" s="3" t="e">
        <f t="array" aca="1" ref="H61" ca="1">OFFSET($A$1,MIN(IF(ISBLANK(D61:D80),ROW(D61:D80)))-1,,,)&amp;OFFSET(D61,MIN(IF(ISBLANK(D61:D80),ROW(D61:D80)))-1,,,)</f>
        <v>#REF!</v>
      </c>
    </row>
    <row r="62" spans="2:8" x14ac:dyDescent="0.25">
      <c r="B62">
        <v>723.76856435548052</v>
      </c>
      <c r="C62">
        <v>4747.6105616892792</v>
      </c>
      <c r="D62" s="3">
        <v>300</v>
      </c>
      <c r="H62" s="3" t="e">
        <f t="array" aca="1" ref="H62" ca="1">OFFSET($A$1,MIN(IF(ISBLANK(D62:D81),ROW(D62:D81)))-1,,,)&amp;OFFSET(D62,MIN(IF(ISBLANK(D62:D81),ROW(D62:D81)))-1,,,)</f>
        <v>#REF!</v>
      </c>
    </row>
    <row r="63" spans="2:8" x14ac:dyDescent="0.25">
      <c r="B63">
        <v>773.85328627093975</v>
      </c>
      <c r="C63">
        <v>5076.1448010242684</v>
      </c>
      <c r="D63" s="3">
        <v>300</v>
      </c>
      <c r="H63" s="3" t="e">
        <f t="array" aca="1" ref="H63" ca="1">OFFSET($A$1,MIN(IF(ISBLANK(D63:D82),ROW(D63:D82)))-1,,,)&amp;OFFSET(D63,MIN(IF(ISBLANK(D63:D82),ROW(D63:D82)))-1,,,)</f>
        <v>#REF!</v>
      </c>
    </row>
    <row r="64" spans="2:8" x14ac:dyDescent="0.25">
      <c r="B64">
        <v>759.39657707445429</v>
      </c>
      <c r="C64">
        <v>4981.3150050802778</v>
      </c>
      <c r="D64" s="3">
        <v>300</v>
      </c>
      <c r="H64" s="3" t="e">
        <f t="array" aca="1" ref="H64" ca="1">OFFSET($A$1,MIN(IF(ISBLANK(D64:D83),ROW(D64:D83)))-1,,,)&amp;OFFSET(D64,MIN(IF(ISBLANK(D64:D83),ROW(D64:D83)))-1,,,)</f>
        <v>#REF!</v>
      </c>
    </row>
    <row r="65" spans="2:8" x14ac:dyDescent="0.25">
      <c r="B65">
        <v>765.21323723789715</v>
      </c>
      <c r="C65">
        <v>5019.4697945885928</v>
      </c>
      <c r="D65" s="3">
        <v>300</v>
      </c>
      <c r="H65" s="3" t="e">
        <f t="array" aca="1" ref="H65" ca="1">OFFSET($A$1,MIN(IF(ISBLANK(D65:D84),ROW(D65:D84)))-1,,,)&amp;OFFSET(D65,MIN(IF(ISBLANK(D65:D84),ROW(D65:D84)))-1,,,)</f>
        <v>#REF!</v>
      </c>
    </row>
    <row r="66" spans="2:8" x14ac:dyDescent="0.25">
      <c r="B66">
        <v>756.37064764084687</v>
      </c>
      <c r="C66">
        <v>4961.4662091454702</v>
      </c>
      <c r="D66" s="3">
        <v>300</v>
      </c>
      <c r="H66" s="3" t="e">
        <f t="array" aca="1" ref="H66" ca="1">OFFSET($A$1,MIN(IF(ISBLANK(D66:D85),ROW(D66:D85)))-1,,,)&amp;OFFSET(D66,MIN(IF(ISBLANK(D66:D85),ROW(D66:D85)))-1,,,)</f>
        <v>#REF!</v>
      </c>
    </row>
    <row r="67" spans="2:8" x14ac:dyDescent="0.25">
      <c r="B67">
        <v>723.35546105524099</v>
      </c>
      <c r="C67">
        <v>4744.9007816741268</v>
      </c>
      <c r="D67" s="3">
        <v>300</v>
      </c>
      <c r="H67" s="3" t="e">
        <f t="array" aca="1" ref="H67" ca="1">OFFSET($A$1,MIN(IF(ISBLANK(D67:D86),ROW(D67:D86)))-1,,,)&amp;OFFSET(D67,MIN(IF(ISBLANK(D67:D86),ROW(D67:D86)))-1,,,)</f>
        <v>#REF!</v>
      </c>
    </row>
    <row r="68" spans="2:8" x14ac:dyDescent="0.25">
      <c r="B68">
        <v>746.25864758984403</v>
      </c>
      <c r="C68">
        <v>4895.1358369709133</v>
      </c>
      <c r="D68" s="3">
        <v>300</v>
      </c>
      <c r="H68" s="3" t="e">
        <f t="array" aca="1" ref="H68" ca="1">OFFSET($A$1,MIN(IF(ISBLANK(D68:D87),ROW(D68:D87)))-1,,,)&amp;OFFSET(D68,MIN(IF(ISBLANK(D68:D87),ROW(D68:D87)))-1,,,)</f>
        <v>#REF!</v>
      </c>
    </row>
    <row r="69" spans="2:8" x14ac:dyDescent="0.25">
      <c r="B69">
        <v>705.89459546481294</v>
      </c>
      <c r="C69">
        <v>4630.3650115731225</v>
      </c>
      <c r="D69" s="3">
        <v>300</v>
      </c>
      <c r="H69" s="3" t="e">
        <f t="array" aca="1" ref="H69" ca="1">OFFSET($A$1,MIN(IF(ISBLANK(D69:D88),ROW(D69:D88)))-1,,,)&amp;OFFSET(D69,MIN(IF(ISBLANK(D69:D88),ROW(D69:D88)))-1,,,)</f>
        <v>#REF!</v>
      </c>
    </row>
    <row r="70" spans="2:8" x14ac:dyDescent="0.25">
      <c r="B70">
        <v>673.42161787832742</v>
      </c>
      <c r="C70">
        <v>4417.35624198614</v>
      </c>
      <c r="D70" s="3">
        <v>300</v>
      </c>
      <c r="H70" s="3" t="e">
        <f t="array" aca="1" ref="H70" ca="1">OFFSET($A$1,MIN(IF(ISBLANK(D70:D89),ROW(D70:D89)))-1,,,)&amp;OFFSET(D70,MIN(IF(ISBLANK(D70:D89),ROW(D70:D89)))-1,,,)</f>
        <v>#REF!</v>
      </c>
    </row>
    <row r="71" spans="2:8" x14ac:dyDescent="0.25">
      <c r="B71">
        <v>679.01966811370403</v>
      </c>
      <c r="C71">
        <v>4454.0770443686097</v>
      </c>
      <c r="D71" s="3">
        <v>300</v>
      </c>
      <c r="H71" s="3" t="e">
        <f t="array" aca="1" ref="H71" ca="1">OFFSET($A$1,MIN(IF(ISBLANK(D71:D90),ROW(D71:D90)))-1,,,)&amp;OFFSET(D71,MIN(IF(ISBLANK(D71:D90),ROW(D71:D90)))-1,,,)</f>
        <v>#REF!</v>
      </c>
    </row>
    <row r="72" spans="2:8" x14ac:dyDescent="0.25">
      <c r="B72">
        <v>671.66838967521778</v>
      </c>
      <c r="C72">
        <v>4405.8558188618681</v>
      </c>
      <c r="D72" s="3">
        <v>300</v>
      </c>
      <c r="H72" s="3" t="e">
        <f t="array" aca="1" ref="H72" ca="1">OFFSET($A$1,MIN(IF(ISBLANK(D72:D91),ROW(D72:D91)))-1,,,)&amp;OFFSET(D72,MIN(IF(ISBLANK(D72:D91),ROW(D72:D91)))-1,,,)</f>
        <v>#REF!</v>
      </c>
    </row>
    <row r="73" spans="2:8" x14ac:dyDescent="0.25">
      <c r="B73">
        <v>686.82205136394089</v>
      </c>
      <c r="C73">
        <v>4505.2573234653655</v>
      </c>
      <c r="D73" s="3">
        <v>300</v>
      </c>
      <c r="H73" s="3" t="e">
        <f t="array" aca="1" ref="H73" ca="1">OFFSET($A$1,MIN(IF(ISBLANK(D73:D92),ROW(D73:D92)))-1,,,)&amp;OFFSET(D73,MIN(IF(ISBLANK(D73:D92),ROW(D73:D92)))-1,,,)</f>
        <v>#REF!</v>
      </c>
    </row>
    <row r="74" spans="2:8" x14ac:dyDescent="0.25">
      <c r="B74">
        <v>667.62996359419799</v>
      </c>
      <c r="C74">
        <v>4379.3654802935935</v>
      </c>
      <c r="D74" s="3">
        <v>300</v>
      </c>
      <c r="H74" s="3" t="e">
        <f t="array" aca="1" ref="H74" ca="1">OFFSET($A$1,MIN(IF(ISBLANK(D74:D93),ROW(D74:D93)))-1,,,)&amp;OFFSET(D74,MIN(IF(ISBLANK(D74:D93),ROW(D74:D93)))-1,,,)</f>
        <v>#REF!</v>
      </c>
    </row>
    <row r="75" spans="2:8" x14ac:dyDescent="0.25">
      <c r="B75">
        <v>687.64520687636582</v>
      </c>
      <c r="C75">
        <v>4510.6568696700033</v>
      </c>
      <c r="D75" s="3">
        <v>300</v>
      </c>
      <c r="H75" s="3" t="e">
        <f t="array" aca="1" ref="H75" ca="1">OFFSET($A$1,MIN(IF(ISBLANK(D75:D94),ROW(D75:D94)))-1,,,)&amp;OFFSET(D75,MIN(IF(ISBLANK(D75:D94),ROW(D75:D94)))-1,,,)</f>
        <v>#REF!</v>
      </c>
    </row>
    <row r="76" spans="2:8" x14ac:dyDescent="0.25">
      <c r="B76">
        <v>712.68073531086191</v>
      </c>
      <c r="C76">
        <v>4674.87917092307</v>
      </c>
      <c r="D76" s="3">
        <v>300</v>
      </c>
      <c r="H76" s="3" t="e">
        <f t="array" aca="1" ref="H76" ca="1">OFFSET($A$1,MIN(IF(ISBLANK(D76:D95),ROW(D76:D95)))-1,,,)&amp;OFFSET(D76,MIN(IF(ISBLANK(D76:D95),ROW(D76:D95)))-1,,,)</f>
        <v>#REF!</v>
      </c>
    </row>
    <row r="77" spans="2:8" x14ac:dyDescent="0.25">
      <c r="B77">
        <v>710.49088518253075</v>
      </c>
      <c r="C77">
        <v>4660.5146957167735</v>
      </c>
      <c r="D77" s="3">
        <v>300</v>
      </c>
      <c r="H77" s="3" t="e">
        <f t="array" aca="1" ref="H77" ca="1">OFFSET($A$1,MIN(IF(ISBLANK(D77:D96),ROW(D77:D96)))-1,,,)&amp;OFFSET(D77,MIN(IF(ISBLANK(D77:D96),ROW(D77:D96)))-1,,,)</f>
        <v>#REF!</v>
      </c>
    </row>
    <row r="78" spans="2:8" x14ac:dyDescent="0.25">
      <c r="B78">
        <v>738.8354541611684</v>
      </c>
      <c r="C78">
        <v>4846.4428800519754</v>
      </c>
      <c r="D78" s="3">
        <v>300</v>
      </c>
      <c r="H78" s="3" t="e">
        <f t="array" aca="1" ref="H78" ca="1">OFFSET($A$1,MIN(IF(ISBLANK(D78:D97),ROW(D78:D97)))-1,,,)&amp;OFFSET(D78,MIN(IF(ISBLANK(D78:D97),ROW(D78:D97)))-1,,,)</f>
        <v>#REF!</v>
      </c>
    </row>
    <row r="79" spans="2:8" x14ac:dyDescent="0.25">
      <c r="B79">
        <v>707.65733780948301</v>
      </c>
      <c r="C79">
        <v>4641.9278433749505</v>
      </c>
      <c r="D79" s="3">
        <v>300</v>
      </c>
      <c r="H79" s="3" t="str">
        <f t="array" aca="1" ref="H79" ca="1">OFFSET($A$1,MIN(IF(ISBLANK(D79:D98),ROW(D79:D98)))-1,,,)&amp;OFFSET(D79,MIN(IF(ISBLANK(D79:D98),ROW(D79:D98)))-1,,,)</f>
        <v>2500</v>
      </c>
    </row>
    <row r="80" spans="2:8" x14ac:dyDescent="0.25">
      <c r="B80">
        <v>691.57611642181666</v>
      </c>
      <c r="C80">
        <v>4536.4419459970559</v>
      </c>
      <c r="D80" s="3">
        <v>300</v>
      </c>
      <c r="H80" s="3" t="str">
        <f t="array" aca="1" ref="H80" ca="1">OFFSET($A$1,MIN(IF(ISBLANK(D80:D99),ROW(D80:D99)))-1,,,)&amp;OFFSET(D80,MIN(IF(ISBLANK(D80:D99),ROW(D80:D99)))-1,,,)</f>
        <v>2500</v>
      </c>
    </row>
    <row r="81" spans="2:8" x14ac:dyDescent="0.25">
      <c r="B81">
        <v>652.99912199544644</v>
      </c>
      <c r="C81">
        <v>4283.3934506676705</v>
      </c>
      <c r="D81" s="3">
        <v>300</v>
      </c>
      <c r="H81" s="3" t="str">
        <f t="array" aca="1" ref="H81" ca="1">OFFSET($A$1,MIN(IF(ISBLANK(D81:D100),ROW(D81:D100)))-1,,,)&amp;OFFSET(D81,MIN(IF(ISBLANK(D81:D100),ROW(D81:D100)))-1,,,)</f>
        <v>2500</v>
      </c>
    </row>
    <row r="82" spans="2:8" x14ac:dyDescent="0.25">
      <c r="B82">
        <v>661.09782525623916</v>
      </c>
      <c r="C82">
        <v>4336.5174616160684</v>
      </c>
      <c r="D82" s="3">
        <v>300</v>
      </c>
      <c r="H82" s="3" t="str">
        <f t="array" aca="1" ref="H82" ca="1">OFFSET($A$1,MIN(IF(ISBLANK(D82:D101),ROW(D82:D101)))-1,,,)&amp;OFFSET(D82,MIN(IF(ISBLANK(D82:D101),ROW(D82:D101)))-1,,,)</f>
        <v>2500</v>
      </c>
    </row>
    <row r="83" spans="2:8" x14ac:dyDescent="0.25">
      <c r="B83">
        <v>761.39169602549134</v>
      </c>
      <c r="C83">
        <v>4994.4021274979323</v>
      </c>
      <c r="D83" s="3">
        <v>300</v>
      </c>
      <c r="H83" s="3" t="str">
        <f t="array" aca="1" ref="H83" ca="1">OFFSET($A$1,MIN(IF(ISBLANK(D83:D102),ROW(D83:D102)))-1,,,)&amp;OFFSET(D83,MIN(IF(ISBLANK(D83:D102),ROW(D83:D102)))-1,,,)</f>
        <v>2500</v>
      </c>
    </row>
    <row r="84" spans="2:8" x14ac:dyDescent="0.25">
      <c r="B84">
        <v>762.49508619533856</v>
      </c>
      <c r="C84">
        <v>5001.6398925543572</v>
      </c>
      <c r="D84" s="3">
        <v>300</v>
      </c>
      <c r="H84" s="3" t="str">
        <f t="array" aca="1" ref="H84" ca="1">OFFSET($A$1,MIN(IF(ISBLANK(D84:D103),ROW(D84:D103)))-1,,,)&amp;OFFSET(D84,MIN(IF(ISBLANK(D84:D103),ROW(D84:D103)))-1,,,)</f>
        <v>2500</v>
      </c>
    </row>
    <row r="85" spans="2:8" x14ac:dyDescent="0.25">
      <c r="B85">
        <v>787.2647629942652</v>
      </c>
      <c r="C85">
        <v>5164.1183213942923</v>
      </c>
      <c r="D85" s="3">
        <v>300</v>
      </c>
      <c r="H85" s="3" t="str">
        <f t="array" aca="1" ref="H85" ca="1">OFFSET($A$1,MIN(IF(ISBLANK(D85:D104),ROW(D85:D104)))-1,,,)&amp;OFFSET(D85,MIN(IF(ISBLANK(D85:D104),ROW(D85:D104)))-1,,,)</f>
        <v>2500</v>
      </c>
    </row>
    <row r="86" spans="2:8" x14ac:dyDescent="0.25">
      <c r="B86">
        <v>779.9899426892149</v>
      </c>
      <c r="C86">
        <v>5116.3986283658933</v>
      </c>
      <c r="D86" s="3">
        <v>300</v>
      </c>
      <c r="H86" s="3" t="str">
        <f t="array" aca="1" ref="H86" ca="1">OFFSET($A$1,MIN(IF(ISBLANK(D86:D105),ROW(D86:D105)))-1,,,)&amp;OFFSET(D86,MIN(IF(ISBLANK(D86:D105),ROW(D86:D105)))-1,,,)</f>
        <v>2500</v>
      </c>
    </row>
    <row r="87" spans="2:8" x14ac:dyDescent="0.25">
      <c r="B87">
        <v>797.00026018720007</v>
      </c>
      <c r="C87">
        <v>5227.9789967161523</v>
      </c>
      <c r="D87" s="3">
        <v>300</v>
      </c>
      <c r="H87" s="3" t="str">
        <f t="array" aca="1" ref="H87" ca="1">OFFSET($A$1,MIN(IF(ISBLANK(D87:D106),ROW(D87:D106)))-1,,,)&amp;OFFSET(D87,MIN(IF(ISBLANK(D87:D106),ROW(D87:D106)))-1,,,)</f>
        <v>2500</v>
      </c>
    </row>
    <row r="88" spans="2:8" x14ac:dyDescent="0.25">
      <c r="B88">
        <v>828.04787139903021</v>
      </c>
      <c r="C88">
        <v>5431.6379757929362</v>
      </c>
      <c r="D88" s="3">
        <v>800</v>
      </c>
      <c r="H88" s="3" t="str">
        <f t="array" aca="1" ref="H88" ca="1">OFFSET($A$1,MIN(IF(ISBLANK(D88:D107),ROW(D88:D107)))-1,,,)&amp;OFFSET(D88,MIN(IF(ISBLANK(D88:D107),ROW(D88:D107)))-1,,,)</f>
        <v>2500</v>
      </c>
    </row>
    <row r="89" spans="2:8" x14ac:dyDescent="0.25">
      <c r="B89">
        <v>795.95121119624127</v>
      </c>
      <c r="C89">
        <v>5221.0976864265285</v>
      </c>
      <c r="D89" s="3">
        <v>800</v>
      </c>
      <c r="H89" s="3" t="str">
        <f t="array" aca="1" ref="H89" ca="1">OFFSET($A$1,MIN(IF(ISBLANK(D89:D108),ROW(D89:D108)))-1,,,)&amp;OFFSET(D89,MIN(IF(ISBLANK(D89:D108),ROW(D89:D108)))-1,,,)</f>
        <v>2500</v>
      </c>
    </row>
    <row r="90" spans="2:8" x14ac:dyDescent="0.25">
      <c r="B90">
        <v>824.76262186312442</v>
      </c>
      <c r="C90">
        <v>5410.088151494695</v>
      </c>
      <c r="D90" s="3">
        <v>800</v>
      </c>
      <c r="H90" s="3" t="str">
        <f t="array" aca="1" ref="H90" ca="1">OFFSET($A$1,MIN(IF(ISBLANK(D90:D109),ROW(D90:D109)))-1,,,)&amp;OFFSET(D90,MIN(IF(ISBLANK(D90:D109),ROW(D90:D109)))-1,,,)</f>
        <v>2500</v>
      </c>
    </row>
    <row r="91" spans="2:8" x14ac:dyDescent="0.25">
      <c r="B91">
        <v>792.68219988168994</v>
      </c>
      <c r="C91">
        <v>5199.6543778779369</v>
      </c>
      <c r="D91" s="3">
        <v>800</v>
      </c>
      <c r="H91" s="3" t="str">
        <f t="array" aca="1" ref="H91" ca="1">OFFSET($A$1,MIN(IF(ISBLANK(D91:D110),ROW(D91:D110)))-1,,,)&amp;OFFSET(D91,MIN(IF(ISBLANK(D91:D110),ROW(D91:D110)))-1,,,)</f>
        <v>2500</v>
      </c>
    </row>
    <row r="92" spans="2:8" x14ac:dyDescent="0.25">
      <c r="B92">
        <v>828.1079001207612</v>
      </c>
      <c r="C92">
        <v>5432.0317383951415</v>
      </c>
      <c r="D92" s="3">
        <v>800</v>
      </c>
      <c r="H92" s="3" t="str">
        <f t="array" aca="1" ref="H92" ca="1">OFFSET($A$1,MIN(IF(ISBLANK(D92:D111),ROW(D92:D111)))-1,,,)&amp;OFFSET(D92,MIN(IF(ISBLANK(D92:D111),ROW(D92:D111)))-1,,,)</f>
        <v>2500</v>
      </c>
    </row>
    <row r="93" spans="2:8" x14ac:dyDescent="0.25">
      <c r="B93">
        <v>815.89497027886966</v>
      </c>
      <c r="C93">
        <v>5351.9201701921647</v>
      </c>
      <c r="D93" s="3">
        <v>800</v>
      </c>
      <c r="H93" s="3" t="str">
        <f t="array" aca="1" ref="H93" ca="1">OFFSET($A$1,MIN(IF(ISBLANK(D93:D112),ROW(D93:D112)))-1,,,)&amp;OFFSET(D93,MIN(IF(ISBLANK(D93:D112),ROW(D93:D112)))-1,,,)</f>
        <v>2500</v>
      </c>
    </row>
    <row r="94" spans="2:8" x14ac:dyDescent="0.25">
      <c r="B94">
        <v>851.79797224251661</v>
      </c>
      <c r="C94">
        <v>5587.4284247828446</v>
      </c>
      <c r="D94" s="3">
        <v>800</v>
      </c>
      <c r="H94" s="3" t="str">
        <f t="array" aca="1" ref="H94" ca="1">OFFSET($A$1,MIN(IF(ISBLANK(D94:D113),ROW(D94:D113)))-1,,,)&amp;OFFSET(D94,MIN(IF(ISBLANK(D94:D113),ROW(D94:D113)))-1,,,)</f>
        <v>2500</v>
      </c>
    </row>
    <row r="95" spans="2:8" x14ac:dyDescent="0.25">
      <c r="B95">
        <v>847.26181306320439</v>
      </c>
      <c r="C95">
        <v>5557.6731711150032</v>
      </c>
      <c r="D95" s="3">
        <v>800</v>
      </c>
      <c r="H95" s="3" t="str">
        <f t="array" aca="1" ref="H95" ca="1">OFFSET($A$1,MIN(IF(ISBLANK(D95:D114),ROW(D95:D114)))-1,,,)&amp;OFFSET(D95,MIN(IF(ISBLANK(D95:D114),ROW(D95:D114)))-1,,,)</f>
        <v>2500</v>
      </c>
    </row>
    <row r="96" spans="2:8" x14ac:dyDescent="0.25">
      <c r="B96">
        <v>850.82707682630314</v>
      </c>
      <c r="C96">
        <v>5581.0597683375136</v>
      </c>
      <c r="D96" s="3">
        <v>800</v>
      </c>
      <c r="H96" s="3" t="str">
        <f t="array" aca="1" ref="H96" ca="1">OFFSET($A$1,MIN(IF(ISBLANK(D96:D115),ROW(D96:D115)))-1,,,)&amp;OFFSET(D96,MIN(IF(ISBLANK(D96:D115),ROW(D96:D115)))-1,,,)</f>
        <v>2500</v>
      </c>
    </row>
    <row r="97" spans="2:8" x14ac:dyDescent="0.25">
      <c r="B97">
        <v>846.50486809776316</v>
      </c>
      <c r="C97">
        <v>5552.7079376280444</v>
      </c>
      <c r="D97" s="3">
        <v>800</v>
      </c>
      <c r="H97" s="3" t="str">
        <f t="array" aca="1" ref="H97" ca="1">OFFSET($A$1,MIN(IF(ISBLANK(D97:D116),ROW(D97:D116)))-1,,,)&amp;OFFSET(D97,MIN(IF(ISBLANK(D97:D116),ROW(D97:D116)))-1,,,)</f>
        <v>2500</v>
      </c>
    </row>
    <row r="98" spans="2:8" x14ac:dyDescent="0.25">
      <c r="B98">
        <v>789.65024838809416</v>
      </c>
      <c r="H98" s="3" t="str">
        <f t="array" aca="1" ref="H98" ca="1">OFFSET($A$1,MIN(IF(ISBLANK(D98:D117),ROW(D98:D117)))-1,,,)&amp;OFFSET(D98,MIN(IF(ISBLANK(D98:D117),ROW(D98:D117)))-1,,,)</f>
        <v>2500</v>
      </c>
    </row>
    <row r="99" spans="2:8" x14ac:dyDescent="0.25">
      <c r="B99">
        <v>774.55474819479809</v>
      </c>
      <c r="D99" s="3">
        <v>800</v>
      </c>
      <c r="H99" s="3" t="str">
        <f t="array" aca="1" ref="H99" ca="1">OFFSET($A$1,MIN(IF(ISBLANK(D99:D118),ROW(D99:D118)))-1,,,)&amp;OFFSET(D99,MIN(IF(ISBLANK(D99:D118),ROW(D99:D118)))-1,,,)</f>
        <v>2500</v>
      </c>
    </row>
    <row r="100" spans="2:8" x14ac:dyDescent="0.25">
      <c r="B100">
        <v>790.32171636057933</v>
      </c>
      <c r="D100" s="3">
        <v>800</v>
      </c>
      <c r="H100" s="3" t="str">
        <f t="array" aca="1" ref="H100" ca="1">OFFSET($A$1,MIN(IF(ISBLANK(D100:D119),ROW(D100:D119)))-1,,,)&amp;OFFSET(D100,MIN(IF(ISBLANK(D100:D119),ROW(D100:D119)))-1,,,)</f>
        <v>2500</v>
      </c>
    </row>
    <row r="101" spans="2:8" x14ac:dyDescent="0.25">
      <c r="B101">
        <v>805.80957286783155</v>
      </c>
      <c r="H101" s="3" t="str">
        <f t="array" aca="1" ref="H101" ca="1">OFFSET($A$1,MIN(IF(ISBLANK(D101:D120),ROW(D101:D120)))-1,,,)&amp;OFFSET(D101,MIN(IF(ISBLANK(D101:D120),ROW(D101:D120)))-1,,,)</f>
        <v>2500</v>
      </c>
    </row>
    <row r="102" spans="2:8" x14ac:dyDescent="0.25">
      <c r="B102">
        <v>809.39233248501523</v>
      </c>
      <c r="D102" s="3">
        <v>800</v>
      </c>
      <c r="H102" s="3" t="str">
        <f t="array" aca="1" ref="H102" ca="1">OFFSET($A$1,MIN(IF(ISBLANK(D102:D121),ROW(D102:D121)))-1,,,)&amp;OFFSET(D102,MIN(IF(ISBLANK(D102:D121),ROW(D102:D121)))-1,,,)</f>
        <v>2500</v>
      </c>
    </row>
    <row r="103" spans="2:8" x14ac:dyDescent="0.25">
      <c r="B103">
        <v>858.06271962802373</v>
      </c>
      <c r="D103" s="3">
        <v>800</v>
      </c>
      <c r="H103" s="3" t="str">
        <f t="array" aca="1" ref="H103" ca="1">OFFSET($A$1,MIN(IF(ISBLANK(D103:D122),ROW(D103:D122)))-1,,,)&amp;OFFSET(D103,MIN(IF(ISBLANK(D103:D122),ROW(D103:D122)))-1,,,)</f>
        <v>2500</v>
      </c>
    </row>
    <row r="104" spans="2:8" x14ac:dyDescent="0.25">
      <c r="B104">
        <v>869.69225194050614</v>
      </c>
      <c r="D104" s="3">
        <v>800</v>
      </c>
      <c r="H104" s="3" t="str">
        <f t="array" aca="1" ref="H104" ca="1">OFFSET($A$1,MIN(IF(ISBLANK(D104:D123),ROW(D104:D123)))-1,,,)&amp;OFFSET(D104,MIN(IF(ISBLANK(D104:D123),ROW(D104:D123)))-1,,,)</f>
        <v>2500</v>
      </c>
    </row>
    <row r="105" spans="2:8" x14ac:dyDescent="0.25">
      <c r="B105">
        <v>831.03463897761912</v>
      </c>
      <c r="D105" s="3">
        <v>800</v>
      </c>
      <c r="H105" s="3" t="str">
        <f t="array" aca="1" ref="H105" ca="1">OFFSET($A$1,MIN(IF(ISBLANK(D105:D124),ROW(D105:D124)))-1,,,)&amp;OFFSET(D105,MIN(IF(ISBLANK(D105:D124),ROW(D105:D124)))-1,,,)</f>
        <v>2500</v>
      </c>
    </row>
    <row r="106" spans="2:8" x14ac:dyDescent="0.25">
      <c r="B106">
        <v>824.74230661930471</v>
      </c>
      <c r="H106" s="3" t="str">
        <f t="array" aca="1" ref="H106" ca="1">OFFSET($A$1,MIN(IF(ISBLANK(D106:D125),ROW(D106:D125)))-1,,,)&amp;OFFSET(D106,MIN(IF(ISBLANK(D106:D125),ROW(D106:D125)))-1,,,)</f>
        <v>2500</v>
      </c>
    </row>
    <row r="107" spans="2:8" x14ac:dyDescent="0.25">
      <c r="B107">
        <v>876.32498334432955</v>
      </c>
      <c r="D107" s="3">
        <v>800</v>
      </c>
      <c r="H107" s="3" t="e">
        <f t="array" aca="1" ref="H107" ca="1">OFFSET($A$1,MIN(IF(ISBLANK(D107:D126),ROW(D107:D126)))-1,,,)&amp;OFFSET(D107,MIN(IF(ISBLANK(D107:D126),ROW(D107:D126)))-1,,,)</f>
        <v>#REF!</v>
      </c>
    </row>
    <row r="108" spans="2:8" x14ac:dyDescent="0.25">
      <c r="B108">
        <v>848.21402494119798</v>
      </c>
      <c r="D108" s="3">
        <v>800</v>
      </c>
      <c r="H108" s="3" t="e">
        <f t="array" aca="1" ref="H108" ca="1">OFFSET($A$1,MIN(IF(ISBLANK(D108:D127),ROW(D108:D127)))-1,,,)&amp;OFFSET(D108,MIN(IF(ISBLANK(D108:D127),ROW(D108:D127)))-1,,,)</f>
        <v>#REF!</v>
      </c>
    </row>
    <row r="109" spans="2:8" x14ac:dyDescent="0.25">
      <c r="B109">
        <v>836.5350710161855</v>
      </c>
      <c r="D109" s="3">
        <v>800</v>
      </c>
      <c r="H109" s="3" t="e">
        <f t="array" aca="1" ref="H109" ca="1">OFFSET($A$1,MIN(IF(ISBLANK(D109:D128),ROW(D109:D128)))-1,,,)&amp;OFFSET(D109,MIN(IF(ISBLANK(D109:D128),ROW(D109:D128)))-1,,,)</f>
        <v>#REF!</v>
      </c>
    </row>
    <row r="110" spans="2:8" x14ac:dyDescent="0.25">
      <c r="B110">
        <v>853.37153901486795</v>
      </c>
      <c r="D110" s="3">
        <v>800</v>
      </c>
      <c r="H110" s="3" t="e">
        <f t="array" aca="1" ref="H110" ca="1">OFFSET($A$1,MIN(IF(ISBLANK(D110:D129),ROW(D110:D129)))-1,,,)&amp;OFFSET(D110,MIN(IF(ISBLANK(D110:D129),ROW(D110:D129)))-1,,,)</f>
        <v>#REF!</v>
      </c>
    </row>
    <row r="111" spans="2:8" x14ac:dyDescent="0.25">
      <c r="B111">
        <v>899.90257969813172</v>
      </c>
      <c r="D111" s="3">
        <v>800</v>
      </c>
      <c r="H111" s="3" t="e">
        <f t="array" aca="1" ref="H111" ca="1">OFFSET($A$1,MIN(IF(ISBLANK(D111:D130),ROW(D111:D130)))-1,,,)&amp;OFFSET(D111,MIN(IF(ISBLANK(D111:D130),ROW(D111:D130)))-1,,,)</f>
        <v>#REF!</v>
      </c>
    </row>
    <row r="112" spans="2:8" x14ac:dyDescent="0.25">
      <c r="B112">
        <v>932.22729415632057</v>
      </c>
      <c r="D112" s="3">
        <v>900</v>
      </c>
      <c r="H112" s="3" t="e">
        <f t="array" aca="1" ref="H112" ca="1">OFFSET($A$1,MIN(IF(ISBLANK(D112:D131),ROW(D112:D131)))-1,,,)&amp;OFFSET(D112,MIN(IF(ISBLANK(D112:D131),ROW(D112:D131)))-1,,,)</f>
        <v>#REF!</v>
      </c>
    </row>
    <row r="113" spans="2:8" x14ac:dyDescent="0.25">
      <c r="B113">
        <v>945.56411082685122</v>
      </c>
      <c r="D113" s="3">
        <v>900</v>
      </c>
      <c r="H113" s="3" t="e">
        <f t="array" aca="1" ref="H113" ca="1">OFFSET($A$1,MIN(IF(ISBLANK(D113:D132),ROW(D113:D132)))-1,,,)&amp;OFFSET(D113,MIN(IF(ISBLANK(D113:D132),ROW(D113:D132)))-1,,,)</f>
        <v>#REF!</v>
      </c>
    </row>
    <row r="114" spans="2:8" x14ac:dyDescent="0.25">
      <c r="B114">
        <v>935.62886898283409</v>
      </c>
      <c r="D114" s="3">
        <v>900</v>
      </c>
      <c r="H114" s="3" t="e">
        <f t="array" aca="1" ref="H114" ca="1">OFFSET($A$1,MIN(IF(ISBLANK(D114:D133),ROW(D114:D133)))-1,,,)&amp;OFFSET(D114,MIN(IF(ISBLANK(D114:D133),ROW(D114:D133)))-1,,,)</f>
        <v>#REF!</v>
      </c>
    </row>
    <row r="115" spans="2:8" x14ac:dyDescent="0.25">
      <c r="B115">
        <v>955.75244528851158</v>
      </c>
      <c r="D115" s="3">
        <v>900</v>
      </c>
      <c r="H115" s="3" t="e">
        <f t="array" aca="1" ref="H115" ca="1">OFFSET($A$1,MIN(IF(ISBLANK(D115:D134),ROW(D115:D134)))-1,,,)&amp;OFFSET(D115,MIN(IF(ISBLANK(D115:D134),ROW(D115:D134)))-1,,,)</f>
        <v>#REF!</v>
      </c>
    </row>
    <row r="116" spans="2:8" x14ac:dyDescent="0.25">
      <c r="B116">
        <v>863.93588821846299</v>
      </c>
      <c r="D116" s="3">
        <v>900</v>
      </c>
      <c r="H116" s="3" t="e">
        <f t="array" aca="1" ref="H116" ca="1">OFFSET($A$1,MIN(IF(ISBLANK(D116:D135),ROW(D116:D135)))-1,,,)&amp;OFFSET(D116,MIN(IF(ISBLANK(D116:D135),ROW(D116:D135)))-1,,,)</f>
        <v>#REF!</v>
      </c>
    </row>
    <row r="117" spans="2:8" x14ac:dyDescent="0.25">
      <c r="B117">
        <v>847.59415268689395</v>
      </c>
      <c r="D117" s="3">
        <v>900</v>
      </c>
      <c r="H117" s="3" t="e">
        <f t="array" aca="1" ref="H117" ca="1">OFFSET($A$1,MIN(IF(ISBLANK(D117:D136),ROW(D117:D136)))-1,,,)&amp;OFFSET(D117,MIN(IF(ISBLANK(D117:D136),ROW(D117:D136)))-1,,,)</f>
        <v>#REF!</v>
      </c>
    </row>
    <row r="118" spans="2:8" x14ac:dyDescent="0.25">
      <c r="B118">
        <v>869.30395534322145</v>
      </c>
      <c r="D118" s="3">
        <v>900</v>
      </c>
      <c r="H118" s="3" t="e">
        <f t="array" aca="1" ref="H118" ca="1">OFFSET($A$1,MIN(IF(ISBLANK(D118:D137),ROW(D118:D137)))-1,,,)&amp;OFFSET(D118,MIN(IF(ISBLANK(D118:D137),ROW(D118:D137)))-1,,,)</f>
        <v>#REF!</v>
      </c>
    </row>
    <row r="119" spans="2:8" x14ac:dyDescent="0.25">
      <c r="B119">
        <v>895.89091383344953</v>
      </c>
      <c r="D119" s="3">
        <v>900</v>
      </c>
      <c r="H119" s="3" t="e">
        <f t="array" aca="1" ref="H119" ca="1">OFFSET($A$1,MIN(IF(ISBLANK(D119:D138),ROW(D119:D138)))-1,,,)&amp;OFFSET(D119,MIN(IF(ISBLANK(D119:D138),ROW(D119:D138)))-1,,,)</f>
        <v>#REF!</v>
      </c>
    </row>
    <row r="120" spans="2:8" x14ac:dyDescent="0.25">
      <c r="B120">
        <v>876.41448969058445</v>
      </c>
      <c r="D120" s="3">
        <v>900</v>
      </c>
      <c r="H120" s="3" t="e">
        <f t="array" aca="1" ref="H120" ca="1">OFFSET($A$1,MIN(IF(ISBLANK(D120:D139),ROW(D120:D139)))-1,,,)&amp;OFFSET(D120,MIN(IF(ISBLANK(D120:D139),ROW(D120:D139)))-1,,,)</f>
        <v>#REF!</v>
      </c>
    </row>
    <row r="121" spans="2:8" x14ac:dyDescent="0.25">
      <c r="B121">
        <v>876.63084415333503</v>
      </c>
      <c r="D121" s="3">
        <v>900</v>
      </c>
      <c r="H121" s="3" t="e">
        <f t="array" aca="1" ref="H121" ca="1">OFFSET($A$1,MIN(IF(ISBLANK(D121:D140),ROW(D121:D140)))-1,,,)&amp;OFFSET(D121,MIN(IF(ISBLANK(D121:D140),ROW(D121:D140)))-1,,,)</f>
        <v>#REF!</v>
      </c>
    </row>
    <row r="122" spans="2:8" x14ac:dyDescent="0.25">
      <c r="B122">
        <v>906.55330172791889</v>
      </c>
      <c r="D122" s="3">
        <v>900</v>
      </c>
      <c r="H122" s="3" t="e">
        <f t="array" aca="1" ref="H122" ca="1">OFFSET($A$1,MIN(IF(ISBLANK(D122:D141),ROW(D122:D141)))-1,,,)&amp;OFFSET(D122,MIN(IF(ISBLANK(D122:D141),ROW(D122:D141)))-1,,,)</f>
        <v>#REF!</v>
      </c>
    </row>
    <row r="123" spans="2:8" x14ac:dyDescent="0.25">
      <c r="B123">
        <v>932.51021844974821</v>
      </c>
      <c r="D123" s="3">
        <v>900</v>
      </c>
      <c r="H123" s="3" t="e">
        <f t="array" aca="1" ref="H123" ca="1">OFFSET($A$1,MIN(IF(ISBLANK(D123:D142),ROW(D123:D142)))-1,,,)&amp;OFFSET(D123,MIN(IF(ISBLANK(D123:D142),ROW(D123:D142)))-1,,,)</f>
        <v>#REF!</v>
      </c>
    </row>
    <row r="124" spans="2:8" x14ac:dyDescent="0.25">
      <c r="B124">
        <v>886.09175590269558</v>
      </c>
      <c r="D124" s="3">
        <v>900</v>
      </c>
      <c r="H124" s="3" t="e">
        <f t="array" aca="1" ref="H124" ca="1">OFFSET($A$1,MIN(IF(ISBLANK(D124:D143),ROW(D124:D143)))-1,,,)&amp;OFFSET(D124,MIN(IF(ISBLANK(D124:D143),ROW(D124:D143)))-1,,,)</f>
        <v>#REF!</v>
      </c>
    </row>
    <row r="125" spans="2:8" x14ac:dyDescent="0.25">
      <c r="B125">
        <v>839.69128608008828</v>
      </c>
      <c r="D125" s="3">
        <v>900</v>
      </c>
      <c r="H125" s="3" t="e">
        <f t="array" aca="1" ref="H125" ca="1">OFFSET($A$1,MIN(IF(ISBLANK(D125:D144),ROW(D125:D144)))-1,,,)&amp;OFFSET(D125,MIN(IF(ISBLANK(D125:D144),ROW(D125:D144)))-1,,,)</f>
        <v>#REF!</v>
      </c>
    </row>
    <row r="126" spans="2:8" x14ac:dyDescent="0.25">
      <c r="B126">
        <v>830.26360729550288</v>
      </c>
      <c r="D126" s="3">
        <v>900</v>
      </c>
      <c r="H126" s="3" t="e">
        <f t="array" aca="1" ref="H126" ca="1">OFFSET($A$1,MIN(IF(ISBLANK(D126:D145),ROW(D126:D145)))-1,,,)&amp;OFFSET(D126,MIN(IF(ISBLANK(D126:D145),ROW(D126:D145)))-1,,,)</f>
        <v>#REF!</v>
      </c>
    </row>
    <row r="127" spans="2:8" x14ac:dyDescent="0.25">
      <c r="B127">
        <v>847.00894943651861</v>
      </c>
      <c r="D127" s="3">
        <v>900</v>
      </c>
      <c r="H127" s="3" t="e">
        <f t="array" aca="1" ref="H127" ca="1">OFFSET($A$1,MIN(IF(ISBLANK(D127:D146),ROW(D127:D146)))-1,,,)&amp;OFFSET(D127,MIN(IF(ISBLANK(D127:D146),ROW(D127:D146)))-1,,,)</f>
        <v>#REF!</v>
      </c>
    </row>
    <row r="128" spans="2:8" x14ac:dyDescent="0.25">
      <c r="B128">
        <v>820.2234961074364</v>
      </c>
      <c r="D128" s="3">
        <v>900</v>
      </c>
      <c r="H128" s="3" t="e">
        <f t="array" aca="1" ref="H128" ca="1">OFFSET($A$1,MIN(IF(ISBLANK(D128:D147),ROW(D128:D147)))-1,,,)&amp;OFFSET(D128,MIN(IF(ISBLANK(D128:D147),ROW(D128:D147)))-1,,,)</f>
        <v>#REF!</v>
      </c>
    </row>
    <row r="129" spans="2:8" x14ac:dyDescent="0.25">
      <c r="B129">
        <v>864.36111626759487</v>
      </c>
      <c r="D129" s="3">
        <v>900</v>
      </c>
      <c r="H129" s="3" t="e">
        <f t="array" aca="1" ref="H129" ca="1">OFFSET($A$1,MIN(IF(ISBLANK(D129:D148),ROW(D129:D148)))-1,,,)&amp;OFFSET(D129,MIN(IF(ISBLANK(D129:D148),ROW(D129:D148)))-1,,,)</f>
        <v>#REF!</v>
      </c>
    </row>
    <row r="130" spans="2:8" x14ac:dyDescent="0.25">
      <c r="B130">
        <v>932.14939683010448</v>
      </c>
      <c r="D130" s="3">
        <v>900</v>
      </c>
      <c r="H130" s="3" t="e">
        <f t="array" aca="1" ref="H130" ca="1">OFFSET($A$1,MIN(IF(ISBLANK(D130:D149),ROW(D130:D149)))-1,,,)&amp;OFFSET(D130,MIN(IF(ISBLANK(D130:D149),ROW(D130:D149)))-1,,,)</f>
        <v>#REF!</v>
      </c>
    </row>
    <row r="131" spans="2:8" x14ac:dyDescent="0.25">
      <c r="B131">
        <v>900.5623180326146</v>
      </c>
      <c r="D131" s="3">
        <v>900</v>
      </c>
      <c r="H131" s="3" t="e">
        <f t="array" aca="1" ref="H131" ca="1">OFFSET($A$1,MIN(IF(ISBLANK(D131:D150),ROW(D131:D150)))-1,,,)&amp;OFFSET(D131,MIN(IF(ISBLANK(D131:D150),ROW(D131:D150)))-1,,,)</f>
        <v>#REF!</v>
      </c>
    </row>
    <row r="132" spans="2:8" x14ac:dyDescent="0.25">
      <c r="B132">
        <v>907.4771680841111</v>
      </c>
      <c r="D132" s="3">
        <v>900</v>
      </c>
      <c r="H132" s="3" t="e">
        <f t="array" aca="1" ref="H132" ca="1">OFFSET($A$1,MIN(IF(ISBLANK(D132:D151),ROW(D132:D151)))-1,,,)&amp;OFFSET(D132,MIN(IF(ISBLANK(D132:D151),ROW(D132:D151)))-1,,,)</f>
        <v>#REF!</v>
      </c>
    </row>
    <row r="133" spans="2:8" x14ac:dyDescent="0.25">
      <c r="B133">
        <v>903.51272534934549</v>
      </c>
      <c r="D133" s="3">
        <v>900</v>
      </c>
      <c r="H133" s="3" t="e">
        <f t="array" aca="1" ref="H133" ca="1">OFFSET($A$1,MIN(IF(ISBLANK(D133:D152),ROW(D133:D152)))-1,,,)&amp;OFFSET(D133,MIN(IF(ISBLANK(D133:D152),ROW(D133:D152)))-1,,,)</f>
        <v>#REF!</v>
      </c>
    </row>
    <row r="134" spans="2:8" x14ac:dyDescent="0.25">
      <c r="B134">
        <v>901.21005948294464</v>
      </c>
      <c r="D134" s="3">
        <v>900</v>
      </c>
      <c r="H134" s="3" t="e">
        <f t="array" aca="1" ref="H134" ca="1">OFFSET($A$1,MIN(IF(ISBLANK(D134:D153),ROW(D134:D153)))-1,,,)&amp;OFFSET(D134,MIN(IF(ISBLANK(D134:D153),ROW(D134:D153)))-1,,,)</f>
        <v>#REF!</v>
      </c>
    </row>
    <row r="135" spans="2:8" x14ac:dyDescent="0.25">
      <c r="B135">
        <v>880.86760218533641</v>
      </c>
      <c r="D135" s="3">
        <v>900</v>
      </c>
      <c r="H135" s="3" t="e">
        <f t="array" aca="1" ref="H135" ca="1">OFFSET($A$1,MIN(IF(ISBLANK(D135:D154),ROW(D135:D154)))-1,,,)&amp;OFFSET(D135,MIN(IF(ISBLANK(D135:D154),ROW(D135:D154)))-1,,,)</f>
        <v>#REF!</v>
      </c>
    </row>
    <row r="136" spans="2:8" x14ac:dyDescent="0.25">
      <c r="B136">
        <v>864.71079842258337</v>
      </c>
      <c r="D136" s="3">
        <v>900</v>
      </c>
      <c r="H136" s="3" t="e">
        <f t="array" aca="1" ref="H136" ca="1">OFFSET($A$1,MIN(IF(ISBLANK(D136:D155),ROW(D136:D155)))-1,,,)&amp;OFFSET(D136,MIN(IF(ISBLANK(D136:D155),ROW(D136:D155)))-1,,,)</f>
        <v>#REF!</v>
      </c>
    </row>
    <row r="137" spans="2:8" x14ac:dyDescent="0.25">
      <c r="B137">
        <v>948.86641542149096</v>
      </c>
      <c r="D137" s="3">
        <v>900</v>
      </c>
      <c r="H137" s="3" t="e">
        <f t="array" aca="1" ref="H137" ca="1">OFFSET($A$1,MIN(IF(ISBLANK(D137:D156),ROW(D137:D156)))-1,,,)&amp;OFFSET(D137,MIN(IF(ISBLANK(D137:D156),ROW(D137:D156)))-1,,,)</f>
        <v>#REF!</v>
      </c>
    </row>
    <row r="138" spans="2:8" x14ac:dyDescent="0.25">
      <c r="B138">
        <v>882.97029702853786</v>
      </c>
      <c r="D138" s="3">
        <v>900</v>
      </c>
      <c r="H138" s="3" t="e">
        <f t="array" aca="1" ref="H138" ca="1">OFFSET($A$1,MIN(IF(ISBLANK(D138:D157),ROW(D138:D157)))-1,,,)&amp;OFFSET(D138,MIN(IF(ISBLANK(D138:D157),ROW(D138:D157)))-1,,,)</f>
        <v>#REF!</v>
      </c>
    </row>
    <row r="139" spans="2:8" x14ac:dyDescent="0.25">
      <c r="B139">
        <v>885.82475169480801</v>
      </c>
      <c r="D139" s="3">
        <v>900</v>
      </c>
      <c r="H139" s="3" t="e">
        <f t="array" aca="1" ref="H139" ca="1">OFFSET($A$1,MIN(IF(ISBLANK(D139:D158),ROW(D139:D158)))-1,,,)&amp;OFFSET(D139,MIN(IF(ISBLANK(D139:D158),ROW(D139:D158)))-1,,,)</f>
        <v>#REF!</v>
      </c>
    </row>
    <row r="140" spans="2:8" x14ac:dyDescent="0.25">
      <c r="B140">
        <v>879.73211476262179</v>
      </c>
      <c r="D140" s="3">
        <v>900</v>
      </c>
      <c r="H140" s="3" t="e">
        <f t="array" aca="1" ref="H140" ca="1">OFFSET($A$1,MIN(IF(ISBLANK(D140:D159),ROW(D140:D159)))-1,,,)&amp;OFFSET(D140,MIN(IF(ISBLANK(D140:D159),ROW(D140:D159)))-1,,,)</f>
        <v>#REF!</v>
      </c>
    </row>
    <row r="141" spans="2:8" x14ac:dyDescent="0.25">
      <c r="B141">
        <v>885.96231820540288</v>
      </c>
      <c r="D141" s="3">
        <v>900</v>
      </c>
      <c r="H141" s="3" t="e">
        <f t="array" aca="1" ref="H141" ca="1">OFFSET($A$1,MIN(IF(ISBLANK(D141:D160),ROW(D141:D160)))-1,,,)&amp;OFFSET(D141,MIN(IF(ISBLANK(D141:D160),ROW(D141:D160)))-1,,,)</f>
        <v>#REF!</v>
      </c>
    </row>
    <row r="142" spans="2:8" x14ac:dyDescent="0.25">
      <c r="B142">
        <v>920.58805995594298</v>
      </c>
      <c r="D142" s="3">
        <v>900</v>
      </c>
    </row>
    <row r="143" spans="2:8" x14ac:dyDescent="0.25">
      <c r="B143">
        <v>920.64813811512636</v>
      </c>
      <c r="D143" s="3">
        <v>900</v>
      </c>
    </row>
    <row r="144" spans="2:8" x14ac:dyDescent="0.25">
      <c r="B144">
        <v>913.99084565148314</v>
      </c>
      <c r="D144" s="3">
        <v>900</v>
      </c>
    </row>
    <row r="145" spans="2:4" x14ac:dyDescent="0.25">
      <c r="B145">
        <v>927.03575804947138</v>
      </c>
      <c r="D145" s="3">
        <v>900</v>
      </c>
    </row>
    <row r="146" spans="2:4" x14ac:dyDescent="0.25">
      <c r="B146">
        <v>883.49952868770811</v>
      </c>
      <c r="D146" s="3">
        <v>900</v>
      </c>
    </row>
    <row r="147" spans="2:4" x14ac:dyDescent="0.25">
      <c r="B147">
        <v>884.99678996284695</v>
      </c>
      <c r="D147" s="3">
        <v>900</v>
      </c>
    </row>
    <row r="148" spans="2:4" x14ac:dyDescent="0.25">
      <c r="B148">
        <v>900.77799539889998</v>
      </c>
      <c r="D148" s="3">
        <v>900</v>
      </c>
    </row>
    <row r="149" spans="2:4" x14ac:dyDescent="0.25">
      <c r="B149">
        <v>903.58202816759422</v>
      </c>
      <c r="D149" s="3">
        <v>900</v>
      </c>
    </row>
    <row r="150" spans="2:4" x14ac:dyDescent="0.25">
      <c r="B150">
        <v>924.16773583943893</v>
      </c>
      <c r="D150" s="3">
        <v>900</v>
      </c>
    </row>
    <row r="151" spans="2:4" x14ac:dyDescent="0.25">
      <c r="B151">
        <v>924.80699954378872</v>
      </c>
      <c r="D151" s="3">
        <v>900</v>
      </c>
    </row>
    <row r="152" spans="2:4" x14ac:dyDescent="0.25">
      <c r="B152">
        <v>966.84946325517899</v>
      </c>
      <c r="D152" s="3">
        <v>900</v>
      </c>
    </row>
    <row r="153" spans="2:4" x14ac:dyDescent="0.25">
      <c r="B153">
        <v>968.71193764262784</v>
      </c>
      <c r="D153" s="3">
        <v>900</v>
      </c>
    </row>
    <row r="154" spans="2:4" x14ac:dyDescent="0.25">
      <c r="B154">
        <v>963.4933439112333</v>
      </c>
      <c r="D154" s="3">
        <v>900</v>
      </c>
    </row>
    <row r="155" spans="2:4" x14ac:dyDescent="0.25">
      <c r="B155">
        <v>1065.7290420913237</v>
      </c>
      <c r="D155" s="3">
        <v>2500</v>
      </c>
    </row>
    <row r="156" spans="2:4" x14ac:dyDescent="0.25">
      <c r="B156">
        <v>1062.2541216732193</v>
      </c>
      <c r="D156" s="3">
        <v>2500</v>
      </c>
    </row>
    <row r="157" spans="2:4" x14ac:dyDescent="0.25">
      <c r="B157">
        <v>1141.9347243243526</v>
      </c>
      <c r="D157" s="3">
        <v>2500</v>
      </c>
    </row>
    <row r="158" spans="2:4" x14ac:dyDescent="0.25">
      <c r="B158">
        <v>1192.3452626290743</v>
      </c>
      <c r="D158" s="3">
        <v>2500</v>
      </c>
    </row>
    <row r="159" spans="2:4" x14ac:dyDescent="0.25">
      <c r="B159">
        <v>1283.6214679988686</v>
      </c>
      <c r="D159" s="3">
        <v>2500</v>
      </c>
    </row>
    <row r="160" spans="2:4" x14ac:dyDescent="0.25">
      <c r="B160">
        <v>1285.6728417997335</v>
      </c>
      <c r="D160" s="3">
        <v>2500</v>
      </c>
    </row>
    <row r="161" spans="2:4" x14ac:dyDescent="0.25">
      <c r="B161">
        <v>1313.5273863183372</v>
      </c>
      <c r="D161" s="3">
        <v>2500</v>
      </c>
    </row>
    <row r="162" spans="2:4" x14ac:dyDescent="0.25">
      <c r="B162">
        <v>1417.4195358754328</v>
      </c>
      <c r="D162" s="3">
        <v>2500</v>
      </c>
    </row>
    <row r="163" spans="2:4" x14ac:dyDescent="0.25">
      <c r="B163">
        <v>1374.7209287824942</v>
      </c>
      <c r="D163" s="3">
        <v>2500</v>
      </c>
    </row>
    <row r="164" spans="2:4" x14ac:dyDescent="0.25">
      <c r="B164">
        <v>1309.9895604929318</v>
      </c>
      <c r="D164" s="3">
        <v>2500</v>
      </c>
    </row>
    <row r="165" spans="2:4" x14ac:dyDescent="0.25">
      <c r="B165">
        <v>1362.0183008496101</v>
      </c>
      <c r="D165" s="3">
        <v>2500</v>
      </c>
    </row>
    <row r="166" spans="2:4" x14ac:dyDescent="0.25">
      <c r="B166">
        <v>1336.6252491679898</v>
      </c>
      <c r="D166" s="3">
        <v>2500</v>
      </c>
    </row>
    <row r="167" spans="2:4" x14ac:dyDescent="0.25">
      <c r="B167">
        <v>1289.3544471592766</v>
      </c>
      <c r="D167" s="3">
        <v>2500</v>
      </c>
    </row>
    <row r="168" spans="2:4" x14ac:dyDescent="0.25">
      <c r="B168">
        <v>1298.337983698995</v>
      </c>
      <c r="D168" s="3">
        <v>2500</v>
      </c>
    </row>
    <row r="169" spans="2:4" x14ac:dyDescent="0.25">
      <c r="B169">
        <v>1336.3950786128735</v>
      </c>
      <c r="D169" s="3">
        <v>2500</v>
      </c>
    </row>
    <row r="170" spans="2:4" x14ac:dyDescent="0.25">
      <c r="B170">
        <v>1319.904405494784</v>
      </c>
      <c r="D170" s="3">
        <v>2500</v>
      </c>
    </row>
    <row r="171" spans="2:4" x14ac:dyDescent="0.25">
      <c r="B171">
        <v>1369.9746447485697</v>
      </c>
      <c r="D171" s="3">
        <v>2500</v>
      </c>
    </row>
    <row r="172" spans="2:4" x14ac:dyDescent="0.25">
      <c r="B172">
        <v>1382.3386700088445</v>
      </c>
      <c r="D172" s="3">
        <v>2500</v>
      </c>
    </row>
    <row r="173" spans="2:4" x14ac:dyDescent="0.25">
      <c r="B173">
        <v>1359.5603897369729</v>
      </c>
      <c r="D173" s="3">
        <v>2500</v>
      </c>
    </row>
    <row r="174" spans="2:4" x14ac:dyDescent="0.25">
      <c r="B174">
        <v>1357.4988622683713</v>
      </c>
      <c r="D174" s="3">
        <v>2500</v>
      </c>
    </row>
    <row r="175" spans="2:4" x14ac:dyDescent="0.25">
      <c r="B175">
        <v>1341.4835679256082</v>
      </c>
      <c r="D175" s="3">
        <v>2500</v>
      </c>
    </row>
    <row r="176" spans="2:4" x14ac:dyDescent="0.25">
      <c r="B176">
        <v>1310.2046505855458</v>
      </c>
      <c r="D176" s="3">
        <v>2500</v>
      </c>
    </row>
    <row r="177" spans="2:4" x14ac:dyDescent="0.25">
      <c r="B177">
        <v>1327.3294155985079</v>
      </c>
      <c r="D177" s="3">
        <v>2500</v>
      </c>
    </row>
    <row r="178" spans="2:4" x14ac:dyDescent="0.25">
      <c r="B178">
        <v>1348.9606790584558</v>
      </c>
      <c r="D178" s="3">
        <v>2500</v>
      </c>
    </row>
    <row r="179" spans="2:4" x14ac:dyDescent="0.25">
      <c r="B179">
        <v>1424.2460777136566</v>
      </c>
      <c r="D179" s="3">
        <v>2500</v>
      </c>
    </row>
    <row r="180" spans="2:4" x14ac:dyDescent="0.25">
      <c r="B180">
        <v>1503.1607341316715</v>
      </c>
      <c r="D180" s="3">
        <v>2500</v>
      </c>
    </row>
    <row r="181" spans="2:4" x14ac:dyDescent="0.25">
      <c r="B181">
        <v>1462.7678809436682</v>
      </c>
      <c r="D181" s="3">
        <v>2500</v>
      </c>
    </row>
    <row r="182" spans="2:4" x14ac:dyDescent="0.25">
      <c r="B182">
        <v>1554.6000665580609</v>
      </c>
      <c r="D182" s="3">
        <v>2500</v>
      </c>
    </row>
    <row r="183" spans="2:4" x14ac:dyDescent="0.25">
      <c r="B183">
        <v>1702.2395880542567</v>
      </c>
      <c r="D183" s="3">
        <v>2500</v>
      </c>
    </row>
    <row r="184" spans="2:4" x14ac:dyDescent="0.25">
      <c r="B184">
        <v>1749.4173979260081</v>
      </c>
      <c r="D184" s="3">
        <v>2500</v>
      </c>
    </row>
    <row r="185" spans="2:4" x14ac:dyDescent="0.25">
      <c r="B185">
        <v>1588.8087381972468</v>
      </c>
      <c r="D185" s="3">
        <v>2500</v>
      </c>
    </row>
    <row r="186" spans="2:4" x14ac:dyDescent="0.25">
      <c r="B186">
        <v>1534.1466233385856</v>
      </c>
      <c r="D186" s="3">
        <v>2500</v>
      </c>
    </row>
    <row r="187" spans="2:4" x14ac:dyDescent="0.25">
      <c r="B187">
        <v>1556.8659667197094</v>
      </c>
      <c r="D187" s="3">
        <v>2500</v>
      </c>
    </row>
    <row r="188" spans="2:4" x14ac:dyDescent="0.25">
      <c r="B188">
        <v>1604.385694433015</v>
      </c>
      <c r="D188" s="3">
        <v>2500</v>
      </c>
    </row>
    <row r="189" spans="2:4" x14ac:dyDescent="0.25">
      <c r="B189">
        <v>1602.7501047590276</v>
      </c>
      <c r="D189" s="3">
        <v>2500</v>
      </c>
    </row>
    <row r="190" spans="2:4" x14ac:dyDescent="0.25">
      <c r="B190">
        <v>1551.4812423473459</v>
      </c>
      <c r="D190" s="3">
        <v>2500</v>
      </c>
    </row>
    <row r="191" spans="2:4" x14ac:dyDescent="0.25">
      <c r="B191">
        <v>1686.5833087786516</v>
      </c>
      <c r="D191" s="3">
        <v>2500</v>
      </c>
    </row>
    <row r="192" spans="2:4" x14ac:dyDescent="0.25">
      <c r="B192">
        <v>1555.8155767253115</v>
      </c>
      <c r="D192" s="3">
        <v>2500</v>
      </c>
    </row>
    <row r="193" spans="2:4" x14ac:dyDescent="0.25">
      <c r="B193">
        <v>1765.0067224619529</v>
      </c>
      <c r="D193" s="3">
        <v>2500</v>
      </c>
    </row>
    <row r="194" spans="2:4" x14ac:dyDescent="0.25">
      <c r="B194">
        <v>1720.5807721911037</v>
      </c>
      <c r="D194" s="3">
        <v>2500</v>
      </c>
    </row>
    <row r="195" spans="2:4" x14ac:dyDescent="0.25">
      <c r="B195">
        <v>1981.9969627820149</v>
      </c>
      <c r="D195" s="3">
        <v>2500</v>
      </c>
    </row>
    <row r="196" spans="2:4" x14ac:dyDescent="0.25">
      <c r="B196">
        <v>2035.8019889732441</v>
      </c>
      <c r="D196" s="3">
        <v>2500</v>
      </c>
    </row>
    <row r="197" spans="2:4" x14ac:dyDescent="0.25">
      <c r="B197">
        <v>1894.3597942551289</v>
      </c>
      <c r="D197" s="3">
        <v>2500</v>
      </c>
    </row>
    <row r="198" spans="2:4" x14ac:dyDescent="0.25">
      <c r="B198">
        <v>1832.6059065548181</v>
      </c>
      <c r="D198" s="3">
        <v>2500</v>
      </c>
    </row>
    <row r="199" spans="2:4" x14ac:dyDescent="0.25">
      <c r="B199">
        <v>1896.9033932987304</v>
      </c>
      <c r="D199" s="3">
        <v>2500</v>
      </c>
    </row>
    <row r="200" spans="2:4" x14ac:dyDescent="0.25">
      <c r="B200">
        <v>1802.9950900670999</v>
      </c>
      <c r="D200" s="3">
        <v>2500</v>
      </c>
    </row>
    <row r="201" spans="2:4" x14ac:dyDescent="0.25">
      <c r="B201">
        <v>1827.6143626696423</v>
      </c>
      <c r="D201" s="3">
        <v>2500</v>
      </c>
    </row>
    <row r="202" spans="2:4" x14ac:dyDescent="0.25">
      <c r="B202">
        <v>1813.1697804121914</v>
      </c>
      <c r="D202" s="3">
        <v>2500</v>
      </c>
    </row>
    <row r="203" spans="2:4" x14ac:dyDescent="0.25">
      <c r="B203">
        <v>1878.8500485194406</v>
      </c>
      <c r="D203" s="3">
        <v>2500</v>
      </c>
    </row>
    <row r="204" spans="2:4" x14ac:dyDescent="0.25">
      <c r="B204">
        <v>1936.1122590054797</v>
      </c>
      <c r="D204" s="3">
        <v>2500</v>
      </c>
    </row>
    <row r="205" spans="2:4" x14ac:dyDescent="0.25">
      <c r="B205">
        <v>2143.3349891208914</v>
      </c>
      <c r="D205" s="3">
        <v>2500</v>
      </c>
    </row>
    <row r="206" spans="2:4" x14ac:dyDescent="0.25">
      <c r="B206">
        <v>2092.4500955932144</v>
      </c>
      <c r="D206" s="3">
        <v>2500</v>
      </c>
    </row>
    <row r="207" spans="2:4" x14ac:dyDescent="0.25">
      <c r="B207">
        <v>2128.972871702319</v>
      </c>
      <c r="D207" s="3">
        <v>2500</v>
      </c>
    </row>
    <row r="208" spans="2:4" x14ac:dyDescent="0.25">
      <c r="B208">
        <v>2240.1664120859919</v>
      </c>
      <c r="D208" s="3">
        <v>2500</v>
      </c>
    </row>
    <row r="209" spans="2:4" x14ac:dyDescent="0.25">
      <c r="B209">
        <v>2248.6815931213096</v>
      </c>
      <c r="D209" s="3">
        <v>2500</v>
      </c>
    </row>
    <row r="210" spans="2:4" x14ac:dyDescent="0.25">
      <c r="B210">
        <v>2414.7068863469672</v>
      </c>
      <c r="D210" s="3">
        <v>2500</v>
      </c>
    </row>
    <row r="211" spans="2:4" x14ac:dyDescent="0.25">
      <c r="B211">
        <v>2708.1363329832775</v>
      </c>
      <c r="D211" s="3">
        <v>2500</v>
      </c>
    </row>
    <row r="212" spans="2:4" x14ac:dyDescent="0.25">
      <c r="B212">
        <v>2776.4898350813473</v>
      </c>
      <c r="D212" s="3">
        <v>2500</v>
      </c>
    </row>
    <row r="213" spans="2:4" x14ac:dyDescent="0.25">
      <c r="B213">
        <v>2473.0626737895004</v>
      </c>
      <c r="D213" s="3">
        <v>2500</v>
      </c>
    </row>
    <row r="214" spans="2:4" x14ac:dyDescent="0.25">
      <c r="B214">
        <v>2690.2931561459945</v>
      </c>
      <c r="D214" s="3">
        <v>2500</v>
      </c>
    </row>
    <row r="215" spans="2:4" x14ac:dyDescent="0.25">
      <c r="B215">
        <v>2620.2352497206416</v>
      </c>
      <c r="D215" s="3">
        <v>2500</v>
      </c>
    </row>
    <row r="216" spans="2:4" x14ac:dyDescent="0.25">
      <c r="B216">
        <v>2665.3785956018905</v>
      </c>
      <c r="D216" s="3">
        <v>2500</v>
      </c>
    </row>
    <row r="217" spans="2:4" x14ac:dyDescent="0.25">
      <c r="B217">
        <v>2909.5330819462561</v>
      </c>
      <c r="D217" s="3">
        <v>2500</v>
      </c>
    </row>
    <row r="218" spans="2:4" x14ac:dyDescent="0.25">
      <c r="B218">
        <v>2908.5254812382923</v>
      </c>
      <c r="D218" s="3">
        <v>2500</v>
      </c>
    </row>
    <row r="219" spans="2:4" x14ac:dyDescent="0.25">
      <c r="B219">
        <v>2655.7460620834499</v>
      </c>
      <c r="D219" s="3">
        <v>2500</v>
      </c>
    </row>
    <row r="220" spans="2:4" x14ac:dyDescent="0.25">
      <c r="B220">
        <v>2789.3684731369112</v>
      </c>
      <c r="D220" s="3">
        <v>2500</v>
      </c>
    </row>
    <row r="221" spans="2:4" x14ac:dyDescent="0.25">
      <c r="B221">
        <v>2764.3391644267431</v>
      </c>
      <c r="D221" s="3">
        <v>2500</v>
      </c>
    </row>
    <row r="222" spans="2:4" x14ac:dyDescent="0.25">
      <c r="B222">
        <v>2897.963144153915</v>
      </c>
      <c r="D222" s="3">
        <v>2500</v>
      </c>
    </row>
    <row r="223" spans="2:4" x14ac:dyDescent="0.25">
      <c r="B223">
        <v>2909.0341613052428</v>
      </c>
      <c r="D223" s="3">
        <v>2500</v>
      </c>
    </row>
    <row r="224" spans="2:4" x14ac:dyDescent="0.25">
      <c r="B224">
        <v>2833.4092087444569</v>
      </c>
      <c r="D224" s="3">
        <v>2500</v>
      </c>
    </row>
    <row r="225" spans="2:4" x14ac:dyDescent="0.25">
      <c r="B225">
        <v>3076.0929835624224</v>
      </c>
      <c r="D225" s="3">
        <v>2500</v>
      </c>
    </row>
    <row r="226" spans="2:4" x14ac:dyDescent="0.25">
      <c r="B226">
        <v>3475.9536189518576</v>
      </c>
      <c r="D226" s="3">
        <v>2500</v>
      </c>
    </row>
    <row r="227" spans="2:4" x14ac:dyDescent="0.25">
      <c r="B227">
        <v>3326.337901114518</v>
      </c>
      <c r="D227" s="3">
        <v>2500</v>
      </c>
    </row>
    <row r="228" spans="2:4" x14ac:dyDescent="0.25">
      <c r="B228">
        <v>3380.7017538168816</v>
      </c>
      <c r="D228" s="3">
        <v>2500</v>
      </c>
    </row>
    <row r="229" spans="2:4" x14ac:dyDescent="0.25">
      <c r="B229">
        <v>3554.4263729323798</v>
      </c>
      <c r="D229" s="3">
        <v>2500</v>
      </c>
    </row>
    <row r="230" spans="2:4" x14ac:dyDescent="0.25">
      <c r="B230">
        <v>3309.7888504908005</v>
      </c>
      <c r="D230" s="3">
        <v>2500</v>
      </c>
    </row>
    <row r="231" spans="2:4" x14ac:dyDescent="0.25">
      <c r="B231">
        <v>3626.4796397715904</v>
      </c>
      <c r="D231" s="3">
        <v>2500</v>
      </c>
    </row>
    <row r="232" spans="2:4" x14ac:dyDescent="0.25">
      <c r="B232">
        <v>3491.4942643078984</v>
      </c>
      <c r="D232" s="3">
        <v>2500</v>
      </c>
    </row>
    <row r="233" spans="2:4" x14ac:dyDescent="0.25">
      <c r="B233">
        <v>3418.1902031811551</v>
      </c>
      <c r="D233" s="3">
        <v>2500</v>
      </c>
    </row>
    <row r="234" spans="2:4" x14ac:dyDescent="0.25">
      <c r="B234">
        <v>3440.9704649222112</v>
      </c>
      <c r="D234" s="3">
        <v>2500</v>
      </c>
    </row>
    <row r="235" spans="2:4" x14ac:dyDescent="0.25">
      <c r="B235">
        <v>3449.8710593925948</v>
      </c>
      <c r="D235" s="3">
        <v>2500</v>
      </c>
    </row>
    <row r="236" spans="2:4" x14ac:dyDescent="0.25">
      <c r="B236">
        <v>3444.0960360296963</v>
      </c>
      <c r="D236" s="3">
        <v>2500</v>
      </c>
    </row>
    <row r="237" spans="2:4" x14ac:dyDescent="0.25">
      <c r="B237">
        <v>3586.7301088099352</v>
      </c>
      <c r="D237" s="3">
        <v>2500</v>
      </c>
    </row>
    <row r="238" spans="2:4" x14ac:dyDescent="0.25">
      <c r="B238">
        <v>3677.4687814877957</v>
      </c>
      <c r="D238" s="3">
        <v>2500</v>
      </c>
    </row>
    <row r="239" spans="2:4" x14ac:dyDescent="0.25">
      <c r="B239">
        <v>3766.7293058541504</v>
      </c>
      <c r="D239" s="3">
        <v>2500</v>
      </c>
    </row>
    <row r="240" spans="2:4" x14ac:dyDescent="0.25">
      <c r="B240">
        <v>3625.986753527995</v>
      </c>
      <c r="D240" s="3">
        <v>2500</v>
      </c>
    </row>
    <row r="241" spans="2:4" x14ac:dyDescent="0.25">
      <c r="B241">
        <v>3609.8901831414755</v>
      </c>
      <c r="D241" s="3">
        <v>2500</v>
      </c>
    </row>
    <row r="242" spans="2:4" x14ac:dyDescent="0.25">
      <c r="B242">
        <v>3464.0472431024723</v>
      </c>
      <c r="D242" s="3">
        <v>2500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Feuil1</vt:lpstr>
      <vt:lpstr>Feuil2</vt:lpstr>
      <vt:lpstr>log</vt:lpstr>
      <vt:lpstr>nb</vt:lpstr>
      <vt:lpstr>nissab1</vt:lpstr>
      <vt:lpstr>nissab2</vt:lpstr>
      <vt:lpstr>rel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Youcef</dc:creator>
  <cp:lastModifiedBy>Eric</cp:lastModifiedBy>
  <cp:lastPrinted>2013-01-29T13:23:40Z</cp:lastPrinted>
  <dcterms:created xsi:type="dcterms:W3CDTF">2013-01-29T11:36:52Z</dcterms:created>
  <dcterms:modified xsi:type="dcterms:W3CDTF">2013-02-13T10:15:56Z</dcterms:modified>
</cp:coreProperties>
</file>