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5440" windowHeight="12585"/>
  </bookViews>
  <sheets>
    <sheet name="Feuil1" sheetId="3" r:id="rId1"/>
    <sheet name="Accidents" sheetId="1" r:id="rId2"/>
    <sheet name="tableau de bord" sheetId="2" r:id="rId3"/>
  </sheets>
  <definedNames>
    <definedName name="_xlnm._FilterDatabase" localSheetId="1" hidden="1">Accidents!$A$1:$F$152</definedName>
    <definedName name="Segment_Année">#N/A</definedName>
    <definedName name="Segment_Date">#N/A</definedName>
    <definedName name="Segment_Mois_de_l_année">#N/A</definedName>
  </definedNames>
  <calcPr calcId="145621"/>
  <pivotCaches>
    <pivotCache cacheId="4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8" i="2" l="1"/>
  <c r="C8" i="2" s="1"/>
  <c r="D8" i="2" s="1"/>
  <c r="B7" i="2"/>
  <c r="C7" i="2" s="1"/>
  <c r="D7" i="2" s="1"/>
  <c r="E8" i="2" l="1"/>
  <c r="E7" i="2"/>
  <c r="G16" i="2"/>
  <c r="G13" i="2"/>
  <c r="G18" i="2"/>
  <c r="G17" i="2"/>
  <c r="G14" i="2"/>
  <c r="G19" i="2"/>
  <c r="G15" i="2"/>
</calcChain>
</file>

<file path=xl/sharedStrings.xml><?xml version="1.0" encoding="utf-8"?>
<sst xmlns="http://schemas.openxmlformats.org/spreadsheetml/2006/main" count="489" uniqueCount="41">
  <si>
    <t>date début</t>
  </si>
  <si>
    <t>date fin</t>
  </si>
  <si>
    <t>Accident</t>
  </si>
  <si>
    <t>Date la plus proche</t>
  </si>
  <si>
    <t>Position dans plage</t>
  </si>
  <si>
    <t xml:space="preserve">N° de ligne </t>
  </si>
  <si>
    <t>Année</t>
  </si>
  <si>
    <t>06/02/1999</t>
  </si>
  <si>
    <t>Type d'accident</t>
  </si>
  <si>
    <t>Date</t>
  </si>
  <si>
    <t>Jour de la semaine</t>
  </si>
  <si>
    <t>Mois de l'année</t>
  </si>
  <si>
    <t>J.Arrêts</t>
  </si>
  <si>
    <t>Avec arrêt</t>
  </si>
  <si>
    <t>lundi</t>
  </si>
  <si>
    <t>janvier</t>
  </si>
  <si>
    <t>Sans arrêt</t>
  </si>
  <si>
    <t>mardi</t>
  </si>
  <si>
    <t>février</t>
  </si>
  <si>
    <t>jeudi</t>
  </si>
  <si>
    <t>mars</t>
  </si>
  <si>
    <t>mai</t>
  </si>
  <si>
    <t>mercredi</t>
  </si>
  <si>
    <t>juin</t>
  </si>
  <si>
    <t>juillet</t>
  </si>
  <si>
    <t>août</t>
  </si>
  <si>
    <t>septembre</t>
  </si>
  <si>
    <t>vendredi</t>
  </si>
  <si>
    <t>octobre</t>
  </si>
  <si>
    <t>décembre</t>
  </si>
  <si>
    <t>avril</t>
  </si>
  <si>
    <t>samedi</t>
  </si>
  <si>
    <t>novembre</t>
  </si>
  <si>
    <t>dimanche</t>
  </si>
  <si>
    <t>xx</t>
  </si>
  <si>
    <t>Accident bénin</t>
  </si>
  <si>
    <t>mortel</t>
  </si>
  <si>
    <t>?</t>
  </si>
  <si>
    <t>Total général</t>
  </si>
  <si>
    <t>Nombre de Type d'accident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</si>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</sst>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1" fillId="0" borderId="1" xfId="13" applyBorder="1" applyAlignment="1">
      <alignment horizontal="center" vertical="center"/>
    </xf>
    <xf numFmtId="0" fontId="1" fillId="0" borderId="1" xfId="13" applyFont="1" applyBorder="1" applyAlignment="1">
      <alignment horizontal="center"/>
    </xf>
    <xf numFmtId="0" fontId="1" fillId="0" borderId="1" xfId="13" applyFont="1" applyBorder="1" applyAlignment="1">
      <alignment horizontal="center" vertical="center"/>
    </xf>
    <xf numFmtId="0" fontId="1" fillId="0" borderId="0" xfId="13" applyAlignment="1">
      <alignment horizontal="center" vertical="center"/>
    </xf>
    <xf numFmtId="14" fontId="1" fillId="0" borderId="1" xfId="13" applyNumberFormat="1" applyBorder="1" applyAlignment="1">
      <alignment horizontal="center" vertical="center"/>
    </xf>
    <xf numFmtId="14" fontId="1" fillId="3" borderId="1" xfId="13" applyNumberFormat="1" applyFill="1" applyBorder="1" applyAlignment="1">
      <alignment horizontal="center" vertical="center"/>
    </xf>
    <xf numFmtId="14" fontId="1" fillId="3" borderId="1" xfId="13" applyNumberFormat="1" applyFont="1" applyFill="1" applyBorder="1" applyAlignment="1">
      <alignment horizontal="center" vertical="center"/>
    </xf>
    <xf numFmtId="0" fontId="1" fillId="0" borderId="0" xfId="13" applyBorder="1" applyAlignment="1">
      <alignment horizontal="center" vertical="center"/>
    </xf>
    <xf numFmtId="14" fontId="1" fillId="0" borderId="1" xfId="7" applyNumberFormat="1" applyFont="1" applyFill="1" applyBorder="1" applyAlignment="1">
      <alignment horizontal="center" vertical="center" wrapText="1"/>
    </xf>
    <xf numFmtId="0" fontId="1" fillId="0" borderId="1" xfId="7" applyFont="1" applyFill="1" applyBorder="1" applyAlignment="1">
      <alignment horizontal="center" vertical="center" wrapText="1"/>
    </xf>
    <xf numFmtId="14" fontId="1" fillId="5" borderId="1" xfId="7" applyNumberFormat="1" applyFont="1" applyFill="1" applyBorder="1" applyAlignment="1">
      <alignment horizontal="center" vertical="center" wrapText="1"/>
    </xf>
    <xf numFmtId="0" fontId="1" fillId="5" borderId="1" xfId="7" applyFont="1" applyFill="1" applyBorder="1" applyAlignment="1">
      <alignment horizontal="center" vertical="center" wrapText="1"/>
    </xf>
    <xf numFmtId="14" fontId="1" fillId="0" borderId="3" xfId="7" applyNumberFormat="1" applyFont="1" applyFill="1" applyBorder="1" applyAlignment="1">
      <alignment horizontal="center" vertical="center" wrapText="1"/>
    </xf>
    <xf numFmtId="0" fontId="1" fillId="0" borderId="3" xfId="7" applyFont="1" applyFill="1" applyBorder="1" applyAlignment="1">
      <alignment horizontal="center" vertical="center" wrapText="1"/>
    </xf>
    <xf numFmtId="14" fontId="1" fillId="0" borderId="1" xfId="7" applyNumberFormat="1" applyBorder="1" applyAlignment="1">
      <alignment horizontal="center" vertical="center" wrapText="1"/>
    </xf>
    <xf numFmtId="0" fontId="1" fillId="0" borderId="1" xfId="7" applyFill="1" applyBorder="1" applyAlignment="1">
      <alignment horizontal="center" vertical="center" wrapText="1"/>
    </xf>
    <xf numFmtId="0" fontId="2" fillId="2" borderId="1" xfId="7" applyFont="1" applyFill="1" applyBorder="1" applyAlignment="1">
      <alignment horizontal="center" vertical="center" wrapText="1"/>
    </xf>
    <xf numFmtId="14" fontId="1" fillId="0" borderId="4" xfId="7" applyNumberFormat="1" applyBorder="1" applyAlignment="1">
      <alignment horizontal="center" vertical="center"/>
    </xf>
    <xf numFmtId="14" fontId="1" fillId="0" borderId="4" xfId="7" applyNumberFormat="1" applyFont="1" applyBorder="1" applyAlignment="1" applyProtection="1">
      <alignment horizontal="center" vertical="center"/>
      <protection locked="0"/>
    </xf>
    <xf numFmtId="14" fontId="1" fillId="0" borderId="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 wrapText="1"/>
    </xf>
    <xf numFmtId="14" fontId="1" fillId="0" borderId="1" xfId="7" applyNumberFormat="1" applyFill="1" applyBorder="1" applyAlignment="1">
      <alignment horizontal="center" vertical="center" wrapText="1"/>
    </xf>
    <xf numFmtId="0" fontId="1" fillId="5" borderId="1" xfId="7" applyNumberFormat="1" applyFont="1" applyFill="1" applyBorder="1" applyAlignment="1">
      <alignment horizontal="center" vertical="center" wrapText="1"/>
    </xf>
    <xf numFmtId="14" fontId="1" fillId="4" borderId="1" xfId="7" applyNumberFormat="1" applyFont="1" applyFill="1" applyBorder="1" applyAlignment="1">
      <alignment horizontal="center" vertical="center" wrapText="1"/>
    </xf>
    <xf numFmtId="0" fontId="1" fillId="0" borderId="4" xfId="7" applyNumberFormat="1" applyFont="1" applyBorder="1" applyAlignment="1" applyProtection="1">
      <alignment horizontal="center" vertical="center" wrapText="1"/>
      <protection locked="0"/>
    </xf>
    <xf numFmtId="0" fontId="1" fillId="0" borderId="1" xfId="7" applyNumberFormat="1" applyFont="1" applyFill="1" applyBorder="1" applyAlignment="1">
      <alignment horizontal="center" vertical="center" wrapText="1"/>
    </xf>
    <xf numFmtId="0" fontId="1" fillId="0" borderId="4" xfId="7" applyNumberFormat="1" applyFont="1" applyFill="1" applyBorder="1" applyAlignment="1">
      <alignment horizontal="center" vertical="center" wrapText="1"/>
    </xf>
    <xf numFmtId="14" fontId="1" fillId="0" borderId="0" xfId="7" applyNumberFormat="1" applyFont="1" applyFill="1" applyAlignment="1">
      <alignment horizontal="center" vertical="center" wrapText="1"/>
    </xf>
    <xf numFmtId="14" fontId="1" fillId="0" borderId="1" xfId="7" applyNumberFormat="1" applyFont="1" applyBorder="1" applyAlignment="1" applyProtection="1">
      <alignment horizontal="center" vertical="center"/>
      <protection locked="0"/>
    </xf>
    <xf numFmtId="14" fontId="1" fillId="0" borderId="4" xfId="7" applyNumberFormat="1" applyFont="1" applyFill="1" applyBorder="1" applyAlignment="1">
      <alignment horizontal="center" vertical="center" wrapText="1"/>
    </xf>
    <xf numFmtId="14" fontId="1" fillId="4" borderId="1" xfId="7" applyNumberFormat="1" applyFont="1" applyFill="1" applyBorder="1" applyAlignment="1" applyProtection="1">
      <alignment horizontal="center" vertical="center"/>
      <protection locked="0"/>
    </xf>
    <xf numFmtId="14" fontId="1" fillId="0" borderId="4" xfId="7" applyNumberFormat="1" applyFill="1" applyBorder="1" applyAlignment="1">
      <alignment horizontal="center" vertical="center" wrapText="1"/>
    </xf>
    <xf numFmtId="0" fontId="1" fillId="0" borderId="0" xfId="7" applyNumberFormat="1" applyFont="1" applyFill="1" applyAlignment="1">
      <alignment horizontal="center" vertical="center" wrapText="1"/>
    </xf>
    <xf numFmtId="0" fontId="1" fillId="0" borderId="4" xfId="7" applyFont="1" applyFill="1" applyBorder="1" applyAlignment="1">
      <alignment horizontal="center" vertical="center" wrapText="1"/>
    </xf>
    <xf numFmtId="0" fontId="1" fillId="0" borderId="1" xfId="7" applyNumberFormat="1" applyFont="1" applyBorder="1" applyAlignment="1" applyProtection="1">
      <alignment horizontal="center" vertical="center" wrapText="1"/>
      <protection locked="0"/>
    </xf>
    <xf numFmtId="0" fontId="1" fillId="0" borderId="0" xfId="7" applyFont="1" applyFill="1" applyAlignment="1">
      <alignment horizontal="center" vertical="center" wrapText="1"/>
    </xf>
    <xf numFmtId="0" fontId="1" fillId="0" borderId="4" xfId="7" applyFill="1" applyBorder="1" applyAlignment="1">
      <alignment horizontal="center" vertical="center" wrapText="1"/>
    </xf>
    <xf numFmtId="0" fontId="3" fillId="4" borderId="2" xfId="13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4">
    <cellStyle name="Milliers 2" xfId="1"/>
    <cellStyle name="Milliers 3" xfId="2"/>
    <cellStyle name="Normal" xfId="0" builtinId="0"/>
    <cellStyle name="Normal 2" xfId="3"/>
    <cellStyle name="Normal 2 2" xfId="4"/>
    <cellStyle name="Normal 2 2 2" xfId="5"/>
    <cellStyle name="Normal 2 3" xfId="6"/>
    <cellStyle name="Normal 3" xfId="7"/>
    <cellStyle name="Normal 3 2" xfId="8"/>
    <cellStyle name="Normal 4" xfId="9"/>
    <cellStyle name="Normal 4 2" xfId="10"/>
    <cellStyle name="Normal 5" xfId="11"/>
    <cellStyle name="Normal 5 2" xfId="12"/>
    <cellStyle name="Normal 6" xfId="13"/>
    <cellStyle name="Pourcentage 2" xfId="14"/>
    <cellStyle name="Pourcentage 2 2" xfId="15"/>
    <cellStyle name="Pourcentage 2 2 2" xfId="16"/>
    <cellStyle name="Pourcentage 2 3" xfId="17"/>
    <cellStyle name="Pourcentage 3" xfId="18"/>
    <cellStyle name="Pourcentage 3 2" xfId="19"/>
    <cellStyle name="Pourcentage 4" xfId="20"/>
    <cellStyle name="Pourcentage 4 2" xfId="21"/>
    <cellStyle name="Pourcentage 5" xfId="22"/>
    <cellStyle name="Pourcentage 6" xfId="23"/>
  </cellStyles>
  <dxfs count="0"/>
  <tableStyles count="1" defaultTableStyle="TableStyleMedium9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Feuil1!$A$4:$A$11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Feuil1!$B$4:$B$11</c:f>
              <c:numCache>
                <c:formatCode>General</c:formatCode>
                <c:ptCount val="7"/>
                <c:pt idx="0">
                  <c:v>34</c:v>
                </c:pt>
                <c:pt idx="1">
                  <c:v>36</c:v>
                </c:pt>
                <c:pt idx="2">
                  <c:v>30</c:v>
                </c:pt>
                <c:pt idx="3">
                  <c:v>30</c:v>
                </c:pt>
                <c:pt idx="4">
                  <c:v>18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4699520"/>
        <c:axId val="374710656"/>
      </c:lineChart>
      <c:catAx>
        <c:axId val="374699520"/>
        <c:scaling>
          <c:orientation val="minMax"/>
        </c:scaling>
        <c:delete val="0"/>
        <c:axPos val="b"/>
        <c:majorTickMark val="out"/>
        <c:minorTickMark val="none"/>
        <c:tickLblPos val="nextTo"/>
        <c:crossAx val="374710656"/>
        <c:crosses val="autoZero"/>
        <c:auto val="1"/>
        <c:lblAlgn val="ctr"/>
        <c:lblOffset val="100"/>
        <c:noMultiLvlLbl val="0"/>
      </c:catAx>
      <c:valAx>
        <c:axId val="374710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4699520"/>
        <c:crosses val="autoZero"/>
        <c:crossBetween val="between"/>
      </c:valAx>
      <c:dTable>
        <c:showHorzBorder val="1"/>
        <c:showVertBorder val="1"/>
        <c:showOutline val="1"/>
        <c:showKeys val="0"/>
      </c:dTable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'tableau de bord'!$F$13:$F$19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'tableau de bord'!$G$13:$G$19</c:f>
              <c:numCache>
                <c:formatCode>General</c:formatCode>
                <c:ptCount val="7"/>
                <c:pt idx="0">
                  <c:v>34</c:v>
                </c:pt>
                <c:pt idx="1">
                  <c:v>36</c:v>
                </c:pt>
                <c:pt idx="2">
                  <c:v>30</c:v>
                </c:pt>
                <c:pt idx="3">
                  <c:v>29</c:v>
                </c:pt>
                <c:pt idx="4">
                  <c:v>18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7565568"/>
        <c:axId val="257782144"/>
      </c:lineChart>
      <c:catAx>
        <c:axId val="207565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57782144"/>
        <c:crosses val="autoZero"/>
        <c:auto val="1"/>
        <c:lblAlgn val="ctr"/>
        <c:lblOffset val="100"/>
        <c:noMultiLvlLbl val="0"/>
      </c:catAx>
      <c:valAx>
        <c:axId val="257782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75655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0</xdr:row>
      <xdr:rowOff>161925</xdr:rowOff>
    </xdr:from>
    <xdr:to>
      <xdr:col>8</xdr:col>
      <xdr:colOff>590550</xdr:colOff>
      <xdr:row>29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38900" y="161925"/>
              <a:ext cx="1828800" cy="5457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28575</xdr:colOff>
      <xdr:row>0</xdr:row>
      <xdr:rowOff>142875</xdr:rowOff>
    </xdr:from>
    <xdr:to>
      <xdr:col>5</xdr:col>
      <xdr:colOff>581025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 de l'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de l'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142875"/>
              <a:ext cx="13144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409576</xdr:colOff>
      <xdr:row>0</xdr:row>
      <xdr:rowOff>142875</xdr:rowOff>
    </xdr:from>
    <xdr:to>
      <xdr:col>3</xdr:col>
      <xdr:colOff>581026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14726" y="142875"/>
              <a:ext cx="9334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600074</xdr:colOff>
      <xdr:row>14</xdr:row>
      <xdr:rowOff>104775</xdr:rowOff>
    </xdr:from>
    <xdr:to>
      <xdr:col>5</xdr:col>
      <xdr:colOff>571500</xdr:colOff>
      <xdr:row>28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561975</xdr:colOff>
      <xdr:row>7</xdr:row>
      <xdr:rowOff>142875</xdr:rowOff>
    </xdr:from>
    <xdr:to>
      <xdr:col>14</xdr:col>
      <xdr:colOff>561975</xdr:colOff>
      <xdr:row>22</xdr:row>
      <xdr:rowOff>28575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656.508313078702" createdVersion="4" refreshedVersion="4" minRefreshableVersion="3" recordCount="152">
  <cacheSource type="worksheet">
    <worksheetSource ref="A1:F1048576" sheet="Accidents"/>
  </cacheSource>
  <cacheFields count="6">
    <cacheField name="Type d'accident" numFmtId="0">
      <sharedItems containsBlank="1"/>
    </cacheField>
    <cacheField name="Date" numFmtId="0">
      <sharedItems containsNonDate="0" containsDate="1" containsString="0" containsBlank="1" minDate="2010-01-11T00:00:00" maxDate="2013-02-01T00:00:00" count="129">
        <d v="2010-01-11T00:00:00"/>
        <d v="2010-02-09T00:00:00"/>
        <d v="2010-02-23T00:00:00"/>
        <d v="2010-03-04T00:00:00"/>
        <d v="2010-03-09T00:00:00"/>
        <d v="2010-05-03T00:00:00"/>
        <d v="2010-05-25T00:00:00"/>
        <d v="2010-06-09T00:00:00"/>
        <d v="2010-06-23T00:00:00"/>
        <d v="2010-06-30T00:00:00"/>
        <d v="2010-07-12T00:00:00"/>
        <d v="2010-07-19T00:00:00"/>
        <d v="2010-07-26T00:00:00"/>
        <d v="2010-08-09T00:00:00"/>
        <d v="2010-09-06T00:00:00"/>
        <d v="2010-09-16T00:00:00"/>
        <d v="2010-09-24T00:00:00"/>
        <d v="2010-10-05T00:00:00"/>
        <d v="2010-10-07T00:00:00"/>
        <d v="2010-10-11T00:00:00"/>
        <d v="2010-12-08T00:00:00"/>
        <d v="2010-12-14T00:00:00"/>
        <d v="2010-12-16T00:00:00"/>
        <d v="2010-12-17T00:00:00"/>
        <d v="2010-12-21T00:00:00"/>
        <d v="2011-01-11T00:00:00"/>
        <d v="2011-02-04T00:00:00"/>
        <d v="2011-02-15T00:00:00"/>
        <d v="2011-04-13T00:00:00"/>
        <d v="2011-04-28T00:00:00"/>
        <d v="2011-05-05T00:00:00"/>
        <d v="2011-05-17T00:00:00"/>
        <d v="2011-06-06T00:00:00"/>
        <d v="2011-06-15T00:00:00"/>
        <d v="2011-06-23T00:00:00"/>
        <d v="2011-06-27T00:00:00"/>
        <d v="2011-07-11T00:00:00"/>
        <d v="2011-07-18T00:00:00"/>
        <d v="2011-08-25T00:00:00"/>
        <d v="2011-08-30T00:00:00"/>
        <d v="2011-08-31T00:00:00"/>
        <d v="2011-09-03T00:00:00"/>
        <d v="2011-09-07T00:00:00"/>
        <d v="2011-09-10T00:00:00"/>
        <d v="2011-09-14T00:00:00"/>
        <d v="2011-09-23T00:00:00"/>
        <d v="2011-10-04T00:00:00"/>
        <d v="2011-10-05T00:00:00"/>
        <d v="2011-10-06T00:00:00"/>
        <d v="2011-11-07T00:00:00"/>
        <d v="2011-11-08T00:00:00"/>
        <d v="2011-11-17T00:00:00"/>
        <d v="2011-11-29T00:00:00"/>
        <d v="2011-12-18T00:00:00"/>
        <d v="2011-12-19T00:00:00"/>
        <d v="2012-01-03T00:00:00"/>
        <d v="2012-01-04T00:00:00"/>
        <d v="2012-01-20T00:00:00"/>
        <d v="2012-01-26T00:00:00"/>
        <d v="2012-02-07T00:00:00"/>
        <d v="2012-02-08T00:00:00"/>
        <d v="2012-02-14T00:00:00"/>
        <d v="2012-02-21T00:00:00"/>
        <d v="2012-02-29T00:00:00"/>
        <d v="2012-03-15T00:00:00"/>
        <d v="2012-03-21T00:00:00"/>
        <d v="2012-03-27T00:00:00"/>
        <d v="2012-04-05T00:00:00"/>
        <d v="2012-04-23T00:00:00"/>
        <d v="2012-05-14T00:00:00"/>
        <d v="2012-05-18T00:00:00"/>
        <d v="2012-05-21T00:00:00"/>
        <d v="2012-05-24T00:00:00"/>
        <d v="2012-05-25T00:00:00"/>
        <d v="2012-05-29T00:00:00"/>
        <d v="2012-05-30T00:00:00"/>
        <d v="2012-06-05T00:00:00"/>
        <d v="2012-06-06T00:00:00"/>
        <d v="2012-06-08T00:00:00"/>
        <d v="2012-06-12T00:00:00"/>
        <d v="2012-06-14T00:00:00"/>
        <d v="2012-06-15T00:00:00"/>
        <d v="2012-06-19T00:00:00"/>
        <d v="2012-06-21T00:00:00"/>
        <d v="2012-06-22T00:00:00"/>
        <d v="2012-06-26T00:00:00"/>
        <d v="2012-07-02T00:00:00"/>
        <d v="2012-07-17T00:00:00"/>
        <d v="2012-07-24T00:00:00"/>
        <d v="2012-08-24T00:00:00"/>
        <d v="2012-09-04T00:00:00"/>
        <d v="2012-09-06T00:00:00"/>
        <d v="2012-09-07T00:00:00"/>
        <d v="2012-09-13T00:00:00"/>
        <d v="2012-09-20T00:00:00"/>
        <d v="2012-09-24T00:00:00"/>
        <d v="2012-09-25T00:00:00"/>
        <d v="2012-10-02T00:00:00"/>
        <d v="2012-10-03T00:00:00"/>
        <d v="2012-10-10T00:00:00"/>
        <d v="2012-10-16T00:00:00"/>
        <d v="2012-10-17T00:00:00"/>
        <d v="2012-10-18T00:00:00"/>
        <d v="2012-10-24T00:00:00"/>
        <d v="2012-10-31T00:00:00"/>
        <d v="2012-11-06T00:00:00"/>
        <d v="2012-11-09T00:00:00"/>
        <d v="2012-11-15T00:00:00"/>
        <d v="2012-11-16T00:00:00"/>
        <d v="2012-11-19T00:00:00"/>
        <d v="2012-11-20T00:00:00"/>
        <d v="2012-11-22T00:00:00"/>
        <d v="2012-11-28T00:00:00"/>
        <d v="2012-11-30T00:00:00"/>
        <d v="2012-12-05T00:00:00"/>
        <d v="2012-12-06T00:00:00"/>
        <d v="2012-12-10T00:00:00"/>
        <d v="2012-12-12T00:00:00"/>
        <d v="2012-12-13T00:00:00"/>
        <d v="2012-12-17T00:00:00"/>
        <d v="2012-12-18T00:00:00"/>
        <d v="2013-01-04T00:00:00"/>
        <d v="2013-01-07T00:00:00"/>
        <d v="2013-01-15T00:00:00"/>
        <d v="2013-01-17T00:00:00"/>
        <d v="2013-01-24T00:00:00"/>
        <d v="2013-01-30T00:00:00"/>
        <d v="2013-01-31T00:00:00"/>
        <m/>
      </sharedItems>
    </cacheField>
    <cacheField name="Jour de la semaine" numFmtId="0">
      <sharedItems containsBlank="1" count="8">
        <s v="lundi"/>
        <s v="mardi"/>
        <s v="jeudi"/>
        <s v="mercredi"/>
        <s v="vendredi"/>
        <s v="samedi"/>
        <s v="dimanche"/>
        <m/>
      </sharedItems>
    </cacheField>
    <cacheField name="Mois de l'année" numFmtId="0">
      <sharedItems containsBlank="1" count="13">
        <s v="janvier"/>
        <s v="février"/>
        <s v="mars"/>
        <s v="mai"/>
        <s v="juin"/>
        <s v="juillet"/>
        <s v="août"/>
        <s v="septembre"/>
        <s v="octobre"/>
        <s v="décembre"/>
        <s v="avril"/>
        <s v="novembre"/>
        <m/>
      </sharedItems>
    </cacheField>
    <cacheField name="Année" numFmtId="0">
      <sharedItems containsString="0" containsBlank="1" containsNumber="1" containsInteger="1" minValue="2010" maxValue="2013" count="5">
        <n v="2010"/>
        <n v="2011"/>
        <n v="2012"/>
        <n v="2013"/>
        <m/>
      </sharedItems>
    </cacheField>
    <cacheField name="J.Arrêts" numFmtId="0">
      <sharedItems containsBlank="1" containsMixedTypes="1" containsNumber="1" containsInteger="1" minValue="0" maxValue="94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s v="Avec arrêt"/>
    <x v="0"/>
    <x v="0"/>
    <x v="0"/>
    <x v="0"/>
    <n v="6"/>
  </r>
  <r>
    <s v="Sans arrêt"/>
    <x v="1"/>
    <x v="1"/>
    <x v="1"/>
    <x v="0"/>
    <n v="0"/>
  </r>
  <r>
    <s v="Sans arrêt"/>
    <x v="2"/>
    <x v="1"/>
    <x v="1"/>
    <x v="0"/>
    <n v="0"/>
  </r>
  <r>
    <s v="Sans arrêt"/>
    <x v="3"/>
    <x v="2"/>
    <x v="2"/>
    <x v="0"/>
    <n v="0"/>
  </r>
  <r>
    <s v="Avec arrêt"/>
    <x v="4"/>
    <x v="1"/>
    <x v="2"/>
    <x v="0"/>
    <n v="44"/>
  </r>
  <r>
    <s v="Avec arrêt"/>
    <x v="5"/>
    <x v="0"/>
    <x v="3"/>
    <x v="0"/>
    <n v="40"/>
  </r>
  <r>
    <s v="Sans arrêt"/>
    <x v="5"/>
    <x v="0"/>
    <x v="3"/>
    <x v="0"/>
    <n v="0"/>
  </r>
  <r>
    <s v="Avec arrêt"/>
    <x v="6"/>
    <x v="0"/>
    <x v="3"/>
    <x v="0"/>
    <n v="6"/>
  </r>
  <r>
    <s v="Avec arrêt"/>
    <x v="7"/>
    <x v="3"/>
    <x v="4"/>
    <x v="0"/>
    <n v="53"/>
  </r>
  <r>
    <s v="Avec arrêt"/>
    <x v="8"/>
    <x v="3"/>
    <x v="4"/>
    <x v="0"/>
    <n v="5"/>
  </r>
  <r>
    <s v="Avec arrêt"/>
    <x v="9"/>
    <x v="3"/>
    <x v="4"/>
    <x v="0"/>
    <n v="36"/>
  </r>
  <r>
    <s v="Sans arrêt"/>
    <x v="9"/>
    <x v="3"/>
    <x v="4"/>
    <x v="0"/>
    <n v="0"/>
  </r>
  <r>
    <s v="Avec arrêt"/>
    <x v="10"/>
    <x v="0"/>
    <x v="5"/>
    <x v="0"/>
    <n v="10"/>
  </r>
  <r>
    <s v="Sans arrêt"/>
    <x v="11"/>
    <x v="0"/>
    <x v="5"/>
    <x v="0"/>
    <n v="0"/>
  </r>
  <r>
    <s v="Avec arrêt"/>
    <x v="12"/>
    <x v="0"/>
    <x v="5"/>
    <x v="0"/>
    <n v="8"/>
  </r>
  <r>
    <s v="Avec arrêt"/>
    <x v="13"/>
    <x v="0"/>
    <x v="6"/>
    <x v="0"/>
    <n v="19"/>
  </r>
  <r>
    <s v="Sans arrêt"/>
    <x v="13"/>
    <x v="0"/>
    <x v="6"/>
    <x v="0"/>
    <n v="0"/>
  </r>
  <r>
    <s v="Avec arrêt"/>
    <x v="14"/>
    <x v="0"/>
    <x v="7"/>
    <x v="0"/>
    <n v="8"/>
  </r>
  <r>
    <s v="Sans arrêt"/>
    <x v="15"/>
    <x v="2"/>
    <x v="7"/>
    <x v="0"/>
    <n v="0"/>
  </r>
  <r>
    <s v="Avec arrêt"/>
    <x v="16"/>
    <x v="4"/>
    <x v="7"/>
    <x v="0"/>
    <n v="21"/>
  </r>
  <r>
    <s v="Sans arrêt"/>
    <x v="17"/>
    <x v="1"/>
    <x v="8"/>
    <x v="0"/>
    <n v="0"/>
  </r>
  <r>
    <s v="Sans arrêt"/>
    <x v="18"/>
    <x v="2"/>
    <x v="8"/>
    <x v="0"/>
    <n v="0"/>
  </r>
  <r>
    <s v="Sans arrêt"/>
    <x v="19"/>
    <x v="0"/>
    <x v="8"/>
    <x v="0"/>
    <n v="0"/>
  </r>
  <r>
    <s v="Sans arrêt"/>
    <x v="19"/>
    <x v="0"/>
    <x v="8"/>
    <x v="0"/>
    <n v="0"/>
  </r>
  <r>
    <s v="Avec arrêt"/>
    <x v="20"/>
    <x v="3"/>
    <x v="9"/>
    <x v="0"/>
    <n v="1"/>
  </r>
  <r>
    <s v="Sans arrêt"/>
    <x v="21"/>
    <x v="1"/>
    <x v="9"/>
    <x v="0"/>
    <n v="0"/>
  </r>
  <r>
    <s v="Sans arrêt"/>
    <x v="22"/>
    <x v="2"/>
    <x v="9"/>
    <x v="0"/>
    <n v="0"/>
  </r>
  <r>
    <s v="Sans arrêt"/>
    <x v="23"/>
    <x v="4"/>
    <x v="9"/>
    <x v="0"/>
    <n v="0"/>
  </r>
  <r>
    <s v="Sans arrêt"/>
    <x v="24"/>
    <x v="1"/>
    <x v="9"/>
    <x v="0"/>
    <n v="0"/>
  </r>
  <r>
    <s v="Avec arrêt"/>
    <x v="25"/>
    <x v="1"/>
    <x v="0"/>
    <x v="1"/>
    <n v="5"/>
  </r>
  <r>
    <s v="Sans arrêt"/>
    <x v="26"/>
    <x v="4"/>
    <x v="1"/>
    <x v="1"/>
    <n v="0"/>
  </r>
  <r>
    <s v="Sans arrêt"/>
    <x v="27"/>
    <x v="1"/>
    <x v="1"/>
    <x v="1"/>
    <n v="0"/>
  </r>
  <r>
    <s v="Avec arrêt"/>
    <x v="28"/>
    <x v="3"/>
    <x v="10"/>
    <x v="1"/>
    <n v="15"/>
  </r>
  <r>
    <s v="Avec arrêt"/>
    <x v="29"/>
    <x v="2"/>
    <x v="10"/>
    <x v="1"/>
    <n v="6"/>
  </r>
  <r>
    <s v="Avec arrêt"/>
    <x v="30"/>
    <x v="2"/>
    <x v="3"/>
    <x v="1"/>
    <n v="60"/>
  </r>
  <r>
    <s v="Sans arrêt"/>
    <x v="30"/>
    <x v="2"/>
    <x v="3"/>
    <x v="1"/>
    <n v="0"/>
  </r>
  <r>
    <s v="Avec arrêt"/>
    <x v="31"/>
    <x v="1"/>
    <x v="3"/>
    <x v="1"/>
    <n v="2"/>
  </r>
  <r>
    <s v="Avec arrêt"/>
    <x v="32"/>
    <x v="0"/>
    <x v="4"/>
    <x v="1"/>
    <n v="4"/>
  </r>
  <r>
    <s v="Sans arrêt"/>
    <x v="33"/>
    <x v="3"/>
    <x v="4"/>
    <x v="1"/>
    <n v="0"/>
  </r>
  <r>
    <s v="Sans arrêt"/>
    <x v="34"/>
    <x v="2"/>
    <x v="4"/>
    <x v="1"/>
    <n v="0"/>
  </r>
  <r>
    <s v="Avec arrêt"/>
    <x v="35"/>
    <x v="0"/>
    <x v="4"/>
    <x v="1"/>
    <n v="3"/>
  </r>
  <r>
    <s v="Avec arrêt"/>
    <x v="36"/>
    <x v="0"/>
    <x v="5"/>
    <x v="1"/>
    <n v="14"/>
  </r>
  <r>
    <s v="Sans arrêt"/>
    <x v="36"/>
    <x v="0"/>
    <x v="5"/>
    <x v="1"/>
    <n v="0"/>
  </r>
  <r>
    <s v="Sans arrêt"/>
    <x v="37"/>
    <x v="0"/>
    <x v="5"/>
    <x v="1"/>
    <n v="0"/>
  </r>
  <r>
    <s v="Sans arrêt"/>
    <x v="38"/>
    <x v="2"/>
    <x v="6"/>
    <x v="1"/>
    <n v="0"/>
  </r>
  <r>
    <s v="Sans arrêt"/>
    <x v="39"/>
    <x v="1"/>
    <x v="6"/>
    <x v="1"/>
    <n v="0"/>
  </r>
  <r>
    <s v="Avec arrêt"/>
    <x v="40"/>
    <x v="3"/>
    <x v="6"/>
    <x v="1"/>
    <n v="4"/>
  </r>
  <r>
    <s v="Sans arrêt"/>
    <x v="41"/>
    <x v="5"/>
    <x v="7"/>
    <x v="1"/>
    <n v="0"/>
  </r>
  <r>
    <s v="Avec arrêt"/>
    <x v="42"/>
    <x v="3"/>
    <x v="7"/>
    <x v="1"/>
    <n v="8"/>
  </r>
  <r>
    <s v="Sans arrêt"/>
    <x v="42"/>
    <x v="3"/>
    <x v="7"/>
    <x v="1"/>
    <n v="0"/>
  </r>
  <r>
    <s v="Sans arrêt"/>
    <x v="43"/>
    <x v="5"/>
    <x v="7"/>
    <x v="1"/>
    <n v="0"/>
  </r>
  <r>
    <s v="Sans arrêt"/>
    <x v="44"/>
    <x v="3"/>
    <x v="7"/>
    <x v="1"/>
    <n v="0"/>
  </r>
  <r>
    <s v="Avec arrêt"/>
    <x v="45"/>
    <x v="4"/>
    <x v="7"/>
    <x v="1"/>
    <n v="98"/>
  </r>
  <r>
    <s v="Avec arrêt"/>
    <x v="46"/>
    <x v="1"/>
    <x v="8"/>
    <x v="1"/>
    <n v="4"/>
  </r>
  <r>
    <s v="Avec arrêt"/>
    <x v="47"/>
    <x v="3"/>
    <x v="8"/>
    <x v="1"/>
    <n v="3"/>
  </r>
  <r>
    <s v="Avec arrêt"/>
    <x v="48"/>
    <x v="2"/>
    <x v="8"/>
    <x v="1"/>
    <n v="3"/>
  </r>
  <r>
    <s v="Avec arrêt"/>
    <x v="49"/>
    <x v="0"/>
    <x v="11"/>
    <x v="1"/>
    <n v="5"/>
  </r>
  <r>
    <s v="Avec arrêt"/>
    <x v="50"/>
    <x v="1"/>
    <x v="11"/>
    <x v="1"/>
    <n v="15"/>
  </r>
  <r>
    <s v="Sans arrêt"/>
    <x v="51"/>
    <x v="2"/>
    <x v="11"/>
    <x v="1"/>
    <n v="0"/>
  </r>
  <r>
    <s v="Sans arrêt"/>
    <x v="52"/>
    <x v="1"/>
    <x v="11"/>
    <x v="1"/>
    <n v="0"/>
  </r>
  <r>
    <s v="Sans arrêt"/>
    <x v="53"/>
    <x v="6"/>
    <x v="9"/>
    <x v="1"/>
    <n v="0"/>
  </r>
  <r>
    <s v="Avec arrêt"/>
    <x v="54"/>
    <x v="0"/>
    <x v="9"/>
    <x v="1"/>
    <n v="4"/>
  </r>
  <r>
    <s v="Avec arrêt"/>
    <x v="54"/>
    <x v="0"/>
    <x v="9"/>
    <x v="1"/>
    <n v="7"/>
  </r>
  <r>
    <s v="Avec arrêt"/>
    <x v="55"/>
    <x v="1"/>
    <x v="0"/>
    <x v="2"/>
    <n v="2"/>
  </r>
  <r>
    <s v="Avec arrêt"/>
    <x v="56"/>
    <x v="3"/>
    <x v="0"/>
    <x v="2"/>
    <n v="1"/>
  </r>
  <r>
    <s v="Avec arrêt"/>
    <x v="57"/>
    <x v="4"/>
    <x v="0"/>
    <x v="2"/>
    <n v="10"/>
  </r>
  <r>
    <s v="Avec arrêt"/>
    <x v="58"/>
    <x v="2"/>
    <x v="0"/>
    <x v="2"/>
    <n v="948"/>
  </r>
  <r>
    <s v="Avec arrêt"/>
    <x v="59"/>
    <x v="1"/>
    <x v="1"/>
    <x v="2"/>
    <n v="16"/>
  </r>
  <r>
    <s v="Avec arrêt"/>
    <x v="60"/>
    <x v="3"/>
    <x v="1"/>
    <x v="2"/>
    <s v="xx"/>
  </r>
  <r>
    <s v="Avec arrêt"/>
    <x v="61"/>
    <x v="1"/>
    <x v="1"/>
    <x v="2"/>
    <n v="67"/>
  </r>
  <r>
    <s v="Avec arrêt"/>
    <x v="62"/>
    <x v="1"/>
    <x v="1"/>
    <x v="2"/>
    <n v="2"/>
  </r>
  <r>
    <s v="Avec arrêt"/>
    <x v="63"/>
    <x v="3"/>
    <x v="1"/>
    <x v="2"/>
    <n v="30"/>
  </r>
  <r>
    <s v="Avec arrêt"/>
    <x v="64"/>
    <x v="2"/>
    <x v="2"/>
    <x v="2"/>
    <s v="xx"/>
  </r>
  <r>
    <s v="Accident bénin"/>
    <x v="65"/>
    <x v="3"/>
    <x v="2"/>
    <x v="2"/>
    <n v="0"/>
  </r>
  <r>
    <s v="Avec arrêt"/>
    <x v="66"/>
    <x v="1"/>
    <x v="2"/>
    <x v="2"/>
    <n v="18"/>
  </r>
  <r>
    <s v="Sans arrêt"/>
    <x v="67"/>
    <x v="2"/>
    <x v="10"/>
    <x v="2"/>
    <n v="0"/>
  </r>
  <r>
    <s v="Sans arrêt"/>
    <x v="67"/>
    <x v="2"/>
    <x v="10"/>
    <x v="2"/>
    <n v="0"/>
  </r>
  <r>
    <s v="Avec arrêt"/>
    <x v="68"/>
    <x v="0"/>
    <x v="10"/>
    <x v="2"/>
    <s v="xx"/>
  </r>
  <r>
    <s v="Sans arrêt"/>
    <x v="69"/>
    <x v="0"/>
    <x v="3"/>
    <x v="2"/>
    <n v="0"/>
  </r>
  <r>
    <s v="Sans arrêt"/>
    <x v="70"/>
    <x v="4"/>
    <x v="3"/>
    <x v="2"/>
    <n v="0"/>
  </r>
  <r>
    <s v="Accident bénin"/>
    <x v="70"/>
    <x v="4"/>
    <x v="3"/>
    <x v="2"/>
    <n v="0"/>
  </r>
  <r>
    <s v="Sans arrêt"/>
    <x v="71"/>
    <x v="0"/>
    <x v="3"/>
    <x v="2"/>
    <n v="0"/>
  </r>
  <r>
    <s v="Sans arrêt"/>
    <x v="72"/>
    <x v="2"/>
    <x v="3"/>
    <x v="2"/>
    <n v="0"/>
  </r>
  <r>
    <s v="Accident bénin"/>
    <x v="72"/>
    <x v="2"/>
    <x v="3"/>
    <x v="2"/>
    <n v="0"/>
  </r>
  <r>
    <s v="Accident bénin"/>
    <x v="73"/>
    <x v="4"/>
    <x v="3"/>
    <x v="2"/>
    <n v="0"/>
  </r>
  <r>
    <s v="Avec arrêt"/>
    <x v="74"/>
    <x v="0"/>
    <x v="3"/>
    <x v="2"/>
    <n v="30"/>
  </r>
  <r>
    <s v="Accident bénin"/>
    <x v="75"/>
    <x v="3"/>
    <x v="3"/>
    <x v="2"/>
    <n v="0"/>
  </r>
  <r>
    <s v="Accident bénin"/>
    <x v="75"/>
    <x v="3"/>
    <x v="3"/>
    <x v="2"/>
    <n v="0"/>
  </r>
  <r>
    <s v="Accident bénin"/>
    <x v="75"/>
    <x v="3"/>
    <x v="3"/>
    <x v="2"/>
    <n v="0"/>
  </r>
  <r>
    <s v="Accident bénin"/>
    <x v="76"/>
    <x v="1"/>
    <x v="4"/>
    <x v="2"/>
    <n v="0"/>
  </r>
  <r>
    <s v="Accident bénin"/>
    <x v="77"/>
    <x v="3"/>
    <x v="4"/>
    <x v="2"/>
    <n v="0"/>
  </r>
  <r>
    <s v="Sans arrêt"/>
    <x v="78"/>
    <x v="4"/>
    <x v="4"/>
    <x v="2"/>
    <n v="0"/>
  </r>
  <r>
    <s v="Sans arrêt"/>
    <x v="79"/>
    <x v="1"/>
    <x v="4"/>
    <x v="2"/>
    <n v="0"/>
  </r>
  <r>
    <s v="Accident bénin"/>
    <x v="79"/>
    <x v="1"/>
    <x v="4"/>
    <x v="2"/>
    <n v="0"/>
  </r>
  <r>
    <s v="Accident bénin"/>
    <x v="80"/>
    <x v="2"/>
    <x v="4"/>
    <x v="2"/>
    <n v="0"/>
  </r>
  <r>
    <s v="Accident bénin"/>
    <x v="81"/>
    <x v="4"/>
    <x v="4"/>
    <x v="2"/>
    <n v="0"/>
  </r>
  <r>
    <s v="Avec arrêt"/>
    <x v="82"/>
    <x v="1"/>
    <x v="4"/>
    <x v="2"/>
    <n v="33"/>
  </r>
  <r>
    <s v="Accident bénin"/>
    <x v="83"/>
    <x v="2"/>
    <x v="4"/>
    <x v="2"/>
    <n v="0"/>
  </r>
  <r>
    <s v="Avec arrêt"/>
    <x v="84"/>
    <x v="4"/>
    <x v="4"/>
    <x v="2"/>
    <n v="10"/>
  </r>
  <r>
    <s v="Accident bénin"/>
    <x v="84"/>
    <x v="4"/>
    <x v="4"/>
    <x v="2"/>
    <n v="0"/>
  </r>
  <r>
    <s v="Accident bénin"/>
    <x v="85"/>
    <x v="1"/>
    <x v="4"/>
    <x v="2"/>
    <n v="0"/>
  </r>
  <r>
    <s v="Avec arrêt"/>
    <x v="86"/>
    <x v="0"/>
    <x v="5"/>
    <x v="2"/>
    <n v="4"/>
  </r>
  <r>
    <s v="Avec arrêt"/>
    <x v="86"/>
    <x v="0"/>
    <x v="5"/>
    <x v="2"/>
    <n v="1"/>
  </r>
  <r>
    <s v="Avec arrêt"/>
    <x v="87"/>
    <x v="1"/>
    <x v="5"/>
    <x v="2"/>
    <n v="5"/>
  </r>
  <r>
    <s v="Sans arrêt"/>
    <x v="88"/>
    <x v="1"/>
    <x v="5"/>
    <x v="2"/>
    <n v="0"/>
  </r>
  <r>
    <s v="Avec arrêt"/>
    <x v="89"/>
    <x v="4"/>
    <x v="6"/>
    <x v="2"/>
    <n v="14"/>
  </r>
  <r>
    <s v="Sans arrêt"/>
    <x v="90"/>
    <x v="1"/>
    <x v="7"/>
    <x v="2"/>
    <n v="0"/>
  </r>
  <r>
    <s v="Sans arrêt"/>
    <x v="91"/>
    <x v="2"/>
    <x v="7"/>
    <x v="2"/>
    <n v="0"/>
  </r>
  <r>
    <s v="Sans arrêt"/>
    <x v="92"/>
    <x v="4"/>
    <x v="7"/>
    <x v="2"/>
    <n v="0"/>
  </r>
  <r>
    <s v="Sans arrêt"/>
    <x v="93"/>
    <x v="2"/>
    <x v="7"/>
    <x v="2"/>
    <n v="0"/>
  </r>
  <r>
    <s v="Sans arrêt"/>
    <x v="94"/>
    <x v="2"/>
    <x v="7"/>
    <x v="2"/>
    <n v="0"/>
  </r>
  <r>
    <s v="Sans arrêt"/>
    <x v="95"/>
    <x v="0"/>
    <x v="7"/>
    <x v="2"/>
    <n v="0"/>
  </r>
  <r>
    <s v="Sans arrêt"/>
    <x v="96"/>
    <x v="1"/>
    <x v="7"/>
    <x v="2"/>
    <n v="0"/>
  </r>
  <r>
    <s v="Sans arrêt"/>
    <x v="96"/>
    <x v="1"/>
    <x v="7"/>
    <x v="2"/>
    <n v="0"/>
  </r>
  <r>
    <s v="Avec arrêt"/>
    <x v="97"/>
    <x v="1"/>
    <x v="8"/>
    <x v="2"/>
    <n v="3"/>
  </r>
  <r>
    <s v="Avec arrêt"/>
    <x v="97"/>
    <x v="1"/>
    <x v="8"/>
    <x v="2"/>
    <n v="3"/>
  </r>
  <r>
    <s v="Sans arrêt"/>
    <x v="98"/>
    <x v="3"/>
    <x v="8"/>
    <x v="2"/>
    <n v="0"/>
  </r>
  <r>
    <s v="Sans arrêt"/>
    <x v="99"/>
    <x v="3"/>
    <x v="8"/>
    <x v="2"/>
    <n v="0"/>
  </r>
  <r>
    <s v="Avec arrêt"/>
    <x v="100"/>
    <x v="1"/>
    <x v="8"/>
    <x v="2"/>
    <n v="2"/>
  </r>
  <r>
    <s v="Avec arrêt"/>
    <x v="101"/>
    <x v="3"/>
    <x v="8"/>
    <x v="2"/>
    <n v="24"/>
  </r>
  <r>
    <s v="Accident bénin"/>
    <x v="102"/>
    <x v="2"/>
    <x v="8"/>
    <x v="2"/>
    <n v="0"/>
  </r>
  <r>
    <s v="Avec arrêt"/>
    <x v="103"/>
    <x v="3"/>
    <x v="8"/>
    <x v="2"/>
    <n v="9"/>
  </r>
  <r>
    <s v="Avec arrêt"/>
    <x v="104"/>
    <x v="3"/>
    <x v="8"/>
    <x v="2"/>
    <s v="mortel"/>
  </r>
  <r>
    <s v="Accident bénin"/>
    <x v="105"/>
    <x v="1"/>
    <x v="11"/>
    <x v="2"/>
    <n v="0"/>
  </r>
  <r>
    <s v="Sans arrêt"/>
    <x v="106"/>
    <x v="4"/>
    <x v="11"/>
    <x v="2"/>
    <n v="0"/>
  </r>
  <r>
    <s v="Avec arrêt"/>
    <x v="107"/>
    <x v="2"/>
    <x v="11"/>
    <x v="2"/>
    <n v="8"/>
  </r>
  <r>
    <s v="Avec arrêt"/>
    <x v="108"/>
    <x v="4"/>
    <x v="11"/>
    <x v="2"/>
    <n v="7"/>
  </r>
  <r>
    <s v="Avec arrêt"/>
    <x v="109"/>
    <x v="0"/>
    <x v="11"/>
    <x v="2"/>
    <n v="6"/>
  </r>
  <r>
    <s v="Avec arrêt"/>
    <x v="110"/>
    <x v="1"/>
    <x v="11"/>
    <x v="2"/>
    <n v="9"/>
  </r>
  <r>
    <s v="Accident bénin"/>
    <x v="111"/>
    <x v="2"/>
    <x v="11"/>
    <x v="2"/>
    <n v="0"/>
  </r>
  <r>
    <s v="Sans arrêt"/>
    <x v="112"/>
    <x v="3"/>
    <x v="11"/>
    <x v="2"/>
    <n v="0"/>
  </r>
  <r>
    <s v="Sans arrêt"/>
    <x v="112"/>
    <x v="3"/>
    <x v="11"/>
    <x v="2"/>
    <n v="0"/>
  </r>
  <r>
    <s v="Sans arrêt"/>
    <x v="113"/>
    <x v="4"/>
    <x v="11"/>
    <x v="2"/>
    <n v="0"/>
  </r>
  <r>
    <s v="Sans arrêt"/>
    <x v="114"/>
    <x v="3"/>
    <x v="9"/>
    <x v="2"/>
    <n v="0"/>
  </r>
  <r>
    <s v="Accident bénin"/>
    <x v="115"/>
    <x v="2"/>
    <x v="9"/>
    <x v="2"/>
    <n v="0"/>
  </r>
  <r>
    <s v="Avec arrêt"/>
    <x v="116"/>
    <x v="0"/>
    <x v="9"/>
    <x v="2"/>
    <n v="368"/>
  </r>
  <r>
    <s v="Avec arrêt"/>
    <x v="116"/>
    <x v="0"/>
    <x v="9"/>
    <x v="2"/>
    <n v="6"/>
  </r>
  <r>
    <s v="Avec arrêt"/>
    <x v="116"/>
    <x v="0"/>
    <x v="9"/>
    <x v="2"/>
    <s v="?"/>
  </r>
  <r>
    <s v="Avec arrêt"/>
    <x v="117"/>
    <x v="3"/>
    <x v="9"/>
    <x v="2"/>
    <n v="3"/>
  </r>
  <r>
    <s v="Accident bénin"/>
    <x v="118"/>
    <x v="2"/>
    <x v="9"/>
    <x v="2"/>
    <n v="0"/>
  </r>
  <r>
    <s v="Avec arrêt"/>
    <x v="119"/>
    <x v="0"/>
    <x v="9"/>
    <x v="2"/>
    <n v="20"/>
  </r>
  <r>
    <s v="Accident bénin"/>
    <x v="120"/>
    <x v="1"/>
    <x v="9"/>
    <x v="2"/>
    <n v="0"/>
  </r>
  <r>
    <s v="Accident bénin"/>
    <x v="121"/>
    <x v="4"/>
    <x v="0"/>
    <x v="3"/>
    <n v="0"/>
  </r>
  <r>
    <s v="Accident bénin"/>
    <x v="122"/>
    <x v="0"/>
    <x v="0"/>
    <x v="3"/>
    <n v="0"/>
  </r>
  <r>
    <s v="Accident bénin"/>
    <x v="122"/>
    <x v="0"/>
    <x v="0"/>
    <x v="3"/>
    <n v="0"/>
  </r>
  <r>
    <s v="Avec arrêt"/>
    <x v="123"/>
    <x v="1"/>
    <x v="0"/>
    <x v="3"/>
    <n v="24"/>
  </r>
  <r>
    <s v="Accident bénin"/>
    <x v="123"/>
    <x v="1"/>
    <x v="0"/>
    <x v="3"/>
    <n v="0"/>
  </r>
  <r>
    <s v="Accident bénin"/>
    <x v="124"/>
    <x v="2"/>
    <x v="0"/>
    <x v="3"/>
    <n v="0"/>
  </r>
  <r>
    <s v="Sans arrêt"/>
    <x v="125"/>
    <x v="2"/>
    <x v="0"/>
    <x v="3"/>
    <n v="0"/>
  </r>
  <r>
    <s v="Accident bénin"/>
    <x v="126"/>
    <x v="3"/>
    <x v="0"/>
    <x v="3"/>
    <n v="0"/>
  </r>
  <r>
    <s v="Sans arrêt"/>
    <x v="127"/>
    <x v="2"/>
    <x v="0"/>
    <x v="3"/>
    <n v="0"/>
  </r>
  <r>
    <m/>
    <x v="128"/>
    <x v="7"/>
    <x v="12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Jour">
  <location ref="A3:B11" firstHeaderRow="1" firstDataRow="1" firstDataCol="1"/>
  <pivotFields count="6">
    <pivotField dataField="1" showAll="0"/>
    <pivotField showAll="0">
      <items count="1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t="default"/>
      </items>
    </pivotField>
    <pivotField axis="axisRow" showAll="0">
      <items count="9">
        <item x="0"/>
        <item x="1"/>
        <item x="3"/>
        <item x="2"/>
        <item x="4"/>
        <item x="5"/>
        <item x="6"/>
        <item h="1" x="7"/>
        <item t="default"/>
      </items>
    </pivotField>
    <pivotField showAll="0">
      <items count="14">
        <item x="0"/>
        <item x="1"/>
        <item x="2"/>
        <item x="10"/>
        <item x="3"/>
        <item x="4"/>
        <item x="5"/>
        <item x="6"/>
        <item x="7"/>
        <item x="8"/>
        <item x="11"/>
        <item x="9"/>
        <item x="12"/>
        <item t="default"/>
      </items>
    </pivotField>
    <pivotField showAll="0">
      <items count="6">
        <item x="0"/>
        <item x="1"/>
        <item x="2"/>
        <item x="3"/>
        <item x="4"/>
        <item t="default"/>
      </items>
    </pivotField>
    <pivotField showAll="0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Type d'accident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6"/>
  </pivotTables>
  <data>
    <tabular pivotCacheId="1">
      <items count="129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_de_l_année" sourceName="Mois de l'année">
  <pivotTables>
    <pivotTable tabId="3" name="Tableau croisé dynamique6"/>
  </pivotTables>
  <data>
    <tabular pivotCacheId="1">
      <items count="13">
        <i x="0" s="1"/>
        <i x="1" s="1"/>
        <i x="2" s="1"/>
        <i x="10" s="1"/>
        <i x="3" s="1"/>
        <i x="4" s="1"/>
        <i x="5" s="1"/>
        <i x="6" s="1"/>
        <i x="7" s="1"/>
        <i x="8" s="1"/>
        <i x="11" s="1"/>
        <i x="9" s="1"/>
        <i x="1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3" name="Tableau croisé dynamique6"/>
  </pivotTables>
  <data>
    <tabular pivotCacheId="1">
      <items count="5">
        <i x="0" s="1"/>
        <i x="1" s="1"/>
        <i x="2" s="1"/>
        <i x="3" s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Mois de l'année" cache="Segment_Mois_de_l_année" caption="Mois de l'année" rowHeight="241300"/>
  <slicer name="Année" cache="Segment_Année" caption="Anné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11"/>
  <sheetViews>
    <sheetView tabSelected="1"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25.5703125" bestFit="1" customWidth="1"/>
  </cols>
  <sheetData>
    <row r="3" spans="1:2" x14ac:dyDescent="0.25">
      <c r="A3" s="39" t="s">
        <v>40</v>
      </c>
      <c r="B3" t="s">
        <v>39</v>
      </c>
    </row>
    <row r="4" spans="1:2" x14ac:dyDescent="0.25">
      <c r="A4" s="40" t="s">
        <v>14</v>
      </c>
      <c r="B4" s="41">
        <v>34</v>
      </c>
    </row>
    <row r="5" spans="1:2" x14ac:dyDescent="0.25">
      <c r="A5" s="40" t="s">
        <v>17</v>
      </c>
      <c r="B5" s="41">
        <v>36</v>
      </c>
    </row>
    <row r="6" spans="1:2" x14ac:dyDescent="0.25">
      <c r="A6" s="40" t="s">
        <v>22</v>
      </c>
      <c r="B6" s="41">
        <v>30</v>
      </c>
    </row>
    <row r="7" spans="1:2" x14ac:dyDescent="0.25">
      <c r="A7" s="40" t="s">
        <v>19</v>
      </c>
      <c r="B7" s="41">
        <v>30</v>
      </c>
    </row>
    <row r="8" spans="1:2" x14ac:dyDescent="0.25">
      <c r="A8" s="40" t="s">
        <v>27</v>
      </c>
      <c r="B8" s="41">
        <v>18</v>
      </c>
    </row>
    <row r="9" spans="1:2" x14ac:dyDescent="0.25">
      <c r="A9" s="40" t="s">
        <v>31</v>
      </c>
      <c r="B9" s="41">
        <v>2</v>
      </c>
    </row>
    <row r="10" spans="1:2" x14ac:dyDescent="0.25">
      <c r="A10" s="40" t="s">
        <v>33</v>
      </c>
      <c r="B10" s="41">
        <v>1</v>
      </c>
    </row>
    <row r="11" spans="1:2" x14ac:dyDescent="0.25">
      <c r="A11" s="40" t="s">
        <v>38</v>
      </c>
      <c r="B11" s="41">
        <v>151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2"/>
  <sheetViews>
    <sheetView workbookViewId="0">
      <selection sqref="A1:F1048576"/>
    </sheetView>
  </sheetViews>
  <sheetFormatPr baseColWidth="10" defaultRowHeight="15" x14ac:dyDescent="0.25"/>
  <sheetData>
    <row r="1" spans="1:6" ht="25.5" x14ac:dyDescent="0.25">
      <c r="A1" s="17" t="s">
        <v>8</v>
      </c>
      <c r="B1" s="17" t="s">
        <v>9</v>
      </c>
      <c r="C1" s="17" t="s">
        <v>10</v>
      </c>
      <c r="D1" s="17" t="s">
        <v>11</v>
      </c>
      <c r="E1" s="17" t="s">
        <v>6</v>
      </c>
      <c r="F1" s="17" t="s">
        <v>12</v>
      </c>
    </row>
    <row r="2" spans="1:6" ht="24.75" customHeight="1" x14ac:dyDescent="0.25">
      <c r="A2" s="28" t="s">
        <v>13</v>
      </c>
      <c r="B2" s="28">
        <v>40189</v>
      </c>
      <c r="C2" s="28" t="s">
        <v>14</v>
      </c>
      <c r="D2" s="28" t="s">
        <v>15</v>
      </c>
      <c r="E2" s="33">
        <v>2010</v>
      </c>
      <c r="F2" s="36">
        <v>6</v>
      </c>
    </row>
    <row r="3" spans="1:6" x14ac:dyDescent="0.25">
      <c r="A3" s="9" t="s">
        <v>16</v>
      </c>
      <c r="B3" s="20">
        <v>40218</v>
      </c>
      <c r="C3" s="9" t="s">
        <v>17</v>
      </c>
      <c r="D3" s="9" t="s">
        <v>18</v>
      </c>
      <c r="E3" s="26">
        <v>2010</v>
      </c>
      <c r="F3" s="35">
        <v>0</v>
      </c>
    </row>
    <row r="4" spans="1:6" x14ac:dyDescent="0.25">
      <c r="A4" s="9" t="s">
        <v>16</v>
      </c>
      <c r="B4" s="20">
        <v>40232</v>
      </c>
      <c r="C4" s="9" t="s">
        <v>17</v>
      </c>
      <c r="D4" s="9" t="s">
        <v>18</v>
      </c>
      <c r="E4" s="26">
        <v>2010</v>
      </c>
      <c r="F4" s="35">
        <v>0</v>
      </c>
    </row>
    <row r="5" spans="1:6" x14ac:dyDescent="0.25">
      <c r="A5" s="9" t="s">
        <v>16</v>
      </c>
      <c r="B5" s="20">
        <v>40241</v>
      </c>
      <c r="C5" s="9" t="s">
        <v>19</v>
      </c>
      <c r="D5" s="9" t="s">
        <v>20</v>
      </c>
      <c r="E5" s="26">
        <v>2010</v>
      </c>
      <c r="F5" s="35">
        <v>0</v>
      </c>
    </row>
    <row r="6" spans="1:6" x14ac:dyDescent="0.25">
      <c r="A6" s="9" t="s">
        <v>13</v>
      </c>
      <c r="B6" s="9">
        <v>40246</v>
      </c>
      <c r="C6" s="9" t="s">
        <v>17</v>
      </c>
      <c r="D6" s="9" t="s">
        <v>20</v>
      </c>
      <c r="E6" s="26">
        <v>2010</v>
      </c>
      <c r="F6" s="10">
        <v>44</v>
      </c>
    </row>
    <row r="7" spans="1:6" x14ac:dyDescent="0.25">
      <c r="A7" s="9" t="s">
        <v>13</v>
      </c>
      <c r="B7" s="22">
        <v>40301</v>
      </c>
      <c r="C7" s="9" t="s">
        <v>14</v>
      </c>
      <c r="D7" s="9" t="s">
        <v>21</v>
      </c>
      <c r="E7" s="26">
        <v>2010</v>
      </c>
      <c r="F7" s="16">
        <v>40</v>
      </c>
    </row>
    <row r="8" spans="1:6" x14ac:dyDescent="0.25">
      <c r="A8" s="9" t="s">
        <v>16</v>
      </c>
      <c r="B8" s="20">
        <v>40301</v>
      </c>
      <c r="C8" s="9" t="s">
        <v>14</v>
      </c>
      <c r="D8" s="9" t="s">
        <v>21</v>
      </c>
      <c r="E8" s="26">
        <v>2010</v>
      </c>
      <c r="F8" s="35">
        <v>0</v>
      </c>
    </row>
    <row r="9" spans="1:6" x14ac:dyDescent="0.25">
      <c r="A9" s="9" t="s">
        <v>13</v>
      </c>
      <c r="B9" s="9">
        <v>40323</v>
      </c>
      <c r="C9" s="9" t="s">
        <v>14</v>
      </c>
      <c r="D9" s="9" t="s">
        <v>21</v>
      </c>
      <c r="E9" s="26">
        <v>2010</v>
      </c>
      <c r="F9" s="10">
        <v>6</v>
      </c>
    </row>
    <row r="10" spans="1:6" x14ac:dyDescent="0.25">
      <c r="A10" s="9" t="s">
        <v>13</v>
      </c>
      <c r="B10" s="9">
        <v>40338</v>
      </c>
      <c r="C10" s="9" t="s">
        <v>22</v>
      </c>
      <c r="D10" s="9" t="s">
        <v>23</v>
      </c>
      <c r="E10" s="26">
        <v>2010</v>
      </c>
      <c r="F10" s="10">
        <v>53</v>
      </c>
    </row>
    <row r="11" spans="1:6" x14ac:dyDescent="0.25">
      <c r="A11" s="9" t="s">
        <v>13</v>
      </c>
      <c r="B11" s="22">
        <v>40352</v>
      </c>
      <c r="C11" s="9" t="s">
        <v>22</v>
      </c>
      <c r="D11" s="9" t="s">
        <v>23</v>
      </c>
      <c r="E11" s="26">
        <v>2010</v>
      </c>
      <c r="F11" s="16">
        <v>5</v>
      </c>
    </row>
    <row r="12" spans="1:6" x14ac:dyDescent="0.25">
      <c r="A12" s="9" t="s">
        <v>13</v>
      </c>
      <c r="B12" s="9">
        <v>40359</v>
      </c>
      <c r="C12" s="9" t="s">
        <v>22</v>
      </c>
      <c r="D12" s="9" t="s">
        <v>23</v>
      </c>
      <c r="E12" s="26">
        <v>2010</v>
      </c>
      <c r="F12" s="10">
        <v>36</v>
      </c>
    </row>
    <row r="13" spans="1:6" x14ac:dyDescent="0.25">
      <c r="A13" s="9" t="s">
        <v>16</v>
      </c>
      <c r="B13" s="20">
        <v>40359</v>
      </c>
      <c r="C13" s="9" t="s">
        <v>22</v>
      </c>
      <c r="D13" s="9" t="s">
        <v>23</v>
      </c>
      <c r="E13" s="26">
        <v>2010</v>
      </c>
      <c r="F13" s="35">
        <v>0</v>
      </c>
    </row>
    <row r="14" spans="1:6" x14ac:dyDescent="0.25">
      <c r="A14" s="9" t="s">
        <v>13</v>
      </c>
      <c r="B14" s="22">
        <v>40371</v>
      </c>
      <c r="C14" s="9" t="s">
        <v>14</v>
      </c>
      <c r="D14" s="9" t="s">
        <v>24</v>
      </c>
      <c r="E14" s="26">
        <v>2010</v>
      </c>
      <c r="F14" s="16">
        <v>10</v>
      </c>
    </row>
    <row r="15" spans="1:6" x14ac:dyDescent="0.25">
      <c r="A15" s="9" t="s">
        <v>16</v>
      </c>
      <c r="B15" s="20">
        <v>40378</v>
      </c>
      <c r="C15" s="9" t="s">
        <v>14</v>
      </c>
      <c r="D15" s="9" t="s">
        <v>24</v>
      </c>
      <c r="E15" s="26">
        <v>2010</v>
      </c>
      <c r="F15" s="35">
        <v>0</v>
      </c>
    </row>
    <row r="16" spans="1:6" x14ac:dyDescent="0.25">
      <c r="A16" s="9" t="s">
        <v>13</v>
      </c>
      <c r="B16" s="22">
        <v>40385</v>
      </c>
      <c r="C16" s="9" t="s">
        <v>14</v>
      </c>
      <c r="D16" s="9" t="s">
        <v>24</v>
      </c>
      <c r="E16" s="26">
        <v>2010</v>
      </c>
      <c r="F16" s="16">
        <v>8</v>
      </c>
    </row>
    <row r="17" spans="1:6" x14ac:dyDescent="0.25">
      <c r="A17" s="9" t="s">
        <v>13</v>
      </c>
      <c r="B17" s="9">
        <v>40399</v>
      </c>
      <c r="C17" s="9" t="s">
        <v>14</v>
      </c>
      <c r="D17" s="9" t="s">
        <v>25</v>
      </c>
      <c r="E17" s="26">
        <v>2010</v>
      </c>
      <c r="F17" s="10">
        <v>19</v>
      </c>
    </row>
    <row r="18" spans="1:6" x14ac:dyDescent="0.25">
      <c r="A18" s="9" t="s">
        <v>16</v>
      </c>
      <c r="B18" s="20">
        <v>40399</v>
      </c>
      <c r="C18" s="9" t="s">
        <v>14</v>
      </c>
      <c r="D18" s="9" t="s">
        <v>25</v>
      </c>
      <c r="E18" s="26">
        <v>2010</v>
      </c>
      <c r="F18" s="35">
        <v>0</v>
      </c>
    </row>
    <row r="19" spans="1:6" x14ac:dyDescent="0.25">
      <c r="A19" s="9" t="s">
        <v>13</v>
      </c>
      <c r="B19" s="22">
        <v>40427</v>
      </c>
      <c r="C19" s="9" t="s">
        <v>14</v>
      </c>
      <c r="D19" s="9" t="s">
        <v>26</v>
      </c>
      <c r="E19" s="26">
        <v>2010</v>
      </c>
      <c r="F19" s="16">
        <v>8</v>
      </c>
    </row>
    <row r="20" spans="1:6" x14ac:dyDescent="0.25">
      <c r="A20" s="9" t="s">
        <v>16</v>
      </c>
      <c r="B20" s="20">
        <v>40437</v>
      </c>
      <c r="C20" s="9" t="s">
        <v>19</v>
      </c>
      <c r="D20" s="9" t="s">
        <v>26</v>
      </c>
      <c r="E20" s="26">
        <v>2010</v>
      </c>
      <c r="F20" s="35">
        <v>0</v>
      </c>
    </row>
    <row r="21" spans="1:6" x14ac:dyDescent="0.25">
      <c r="A21" s="9" t="s">
        <v>13</v>
      </c>
      <c r="B21" s="9">
        <v>40445</v>
      </c>
      <c r="C21" s="9" t="s">
        <v>27</v>
      </c>
      <c r="D21" s="9" t="s">
        <v>26</v>
      </c>
      <c r="E21" s="26">
        <v>2010</v>
      </c>
      <c r="F21" s="10">
        <v>21</v>
      </c>
    </row>
    <row r="22" spans="1:6" x14ac:dyDescent="0.25">
      <c r="A22" s="9" t="s">
        <v>16</v>
      </c>
      <c r="B22" s="20">
        <v>40456</v>
      </c>
      <c r="C22" s="9" t="s">
        <v>17</v>
      </c>
      <c r="D22" s="9" t="s">
        <v>28</v>
      </c>
      <c r="E22" s="26">
        <v>2010</v>
      </c>
      <c r="F22" s="35">
        <v>0</v>
      </c>
    </row>
    <row r="23" spans="1:6" x14ac:dyDescent="0.25">
      <c r="A23" s="9" t="s">
        <v>16</v>
      </c>
      <c r="B23" s="20">
        <v>40458</v>
      </c>
      <c r="C23" s="9" t="s">
        <v>19</v>
      </c>
      <c r="D23" s="9" t="s">
        <v>28</v>
      </c>
      <c r="E23" s="26">
        <v>2010</v>
      </c>
      <c r="F23" s="35">
        <v>0</v>
      </c>
    </row>
    <row r="24" spans="1:6" x14ac:dyDescent="0.25">
      <c r="A24" s="9" t="s">
        <v>16</v>
      </c>
      <c r="B24" s="20">
        <v>40462</v>
      </c>
      <c r="C24" s="9" t="s">
        <v>14</v>
      </c>
      <c r="D24" s="9" t="s">
        <v>28</v>
      </c>
      <c r="E24" s="26">
        <v>2010</v>
      </c>
      <c r="F24" s="35">
        <v>0</v>
      </c>
    </row>
    <row r="25" spans="1:6" x14ac:dyDescent="0.25">
      <c r="A25" s="9" t="s">
        <v>16</v>
      </c>
      <c r="B25" s="20">
        <v>40462</v>
      </c>
      <c r="C25" s="9" t="s">
        <v>14</v>
      </c>
      <c r="D25" s="9" t="s">
        <v>28</v>
      </c>
      <c r="E25" s="26">
        <v>2010</v>
      </c>
      <c r="F25" s="35">
        <v>0</v>
      </c>
    </row>
    <row r="26" spans="1:6" x14ac:dyDescent="0.25">
      <c r="A26" s="9" t="s">
        <v>13</v>
      </c>
      <c r="B26" s="9">
        <v>40520</v>
      </c>
      <c r="C26" s="9" t="s">
        <v>22</v>
      </c>
      <c r="D26" s="9" t="s">
        <v>29</v>
      </c>
      <c r="E26" s="26">
        <v>2010</v>
      </c>
      <c r="F26" s="10">
        <v>1</v>
      </c>
    </row>
    <row r="27" spans="1:6" x14ac:dyDescent="0.25">
      <c r="A27" s="9" t="s">
        <v>16</v>
      </c>
      <c r="B27" s="20">
        <v>40526</v>
      </c>
      <c r="C27" s="9" t="s">
        <v>17</v>
      </c>
      <c r="D27" s="9" t="s">
        <v>29</v>
      </c>
      <c r="E27" s="26">
        <v>2010</v>
      </c>
      <c r="F27" s="35">
        <v>0</v>
      </c>
    </row>
    <row r="28" spans="1:6" x14ac:dyDescent="0.25">
      <c r="A28" s="9" t="s">
        <v>16</v>
      </c>
      <c r="B28" s="20">
        <v>40528</v>
      </c>
      <c r="C28" s="9" t="s">
        <v>19</v>
      </c>
      <c r="D28" s="9" t="s">
        <v>29</v>
      </c>
      <c r="E28" s="26">
        <v>2010</v>
      </c>
      <c r="F28" s="35">
        <v>0</v>
      </c>
    </row>
    <row r="29" spans="1:6" x14ac:dyDescent="0.25">
      <c r="A29" s="9" t="s">
        <v>16</v>
      </c>
      <c r="B29" s="20">
        <v>40529</v>
      </c>
      <c r="C29" s="9" t="s">
        <v>27</v>
      </c>
      <c r="D29" s="9" t="s">
        <v>29</v>
      </c>
      <c r="E29" s="26">
        <v>2010</v>
      </c>
      <c r="F29" s="35">
        <v>0</v>
      </c>
    </row>
    <row r="30" spans="1:6" x14ac:dyDescent="0.25">
      <c r="A30" s="9" t="s">
        <v>16</v>
      </c>
      <c r="B30" s="20">
        <v>40533</v>
      </c>
      <c r="C30" s="9" t="s">
        <v>17</v>
      </c>
      <c r="D30" s="9" t="s">
        <v>29</v>
      </c>
      <c r="E30" s="26">
        <v>2010</v>
      </c>
      <c r="F30" s="35">
        <v>0</v>
      </c>
    </row>
    <row r="31" spans="1:6" x14ac:dyDescent="0.25">
      <c r="A31" s="9" t="s">
        <v>13</v>
      </c>
      <c r="B31" s="9">
        <v>40554</v>
      </c>
      <c r="C31" s="9" t="s">
        <v>17</v>
      </c>
      <c r="D31" s="9" t="s">
        <v>15</v>
      </c>
      <c r="E31" s="26">
        <v>2011</v>
      </c>
      <c r="F31" s="10">
        <v>5</v>
      </c>
    </row>
    <row r="32" spans="1:6" x14ac:dyDescent="0.25">
      <c r="A32" s="9" t="s">
        <v>16</v>
      </c>
      <c r="B32" s="20">
        <v>40578</v>
      </c>
      <c r="C32" s="9" t="s">
        <v>27</v>
      </c>
      <c r="D32" s="9" t="s">
        <v>18</v>
      </c>
      <c r="E32" s="26">
        <v>2011</v>
      </c>
      <c r="F32" s="35">
        <v>0</v>
      </c>
    </row>
    <row r="33" spans="1:6" x14ac:dyDescent="0.25">
      <c r="A33" s="9" t="s">
        <v>16</v>
      </c>
      <c r="B33" s="20">
        <v>40589</v>
      </c>
      <c r="C33" s="9" t="s">
        <v>17</v>
      </c>
      <c r="D33" s="9" t="s">
        <v>18</v>
      </c>
      <c r="E33" s="26">
        <v>2011</v>
      </c>
      <c r="F33" s="35">
        <v>0</v>
      </c>
    </row>
    <row r="34" spans="1:6" x14ac:dyDescent="0.25">
      <c r="A34" s="9" t="s">
        <v>13</v>
      </c>
      <c r="B34" s="22">
        <v>40646</v>
      </c>
      <c r="C34" s="9" t="s">
        <v>22</v>
      </c>
      <c r="D34" s="9" t="s">
        <v>30</v>
      </c>
      <c r="E34" s="26">
        <v>2011</v>
      </c>
      <c r="F34" s="16">
        <v>15</v>
      </c>
    </row>
    <row r="35" spans="1:6" x14ac:dyDescent="0.25">
      <c r="A35" s="9" t="s">
        <v>13</v>
      </c>
      <c r="B35" s="9">
        <v>40661</v>
      </c>
      <c r="C35" s="9" t="s">
        <v>19</v>
      </c>
      <c r="D35" s="9" t="s">
        <v>30</v>
      </c>
      <c r="E35" s="26">
        <v>2011</v>
      </c>
      <c r="F35" s="10">
        <v>6</v>
      </c>
    </row>
    <row r="36" spans="1:6" x14ac:dyDescent="0.25">
      <c r="A36" s="9" t="s">
        <v>13</v>
      </c>
      <c r="B36" s="22">
        <v>40668</v>
      </c>
      <c r="C36" s="9" t="s">
        <v>19</v>
      </c>
      <c r="D36" s="9" t="s">
        <v>21</v>
      </c>
      <c r="E36" s="26">
        <v>2011</v>
      </c>
      <c r="F36" s="16">
        <v>60</v>
      </c>
    </row>
    <row r="37" spans="1:6" x14ac:dyDescent="0.25">
      <c r="A37" s="9" t="s">
        <v>16</v>
      </c>
      <c r="B37" s="20">
        <v>40668</v>
      </c>
      <c r="C37" s="9" t="s">
        <v>19</v>
      </c>
      <c r="D37" s="9" t="s">
        <v>21</v>
      </c>
      <c r="E37" s="26">
        <v>2011</v>
      </c>
      <c r="F37" s="35">
        <v>0</v>
      </c>
    </row>
    <row r="38" spans="1:6" x14ac:dyDescent="0.25">
      <c r="A38" s="9" t="s">
        <v>13</v>
      </c>
      <c r="B38" s="9">
        <v>40680</v>
      </c>
      <c r="C38" s="9" t="s">
        <v>17</v>
      </c>
      <c r="D38" s="9" t="s">
        <v>21</v>
      </c>
      <c r="E38" s="26">
        <v>2011</v>
      </c>
      <c r="F38" s="10">
        <v>2</v>
      </c>
    </row>
    <row r="39" spans="1:6" x14ac:dyDescent="0.25">
      <c r="A39" s="9" t="s">
        <v>13</v>
      </c>
      <c r="B39" s="22">
        <v>40700</v>
      </c>
      <c r="C39" s="9" t="s">
        <v>14</v>
      </c>
      <c r="D39" s="9" t="s">
        <v>23</v>
      </c>
      <c r="E39" s="26">
        <v>2011</v>
      </c>
      <c r="F39" s="16">
        <v>4</v>
      </c>
    </row>
    <row r="40" spans="1:6" x14ac:dyDescent="0.25">
      <c r="A40" s="9" t="s">
        <v>16</v>
      </c>
      <c r="B40" s="20">
        <v>40709</v>
      </c>
      <c r="C40" s="9" t="s">
        <v>22</v>
      </c>
      <c r="D40" s="9" t="s">
        <v>23</v>
      </c>
      <c r="E40" s="26">
        <v>2011</v>
      </c>
      <c r="F40" s="35">
        <v>0</v>
      </c>
    </row>
    <row r="41" spans="1:6" x14ac:dyDescent="0.25">
      <c r="A41" s="9" t="s">
        <v>16</v>
      </c>
      <c r="B41" s="20">
        <v>40717</v>
      </c>
      <c r="C41" s="9" t="s">
        <v>19</v>
      </c>
      <c r="D41" s="9" t="s">
        <v>23</v>
      </c>
      <c r="E41" s="26">
        <v>2011</v>
      </c>
      <c r="F41" s="35">
        <v>0</v>
      </c>
    </row>
    <row r="42" spans="1:6" x14ac:dyDescent="0.25">
      <c r="A42" s="9" t="s">
        <v>13</v>
      </c>
      <c r="B42" s="9">
        <v>40721</v>
      </c>
      <c r="C42" s="9" t="s">
        <v>14</v>
      </c>
      <c r="D42" s="9" t="s">
        <v>23</v>
      </c>
      <c r="E42" s="26">
        <v>2011</v>
      </c>
      <c r="F42" s="10">
        <v>3</v>
      </c>
    </row>
    <row r="43" spans="1:6" x14ac:dyDescent="0.25">
      <c r="A43" s="9" t="s">
        <v>13</v>
      </c>
      <c r="B43" s="22">
        <v>40735</v>
      </c>
      <c r="C43" s="9" t="s">
        <v>14</v>
      </c>
      <c r="D43" s="9" t="s">
        <v>24</v>
      </c>
      <c r="E43" s="26">
        <v>2011</v>
      </c>
      <c r="F43" s="16">
        <v>14</v>
      </c>
    </row>
    <row r="44" spans="1:6" x14ac:dyDescent="0.25">
      <c r="A44" s="9" t="s">
        <v>16</v>
      </c>
      <c r="B44" s="20">
        <v>40735</v>
      </c>
      <c r="C44" s="9" t="s">
        <v>14</v>
      </c>
      <c r="D44" s="9" t="s">
        <v>24</v>
      </c>
      <c r="E44" s="26">
        <v>2011</v>
      </c>
      <c r="F44" s="35">
        <v>0</v>
      </c>
    </row>
    <row r="45" spans="1:6" x14ac:dyDescent="0.25">
      <c r="A45" s="9" t="s">
        <v>16</v>
      </c>
      <c r="B45" s="20">
        <v>40742</v>
      </c>
      <c r="C45" s="9" t="s">
        <v>14</v>
      </c>
      <c r="D45" s="9" t="s">
        <v>24</v>
      </c>
      <c r="E45" s="26">
        <v>2011</v>
      </c>
      <c r="F45" s="35">
        <v>0</v>
      </c>
    </row>
    <row r="46" spans="1:6" x14ac:dyDescent="0.25">
      <c r="A46" s="9" t="s">
        <v>16</v>
      </c>
      <c r="B46" s="20">
        <v>40780</v>
      </c>
      <c r="C46" s="9" t="s">
        <v>19</v>
      </c>
      <c r="D46" s="9" t="s">
        <v>25</v>
      </c>
      <c r="E46" s="26">
        <v>2011</v>
      </c>
      <c r="F46" s="35">
        <v>0</v>
      </c>
    </row>
    <row r="47" spans="1:6" x14ac:dyDescent="0.25">
      <c r="A47" s="9" t="s">
        <v>16</v>
      </c>
      <c r="B47" s="20">
        <v>40785</v>
      </c>
      <c r="C47" s="9" t="s">
        <v>17</v>
      </c>
      <c r="D47" s="9" t="s">
        <v>25</v>
      </c>
      <c r="E47" s="26">
        <v>2011</v>
      </c>
      <c r="F47" s="35">
        <v>0</v>
      </c>
    </row>
    <row r="48" spans="1:6" x14ac:dyDescent="0.25">
      <c r="A48" s="9" t="s">
        <v>13</v>
      </c>
      <c r="B48" s="9">
        <v>40786</v>
      </c>
      <c r="C48" s="9" t="s">
        <v>22</v>
      </c>
      <c r="D48" s="9" t="s">
        <v>25</v>
      </c>
      <c r="E48" s="26">
        <v>2011</v>
      </c>
      <c r="F48" s="10">
        <v>4</v>
      </c>
    </row>
    <row r="49" spans="1:6" x14ac:dyDescent="0.25">
      <c r="A49" s="9" t="s">
        <v>16</v>
      </c>
      <c r="B49" s="20">
        <v>40789</v>
      </c>
      <c r="C49" s="9" t="s">
        <v>31</v>
      </c>
      <c r="D49" s="9" t="s">
        <v>26</v>
      </c>
      <c r="E49" s="26">
        <v>2011</v>
      </c>
      <c r="F49" s="35">
        <v>0</v>
      </c>
    </row>
    <row r="50" spans="1:6" x14ac:dyDescent="0.25">
      <c r="A50" s="9" t="s">
        <v>13</v>
      </c>
      <c r="B50" s="9">
        <v>40793</v>
      </c>
      <c r="C50" s="9" t="s">
        <v>22</v>
      </c>
      <c r="D50" s="9" t="s">
        <v>26</v>
      </c>
      <c r="E50" s="26">
        <v>2011</v>
      </c>
      <c r="F50" s="10">
        <v>8</v>
      </c>
    </row>
    <row r="51" spans="1:6" x14ac:dyDescent="0.25">
      <c r="A51" s="9" t="s">
        <v>16</v>
      </c>
      <c r="B51" s="20">
        <v>40793</v>
      </c>
      <c r="C51" s="9" t="s">
        <v>22</v>
      </c>
      <c r="D51" s="9" t="s">
        <v>26</v>
      </c>
      <c r="E51" s="26">
        <v>2011</v>
      </c>
      <c r="F51" s="35">
        <v>0</v>
      </c>
    </row>
    <row r="52" spans="1:6" x14ac:dyDescent="0.25">
      <c r="A52" s="9" t="s">
        <v>16</v>
      </c>
      <c r="B52" s="20">
        <v>40796</v>
      </c>
      <c r="C52" s="9" t="s">
        <v>31</v>
      </c>
      <c r="D52" s="9" t="s">
        <v>26</v>
      </c>
      <c r="E52" s="26">
        <v>2011</v>
      </c>
      <c r="F52" s="35">
        <v>0</v>
      </c>
    </row>
    <row r="53" spans="1:6" x14ac:dyDescent="0.25">
      <c r="A53" s="9" t="s">
        <v>16</v>
      </c>
      <c r="B53" s="20">
        <v>40800</v>
      </c>
      <c r="C53" s="9" t="s">
        <v>22</v>
      </c>
      <c r="D53" s="9" t="s">
        <v>26</v>
      </c>
      <c r="E53" s="26">
        <v>2011</v>
      </c>
      <c r="F53" s="35">
        <v>0</v>
      </c>
    </row>
    <row r="54" spans="1:6" x14ac:dyDescent="0.25">
      <c r="A54" s="9" t="s">
        <v>13</v>
      </c>
      <c r="B54" s="9">
        <v>40809</v>
      </c>
      <c r="C54" s="9" t="s">
        <v>27</v>
      </c>
      <c r="D54" s="9" t="s">
        <v>26</v>
      </c>
      <c r="E54" s="26">
        <v>2011</v>
      </c>
      <c r="F54" s="10">
        <v>98</v>
      </c>
    </row>
    <row r="55" spans="1:6" x14ac:dyDescent="0.25">
      <c r="A55" s="9" t="s">
        <v>13</v>
      </c>
      <c r="B55" s="9">
        <v>40820</v>
      </c>
      <c r="C55" s="9" t="s">
        <v>17</v>
      </c>
      <c r="D55" s="9" t="s">
        <v>28</v>
      </c>
      <c r="E55" s="26">
        <v>2011</v>
      </c>
      <c r="F55" s="10">
        <v>4</v>
      </c>
    </row>
    <row r="56" spans="1:6" x14ac:dyDescent="0.25">
      <c r="A56" s="9" t="s">
        <v>13</v>
      </c>
      <c r="B56" s="9">
        <v>40821</v>
      </c>
      <c r="C56" s="9" t="s">
        <v>22</v>
      </c>
      <c r="D56" s="9" t="s">
        <v>28</v>
      </c>
      <c r="E56" s="26">
        <v>2011</v>
      </c>
      <c r="F56" s="10">
        <v>3</v>
      </c>
    </row>
    <row r="57" spans="1:6" x14ac:dyDescent="0.25">
      <c r="A57" s="9" t="s">
        <v>13</v>
      </c>
      <c r="B57" s="22">
        <v>40822</v>
      </c>
      <c r="C57" s="9" t="s">
        <v>19</v>
      </c>
      <c r="D57" s="9" t="s">
        <v>28</v>
      </c>
      <c r="E57" s="26">
        <v>2011</v>
      </c>
      <c r="F57" s="16">
        <v>3</v>
      </c>
    </row>
    <row r="58" spans="1:6" x14ac:dyDescent="0.25">
      <c r="A58" s="9" t="s">
        <v>13</v>
      </c>
      <c r="B58" s="22">
        <v>40854</v>
      </c>
      <c r="C58" s="9" t="s">
        <v>14</v>
      </c>
      <c r="D58" s="9" t="s">
        <v>32</v>
      </c>
      <c r="E58" s="26">
        <v>2011</v>
      </c>
      <c r="F58" s="16">
        <v>5</v>
      </c>
    </row>
    <row r="59" spans="1:6" x14ac:dyDescent="0.25">
      <c r="A59" s="9" t="s">
        <v>13</v>
      </c>
      <c r="B59" s="9">
        <v>40855</v>
      </c>
      <c r="C59" s="9" t="s">
        <v>17</v>
      </c>
      <c r="D59" s="9" t="s">
        <v>32</v>
      </c>
      <c r="E59" s="26">
        <v>2011</v>
      </c>
      <c r="F59" s="10">
        <v>15</v>
      </c>
    </row>
    <row r="60" spans="1:6" x14ac:dyDescent="0.25">
      <c r="A60" s="9" t="s">
        <v>16</v>
      </c>
      <c r="B60" s="29">
        <v>40864</v>
      </c>
      <c r="C60" s="9" t="s">
        <v>19</v>
      </c>
      <c r="D60" s="9" t="s">
        <v>32</v>
      </c>
      <c r="E60" s="26">
        <v>2011</v>
      </c>
      <c r="F60" s="35">
        <v>0</v>
      </c>
    </row>
    <row r="61" spans="1:6" x14ac:dyDescent="0.25">
      <c r="A61" s="9" t="s">
        <v>16</v>
      </c>
      <c r="B61" s="29">
        <v>40876</v>
      </c>
      <c r="C61" s="9" t="s">
        <v>17</v>
      </c>
      <c r="D61" s="9" t="s">
        <v>32</v>
      </c>
      <c r="E61" s="26">
        <v>2011</v>
      </c>
      <c r="F61" s="35">
        <v>0</v>
      </c>
    </row>
    <row r="62" spans="1:6" x14ac:dyDescent="0.25">
      <c r="A62" s="9" t="s">
        <v>16</v>
      </c>
      <c r="B62" s="20">
        <v>40895</v>
      </c>
      <c r="C62" s="9" t="s">
        <v>33</v>
      </c>
      <c r="D62" s="9" t="s">
        <v>29</v>
      </c>
      <c r="E62" s="26">
        <v>2011</v>
      </c>
      <c r="F62" s="35">
        <v>0</v>
      </c>
    </row>
    <row r="63" spans="1:6" x14ac:dyDescent="0.25">
      <c r="A63" s="9" t="s">
        <v>13</v>
      </c>
      <c r="B63" s="9">
        <v>40896</v>
      </c>
      <c r="C63" s="9" t="s">
        <v>14</v>
      </c>
      <c r="D63" s="9" t="s">
        <v>29</v>
      </c>
      <c r="E63" s="26">
        <v>2011</v>
      </c>
      <c r="F63" s="10">
        <v>4</v>
      </c>
    </row>
    <row r="64" spans="1:6" x14ac:dyDescent="0.25">
      <c r="A64" s="9" t="s">
        <v>13</v>
      </c>
      <c r="B64" s="9">
        <v>40896</v>
      </c>
      <c r="C64" s="9" t="s">
        <v>14</v>
      </c>
      <c r="D64" s="9" t="s">
        <v>29</v>
      </c>
      <c r="E64" s="26">
        <v>2011</v>
      </c>
      <c r="F64" s="10">
        <v>7</v>
      </c>
    </row>
    <row r="65" spans="1:6" x14ac:dyDescent="0.25">
      <c r="A65" s="9" t="s">
        <v>13</v>
      </c>
      <c r="B65" s="9">
        <v>40911</v>
      </c>
      <c r="C65" s="9" t="s">
        <v>17</v>
      </c>
      <c r="D65" s="9" t="s">
        <v>15</v>
      </c>
      <c r="E65" s="26">
        <v>2012</v>
      </c>
      <c r="F65" s="10">
        <v>2</v>
      </c>
    </row>
    <row r="66" spans="1:6" x14ac:dyDescent="0.25">
      <c r="A66" s="9" t="s">
        <v>13</v>
      </c>
      <c r="B66" s="11">
        <v>40912</v>
      </c>
      <c r="C66" s="12" t="s">
        <v>22</v>
      </c>
      <c r="D66" s="12" t="s">
        <v>15</v>
      </c>
      <c r="E66" s="26">
        <v>2012</v>
      </c>
      <c r="F66" s="12">
        <v>1</v>
      </c>
    </row>
    <row r="67" spans="1:6" x14ac:dyDescent="0.25">
      <c r="A67" s="9" t="s">
        <v>13</v>
      </c>
      <c r="B67" s="9">
        <v>40928</v>
      </c>
      <c r="C67" s="9" t="s">
        <v>27</v>
      </c>
      <c r="D67" s="9" t="s">
        <v>15</v>
      </c>
      <c r="E67" s="26">
        <v>2012</v>
      </c>
      <c r="F67" s="10">
        <v>10</v>
      </c>
    </row>
    <row r="68" spans="1:6" x14ac:dyDescent="0.25">
      <c r="A68" s="9" t="s">
        <v>13</v>
      </c>
      <c r="B68" s="9">
        <v>40934</v>
      </c>
      <c r="C68" s="9" t="s">
        <v>19</v>
      </c>
      <c r="D68" s="9" t="s">
        <v>15</v>
      </c>
      <c r="E68" s="26">
        <v>2012</v>
      </c>
      <c r="F68" s="10">
        <v>948</v>
      </c>
    </row>
    <row r="69" spans="1:6" x14ac:dyDescent="0.25">
      <c r="A69" s="9" t="s">
        <v>13</v>
      </c>
      <c r="B69" s="9">
        <v>40946</v>
      </c>
      <c r="C69" s="9" t="s">
        <v>17</v>
      </c>
      <c r="D69" s="9" t="s">
        <v>18</v>
      </c>
      <c r="E69" s="26">
        <v>2012</v>
      </c>
      <c r="F69" s="10">
        <v>16</v>
      </c>
    </row>
    <row r="70" spans="1:6" x14ac:dyDescent="0.25">
      <c r="A70" s="9" t="s">
        <v>13</v>
      </c>
      <c r="B70" s="11">
        <v>40947</v>
      </c>
      <c r="C70" s="12" t="s">
        <v>22</v>
      </c>
      <c r="D70" s="12" t="s">
        <v>18</v>
      </c>
      <c r="E70" s="26">
        <v>2012</v>
      </c>
      <c r="F70" s="12" t="s">
        <v>34</v>
      </c>
    </row>
    <row r="71" spans="1:6" x14ac:dyDescent="0.25">
      <c r="A71" s="9" t="s">
        <v>13</v>
      </c>
      <c r="B71" s="9">
        <v>40953</v>
      </c>
      <c r="C71" s="9" t="s">
        <v>17</v>
      </c>
      <c r="D71" s="9" t="s">
        <v>18</v>
      </c>
      <c r="E71" s="26">
        <v>2012</v>
      </c>
      <c r="F71" s="10">
        <v>67</v>
      </c>
    </row>
    <row r="72" spans="1:6" x14ac:dyDescent="0.25">
      <c r="A72" s="9" t="s">
        <v>13</v>
      </c>
      <c r="B72" s="13">
        <v>40960</v>
      </c>
      <c r="C72" s="9" t="s">
        <v>17</v>
      </c>
      <c r="D72" s="9" t="s">
        <v>18</v>
      </c>
      <c r="E72" s="26">
        <v>2012</v>
      </c>
      <c r="F72" s="14">
        <v>2</v>
      </c>
    </row>
    <row r="73" spans="1:6" x14ac:dyDescent="0.25">
      <c r="A73" s="9" t="s">
        <v>13</v>
      </c>
      <c r="B73" s="9">
        <v>40968</v>
      </c>
      <c r="C73" s="9" t="s">
        <v>22</v>
      </c>
      <c r="D73" s="9" t="s">
        <v>18</v>
      </c>
      <c r="E73" s="26">
        <v>2012</v>
      </c>
      <c r="F73" s="10">
        <v>30</v>
      </c>
    </row>
    <row r="74" spans="1:6" x14ac:dyDescent="0.25">
      <c r="A74" s="9" t="s">
        <v>13</v>
      </c>
      <c r="B74" s="11">
        <v>40983</v>
      </c>
      <c r="C74" s="12" t="s">
        <v>19</v>
      </c>
      <c r="D74" s="12" t="s">
        <v>20</v>
      </c>
      <c r="E74" s="26">
        <v>2012</v>
      </c>
      <c r="F74" s="12" t="s">
        <v>34</v>
      </c>
    </row>
    <row r="75" spans="1:6" ht="25.5" x14ac:dyDescent="0.25">
      <c r="A75" s="9" t="s">
        <v>35</v>
      </c>
      <c r="B75" s="15">
        <v>40989</v>
      </c>
      <c r="C75" s="9" t="s">
        <v>22</v>
      </c>
      <c r="D75" s="9" t="s">
        <v>20</v>
      </c>
      <c r="E75" s="26">
        <v>2012</v>
      </c>
      <c r="F75" s="26">
        <v>0</v>
      </c>
    </row>
    <row r="76" spans="1:6" x14ac:dyDescent="0.25">
      <c r="A76" s="9" t="s">
        <v>13</v>
      </c>
      <c r="B76" s="9">
        <v>40995</v>
      </c>
      <c r="C76" s="9" t="s">
        <v>17</v>
      </c>
      <c r="D76" s="9" t="s">
        <v>20</v>
      </c>
      <c r="E76" s="26">
        <v>2012</v>
      </c>
      <c r="F76" s="10">
        <v>18</v>
      </c>
    </row>
    <row r="77" spans="1:6" x14ac:dyDescent="0.25">
      <c r="A77" s="9" t="s">
        <v>16</v>
      </c>
      <c r="B77" s="31">
        <v>41004</v>
      </c>
      <c r="C77" s="24" t="s">
        <v>19</v>
      </c>
      <c r="D77" s="24" t="s">
        <v>30</v>
      </c>
      <c r="E77" s="26">
        <v>2012</v>
      </c>
      <c r="F77" s="35">
        <v>0</v>
      </c>
    </row>
    <row r="78" spans="1:6" x14ac:dyDescent="0.25">
      <c r="A78" s="9" t="s">
        <v>16</v>
      </c>
      <c r="B78" s="29">
        <v>41004</v>
      </c>
      <c r="C78" s="9" t="s">
        <v>19</v>
      </c>
      <c r="D78" s="9" t="s">
        <v>30</v>
      </c>
      <c r="E78" s="26">
        <v>2012</v>
      </c>
      <c r="F78" s="35">
        <v>0</v>
      </c>
    </row>
    <row r="79" spans="1:6" x14ac:dyDescent="0.25">
      <c r="A79" s="9" t="s">
        <v>13</v>
      </c>
      <c r="B79" s="11">
        <v>41022</v>
      </c>
      <c r="C79" s="11" t="s">
        <v>14</v>
      </c>
      <c r="D79" s="11" t="s">
        <v>30</v>
      </c>
      <c r="E79" s="26">
        <v>2012</v>
      </c>
      <c r="F79" s="11" t="s">
        <v>34</v>
      </c>
    </row>
    <row r="80" spans="1:6" x14ac:dyDescent="0.25">
      <c r="A80" s="9" t="s">
        <v>16</v>
      </c>
      <c r="B80" s="31">
        <v>41043</v>
      </c>
      <c r="C80" s="24" t="s">
        <v>14</v>
      </c>
      <c r="D80" s="24" t="s">
        <v>21</v>
      </c>
      <c r="E80" s="26">
        <v>2012</v>
      </c>
      <c r="F80" s="35">
        <v>0</v>
      </c>
    </row>
    <row r="81" spans="1:6" x14ac:dyDescent="0.25">
      <c r="A81" s="9" t="s">
        <v>16</v>
      </c>
      <c r="B81" s="29">
        <v>41047</v>
      </c>
      <c r="C81" s="9" t="s">
        <v>27</v>
      </c>
      <c r="D81" s="9" t="s">
        <v>21</v>
      </c>
      <c r="E81" s="26">
        <v>2012</v>
      </c>
      <c r="F81" s="35">
        <v>0</v>
      </c>
    </row>
    <row r="82" spans="1:6" ht="25.5" x14ac:dyDescent="0.25">
      <c r="A82" s="9" t="s">
        <v>35</v>
      </c>
      <c r="B82" s="15">
        <v>41047</v>
      </c>
      <c r="C82" s="9" t="s">
        <v>27</v>
      </c>
      <c r="D82" s="9" t="s">
        <v>21</v>
      </c>
      <c r="E82" s="26">
        <v>2012</v>
      </c>
      <c r="F82" s="26">
        <v>0</v>
      </c>
    </row>
    <row r="83" spans="1:6" x14ac:dyDescent="0.25">
      <c r="A83" s="9" t="s">
        <v>16</v>
      </c>
      <c r="B83" s="29">
        <v>41050</v>
      </c>
      <c r="C83" s="9" t="s">
        <v>14</v>
      </c>
      <c r="D83" s="9" t="s">
        <v>21</v>
      </c>
      <c r="E83" s="26">
        <v>2012</v>
      </c>
      <c r="F83" s="35">
        <v>0</v>
      </c>
    </row>
    <row r="84" spans="1:6" x14ac:dyDescent="0.25">
      <c r="A84" s="9" t="s">
        <v>16</v>
      </c>
      <c r="B84" s="29">
        <v>41053</v>
      </c>
      <c r="C84" s="9" t="s">
        <v>19</v>
      </c>
      <c r="D84" s="9" t="s">
        <v>21</v>
      </c>
      <c r="E84" s="26">
        <v>2012</v>
      </c>
      <c r="F84" s="35">
        <v>0</v>
      </c>
    </row>
    <row r="85" spans="1:6" ht="25.5" x14ac:dyDescent="0.25">
      <c r="A85" s="9" t="s">
        <v>35</v>
      </c>
      <c r="B85" s="15">
        <v>41053</v>
      </c>
      <c r="C85" s="9" t="s">
        <v>19</v>
      </c>
      <c r="D85" s="9" t="s">
        <v>21</v>
      </c>
      <c r="E85" s="26">
        <v>2012</v>
      </c>
      <c r="F85" s="26">
        <v>0</v>
      </c>
    </row>
    <row r="86" spans="1:6" ht="25.5" x14ac:dyDescent="0.25">
      <c r="A86" s="9" t="s">
        <v>35</v>
      </c>
      <c r="B86" s="15">
        <v>41054</v>
      </c>
      <c r="C86" s="9" t="s">
        <v>27</v>
      </c>
      <c r="D86" s="9" t="s">
        <v>21</v>
      </c>
      <c r="E86" s="26">
        <v>2012</v>
      </c>
      <c r="F86" s="26">
        <v>0</v>
      </c>
    </row>
    <row r="87" spans="1:6" x14ac:dyDescent="0.25">
      <c r="A87" s="9" t="s">
        <v>13</v>
      </c>
      <c r="B87" s="9">
        <v>41058</v>
      </c>
      <c r="C87" s="9" t="s">
        <v>14</v>
      </c>
      <c r="D87" s="9" t="s">
        <v>21</v>
      </c>
      <c r="E87" s="26">
        <v>2012</v>
      </c>
      <c r="F87" s="10">
        <v>30</v>
      </c>
    </row>
    <row r="88" spans="1:6" ht="25.5" x14ac:dyDescent="0.25">
      <c r="A88" s="9" t="s">
        <v>35</v>
      </c>
      <c r="B88" s="15">
        <v>41059</v>
      </c>
      <c r="C88" s="9" t="s">
        <v>22</v>
      </c>
      <c r="D88" s="9" t="s">
        <v>21</v>
      </c>
      <c r="E88" s="26">
        <v>2012</v>
      </c>
      <c r="F88" s="26">
        <v>0</v>
      </c>
    </row>
    <row r="89" spans="1:6" ht="25.5" x14ac:dyDescent="0.25">
      <c r="A89" s="9" t="s">
        <v>35</v>
      </c>
      <c r="B89" s="15">
        <v>41059</v>
      </c>
      <c r="C89" s="9" t="s">
        <v>22</v>
      </c>
      <c r="D89" s="9" t="s">
        <v>21</v>
      </c>
      <c r="E89" s="26">
        <v>2012</v>
      </c>
      <c r="F89" s="26">
        <v>0</v>
      </c>
    </row>
    <row r="90" spans="1:6" ht="25.5" x14ac:dyDescent="0.25">
      <c r="A90" s="9" t="s">
        <v>35</v>
      </c>
      <c r="B90" s="15">
        <v>41059</v>
      </c>
      <c r="C90" s="9" t="s">
        <v>22</v>
      </c>
      <c r="D90" s="9" t="s">
        <v>21</v>
      </c>
      <c r="E90" s="26">
        <v>2012</v>
      </c>
      <c r="F90" s="26">
        <v>0</v>
      </c>
    </row>
    <row r="91" spans="1:6" ht="25.5" x14ac:dyDescent="0.25">
      <c r="A91" s="9" t="s">
        <v>35</v>
      </c>
      <c r="B91" s="15">
        <v>41065</v>
      </c>
      <c r="C91" s="9" t="s">
        <v>17</v>
      </c>
      <c r="D91" s="9" t="s">
        <v>23</v>
      </c>
      <c r="E91" s="26">
        <v>2012</v>
      </c>
      <c r="F91" s="26">
        <v>0</v>
      </c>
    </row>
    <row r="92" spans="1:6" ht="25.5" x14ac:dyDescent="0.25">
      <c r="A92" s="9" t="s">
        <v>35</v>
      </c>
      <c r="B92" s="15">
        <v>41066</v>
      </c>
      <c r="C92" s="9" t="s">
        <v>22</v>
      </c>
      <c r="D92" s="9" t="s">
        <v>23</v>
      </c>
      <c r="E92" s="26">
        <v>2012</v>
      </c>
      <c r="F92" s="26">
        <v>0</v>
      </c>
    </row>
    <row r="93" spans="1:6" x14ac:dyDescent="0.25">
      <c r="A93" s="9" t="s">
        <v>16</v>
      </c>
      <c r="B93" s="29">
        <v>41068</v>
      </c>
      <c r="C93" s="9" t="s">
        <v>27</v>
      </c>
      <c r="D93" s="9" t="s">
        <v>23</v>
      </c>
      <c r="E93" s="26">
        <v>2012</v>
      </c>
      <c r="F93" s="35">
        <v>0</v>
      </c>
    </row>
    <row r="94" spans="1:6" x14ac:dyDescent="0.25">
      <c r="A94" s="9" t="s">
        <v>16</v>
      </c>
      <c r="B94" s="29">
        <v>41072</v>
      </c>
      <c r="C94" s="9" t="s">
        <v>17</v>
      </c>
      <c r="D94" s="9" t="s">
        <v>23</v>
      </c>
      <c r="E94" s="26">
        <v>2012</v>
      </c>
      <c r="F94" s="35">
        <v>0</v>
      </c>
    </row>
    <row r="95" spans="1:6" ht="25.5" x14ac:dyDescent="0.25">
      <c r="A95" s="9" t="s">
        <v>35</v>
      </c>
      <c r="B95" s="15">
        <v>41072</v>
      </c>
      <c r="C95" s="9" t="s">
        <v>17</v>
      </c>
      <c r="D95" s="9" t="s">
        <v>23</v>
      </c>
      <c r="E95" s="26">
        <v>2012</v>
      </c>
      <c r="F95" s="26">
        <v>0</v>
      </c>
    </row>
    <row r="96" spans="1:6" ht="25.5" x14ac:dyDescent="0.25">
      <c r="A96" s="9" t="s">
        <v>35</v>
      </c>
      <c r="B96" s="15">
        <v>41074</v>
      </c>
      <c r="C96" s="9" t="s">
        <v>19</v>
      </c>
      <c r="D96" s="9" t="s">
        <v>23</v>
      </c>
      <c r="E96" s="26">
        <v>2012</v>
      </c>
      <c r="F96" s="26">
        <v>0</v>
      </c>
    </row>
    <row r="97" spans="1:6" ht="25.5" x14ac:dyDescent="0.25">
      <c r="A97" s="9" t="s">
        <v>35</v>
      </c>
      <c r="B97" s="15">
        <v>41075</v>
      </c>
      <c r="C97" s="9" t="s">
        <v>27</v>
      </c>
      <c r="D97" s="9" t="s">
        <v>23</v>
      </c>
      <c r="E97" s="26">
        <v>2012</v>
      </c>
      <c r="F97" s="26">
        <v>0</v>
      </c>
    </row>
    <row r="98" spans="1:6" x14ac:dyDescent="0.25">
      <c r="A98" s="9" t="s">
        <v>13</v>
      </c>
      <c r="B98" s="9">
        <v>41079</v>
      </c>
      <c r="C98" s="9" t="s">
        <v>17</v>
      </c>
      <c r="D98" s="9" t="s">
        <v>23</v>
      </c>
      <c r="E98" s="26">
        <v>2012</v>
      </c>
      <c r="F98" s="10">
        <v>33</v>
      </c>
    </row>
    <row r="99" spans="1:6" ht="25.5" x14ac:dyDescent="0.25">
      <c r="A99" s="9" t="s">
        <v>35</v>
      </c>
      <c r="B99" s="15">
        <v>41081</v>
      </c>
      <c r="C99" s="9" t="s">
        <v>19</v>
      </c>
      <c r="D99" s="9" t="s">
        <v>23</v>
      </c>
      <c r="E99" s="26">
        <v>2012</v>
      </c>
      <c r="F99" s="26">
        <v>0</v>
      </c>
    </row>
    <row r="100" spans="1:6" x14ac:dyDescent="0.25">
      <c r="A100" s="9" t="s">
        <v>13</v>
      </c>
      <c r="B100" s="9">
        <v>41082</v>
      </c>
      <c r="C100" s="9" t="s">
        <v>27</v>
      </c>
      <c r="D100" s="9" t="s">
        <v>23</v>
      </c>
      <c r="E100" s="26">
        <v>2012</v>
      </c>
      <c r="F100" s="10">
        <v>10</v>
      </c>
    </row>
    <row r="101" spans="1:6" ht="25.5" x14ac:dyDescent="0.25">
      <c r="A101" s="9" t="s">
        <v>35</v>
      </c>
      <c r="B101" s="15">
        <v>41082</v>
      </c>
      <c r="C101" s="9" t="s">
        <v>27</v>
      </c>
      <c r="D101" s="9" t="s">
        <v>23</v>
      </c>
      <c r="E101" s="26">
        <v>2012</v>
      </c>
      <c r="F101" s="26">
        <v>0</v>
      </c>
    </row>
    <row r="102" spans="1:6" ht="25.5" x14ac:dyDescent="0.25">
      <c r="A102" s="9" t="s">
        <v>35</v>
      </c>
      <c r="B102" s="15">
        <v>41086</v>
      </c>
      <c r="C102" s="9" t="s">
        <v>17</v>
      </c>
      <c r="D102" s="9" t="s">
        <v>23</v>
      </c>
      <c r="E102" s="26">
        <v>2012</v>
      </c>
      <c r="F102" s="26">
        <v>0</v>
      </c>
    </row>
    <row r="103" spans="1:6" x14ac:dyDescent="0.25">
      <c r="A103" s="9" t="s">
        <v>13</v>
      </c>
      <c r="B103" s="9">
        <v>41092</v>
      </c>
      <c r="C103" s="9" t="s">
        <v>14</v>
      </c>
      <c r="D103" s="9" t="s">
        <v>24</v>
      </c>
      <c r="E103" s="26">
        <v>2012</v>
      </c>
      <c r="F103" s="10">
        <v>4</v>
      </c>
    </row>
    <row r="104" spans="1:6" x14ac:dyDescent="0.25">
      <c r="A104" s="9" t="s">
        <v>13</v>
      </c>
      <c r="B104" s="9">
        <v>41092</v>
      </c>
      <c r="C104" s="9" t="s">
        <v>14</v>
      </c>
      <c r="D104" s="9" t="s">
        <v>24</v>
      </c>
      <c r="E104" s="26">
        <v>2012</v>
      </c>
      <c r="F104" s="10">
        <v>1</v>
      </c>
    </row>
    <row r="105" spans="1:6" x14ac:dyDescent="0.25">
      <c r="A105" s="9" t="s">
        <v>13</v>
      </c>
      <c r="B105" s="9">
        <v>41107</v>
      </c>
      <c r="C105" s="9" t="s">
        <v>17</v>
      </c>
      <c r="D105" s="9" t="s">
        <v>24</v>
      </c>
      <c r="E105" s="26">
        <v>2012</v>
      </c>
      <c r="F105" s="10">
        <v>5</v>
      </c>
    </row>
    <row r="106" spans="1:6" x14ac:dyDescent="0.25">
      <c r="A106" s="9" t="s">
        <v>16</v>
      </c>
      <c r="B106" s="29">
        <v>41114</v>
      </c>
      <c r="C106" s="9" t="s">
        <v>17</v>
      </c>
      <c r="D106" s="9" t="s">
        <v>24</v>
      </c>
      <c r="E106" s="26">
        <v>2012</v>
      </c>
      <c r="F106" s="35">
        <v>0</v>
      </c>
    </row>
    <row r="107" spans="1:6" x14ac:dyDescent="0.25">
      <c r="A107" s="9" t="s">
        <v>13</v>
      </c>
      <c r="B107" s="9">
        <v>41145</v>
      </c>
      <c r="C107" s="9" t="s">
        <v>27</v>
      </c>
      <c r="D107" s="9" t="s">
        <v>25</v>
      </c>
      <c r="E107" s="26">
        <v>2012</v>
      </c>
      <c r="F107" s="10">
        <v>14</v>
      </c>
    </row>
    <row r="108" spans="1:6" x14ac:dyDescent="0.25">
      <c r="A108" s="9" t="s">
        <v>16</v>
      </c>
      <c r="B108" s="29">
        <v>41156</v>
      </c>
      <c r="C108" s="9" t="s">
        <v>17</v>
      </c>
      <c r="D108" s="9" t="s">
        <v>26</v>
      </c>
      <c r="E108" s="26">
        <v>2012</v>
      </c>
      <c r="F108" s="35">
        <v>0</v>
      </c>
    </row>
    <row r="109" spans="1:6" x14ac:dyDescent="0.25">
      <c r="A109" s="9" t="s">
        <v>16</v>
      </c>
      <c r="B109" s="29">
        <v>41158</v>
      </c>
      <c r="C109" s="9" t="s">
        <v>19</v>
      </c>
      <c r="D109" s="9" t="s">
        <v>26</v>
      </c>
      <c r="E109" s="26">
        <v>2012</v>
      </c>
      <c r="F109" s="35">
        <v>0</v>
      </c>
    </row>
    <row r="110" spans="1:6" x14ac:dyDescent="0.25">
      <c r="A110" s="9" t="s">
        <v>16</v>
      </c>
      <c r="B110" s="29">
        <v>41159</v>
      </c>
      <c r="C110" s="9" t="s">
        <v>27</v>
      </c>
      <c r="D110" s="9" t="s">
        <v>26</v>
      </c>
      <c r="E110" s="26">
        <v>2012</v>
      </c>
      <c r="F110" s="35">
        <v>0</v>
      </c>
    </row>
    <row r="111" spans="1:6" x14ac:dyDescent="0.25">
      <c r="A111" s="9" t="s">
        <v>16</v>
      </c>
      <c r="B111" s="29">
        <v>41165</v>
      </c>
      <c r="C111" s="9" t="s">
        <v>19</v>
      </c>
      <c r="D111" s="9" t="s">
        <v>26</v>
      </c>
      <c r="E111" s="26">
        <v>2012</v>
      </c>
      <c r="F111" s="35">
        <v>0</v>
      </c>
    </row>
    <row r="112" spans="1:6" x14ac:dyDescent="0.25">
      <c r="A112" s="9" t="s">
        <v>16</v>
      </c>
      <c r="B112" s="29">
        <v>41172</v>
      </c>
      <c r="C112" s="9" t="s">
        <v>19</v>
      </c>
      <c r="D112" s="9" t="s">
        <v>26</v>
      </c>
      <c r="E112" s="26">
        <v>2012</v>
      </c>
      <c r="F112" s="35">
        <v>0</v>
      </c>
    </row>
    <row r="113" spans="1:6" x14ac:dyDescent="0.25">
      <c r="A113" s="9" t="s">
        <v>16</v>
      </c>
      <c r="B113" s="29">
        <v>41176</v>
      </c>
      <c r="C113" s="9" t="s">
        <v>14</v>
      </c>
      <c r="D113" s="9" t="s">
        <v>26</v>
      </c>
      <c r="E113" s="26">
        <v>2012</v>
      </c>
      <c r="F113" s="35">
        <v>0</v>
      </c>
    </row>
    <row r="114" spans="1:6" x14ac:dyDescent="0.25">
      <c r="A114" s="9" t="s">
        <v>16</v>
      </c>
      <c r="B114" s="29">
        <v>41177</v>
      </c>
      <c r="C114" s="9" t="s">
        <v>17</v>
      </c>
      <c r="D114" s="9" t="s">
        <v>26</v>
      </c>
      <c r="E114" s="26">
        <v>2012</v>
      </c>
      <c r="F114" s="35">
        <v>0</v>
      </c>
    </row>
    <row r="115" spans="1:6" x14ac:dyDescent="0.25">
      <c r="A115" s="9" t="s">
        <v>16</v>
      </c>
      <c r="B115" s="29">
        <v>41177</v>
      </c>
      <c r="C115" s="9" t="s">
        <v>17</v>
      </c>
      <c r="D115" s="9" t="s">
        <v>26</v>
      </c>
      <c r="E115" s="26">
        <v>2012</v>
      </c>
      <c r="F115" s="35">
        <v>0</v>
      </c>
    </row>
    <row r="116" spans="1:6" x14ac:dyDescent="0.25">
      <c r="A116" s="9" t="s">
        <v>13</v>
      </c>
      <c r="B116" s="9">
        <v>41184</v>
      </c>
      <c r="C116" s="9" t="s">
        <v>17</v>
      </c>
      <c r="D116" s="9" t="s">
        <v>28</v>
      </c>
      <c r="E116" s="26">
        <v>2012</v>
      </c>
      <c r="F116" s="10">
        <v>3</v>
      </c>
    </row>
    <row r="117" spans="1:6" x14ac:dyDescent="0.25">
      <c r="A117" s="9" t="s">
        <v>13</v>
      </c>
      <c r="B117" s="9">
        <v>41184</v>
      </c>
      <c r="C117" s="9" t="s">
        <v>17</v>
      </c>
      <c r="D117" s="9" t="s">
        <v>28</v>
      </c>
      <c r="E117" s="26">
        <v>2012</v>
      </c>
      <c r="F117" s="10">
        <v>3</v>
      </c>
    </row>
    <row r="118" spans="1:6" x14ac:dyDescent="0.25">
      <c r="A118" s="9" t="s">
        <v>16</v>
      </c>
      <c r="B118" s="29">
        <v>41185</v>
      </c>
      <c r="C118" s="9" t="s">
        <v>22</v>
      </c>
      <c r="D118" s="9" t="s">
        <v>28</v>
      </c>
      <c r="E118" s="26">
        <v>2012</v>
      </c>
      <c r="F118" s="35">
        <v>0</v>
      </c>
    </row>
    <row r="119" spans="1:6" x14ac:dyDescent="0.25">
      <c r="A119" s="9" t="s">
        <v>16</v>
      </c>
      <c r="B119" s="29">
        <v>41192</v>
      </c>
      <c r="C119" s="9" t="s">
        <v>22</v>
      </c>
      <c r="D119" s="9" t="s">
        <v>28</v>
      </c>
      <c r="E119" s="26">
        <v>2012</v>
      </c>
      <c r="F119" s="35">
        <v>0</v>
      </c>
    </row>
    <row r="120" spans="1:6" x14ac:dyDescent="0.25">
      <c r="A120" s="9" t="s">
        <v>13</v>
      </c>
      <c r="B120" s="9">
        <v>41198</v>
      </c>
      <c r="C120" s="9" t="s">
        <v>17</v>
      </c>
      <c r="D120" s="9" t="s">
        <v>28</v>
      </c>
      <c r="E120" s="26">
        <v>2012</v>
      </c>
      <c r="F120" s="10">
        <v>2</v>
      </c>
    </row>
    <row r="121" spans="1:6" x14ac:dyDescent="0.25">
      <c r="A121" s="9" t="s">
        <v>13</v>
      </c>
      <c r="B121" s="11">
        <v>41199</v>
      </c>
      <c r="C121" s="11" t="s">
        <v>22</v>
      </c>
      <c r="D121" s="11" t="s">
        <v>28</v>
      </c>
      <c r="E121" s="26">
        <v>2012</v>
      </c>
      <c r="F121" s="23">
        <v>24</v>
      </c>
    </row>
    <row r="122" spans="1:6" ht="25.5" x14ac:dyDescent="0.25">
      <c r="A122" s="9" t="s">
        <v>35</v>
      </c>
      <c r="B122" s="15">
        <v>41200</v>
      </c>
      <c r="C122" s="9" t="s">
        <v>19</v>
      </c>
      <c r="D122" s="9" t="s">
        <v>28</v>
      </c>
      <c r="E122" s="26">
        <v>2012</v>
      </c>
      <c r="F122" s="26">
        <v>0</v>
      </c>
    </row>
    <row r="123" spans="1:6" x14ac:dyDescent="0.25">
      <c r="A123" s="9" t="s">
        <v>13</v>
      </c>
      <c r="B123" s="9">
        <v>41206</v>
      </c>
      <c r="C123" s="9" t="s">
        <v>22</v>
      </c>
      <c r="D123" s="9" t="s">
        <v>28</v>
      </c>
      <c r="E123" s="26">
        <v>2012</v>
      </c>
      <c r="F123" s="10">
        <v>9</v>
      </c>
    </row>
    <row r="124" spans="1:6" x14ac:dyDescent="0.25">
      <c r="A124" s="9" t="s">
        <v>13</v>
      </c>
      <c r="B124" s="9">
        <v>41213</v>
      </c>
      <c r="C124" s="9" t="s">
        <v>22</v>
      </c>
      <c r="D124" s="9" t="s">
        <v>28</v>
      </c>
      <c r="E124" s="26">
        <v>2012</v>
      </c>
      <c r="F124" s="10" t="s">
        <v>36</v>
      </c>
    </row>
    <row r="125" spans="1:6" ht="25.5" x14ac:dyDescent="0.25">
      <c r="A125" s="9" t="s">
        <v>35</v>
      </c>
      <c r="B125" s="15">
        <v>41219</v>
      </c>
      <c r="C125" s="9" t="s">
        <v>17</v>
      </c>
      <c r="D125" s="9" t="s">
        <v>32</v>
      </c>
      <c r="E125" s="26">
        <v>2012</v>
      </c>
      <c r="F125" s="26">
        <v>0</v>
      </c>
    </row>
    <row r="126" spans="1:6" x14ac:dyDescent="0.25">
      <c r="A126" s="9" t="s">
        <v>16</v>
      </c>
      <c r="B126" s="29">
        <v>41222</v>
      </c>
      <c r="C126" s="9" t="s">
        <v>27</v>
      </c>
      <c r="D126" s="9" t="s">
        <v>32</v>
      </c>
      <c r="E126" s="26">
        <v>2012</v>
      </c>
      <c r="F126" s="35">
        <v>0</v>
      </c>
    </row>
    <row r="127" spans="1:6" x14ac:dyDescent="0.25">
      <c r="A127" s="9" t="s">
        <v>13</v>
      </c>
      <c r="B127" s="9">
        <v>41228</v>
      </c>
      <c r="C127" s="9" t="s">
        <v>19</v>
      </c>
      <c r="D127" s="9" t="s">
        <v>32</v>
      </c>
      <c r="E127" s="26">
        <v>2012</v>
      </c>
      <c r="F127" s="10">
        <v>8</v>
      </c>
    </row>
    <row r="128" spans="1:6" x14ac:dyDescent="0.25">
      <c r="A128" s="9" t="s">
        <v>13</v>
      </c>
      <c r="B128" s="9">
        <v>41229</v>
      </c>
      <c r="C128" s="9" t="s">
        <v>27</v>
      </c>
      <c r="D128" s="9" t="s">
        <v>32</v>
      </c>
      <c r="E128" s="26">
        <v>2012</v>
      </c>
      <c r="F128" s="10">
        <v>7</v>
      </c>
    </row>
    <row r="129" spans="1:6" x14ac:dyDescent="0.25">
      <c r="A129" s="9" t="s">
        <v>13</v>
      </c>
      <c r="B129" s="9">
        <v>41232</v>
      </c>
      <c r="C129" s="9" t="s">
        <v>14</v>
      </c>
      <c r="D129" s="9" t="s">
        <v>32</v>
      </c>
      <c r="E129" s="26">
        <v>2012</v>
      </c>
      <c r="F129" s="10">
        <v>6</v>
      </c>
    </row>
    <row r="130" spans="1:6" x14ac:dyDescent="0.25">
      <c r="A130" s="9" t="s">
        <v>13</v>
      </c>
      <c r="B130" s="9">
        <v>41233</v>
      </c>
      <c r="C130" s="9" t="s">
        <v>17</v>
      </c>
      <c r="D130" s="9" t="s">
        <v>32</v>
      </c>
      <c r="E130" s="26">
        <v>2012</v>
      </c>
      <c r="F130" s="10">
        <v>9</v>
      </c>
    </row>
    <row r="131" spans="1:6" ht="25.5" x14ac:dyDescent="0.25">
      <c r="A131" s="9" t="s">
        <v>35</v>
      </c>
      <c r="B131" s="15">
        <v>41235</v>
      </c>
      <c r="C131" s="9" t="s">
        <v>19</v>
      </c>
      <c r="D131" s="9" t="s">
        <v>32</v>
      </c>
      <c r="E131" s="26">
        <v>2012</v>
      </c>
      <c r="F131" s="26">
        <v>0</v>
      </c>
    </row>
    <row r="132" spans="1:6" x14ac:dyDescent="0.25">
      <c r="A132" s="9" t="s">
        <v>16</v>
      </c>
      <c r="B132" s="29">
        <v>41241</v>
      </c>
      <c r="C132" s="9" t="s">
        <v>22</v>
      </c>
      <c r="D132" s="9" t="s">
        <v>32</v>
      </c>
      <c r="E132" s="26">
        <v>2012</v>
      </c>
      <c r="F132" s="35">
        <v>0</v>
      </c>
    </row>
    <row r="133" spans="1:6" x14ac:dyDescent="0.25">
      <c r="A133" s="9" t="s">
        <v>16</v>
      </c>
      <c r="B133" s="19">
        <v>41241</v>
      </c>
      <c r="C133" s="9" t="s">
        <v>22</v>
      </c>
      <c r="D133" s="9" t="s">
        <v>32</v>
      </c>
      <c r="E133" s="27">
        <v>2012</v>
      </c>
      <c r="F133" s="25">
        <v>0</v>
      </c>
    </row>
    <row r="134" spans="1:6" x14ac:dyDescent="0.25">
      <c r="A134" s="9" t="s">
        <v>16</v>
      </c>
      <c r="B134" s="19">
        <v>41243</v>
      </c>
      <c r="C134" s="9" t="s">
        <v>27</v>
      </c>
      <c r="D134" s="9" t="s">
        <v>32</v>
      </c>
      <c r="E134" s="27">
        <v>2012</v>
      </c>
      <c r="F134" s="25">
        <v>0</v>
      </c>
    </row>
    <row r="135" spans="1:6" x14ac:dyDescent="0.25">
      <c r="A135" s="9" t="s">
        <v>16</v>
      </c>
      <c r="B135" s="19">
        <v>41248</v>
      </c>
      <c r="C135" s="9" t="s">
        <v>22</v>
      </c>
      <c r="D135" s="9" t="s">
        <v>29</v>
      </c>
      <c r="E135" s="27">
        <v>2012</v>
      </c>
      <c r="F135" s="25">
        <v>0</v>
      </c>
    </row>
    <row r="136" spans="1:6" ht="25.5" x14ac:dyDescent="0.25">
      <c r="A136" s="9" t="s">
        <v>35</v>
      </c>
      <c r="B136" s="21">
        <v>41249</v>
      </c>
      <c r="C136" s="9" t="s">
        <v>19</v>
      </c>
      <c r="D136" s="9" t="s">
        <v>29</v>
      </c>
      <c r="E136" s="27">
        <v>2012</v>
      </c>
      <c r="F136" s="27">
        <v>0</v>
      </c>
    </row>
    <row r="137" spans="1:6" x14ac:dyDescent="0.25">
      <c r="A137" s="9" t="s">
        <v>13</v>
      </c>
      <c r="B137" s="18">
        <v>41253</v>
      </c>
      <c r="C137" s="9" t="s">
        <v>14</v>
      </c>
      <c r="D137" s="9" t="s">
        <v>29</v>
      </c>
      <c r="E137" s="27">
        <v>2012</v>
      </c>
      <c r="F137" s="34">
        <v>368</v>
      </c>
    </row>
    <row r="138" spans="1:6" x14ac:dyDescent="0.25">
      <c r="A138" s="9" t="s">
        <v>13</v>
      </c>
      <c r="B138" s="18">
        <v>41253</v>
      </c>
      <c r="C138" s="9" t="s">
        <v>14</v>
      </c>
      <c r="D138" s="9" t="s">
        <v>29</v>
      </c>
      <c r="E138" s="27">
        <v>2012</v>
      </c>
      <c r="F138" s="34">
        <v>6</v>
      </c>
    </row>
    <row r="139" spans="1:6" x14ac:dyDescent="0.25">
      <c r="A139" s="9" t="s">
        <v>13</v>
      </c>
      <c r="B139" s="30">
        <v>41253</v>
      </c>
      <c r="C139" s="9" t="s">
        <v>14</v>
      </c>
      <c r="D139" s="9" t="s">
        <v>29</v>
      </c>
      <c r="E139" s="27">
        <v>2012</v>
      </c>
      <c r="F139" s="34" t="s">
        <v>37</v>
      </c>
    </row>
    <row r="140" spans="1:6" x14ac:dyDescent="0.25">
      <c r="A140" s="9" t="s">
        <v>13</v>
      </c>
      <c r="B140" s="30">
        <v>41255</v>
      </c>
      <c r="C140" s="9" t="s">
        <v>22</v>
      </c>
      <c r="D140" s="9" t="s">
        <v>29</v>
      </c>
      <c r="E140" s="27">
        <v>2012</v>
      </c>
      <c r="F140" s="34">
        <v>3</v>
      </c>
    </row>
    <row r="141" spans="1:6" ht="25.5" x14ac:dyDescent="0.25">
      <c r="A141" s="9" t="s">
        <v>35</v>
      </c>
      <c r="B141" s="21">
        <v>41256</v>
      </c>
      <c r="C141" s="9" t="s">
        <v>19</v>
      </c>
      <c r="D141" s="9" t="s">
        <v>29</v>
      </c>
      <c r="E141" s="27">
        <v>2012</v>
      </c>
      <c r="F141" s="27">
        <v>0</v>
      </c>
    </row>
    <row r="142" spans="1:6" x14ac:dyDescent="0.25">
      <c r="A142" s="9" t="s">
        <v>13</v>
      </c>
      <c r="B142" s="32">
        <v>41260</v>
      </c>
      <c r="C142" s="9" t="s">
        <v>14</v>
      </c>
      <c r="D142" s="9" t="s">
        <v>29</v>
      </c>
      <c r="E142" s="27">
        <v>2012</v>
      </c>
      <c r="F142" s="37">
        <v>20</v>
      </c>
    </row>
    <row r="143" spans="1:6" ht="25.5" x14ac:dyDescent="0.25">
      <c r="A143" s="9" t="s">
        <v>35</v>
      </c>
      <c r="B143" s="21">
        <v>41261</v>
      </c>
      <c r="C143" s="9" t="s">
        <v>17</v>
      </c>
      <c r="D143" s="9" t="s">
        <v>29</v>
      </c>
      <c r="E143" s="27">
        <v>2012</v>
      </c>
      <c r="F143" s="27">
        <v>0</v>
      </c>
    </row>
    <row r="144" spans="1:6" ht="25.5" x14ac:dyDescent="0.25">
      <c r="A144" s="9" t="s">
        <v>35</v>
      </c>
      <c r="B144" s="21">
        <v>41278</v>
      </c>
      <c r="C144" s="9" t="s">
        <v>27</v>
      </c>
      <c r="D144" s="9" t="s">
        <v>15</v>
      </c>
      <c r="E144" s="27">
        <v>2013</v>
      </c>
      <c r="F144" s="27">
        <v>0</v>
      </c>
    </row>
    <row r="145" spans="1:6" ht="25.5" x14ac:dyDescent="0.25">
      <c r="A145" s="9" t="s">
        <v>35</v>
      </c>
      <c r="B145" s="21">
        <v>41281</v>
      </c>
      <c r="C145" s="9" t="s">
        <v>14</v>
      </c>
      <c r="D145" s="9" t="s">
        <v>15</v>
      </c>
      <c r="E145" s="27">
        <v>2013</v>
      </c>
      <c r="F145" s="27">
        <v>0</v>
      </c>
    </row>
    <row r="146" spans="1:6" ht="25.5" x14ac:dyDescent="0.25">
      <c r="A146" s="9" t="s">
        <v>35</v>
      </c>
      <c r="B146" s="21">
        <v>41281</v>
      </c>
      <c r="C146" s="9" t="s">
        <v>14</v>
      </c>
      <c r="D146" s="9" t="s">
        <v>15</v>
      </c>
      <c r="E146" s="27">
        <v>2013</v>
      </c>
      <c r="F146" s="27">
        <v>0</v>
      </c>
    </row>
    <row r="147" spans="1:6" x14ac:dyDescent="0.25">
      <c r="A147" s="9" t="s">
        <v>13</v>
      </c>
      <c r="B147" s="30">
        <v>41289</v>
      </c>
      <c r="C147" s="9" t="s">
        <v>17</v>
      </c>
      <c r="D147" s="9" t="s">
        <v>15</v>
      </c>
      <c r="E147" s="27">
        <v>2013</v>
      </c>
      <c r="F147" s="34">
        <v>24</v>
      </c>
    </row>
    <row r="148" spans="1:6" ht="25.5" x14ac:dyDescent="0.25">
      <c r="A148" s="9" t="s">
        <v>35</v>
      </c>
      <c r="B148" s="30">
        <v>41289</v>
      </c>
      <c r="C148" s="9" t="s">
        <v>17</v>
      </c>
      <c r="D148" s="9" t="s">
        <v>15</v>
      </c>
      <c r="E148" s="27">
        <v>2013</v>
      </c>
      <c r="F148" s="27">
        <v>0</v>
      </c>
    </row>
    <row r="149" spans="1:6" ht="25.5" x14ac:dyDescent="0.25">
      <c r="A149" s="9" t="s">
        <v>35</v>
      </c>
      <c r="B149" s="21">
        <v>41291</v>
      </c>
      <c r="C149" s="9" t="s">
        <v>19</v>
      </c>
      <c r="D149" s="9" t="s">
        <v>15</v>
      </c>
      <c r="E149" s="27">
        <v>2013</v>
      </c>
      <c r="F149" s="27">
        <v>0</v>
      </c>
    </row>
    <row r="150" spans="1:6" x14ac:dyDescent="0.25">
      <c r="A150" s="9" t="s">
        <v>16</v>
      </c>
      <c r="B150" s="18">
        <v>41298</v>
      </c>
      <c r="C150" s="9" t="s">
        <v>19</v>
      </c>
      <c r="D150" s="9" t="s">
        <v>15</v>
      </c>
      <c r="E150" s="27">
        <v>2013</v>
      </c>
      <c r="F150" s="25">
        <v>0</v>
      </c>
    </row>
    <row r="151" spans="1:6" ht="25.5" x14ac:dyDescent="0.25">
      <c r="A151" s="9" t="s">
        <v>35</v>
      </c>
      <c r="B151" s="21">
        <v>41304</v>
      </c>
      <c r="C151" s="9" t="s">
        <v>22</v>
      </c>
      <c r="D151" s="9" t="s">
        <v>15</v>
      </c>
      <c r="E151" s="27">
        <v>2013</v>
      </c>
      <c r="F151" s="27">
        <v>0</v>
      </c>
    </row>
    <row r="152" spans="1:6" x14ac:dyDescent="0.25">
      <c r="A152" s="9" t="s">
        <v>16</v>
      </c>
      <c r="B152" s="19">
        <v>41305</v>
      </c>
      <c r="C152" s="9" t="s">
        <v>19</v>
      </c>
      <c r="D152" s="9" t="s">
        <v>15</v>
      </c>
      <c r="E152" s="27">
        <v>2013</v>
      </c>
      <c r="F152" s="25">
        <v>0</v>
      </c>
    </row>
  </sheetData>
  <autoFilter ref="A1:F15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9"/>
  <sheetViews>
    <sheetView workbookViewId="0">
      <selection activeCell="F24" sqref="F24"/>
    </sheetView>
  </sheetViews>
  <sheetFormatPr baseColWidth="10" defaultRowHeight="15" x14ac:dyDescent="0.25"/>
  <cols>
    <col min="2" max="2" width="17.140625" bestFit="1" customWidth="1"/>
    <col min="3" max="3" width="17.42578125" bestFit="1" customWidth="1"/>
    <col min="4" max="4" width="10.5703125" bestFit="1" customWidth="1"/>
    <col min="5" max="5" width="6.28515625" bestFit="1" customWidth="1"/>
  </cols>
  <sheetData>
    <row r="2" spans="2:7" x14ac:dyDescent="0.25">
      <c r="B2" s="1" t="s">
        <v>0</v>
      </c>
      <c r="C2" s="7" t="s">
        <v>7</v>
      </c>
      <c r="E2" s="8"/>
    </row>
    <row r="3" spans="2:7" x14ac:dyDescent="0.25">
      <c r="B3" s="1" t="s">
        <v>1</v>
      </c>
      <c r="C3" s="6">
        <v>41901</v>
      </c>
      <c r="E3" s="8"/>
    </row>
    <row r="4" spans="2:7" x14ac:dyDescent="0.25">
      <c r="B4" s="8"/>
      <c r="C4" s="4"/>
      <c r="D4" s="8"/>
      <c r="E4" s="8"/>
    </row>
    <row r="5" spans="2:7" x14ac:dyDescent="0.25">
      <c r="B5" s="38" t="s">
        <v>2</v>
      </c>
      <c r="C5" s="38"/>
      <c r="D5" s="38"/>
      <c r="E5" s="38"/>
    </row>
    <row r="6" spans="2:7" x14ac:dyDescent="0.25">
      <c r="B6" s="2" t="s">
        <v>3</v>
      </c>
      <c r="C6" s="2" t="s">
        <v>4</v>
      </c>
      <c r="D6" s="2" t="s">
        <v>5</v>
      </c>
      <c r="E6" s="2" t="s">
        <v>6</v>
      </c>
    </row>
    <row r="7" spans="2:7" x14ac:dyDescent="0.25">
      <c r="B7" s="5">
        <f>LARGE(Accidents!$B$2:$B$200,COUNTIF(Accidents!$B$2:$B$200,"&gt;="&amp;'tableau de bord'!C2))</f>
        <v>40189</v>
      </c>
      <c r="C7" s="3">
        <f>MATCH(B7,Accidents!B2:B200,0)</f>
        <v>1</v>
      </c>
      <c r="D7" s="1">
        <f>INDEX(ROW(Accidents!$B$2:$B$200),C7)</f>
        <v>2</v>
      </c>
      <c r="E7" s="1">
        <f>YEAR(B7)</f>
        <v>2010</v>
      </c>
    </row>
    <row r="8" spans="2:7" x14ac:dyDescent="0.25">
      <c r="B8" s="5">
        <f>SMALL(Accidents!$B$2:$B$200,COUNTIF(Accidents!$B$2:$B$200,"&lt;="&amp;'tableau de bord'!C3))</f>
        <v>41305</v>
      </c>
      <c r="C8" s="3">
        <f>MATCH(B8,Accidents!B3:B201,0)</f>
        <v>150</v>
      </c>
      <c r="D8" s="1">
        <f>INDEX(ROW(Accidents!$B$2:$B$200),C8)</f>
        <v>151</v>
      </c>
      <c r="E8" s="1">
        <f>YEAR(B8)</f>
        <v>2013</v>
      </c>
    </row>
    <row r="9" spans="2:7" x14ac:dyDescent="0.25">
      <c r="B9" s="8"/>
      <c r="C9" s="8"/>
      <c r="D9" s="8"/>
      <c r="E9" s="8"/>
    </row>
    <row r="13" spans="2:7" x14ac:dyDescent="0.25">
      <c r="F13" t="s">
        <v>14</v>
      </c>
      <c r="G13">
        <f ca="1">COUNTIF(INDIRECT("'Accidents'!C"&amp;$D$7):INDIRECT("'Accidents'!C"&amp;$D$8),F13)</f>
        <v>34</v>
      </c>
    </row>
    <row r="14" spans="2:7" x14ac:dyDescent="0.25">
      <c r="F14" t="s">
        <v>17</v>
      </c>
      <c r="G14">
        <f ca="1">COUNTIF(INDIRECT("'Accidents'!C"&amp;$D$7):INDIRECT("'Accidents'!C"&amp;$D$8),F14)</f>
        <v>36</v>
      </c>
    </row>
    <row r="15" spans="2:7" x14ac:dyDescent="0.25">
      <c r="F15" t="s">
        <v>22</v>
      </c>
      <c r="G15">
        <f ca="1">COUNTIF(INDIRECT("'Accidents'!C"&amp;$D$7):INDIRECT("'Accidents'!C"&amp;$D$8),F15)</f>
        <v>30</v>
      </c>
    </row>
    <row r="16" spans="2:7" x14ac:dyDescent="0.25">
      <c r="F16" t="s">
        <v>19</v>
      </c>
      <c r="G16">
        <f ca="1">COUNTIF(INDIRECT("'Accidents'!C"&amp;$D$7):INDIRECT("'Accidents'!C"&amp;$D$8),F16)</f>
        <v>29</v>
      </c>
    </row>
    <row r="17" spans="6:7" x14ac:dyDescent="0.25">
      <c r="F17" t="s">
        <v>27</v>
      </c>
      <c r="G17">
        <f ca="1">COUNTIF(INDIRECT("'Accidents'!C"&amp;$D$7):INDIRECT("'Accidents'!C"&amp;$D$8),F17)</f>
        <v>18</v>
      </c>
    </row>
    <row r="18" spans="6:7" x14ac:dyDescent="0.25">
      <c r="F18" t="s">
        <v>31</v>
      </c>
      <c r="G18">
        <f ca="1">COUNTIF(INDIRECT("'Accidents'!C"&amp;$D$7):INDIRECT("'Accidents'!C"&amp;$D$8),F18)</f>
        <v>2</v>
      </c>
    </row>
    <row r="19" spans="6:7" x14ac:dyDescent="0.25">
      <c r="F19" t="s">
        <v>33</v>
      </c>
      <c r="G19">
        <f ca="1">COUNTIF(INDIRECT("'Accidents'!C"&amp;$D$7):INDIRECT("'Accidents'!C"&amp;$D$8),F19)</f>
        <v>1</v>
      </c>
    </row>
  </sheetData>
  <mergeCells count="1">
    <mergeCell ref="B5:E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Accidents</vt:lpstr>
      <vt:lpstr>tableau de bord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Eric</cp:lastModifiedBy>
  <dcterms:created xsi:type="dcterms:W3CDTF">2016-10-12T14:44:56Z</dcterms:created>
  <dcterms:modified xsi:type="dcterms:W3CDTF">2016-10-13T10:22:05Z</dcterms:modified>
</cp:coreProperties>
</file>