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5440" windowHeight="14685" tabRatio="500" activeTab="2"/>
  </bookViews>
  <sheets>
    <sheet name=" salle" sheetId="2" r:id="rId1"/>
    <sheet name=" Vente M" sheetId="4" r:id="rId2"/>
    <sheet name="Nouveau Modél" sheetId="5" r:id="rId3"/>
    <sheet name="Details clients" sheetId="6" r:id="rId4"/>
  </sheets>
  <definedNames>
    <definedName name="Location_Salle">'Details clients'!$B$2:$B$9</definedName>
    <definedName name="Locationdesalle">'Details clients'!$B$2:$B$7</definedName>
    <definedName name="Période">'Details clients'!$E$2:$E$7</definedName>
    <definedName name="Public">'Details clients'!$B$2:$B$9</definedName>
    <definedName name="Service">'Details clients'!$B$1:$D$1</definedName>
    <definedName name="Vente_Oeuvre">'Details clients'!$D$2:$D$3</definedName>
  </definedNames>
  <calcPr calcId="145621" calcOnSave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2" i="5" l="1"/>
  <c r="G28" i="5" l="1"/>
  <c r="E25" i="5"/>
  <c r="G25" i="5" s="1"/>
  <c r="C34" i="5"/>
  <c r="G7" i="5"/>
  <c r="B34" i="5" l="1"/>
  <c r="G26" i="5"/>
  <c r="G27" i="5"/>
  <c r="G29" i="5" l="1"/>
</calcChain>
</file>

<file path=xl/sharedStrings.xml><?xml version="1.0" encoding="utf-8"?>
<sst xmlns="http://schemas.openxmlformats.org/spreadsheetml/2006/main" count="60" uniqueCount="42">
  <si>
    <t xml:space="preserve"> </t>
  </si>
  <si>
    <t xml:space="preserve">DESCRIPTION </t>
  </si>
  <si>
    <t xml:space="preserve">MONTANT </t>
  </si>
  <si>
    <t xml:space="preserve">TOTAL </t>
  </si>
  <si>
    <t>Journée</t>
  </si>
  <si>
    <t>Semaine</t>
  </si>
  <si>
    <t>2 semaines</t>
  </si>
  <si>
    <t>3 semaines</t>
  </si>
  <si>
    <t>Public</t>
  </si>
  <si>
    <t>Public -10 %</t>
  </si>
  <si>
    <t>Artiste</t>
  </si>
  <si>
    <t>Artiste - 10 %</t>
  </si>
  <si>
    <t>Cinéma</t>
  </si>
  <si>
    <t>Cinéma - 10 %</t>
  </si>
  <si>
    <t>Photo ou vidéo</t>
  </si>
  <si>
    <t>Photo ou vidéo - 10 %</t>
  </si>
  <si>
    <t xml:space="preserve">Facturé à : </t>
  </si>
  <si>
    <t>SOUS TOTAL</t>
  </si>
  <si>
    <t xml:space="preserve">TPS 5% </t>
  </si>
  <si>
    <t xml:space="preserve"> TVQ 9,975%</t>
  </si>
  <si>
    <t xml:space="preserve">  </t>
  </si>
  <si>
    <t xml:space="preserve">Pour : </t>
  </si>
  <si>
    <t xml:space="preserve">Date : </t>
  </si>
  <si>
    <t xml:space="preserve">Numéro de facture :  </t>
  </si>
  <si>
    <r>
      <rPr>
        <b/>
        <sz val="18"/>
        <color theme="1"/>
        <rFont val="Calibri"/>
        <family val="2"/>
        <scheme val="minor"/>
      </rPr>
      <t>FACTURE</t>
    </r>
    <r>
      <rPr>
        <sz val="16"/>
        <color theme="1"/>
        <rFont val="Calibri"/>
        <family val="2"/>
        <scheme val="minor"/>
      </rPr>
      <t xml:space="preserve"> </t>
    </r>
  </si>
  <si>
    <t xml:space="preserve">Artiste </t>
  </si>
  <si>
    <t>cinéma</t>
  </si>
  <si>
    <t>Artiste membre</t>
  </si>
  <si>
    <t>Public membre</t>
  </si>
  <si>
    <t>Cinéma membre</t>
  </si>
  <si>
    <t>ONBL</t>
  </si>
  <si>
    <t>PARTICULIER</t>
  </si>
  <si>
    <t>Location_Salle</t>
  </si>
  <si>
    <t>Vente_Magazine</t>
  </si>
  <si>
    <t>Vente_Oeuvre</t>
  </si>
  <si>
    <t>Photo/vidéo</t>
  </si>
  <si>
    <t>Photo/vidéo membre</t>
  </si>
  <si>
    <t xml:space="preserve">4 semaines </t>
  </si>
  <si>
    <t>Période</t>
  </si>
  <si>
    <t>per</t>
  </si>
  <si>
    <t>Veuillez rédiger tous les chèques à l’ordre de 
Merci de votre confiance !</t>
  </si>
  <si>
    <t>Demi/journée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</si>
</sst>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 * #,##0.00_)\ &quot;$&quot;_ ;_ * \(#,##0.00\)\ &quot;$&quot;_ ;_ * &quot;-&quot;??_)\ &quot;$&quot;_ ;_ @_ "/>
    <numFmt numFmtId="165" formatCode="yyyy/mm/dd;@"/>
    <numFmt numFmtId="166" formatCode="_ * #,##0.00_)\ [$$-C0C]_ ;_ * \(#,##0.00\)\ [$$-C0C]_ ;_ * &quot;-&quot;??_)\ [$$-C0C]_ ;_ @_ "/>
    <numFmt numFmtId="167" formatCode="#,##0.00\ &quot;$&quot;"/>
  </numFmts>
  <fonts count="24">
    <font>
      <sz val="12"/>
      <color theme="1"/>
      <name val="Calibri"/>
      <family val="2"/>
      <charset val="134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  <font>
      <sz val="12"/>
      <color rgb="FF000000"/>
      <name val="Lucida Grande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2"/>
      <color rgb="FFFFFF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b/>
      <sz val="18"/>
      <color theme="1"/>
      <name val="Calibri"/>
      <family val="2"/>
      <scheme val="minor"/>
    </font>
    <font>
      <sz val="8"/>
      <name val="Calibri"/>
      <family val="2"/>
      <charset val="134"/>
      <scheme val="minor"/>
    </font>
    <font>
      <sz val="12"/>
      <color theme="0"/>
      <name val="Calibri"/>
      <family val="2"/>
      <scheme val="minor"/>
    </font>
    <font>
      <sz val="8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808080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00000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-0.249977111117893"/>
        <bgColor indexed="64"/>
      </patternFill>
    </fill>
  </fills>
  <borders count="15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dotted">
        <color auto="1"/>
      </right>
      <top/>
      <bottom/>
      <diagonal/>
    </border>
    <border>
      <left/>
      <right/>
      <top style="thin">
        <color auto="1"/>
      </top>
      <bottom style="double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38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3">
    <xf numFmtId="0" fontId="0" fillId="0" borderId="0" xfId="0"/>
    <xf numFmtId="0" fontId="6" fillId="0" borderId="0" xfId="0" applyFont="1"/>
    <xf numFmtId="0" fontId="6" fillId="0" borderId="3" xfId="0" applyFont="1" applyBorder="1"/>
    <xf numFmtId="0" fontId="7" fillId="0" borderId="1" xfId="0" applyFont="1" applyBorder="1" applyAlignment="1">
      <alignment horizontal="center" vertical="center"/>
    </xf>
    <xf numFmtId="0" fontId="7" fillId="0" borderId="4" xfId="0" applyFont="1" applyBorder="1"/>
    <xf numFmtId="0" fontId="6" fillId="0" borderId="2" xfId="0" applyFont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5" borderId="0" xfId="0" applyFill="1" applyBorder="1"/>
    <xf numFmtId="0" fontId="0" fillId="5" borderId="9" xfId="0" applyFill="1" applyBorder="1"/>
    <xf numFmtId="0" fontId="0" fillId="6" borderId="0" xfId="0" applyFill="1" applyBorder="1"/>
    <xf numFmtId="0" fontId="0" fillId="6" borderId="0" xfId="0" applyFill="1" applyBorder="1" applyAlignment="1">
      <alignment horizontal="center"/>
    </xf>
    <xf numFmtId="0" fontId="0" fillId="6" borderId="0" xfId="0" applyFill="1" applyBorder="1" applyAlignment="1"/>
    <xf numFmtId="0" fontId="2" fillId="6" borderId="0" xfId="0" applyFont="1" applyFill="1" applyBorder="1" applyAlignment="1">
      <alignment horizontal="left"/>
    </xf>
    <xf numFmtId="0" fontId="0" fillId="6" borderId="0" xfId="0" applyFill="1" applyBorder="1" applyAlignment="1">
      <alignment horizontal="left"/>
    </xf>
    <xf numFmtId="0" fontId="10" fillId="5" borderId="0" xfId="0" applyFont="1" applyFill="1" applyBorder="1"/>
    <xf numFmtId="0" fontId="0" fillId="5" borderId="8" xfId="0" applyFill="1" applyBorder="1" applyAlignment="1"/>
    <xf numFmtId="0" fontId="0" fillId="5" borderId="0" xfId="0" applyFont="1" applyFill="1" applyBorder="1" applyAlignment="1"/>
    <xf numFmtId="0" fontId="0" fillId="5" borderId="0" xfId="0" applyFill="1" applyBorder="1" applyAlignment="1"/>
    <xf numFmtId="0" fontId="0" fillId="5" borderId="9" xfId="0" applyFill="1" applyBorder="1" applyAlignment="1"/>
    <xf numFmtId="166" fontId="0" fillId="5" borderId="0" xfId="0" applyNumberFormat="1" applyFill="1" applyBorder="1" applyAlignment="1"/>
    <xf numFmtId="0" fontId="0" fillId="5" borderId="0" xfId="0" applyFill="1" applyBorder="1" applyAlignment="1">
      <alignment horizontal="left" indent="1"/>
    </xf>
    <xf numFmtId="0" fontId="0" fillId="5" borderId="10" xfId="0" applyFill="1" applyBorder="1" applyAlignment="1"/>
    <xf numFmtId="164" fontId="10" fillId="5" borderId="0" xfId="9" applyFont="1" applyFill="1" applyBorder="1" applyAlignment="1"/>
    <xf numFmtId="166" fontId="0" fillId="5" borderId="0" xfId="0" applyNumberFormat="1" applyFont="1" applyFill="1" applyBorder="1" applyAlignment="1"/>
    <xf numFmtId="164" fontId="0" fillId="5" borderId="0" xfId="9" applyFont="1" applyFill="1" applyBorder="1" applyAlignment="1"/>
    <xf numFmtId="166" fontId="10" fillId="5" borderId="11" xfId="0" applyNumberFormat="1" applyFont="1" applyFill="1" applyBorder="1" applyAlignment="1"/>
    <xf numFmtId="0" fontId="13" fillId="5" borderId="0" xfId="0" applyFont="1" applyFill="1" applyBorder="1"/>
    <xf numFmtId="0" fontId="14" fillId="5" borderId="0" xfId="0" applyFont="1" applyFill="1" applyBorder="1" applyAlignment="1">
      <alignment horizontal="left"/>
    </xf>
    <xf numFmtId="0" fontId="13" fillId="5" borderId="0" xfId="0" applyFont="1" applyFill="1" applyBorder="1" applyAlignment="1">
      <alignment horizontal="center"/>
    </xf>
    <xf numFmtId="0" fontId="16" fillId="5" borderId="0" xfId="10" applyFont="1" applyFill="1" applyBorder="1" applyAlignment="1">
      <alignment horizontal="center"/>
    </xf>
    <xf numFmtId="0" fontId="0" fillId="5" borderId="12" xfId="0" applyFill="1" applyBorder="1"/>
    <xf numFmtId="0" fontId="13" fillId="5" borderId="13" xfId="0" applyFont="1" applyFill="1" applyBorder="1"/>
    <xf numFmtId="0" fontId="0" fillId="5" borderId="13" xfId="0" applyFill="1" applyBorder="1"/>
    <xf numFmtId="0" fontId="0" fillId="5" borderId="14" xfId="0" applyFill="1" applyBorder="1"/>
    <xf numFmtId="0" fontId="17" fillId="5" borderId="8" xfId="0" applyFont="1" applyFill="1" applyBorder="1"/>
    <xf numFmtId="0" fontId="17" fillId="5" borderId="0" xfId="0" applyFont="1" applyFill="1" applyBorder="1"/>
    <xf numFmtId="0" fontId="18" fillId="5" borderId="0" xfId="0" applyFont="1" applyFill="1" applyBorder="1" applyAlignment="1">
      <alignment horizontal="left"/>
    </xf>
    <xf numFmtId="0" fontId="19" fillId="5" borderId="0" xfId="0" applyFont="1" applyFill="1" applyBorder="1" applyAlignment="1">
      <alignment horizontal="right"/>
    </xf>
    <xf numFmtId="167" fontId="0" fillId="5" borderId="0" xfId="0" applyNumberFormat="1" applyFill="1" applyBorder="1" applyAlignment="1"/>
    <xf numFmtId="9" fontId="0" fillId="5" borderId="0" xfId="0" applyNumberFormat="1" applyFill="1" applyBorder="1" applyAlignment="1">
      <alignment horizontal="right"/>
    </xf>
    <xf numFmtId="0" fontId="10" fillId="5" borderId="0" xfId="0" applyFont="1" applyFill="1" applyBorder="1" applyAlignment="1">
      <alignment horizontal="left"/>
    </xf>
    <xf numFmtId="0" fontId="0" fillId="0" borderId="0" xfId="0" applyBorder="1"/>
    <xf numFmtId="0" fontId="22" fillId="0" borderId="0" xfId="0" applyFont="1" applyFill="1" applyBorder="1"/>
    <xf numFmtId="0" fontId="23" fillId="0" borderId="0" xfId="0" applyFont="1" applyFill="1" applyBorder="1" applyAlignment="1">
      <alignment horizontal="center"/>
    </xf>
    <xf numFmtId="0" fontId="0" fillId="5" borderId="8" xfId="0" applyFont="1" applyFill="1" applyBorder="1"/>
    <xf numFmtId="0" fontId="0" fillId="5" borderId="0" xfId="0" applyFont="1" applyFill="1" applyBorder="1"/>
    <xf numFmtId="0" fontId="0" fillId="5" borderId="9" xfId="0" applyFont="1" applyFill="1" applyBorder="1"/>
    <xf numFmtId="165" fontId="0" fillId="6" borderId="0" xfId="0" applyNumberFormat="1" applyFill="1" applyBorder="1" applyAlignment="1">
      <alignment horizontal="left"/>
    </xf>
    <xf numFmtId="0" fontId="9" fillId="5" borderId="0" xfId="0" applyFont="1" applyFill="1" applyBorder="1"/>
    <xf numFmtId="0" fontId="0" fillId="0" borderId="13" xfId="0" applyFont="1" applyFill="1" applyBorder="1"/>
    <xf numFmtId="166" fontId="10" fillId="5" borderId="0" xfId="0" applyNumberFormat="1" applyFont="1" applyFill="1" applyBorder="1" applyAlignment="1"/>
    <xf numFmtId="167" fontId="9" fillId="5" borderId="0" xfId="0" applyNumberFormat="1" applyFont="1" applyFill="1" applyBorder="1"/>
    <xf numFmtId="0" fontId="11" fillId="7" borderId="0" xfId="0" applyFont="1" applyFill="1" applyBorder="1" applyAlignment="1">
      <alignment horizontal="center"/>
    </xf>
    <xf numFmtId="0" fontId="11" fillId="7" borderId="10" xfId="0" applyFont="1" applyFill="1" applyBorder="1" applyAlignment="1">
      <alignment horizontal="center"/>
    </xf>
    <xf numFmtId="0" fontId="10" fillId="7" borderId="0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5" borderId="0" xfId="0" applyFill="1"/>
    <xf numFmtId="167" fontId="0" fillId="5" borderId="0" xfId="0" applyNumberFormat="1" applyFill="1" applyBorder="1" applyAlignment="1">
      <alignment horizontal="right"/>
    </xf>
    <xf numFmtId="164" fontId="10" fillId="5" borderId="0" xfId="9" applyFont="1" applyFill="1" applyBorder="1" applyAlignment="1">
      <alignment horizontal="right"/>
    </xf>
    <xf numFmtId="0" fontId="0" fillId="6" borderId="0" xfId="0" applyFill="1" applyBorder="1" applyAlignment="1">
      <alignment wrapText="1"/>
    </xf>
    <xf numFmtId="0" fontId="10" fillId="5" borderId="0" xfId="0" applyFont="1" applyFill="1" applyBorder="1" applyAlignment="1">
      <alignment horizontal="left"/>
    </xf>
    <xf numFmtId="0" fontId="12" fillId="5" borderId="0" xfId="0" applyFont="1" applyFill="1" applyBorder="1" applyAlignment="1">
      <alignment wrapText="1"/>
    </xf>
    <xf numFmtId="0" fontId="11" fillId="7" borderId="0" xfId="0" applyFont="1" applyFill="1" applyBorder="1" applyAlignment="1">
      <alignment horizontal="center"/>
    </xf>
    <xf numFmtId="0" fontId="11" fillId="7" borderId="10" xfId="0" applyFont="1" applyFill="1" applyBorder="1" applyAlignment="1">
      <alignment horizontal="center"/>
    </xf>
    <xf numFmtId="0" fontId="10" fillId="7" borderId="0" xfId="0" applyFont="1" applyFill="1" applyBorder="1" applyAlignment="1">
      <alignment horizontal="center"/>
    </xf>
    <xf numFmtId="0" fontId="0" fillId="5" borderId="0" xfId="0" applyFill="1" applyBorder="1" applyAlignment="1">
      <alignment horizontal="right"/>
    </xf>
  </cellXfs>
  <cellStyles count="38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10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Monétaire" xfId="9" builtinId="4"/>
    <cellStyle name="Normal" xfId="0" builtinId="0"/>
  </cellStyles>
  <dxfs count="0"/>
  <tableStyles count="0" defaultTableStyle="TableStyleMedium9" defaultPivotStyle="PivotStyleMedium4"/>
  <colors>
    <mruColors>
      <color rgb="FF29AC2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3</xdr:row>
          <xdr:rowOff>9525</xdr:rowOff>
        </xdr:from>
        <xdr:to>
          <xdr:col>13</xdr:col>
          <xdr:colOff>0</xdr:colOff>
          <xdr:row>5</xdr:row>
          <xdr:rowOff>9525</xdr:rowOff>
        </xdr:to>
        <xdr:sp macro="" textlink="">
          <xdr:nvSpPr>
            <xdr:cNvPr id="2073" name="Button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39</xdr:row>
      <xdr:rowOff>203200</xdr:rowOff>
    </xdr:from>
    <xdr:to>
      <xdr:col>8</xdr:col>
      <xdr:colOff>0</xdr:colOff>
      <xdr:row>39</xdr:row>
      <xdr:rowOff>215900</xdr:rowOff>
    </xdr:to>
    <xdr:cxnSp macro="">
      <xdr:nvCxnSpPr>
        <xdr:cNvPr id="4" name="Connecteur droit 3"/>
        <xdr:cNvCxnSpPr/>
      </xdr:nvCxnSpPr>
      <xdr:spPr>
        <a:xfrm>
          <a:off x="0" y="9156700"/>
          <a:ext cx="8343900" cy="12700"/>
        </a:xfrm>
        <a:prstGeom prst="line">
          <a:avLst/>
        </a:prstGeom>
        <a:ln cmpd="tri">
          <a:solidFill>
            <a:schemeClr val="accent3">
              <a:lumMod val="75000"/>
            </a:schemeClr>
          </a:solidFill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3</xdr:row>
          <xdr:rowOff>0</xdr:rowOff>
        </xdr:from>
        <xdr:to>
          <xdr:col>15</xdr:col>
          <xdr:colOff>809625</xdr:colOff>
          <xdr:row>5</xdr:row>
          <xdr:rowOff>0</xdr:rowOff>
        </xdr:to>
        <xdr:sp macro="" textlink="">
          <xdr:nvSpPr>
            <xdr:cNvPr id="2080" name="Button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I21"/>
  <sheetViews>
    <sheetView workbookViewId="0">
      <selection activeCell="B1" sqref="B1"/>
    </sheetView>
  </sheetViews>
  <sheetFormatPr baseColWidth="10" defaultRowHeight="15.75"/>
  <cols>
    <col min="1" max="1" width="21" customWidth="1"/>
    <col min="2" max="2" width="20" customWidth="1"/>
    <col min="3" max="3" width="16.125" customWidth="1"/>
    <col min="6" max="6" width="15.125" customWidth="1"/>
    <col min="7" max="7" width="21.125" customWidth="1"/>
  </cols>
  <sheetData>
    <row r="1" spans="1:9">
      <c r="A1" s="2"/>
      <c r="B1" s="61" t="s">
        <v>41</v>
      </c>
      <c r="C1" s="3" t="s">
        <v>4</v>
      </c>
      <c r="D1" s="3" t="s">
        <v>5</v>
      </c>
      <c r="E1" s="3" t="s">
        <v>6</v>
      </c>
      <c r="F1" s="3" t="s">
        <v>7</v>
      </c>
      <c r="G1" s="3" t="s">
        <v>37</v>
      </c>
      <c r="H1" s="1"/>
      <c r="I1" s="1"/>
    </row>
    <row r="2" spans="1:9">
      <c r="A2" s="4" t="s">
        <v>8</v>
      </c>
      <c r="B2" s="5">
        <v>300</v>
      </c>
      <c r="C2" s="5">
        <v>475</v>
      </c>
      <c r="D2" s="6">
        <v>850</v>
      </c>
      <c r="E2" s="6">
        <v>1445</v>
      </c>
      <c r="F2" s="6">
        <v>2040</v>
      </c>
      <c r="G2" s="6">
        <v>2550</v>
      </c>
      <c r="H2" s="1"/>
      <c r="I2" s="1"/>
    </row>
    <row r="3" spans="1:9">
      <c r="A3" s="4" t="s">
        <v>9</v>
      </c>
      <c r="B3" s="7">
        <v>270</v>
      </c>
      <c r="C3" s="7">
        <v>427.5</v>
      </c>
      <c r="D3" s="6">
        <v>765</v>
      </c>
      <c r="E3" s="6">
        <v>1300.5</v>
      </c>
      <c r="F3" s="6">
        <v>1836</v>
      </c>
      <c r="G3" s="6">
        <v>2295</v>
      </c>
      <c r="H3" s="1"/>
      <c r="I3" s="1"/>
    </row>
    <row r="4" spans="1:9">
      <c r="A4" s="4" t="s">
        <v>10</v>
      </c>
      <c r="B4" s="6">
        <v>300</v>
      </c>
      <c r="C4" s="6">
        <v>475</v>
      </c>
      <c r="D4" s="5">
        <v>725</v>
      </c>
      <c r="E4" s="5">
        <v>1232.5</v>
      </c>
      <c r="F4" s="5">
        <v>1740</v>
      </c>
      <c r="G4" s="5">
        <v>2175</v>
      </c>
      <c r="H4" s="1"/>
      <c r="I4" s="1"/>
    </row>
    <row r="5" spans="1:9">
      <c r="A5" s="4" t="s">
        <v>11</v>
      </c>
      <c r="B5" s="6">
        <v>270</v>
      </c>
      <c r="C5" s="6">
        <v>427.5</v>
      </c>
      <c r="D5" s="7">
        <v>652.5</v>
      </c>
      <c r="E5" s="7">
        <v>1109.25</v>
      </c>
      <c r="F5" s="7">
        <v>1566</v>
      </c>
      <c r="G5" s="7">
        <v>1957.5</v>
      </c>
      <c r="H5" s="1"/>
      <c r="I5" s="1"/>
    </row>
    <row r="6" spans="1:9">
      <c r="A6" s="4" t="s">
        <v>12</v>
      </c>
      <c r="B6" s="5">
        <v>400</v>
      </c>
      <c r="C6" s="5">
        <v>600</v>
      </c>
      <c r="D6" s="8"/>
      <c r="E6" s="8"/>
      <c r="F6" s="8"/>
      <c r="G6" s="8"/>
      <c r="H6" s="1"/>
      <c r="I6" s="1"/>
    </row>
    <row r="7" spans="1:9">
      <c r="A7" s="4" t="s">
        <v>13</v>
      </c>
      <c r="B7" s="7">
        <v>360</v>
      </c>
      <c r="C7" s="7">
        <v>540</v>
      </c>
      <c r="D7" s="8"/>
      <c r="E7" s="8"/>
      <c r="F7" s="8"/>
      <c r="G7" s="8"/>
      <c r="H7" s="1"/>
      <c r="I7" s="1"/>
    </row>
    <row r="8" spans="1:9">
      <c r="A8" s="4" t="s">
        <v>14</v>
      </c>
      <c r="B8" s="5">
        <v>200</v>
      </c>
      <c r="C8" s="5">
        <v>300</v>
      </c>
      <c r="D8" s="8"/>
      <c r="E8" s="8"/>
      <c r="F8" s="8"/>
      <c r="G8" s="8"/>
      <c r="H8" s="1"/>
      <c r="I8" s="1"/>
    </row>
    <row r="9" spans="1:9">
      <c r="A9" s="4" t="s">
        <v>15</v>
      </c>
      <c r="B9" s="7">
        <v>180</v>
      </c>
      <c r="C9" s="7">
        <v>270</v>
      </c>
      <c r="D9" s="8"/>
      <c r="E9" s="8"/>
      <c r="F9" s="8"/>
      <c r="G9" s="8"/>
      <c r="H9" s="1"/>
      <c r="I9" s="1"/>
    </row>
    <row r="10" spans="1:9">
      <c r="A10" s="1"/>
      <c r="B10" s="1"/>
      <c r="C10" s="1"/>
      <c r="D10" s="1"/>
      <c r="E10" s="1"/>
      <c r="F10" s="1"/>
      <c r="G10" s="1"/>
      <c r="H10" s="1"/>
      <c r="I10" s="1"/>
    </row>
    <row r="11" spans="1:9">
      <c r="A11" s="1"/>
      <c r="B11" s="1"/>
      <c r="C11" s="1"/>
      <c r="D11" s="1"/>
      <c r="E11" s="1"/>
      <c r="F11" s="1"/>
      <c r="G11" s="1"/>
      <c r="H11" s="1"/>
      <c r="I11" s="1"/>
    </row>
    <row r="12" spans="1:9">
      <c r="A12" s="1"/>
      <c r="B12" s="1"/>
      <c r="C12" s="1"/>
      <c r="D12" s="1"/>
      <c r="E12" s="1"/>
      <c r="F12" s="1"/>
      <c r="G12" s="1"/>
      <c r="H12" s="1"/>
      <c r="I12" s="1"/>
    </row>
    <row r="13" spans="1:9">
      <c r="A13" s="1"/>
      <c r="B13" s="1"/>
      <c r="C13" s="1"/>
      <c r="D13" s="1"/>
      <c r="E13" s="1"/>
      <c r="F13" s="1"/>
      <c r="G13" s="1"/>
      <c r="H13" s="1"/>
      <c r="I13" s="1"/>
    </row>
    <row r="14" spans="1:9">
      <c r="A14" s="1"/>
      <c r="B14" s="1"/>
      <c r="C14" s="1"/>
      <c r="D14" s="1"/>
      <c r="E14" s="1"/>
      <c r="F14" s="1"/>
      <c r="G14" s="1"/>
      <c r="H14" s="1"/>
      <c r="I14" s="1"/>
    </row>
    <row r="15" spans="1:9">
      <c r="A15" s="1"/>
      <c r="B15" s="1"/>
      <c r="C15" s="1"/>
      <c r="D15" s="1"/>
      <c r="E15" s="1"/>
      <c r="F15" s="1"/>
      <c r="G15" s="1"/>
      <c r="H15" s="1"/>
      <c r="I15" s="1"/>
    </row>
    <row r="16" spans="1:9">
      <c r="A16" s="1"/>
      <c r="B16" s="1"/>
      <c r="C16" s="1"/>
      <c r="D16" s="1"/>
      <c r="E16" s="1"/>
      <c r="F16" s="1"/>
      <c r="G16" s="1"/>
      <c r="H16" s="1"/>
      <c r="I16" s="1"/>
    </row>
    <row r="17" spans="1:9">
      <c r="A17" s="1"/>
      <c r="B17" s="1"/>
      <c r="C17" s="1"/>
      <c r="D17" s="1"/>
      <c r="E17" s="1"/>
      <c r="F17" s="1"/>
      <c r="G17" s="1"/>
      <c r="H17" s="1"/>
      <c r="I17" s="1"/>
    </row>
    <row r="18" spans="1:9">
      <c r="A18" s="1"/>
      <c r="B18" s="1"/>
      <c r="C18" s="1"/>
      <c r="D18" s="1"/>
      <c r="E18" s="1"/>
      <c r="F18" s="1"/>
      <c r="G18" s="1"/>
      <c r="H18" s="1"/>
      <c r="I18" s="1"/>
    </row>
    <row r="19" spans="1:9">
      <c r="A19" s="1"/>
      <c r="B19" s="1"/>
      <c r="C19" s="1"/>
      <c r="D19" s="1"/>
      <c r="E19" s="1"/>
      <c r="F19" s="1"/>
      <c r="G19" s="1"/>
      <c r="H19" s="1"/>
      <c r="I19" s="1"/>
    </row>
    <row r="20" spans="1:9">
      <c r="A20" s="1"/>
      <c r="B20" s="1"/>
      <c r="C20" s="1"/>
      <c r="D20" s="1"/>
      <c r="E20" s="1"/>
      <c r="F20" s="1"/>
      <c r="G20" s="1"/>
      <c r="H20" s="1"/>
      <c r="I20" s="1"/>
    </row>
    <row r="21" spans="1:9">
      <c r="A21" s="1"/>
      <c r="B21" s="1"/>
      <c r="C21" s="1"/>
      <c r="D21" s="1"/>
      <c r="E21" s="1"/>
      <c r="F21" s="1"/>
      <c r="G21" s="1"/>
      <c r="H21" s="1"/>
      <c r="I21" s="1"/>
    </row>
  </sheetData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"/>
  <sheetViews>
    <sheetView workbookViewId="0"/>
  </sheetViews>
  <sheetFormatPr baseColWidth="10" defaultRowHeight="15.7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 enableFormatConditionsCalculation="0"/>
  <dimension ref="A1:N47"/>
  <sheetViews>
    <sheetView tabSelected="1" zoomScale="81" zoomScaleNormal="81" zoomScalePageLayoutView="81" workbookViewId="0">
      <selection activeCell="G22" sqref="G22"/>
    </sheetView>
  </sheetViews>
  <sheetFormatPr baseColWidth="10" defaultRowHeight="15.75"/>
  <cols>
    <col min="1" max="1" width="5.5" customWidth="1"/>
    <col min="2" max="2" width="12.625" customWidth="1"/>
    <col min="4" max="4" width="24.125" customWidth="1"/>
    <col min="5" max="5" width="10.875" customWidth="1"/>
    <col min="6" max="6" width="17" customWidth="1"/>
    <col min="7" max="7" width="20" customWidth="1"/>
    <col min="8" max="8" width="8.5" customWidth="1"/>
  </cols>
  <sheetData>
    <row r="1" spans="1:14">
      <c r="A1" s="9"/>
      <c r="B1" s="10"/>
      <c r="C1" s="10"/>
      <c r="D1" s="10"/>
      <c r="E1" s="10"/>
      <c r="F1" s="10"/>
      <c r="G1" s="10"/>
      <c r="H1" s="11"/>
    </row>
    <row r="2" spans="1:14">
      <c r="A2" s="12"/>
      <c r="B2" s="13"/>
      <c r="C2" s="13"/>
      <c r="D2" s="13"/>
      <c r="E2" s="13"/>
      <c r="F2" s="13"/>
      <c r="G2" s="13"/>
      <c r="H2" s="14"/>
    </row>
    <row r="3" spans="1:14">
      <c r="A3" s="12"/>
      <c r="B3" s="13"/>
      <c r="C3" s="13"/>
      <c r="D3" s="13"/>
      <c r="E3" s="13"/>
      <c r="F3" s="13"/>
      <c r="G3" s="13"/>
      <c r="H3" s="14"/>
    </row>
    <row r="4" spans="1:14">
      <c r="A4" s="12"/>
      <c r="B4" s="13"/>
      <c r="C4" s="13"/>
      <c r="D4" s="13"/>
      <c r="E4" s="13"/>
      <c r="F4" s="13"/>
      <c r="G4" s="13"/>
      <c r="H4" s="14"/>
    </row>
    <row r="5" spans="1:14">
      <c r="A5" s="12"/>
      <c r="B5" s="13"/>
      <c r="C5" s="13"/>
      <c r="D5" s="13"/>
      <c r="E5" s="15"/>
      <c r="F5" s="16"/>
      <c r="G5" s="17"/>
      <c r="H5" s="14"/>
    </row>
    <row r="6" spans="1:14" ht="23.25">
      <c r="A6" s="12"/>
      <c r="B6" s="13"/>
      <c r="C6" s="13"/>
      <c r="D6" s="13"/>
      <c r="E6" s="15"/>
      <c r="F6" s="18" t="s">
        <v>24</v>
      </c>
      <c r="G6" s="15"/>
      <c r="H6" s="14"/>
    </row>
    <row r="7" spans="1:14">
      <c r="A7" s="12"/>
      <c r="B7" s="13"/>
      <c r="C7" s="13"/>
      <c r="D7" s="13"/>
      <c r="E7" s="15"/>
      <c r="F7" s="19" t="s">
        <v>22</v>
      </c>
      <c r="G7" s="53">
        <f ca="1">TODAY()</f>
        <v>42688</v>
      </c>
      <c r="H7" s="14"/>
    </row>
    <row r="8" spans="1:14" ht="21.95" customHeight="1">
      <c r="A8" s="12"/>
      <c r="B8" s="13"/>
      <c r="C8" s="13"/>
      <c r="D8" s="13"/>
      <c r="E8" s="15"/>
      <c r="F8" s="19" t="s">
        <v>23</v>
      </c>
      <c r="G8" s="66"/>
      <c r="H8" s="14"/>
    </row>
    <row r="9" spans="1:14" ht="21" customHeight="1">
      <c r="A9" s="12"/>
      <c r="B9" s="13"/>
      <c r="C9" s="13"/>
      <c r="D9" s="13"/>
      <c r="E9" s="15"/>
      <c r="F9" s="19" t="s">
        <v>21</v>
      </c>
      <c r="G9" s="15" t="s">
        <v>32</v>
      </c>
      <c r="H9" s="14"/>
    </row>
    <row r="10" spans="1:14" ht="21" customHeight="1">
      <c r="A10" s="12"/>
      <c r="B10" s="13"/>
      <c r="C10" s="13"/>
      <c r="D10" s="13"/>
      <c r="E10" s="15"/>
      <c r="F10" s="19" t="s">
        <v>0</v>
      </c>
      <c r="G10" s="15" t="s">
        <v>8</v>
      </c>
      <c r="H10" s="14"/>
    </row>
    <row r="11" spans="1:14">
      <c r="A11" s="12"/>
      <c r="B11" s="13"/>
      <c r="C11" s="13"/>
      <c r="D11" s="13"/>
      <c r="E11" s="13"/>
      <c r="F11" s="13"/>
      <c r="G11" s="13"/>
      <c r="H11" s="14"/>
    </row>
    <row r="12" spans="1:14">
      <c r="A12" s="12"/>
      <c r="B12" s="13"/>
      <c r="C12" s="13"/>
      <c r="D12" s="13"/>
      <c r="E12" s="13"/>
      <c r="F12" s="13"/>
      <c r="G12" s="13"/>
      <c r="H12" s="14"/>
    </row>
    <row r="13" spans="1:14">
      <c r="A13" s="12"/>
      <c r="B13" s="13"/>
      <c r="C13" s="13"/>
      <c r="D13" s="13"/>
      <c r="E13" s="13"/>
      <c r="F13" s="13"/>
      <c r="G13" s="13"/>
      <c r="H13" s="14"/>
    </row>
    <row r="14" spans="1:14">
      <c r="A14" s="12"/>
      <c r="B14" s="13"/>
      <c r="C14" s="13"/>
      <c r="D14" s="13"/>
      <c r="E14" s="13"/>
      <c r="F14" s="13"/>
      <c r="G14" s="13"/>
      <c r="H14" s="14"/>
    </row>
    <row r="15" spans="1:14">
      <c r="A15" s="12"/>
      <c r="B15" s="13"/>
      <c r="C15" s="13"/>
      <c r="D15" s="13"/>
      <c r="E15" s="13"/>
      <c r="F15" s="13"/>
      <c r="G15" s="13"/>
      <c r="H15" s="14"/>
    </row>
    <row r="16" spans="1:14">
      <c r="A16" s="12"/>
      <c r="B16" s="20" t="s">
        <v>16</v>
      </c>
      <c r="C16" s="13"/>
      <c r="D16" s="13"/>
      <c r="E16" s="13"/>
      <c r="F16" s="13"/>
      <c r="G16" s="13"/>
      <c r="H16" s="14"/>
      <c r="N16" t="s">
        <v>0</v>
      </c>
    </row>
    <row r="17" spans="1:13">
      <c r="A17" s="21"/>
      <c r="B17" s="22" t="s">
        <v>20</v>
      </c>
      <c r="C17" s="23"/>
      <c r="D17" s="23"/>
      <c r="E17" s="23"/>
      <c r="F17" s="23"/>
      <c r="G17" s="23"/>
      <c r="H17" s="24"/>
      <c r="M17">
        <v>2</v>
      </c>
    </row>
    <row r="18" spans="1:13">
      <c r="A18" s="21"/>
      <c r="B18" s="23"/>
      <c r="C18" s="23"/>
      <c r="D18" s="23"/>
      <c r="E18" s="23"/>
      <c r="F18" s="23"/>
      <c r="G18" s="23"/>
      <c r="H18" s="24"/>
      <c r="L18" t="s">
        <v>0</v>
      </c>
    </row>
    <row r="19" spans="1:13">
      <c r="A19" s="12"/>
      <c r="B19" s="13"/>
      <c r="C19" s="13"/>
      <c r="D19" s="13"/>
      <c r="E19" s="13"/>
      <c r="F19" s="13"/>
      <c r="G19" s="13"/>
      <c r="H19" s="14"/>
    </row>
    <row r="20" spans="1:13">
      <c r="A20" s="12"/>
      <c r="B20" s="69" t="s">
        <v>1</v>
      </c>
      <c r="C20" s="69"/>
      <c r="D20" s="70"/>
      <c r="E20" s="71" t="s">
        <v>2</v>
      </c>
      <c r="F20" s="71"/>
      <c r="G20" s="71"/>
      <c r="H20" s="14"/>
    </row>
    <row r="21" spans="1:13" ht="11.1" customHeight="1">
      <c r="A21" s="12"/>
      <c r="B21" s="58"/>
      <c r="C21" s="58"/>
      <c r="D21" s="59"/>
      <c r="E21" s="60"/>
      <c r="F21" s="60"/>
      <c r="G21" s="60"/>
      <c r="H21" s="14"/>
    </row>
    <row r="22" spans="1:13">
      <c r="A22" s="12"/>
      <c r="B22" s="67" t="s">
        <v>41</v>
      </c>
      <c r="C22" s="67"/>
      <c r="D22" s="67"/>
      <c r="E22" s="23"/>
      <c r="F22" s="13"/>
      <c r="G22" s="64">
        <f>INDEX(' salle'!A1:G9,MATCH(G10,' salle'!$A$1:$A$9,0),MATCH(B22,' salle'!$A$1:$G$1,0))</f>
        <v>300</v>
      </c>
      <c r="H22" s="14"/>
      <c r="L22" t="s">
        <v>0</v>
      </c>
    </row>
    <row r="23" spans="1:13">
      <c r="A23" s="12"/>
      <c r="B23" s="23"/>
      <c r="C23" s="26"/>
      <c r="D23" s="27"/>
      <c r="E23" s="23"/>
      <c r="F23" s="13"/>
      <c r="G23" s="44"/>
      <c r="H23" s="14"/>
    </row>
    <row r="24" spans="1:13">
      <c r="A24" s="12"/>
      <c r="B24" s="23"/>
      <c r="C24" s="26"/>
      <c r="D24" s="27"/>
      <c r="E24" s="23"/>
      <c r="F24" s="13"/>
      <c r="G24" s="44"/>
      <c r="H24" s="14"/>
    </row>
    <row r="25" spans="1:13">
      <c r="A25" s="12"/>
      <c r="B25" s="47"/>
      <c r="C25" s="26"/>
      <c r="D25" s="27"/>
      <c r="E25" s="23" t="str">
        <f>IF(OR(G10="Public membre",G10="Cinéma membre",G10="Artiste membre",G10="Photo/vidéo membre"),"Rabais","")</f>
        <v/>
      </c>
      <c r="F25" s="13"/>
      <c r="G25" s="45" t="str">
        <f>IF(E25="Rabais","10%","")</f>
        <v/>
      </c>
      <c r="H25" s="14"/>
    </row>
    <row r="26" spans="1:13">
      <c r="A26" s="12"/>
      <c r="B26" s="63"/>
      <c r="C26" s="63"/>
      <c r="D26" s="63"/>
      <c r="E26" s="28" t="s">
        <v>17</v>
      </c>
      <c r="F26" s="28"/>
      <c r="G26" s="65">
        <f>IF(E25="Rabais",G22-(G22*0.1),G22)</f>
        <v>300</v>
      </c>
      <c r="H26" s="14"/>
    </row>
    <row r="27" spans="1:13">
      <c r="A27" s="12"/>
      <c r="B27" s="72">
        <v>140566100</v>
      </c>
      <c r="C27" s="72"/>
      <c r="D27" s="72"/>
      <c r="E27" s="29" t="s">
        <v>18</v>
      </c>
      <c r="F27" s="25"/>
      <c r="G27" s="25">
        <f>G22*5%</f>
        <v>15</v>
      </c>
      <c r="H27" s="14"/>
    </row>
    <row r="28" spans="1:13">
      <c r="A28" s="12"/>
      <c r="B28" s="72">
        <v>1016754974</v>
      </c>
      <c r="C28" s="72"/>
      <c r="D28" s="72"/>
      <c r="E28" s="30" t="s">
        <v>19</v>
      </c>
      <c r="F28" s="30"/>
      <c r="G28" s="30">
        <f>G22*0.09975</f>
        <v>29.925000000000001</v>
      </c>
      <c r="H28" s="14"/>
    </row>
    <row r="29" spans="1:13" ht="18" customHeight="1" thickBot="1">
      <c r="A29" s="12"/>
      <c r="B29" s="67"/>
      <c r="C29" s="67"/>
      <c r="D29" s="67"/>
      <c r="E29" s="31" t="s">
        <v>3</v>
      </c>
      <c r="F29" s="31"/>
      <c r="G29" s="31">
        <f>G26+G27+G28</f>
        <v>344.92500000000001</v>
      </c>
      <c r="H29" s="14"/>
    </row>
    <row r="30" spans="1:13" ht="18" customHeight="1" thickTop="1">
      <c r="A30" s="12"/>
      <c r="B30" s="46"/>
      <c r="C30" s="46"/>
      <c r="D30" s="46"/>
      <c r="E30" s="56"/>
      <c r="F30" s="56"/>
      <c r="G30" s="56"/>
      <c r="H30" s="14"/>
    </row>
    <row r="31" spans="1:13" ht="18" customHeight="1">
      <c r="A31" s="12"/>
      <c r="B31" s="46"/>
      <c r="C31" s="46"/>
      <c r="D31" s="46"/>
      <c r="E31" s="56"/>
      <c r="F31" s="56"/>
      <c r="G31" s="56"/>
      <c r="H31" s="14"/>
    </row>
    <row r="32" spans="1:13" ht="18" customHeight="1">
      <c r="A32" s="12"/>
      <c r="B32" s="46"/>
      <c r="C32" s="46"/>
      <c r="D32" s="46"/>
      <c r="E32" s="56"/>
      <c r="F32" s="56"/>
      <c r="G32" s="56"/>
      <c r="H32" s="14"/>
    </row>
    <row r="33" spans="1:10">
      <c r="A33" s="12"/>
      <c r="B33" s="13"/>
      <c r="C33" s="13"/>
      <c r="D33" s="13"/>
      <c r="E33" s="13"/>
      <c r="F33" s="13"/>
      <c r="G33" s="13"/>
      <c r="H33" s="14"/>
    </row>
    <row r="34" spans="1:10">
      <c r="A34" s="12"/>
      <c r="B34" s="57">
        <f>IF(G9="Location_salle",G22/$M$17,"")</f>
        <v>150</v>
      </c>
      <c r="C34" s="20" t="str">
        <f>IF(G9="Location_salle","= (50%) de dépôt non remboursable est demandé lors de la signature du contrat et de la réservation d'espace."," ")</f>
        <v>= (50%) de dépôt non remboursable est demandé lors de la signature du contrat et de la réservation d'espace.</v>
      </c>
      <c r="D34" s="20"/>
      <c r="E34" s="20"/>
      <c r="F34" s="20"/>
      <c r="G34" s="20"/>
      <c r="H34" s="14"/>
    </row>
    <row r="35" spans="1:10">
      <c r="A35" s="12"/>
      <c r="B35" s="57"/>
      <c r="C35" s="20"/>
      <c r="D35" s="20"/>
      <c r="E35" s="20"/>
      <c r="F35" s="20"/>
      <c r="G35" s="20"/>
      <c r="H35" s="14"/>
    </row>
    <row r="36" spans="1:10">
      <c r="A36" s="50"/>
      <c r="B36" s="51"/>
      <c r="C36" s="51"/>
      <c r="D36" s="51"/>
      <c r="E36" s="51"/>
      <c r="F36" s="51"/>
      <c r="G36" s="51"/>
      <c r="H36" s="52"/>
      <c r="J36" s="20" t="s">
        <v>0</v>
      </c>
    </row>
    <row r="37" spans="1:10">
      <c r="A37" s="50"/>
      <c r="B37" s="63"/>
      <c r="C37" s="63"/>
      <c r="D37" s="63"/>
      <c r="E37" s="63"/>
      <c r="F37" s="63"/>
      <c r="H37" s="52"/>
    </row>
    <row r="38" spans="1:10" ht="27" customHeight="1">
      <c r="A38" s="50"/>
      <c r="B38" s="68" t="s">
        <v>40</v>
      </c>
      <c r="C38" s="68"/>
      <c r="D38" s="68"/>
      <c r="E38" s="68"/>
      <c r="F38" s="68"/>
      <c r="G38" s="68"/>
      <c r="H38" s="52"/>
    </row>
    <row r="39" spans="1:10" ht="27" customHeight="1">
      <c r="A39" s="50"/>
      <c r="B39" s="34"/>
      <c r="C39" s="34"/>
      <c r="D39" s="34"/>
      <c r="E39" s="34"/>
      <c r="F39" s="34"/>
      <c r="G39" s="34"/>
      <c r="H39" s="52"/>
    </row>
    <row r="40" spans="1:10" ht="27" customHeight="1">
      <c r="A40" s="50"/>
      <c r="B40" s="34"/>
      <c r="C40" s="34"/>
      <c r="D40" s="34"/>
      <c r="E40" s="34"/>
      <c r="F40" s="34"/>
      <c r="G40" s="34"/>
      <c r="H40" s="52"/>
    </row>
    <row r="41" spans="1:10">
      <c r="A41" s="40" t="s">
        <v>0</v>
      </c>
      <c r="B41" s="20"/>
      <c r="C41" s="13"/>
      <c r="D41" s="13"/>
      <c r="E41" s="13"/>
      <c r="F41" s="13"/>
      <c r="G41" s="54"/>
      <c r="H41" s="14"/>
    </row>
    <row r="42" spans="1:10">
      <c r="A42" s="40" t="s">
        <v>0</v>
      </c>
      <c r="B42" s="41"/>
      <c r="C42" s="13"/>
      <c r="D42" s="42"/>
      <c r="E42" s="13"/>
      <c r="F42" s="13"/>
      <c r="G42" s="42"/>
      <c r="H42" s="14"/>
    </row>
    <row r="43" spans="1:10">
      <c r="A43" s="40" t="s">
        <v>0</v>
      </c>
      <c r="B43" s="41"/>
      <c r="C43" s="32"/>
      <c r="D43" s="42"/>
      <c r="E43" s="13"/>
      <c r="F43" s="43"/>
      <c r="G43" s="42"/>
      <c r="H43" s="14"/>
    </row>
    <row r="44" spans="1:10">
      <c r="A44" s="12"/>
      <c r="B44" s="33"/>
      <c r="C44" s="34"/>
      <c r="D44" s="42"/>
      <c r="E44" s="34"/>
      <c r="F44" s="43"/>
      <c r="G44" s="42"/>
      <c r="H44" s="14"/>
    </row>
    <row r="45" spans="1:10">
      <c r="A45" s="12"/>
      <c r="B45" s="35"/>
      <c r="C45" s="34"/>
      <c r="D45" s="48"/>
      <c r="E45" s="34"/>
      <c r="F45" s="49"/>
      <c r="G45" s="34" t="s">
        <v>0</v>
      </c>
      <c r="H45" s="14"/>
    </row>
    <row r="46" spans="1:10" ht="16.5" thickBot="1">
      <c r="A46" s="36"/>
      <c r="B46" s="37"/>
      <c r="C46" s="37"/>
      <c r="D46" s="37"/>
      <c r="E46" s="55"/>
      <c r="F46" s="38"/>
      <c r="G46" s="38"/>
      <c r="H46" s="39"/>
    </row>
    <row r="47" spans="1:10">
      <c r="E47" s="13"/>
    </row>
  </sheetData>
  <mergeCells count="7">
    <mergeCell ref="B29:D29"/>
    <mergeCell ref="B38:G38"/>
    <mergeCell ref="B20:D20"/>
    <mergeCell ref="E20:G20"/>
    <mergeCell ref="B22:D22"/>
    <mergeCell ref="B27:D27"/>
    <mergeCell ref="B28:D28"/>
  </mergeCells>
  <phoneticPr fontId="21" type="noConversion"/>
  <dataValidations count="3">
    <dataValidation type="list" allowBlank="1" showInputMessage="1" showErrorMessage="1" sqref="G9">
      <formula1>Service</formula1>
    </dataValidation>
    <dataValidation type="list" allowBlank="1" showInputMessage="1" showErrorMessage="1" sqref="G10">
      <formula1>INDIRECT($G$9)</formula1>
    </dataValidation>
    <dataValidation type="list" allowBlank="1" showInputMessage="1" showErrorMessage="1" sqref="B22:D22">
      <formula1>Période</formula1>
    </dataValidation>
  </dataValidations>
  <pageMargins left="0.7" right="0.7" top="0.75" bottom="0.75" header="0.3" footer="0.3"/>
  <pageSetup scale="77" orientation="portrait" horizontalDpi="4294967292" verticalDpi="4294967292"/>
  <rowBreaks count="1" manualBreakCount="1">
    <brk id="46" max="16383" man="1"/>
  </rowBreaks>
  <colBreaks count="1" manualBreakCount="1">
    <brk id="8" max="1048575" man="1"/>
  </colBreak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3" r:id="rId3" name="Button 25">
              <controlPr defaultSize="0" print="0" autoFill="0" autoPict="0" macro="[0]!suprimer1">
                <anchor moveWithCells="1" sizeWithCells="1">
                  <from>
                    <xdr:col>11</xdr:col>
                    <xdr:colOff>9525</xdr:colOff>
                    <xdr:row>3</xdr:row>
                    <xdr:rowOff>9525</xdr:rowOff>
                  </from>
                  <to>
                    <xdr:col>13</xdr:col>
                    <xdr:colOff>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4" name="Button 32">
              <controlPr defaultSize="0" print="0" autoFill="0" autoPict="0" macro="[0]!Imprimer">
                <anchor moveWithCells="1" sizeWithCells="1">
                  <from>
                    <xdr:col>14</xdr:col>
                    <xdr:colOff>0</xdr:colOff>
                    <xdr:row>3</xdr:row>
                    <xdr:rowOff>0</xdr:rowOff>
                  </from>
                  <to>
                    <xdr:col>15</xdr:col>
                    <xdr:colOff>809625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F22"/>
  <sheetViews>
    <sheetView workbookViewId="0">
      <selection activeCell="E2" sqref="E2"/>
    </sheetView>
  </sheetViews>
  <sheetFormatPr baseColWidth="10" defaultRowHeight="15.75"/>
  <cols>
    <col min="1" max="1" width="17.375" customWidth="1"/>
    <col min="2" max="2" width="23.125" customWidth="1"/>
    <col min="3" max="3" width="22.625" customWidth="1"/>
    <col min="4" max="4" width="15.875" customWidth="1"/>
    <col min="5" max="5" width="22.5" customWidth="1"/>
  </cols>
  <sheetData>
    <row r="1" spans="1:6">
      <c r="B1" t="s">
        <v>32</v>
      </c>
      <c r="C1" t="s">
        <v>33</v>
      </c>
      <c r="D1" t="s">
        <v>34</v>
      </c>
      <c r="E1" s="62" t="s">
        <v>38</v>
      </c>
      <c r="F1" t="s">
        <v>39</v>
      </c>
    </row>
    <row r="2" spans="1:6">
      <c r="B2" t="s">
        <v>8</v>
      </c>
      <c r="D2" t="s">
        <v>30</v>
      </c>
      <c r="E2" s="61" t="s">
        <v>41</v>
      </c>
    </row>
    <row r="3" spans="1:6">
      <c r="B3" t="s">
        <v>28</v>
      </c>
      <c r="D3" t="s">
        <v>31</v>
      </c>
      <c r="E3" s="61" t="s">
        <v>4</v>
      </c>
    </row>
    <row r="4" spans="1:6">
      <c r="B4" t="s">
        <v>25</v>
      </c>
      <c r="E4" s="61" t="s">
        <v>5</v>
      </c>
    </row>
    <row r="5" spans="1:6">
      <c r="B5" t="s">
        <v>27</v>
      </c>
      <c r="E5" s="61" t="s">
        <v>6</v>
      </c>
    </row>
    <row r="6" spans="1:6">
      <c r="B6" t="s">
        <v>26</v>
      </c>
      <c r="E6" s="61" t="s">
        <v>7</v>
      </c>
    </row>
    <row r="7" spans="1:6">
      <c r="B7" t="s">
        <v>29</v>
      </c>
      <c r="E7" s="61" t="s">
        <v>37</v>
      </c>
    </row>
    <row r="8" spans="1:6">
      <c r="B8" t="s">
        <v>35</v>
      </c>
    </row>
    <row r="9" spans="1:6">
      <c r="B9" t="s">
        <v>36</v>
      </c>
    </row>
    <row r="15" spans="1:6">
      <c r="A15">
        <v>2</v>
      </c>
      <c r="B15" s="61"/>
    </row>
    <row r="16" spans="1:6">
      <c r="B16" s="61"/>
    </row>
    <row r="17" spans="2:2">
      <c r="B17" s="61"/>
    </row>
    <row r="18" spans="2:2">
      <c r="B18" s="61"/>
    </row>
    <row r="19" spans="2:2">
      <c r="B19" s="61"/>
    </row>
    <row r="20" spans="2:2">
      <c r="B20" s="61"/>
    </row>
    <row r="21" spans="2:2">
      <c r="B21" s="61"/>
    </row>
    <row r="22" spans="2:2">
      <c r="B22" s="61"/>
    </row>
  </sheetData>
  <dataValidations disablePrompts="1" count="1">
    <dataValidation type="list" allowBlank="1" showInputMessage="1" showErrorMessage="1" sqref="E16">
      <formula1>Durée</formula1>
    </dataValidation>
  </dataValidations>
  <pageMargins left="0.75" right="0.75" top="1" bottom="1" header="0.5" footer="0.5"/>
  <pageSetup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 salle</vt:lpstr>
      <vt:lpstr> Vente M</vt:lpstr>
      <vt:lpstr>Nouveau Modél</vt:lpstr>
      <vt:lpstr>Details clients</vt:lpstr>
      <vt:lpstr>Location_Salle</vt:lpstr>
      <vt:lpstr>Locationdesalle</vt:lpstr>
      <vt:lpstr>Période</vt:lpstr>
      <vt:lpstr>Public</vt:lpstr>
      <vt:lpstr>Service</vt:lpstr>
      <vt:lpstr>Vente_Oeuvre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MBP</dc:creator>
  <cp:lastModifiedBy>Eric</cp:lastModifiedBy>
  <cp:lastPrinted>2016-11-14T03:45:20Z</cp:lastPrinted>
  <dcterms:created xsi:type="dcterms:W3CDTF">2016-11-08T23:46:53Z</dcterms:created>
  <dcterms:modified xsi:type="dcterms:W3CDTF">2016-11-14T17:52:20Z</dcterms:modified>
</cp:coreProperties>
</file>