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14400" windowHeight="13380"/>
  </bookViews>
  <sheets>
    <sheet name="Conversion des données" sheetId="5" r:id="rId1"/>
  </sheets>
  <externalReferences>
    <externalReference r:id="rId2"/>
  </externalReferences>
  <definedNames>
    <definedName name="entree">#REF!</definedName>
    <definedName name="entry">[1]English!$B$11:$C$51</definedName>
    <definedName name="gdfdf">#REF!</definedName>
  </definedNames>
  <calcPr calcId="145621"/>
</workbook>
</file>

<file path=xl/calcChain.xml><?xml version="1.0" encoding="utf-8"?>
<calcChain xmlns="http://schemas.openxmlformats.org/spreadsheetml/2006/main">
  <c r="E133" i="5" l="1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C92" i="5"/>
  <c r="E91" i="5"/>
  <c r="C91" i="5"/>
  <c r="B91" i="5" s="1"/>
  <c r="E90" i="5"/>
  <c r="B90" i="5"/>
  <c r="E89" i="5"/>
  <c r="B89" i="5"/>
  <c r="E88" i="5"/>
  <c r="B88" i="5"/>
  <c r="G89" i="5" s="1"/>
  <c r="E87" i="5"/>
  <c r="B87" i="5"/>
  <c r="E86" i="5"/>
  <c r="B86" i="5"/>
  <c r="E85" i="5"/>
  <c r="B85" i="5"/>
  <c r="E84" i="5"/>
  <c r="B84" i="5"/>
  <c r="G85" i="5" s="1"/>
  <c r="E83" i="5"/>
  <c r="B83" i="5"/>
  <c r="E82" i="5"/>
  <c r="B82" i="5"/>
  <c r="E81" i="5"/>
  <c r="B81" i="5"/>
  <c r="E80" i="5"/>
  <c r="B80" i="5"/>
  <c r="E79" i="5"/>
  <c r="B79" i="5"/>
  <c r="E78" i="5"/>
  <c r="B78" i="5"/>
  <c r="E77" i="5"/>
  <c r="B77" i="5"/>
  <c r="E76" i="5"/>
  <c r="B76" i="5"/>
  <c r="E75" i="5"/>
  <c r="B75" i="5"/>
  <c r="E74" i="5"/>
  <c r="B74" i="5"/>
  <c r="E73" i="5"/>
  <c r="B73" i="5"/>
  <c r="E72" i="5"/>
  <c r="B72" i="5"/>
  <c r="G73" i="5" s="1"/>
  <c r="E71" i="5"/>
  <c r="B71" i="5"/>
  <c r="E70" i="5"/>
  <c r="B70" i="5"/>
  <c r="G70" i="5" s="1"/>
  <c r="E69" i="5"/>
  <c r="B69" i="5"/>
  <c r="E68" i="5"/>
  <c r="B68" i="5"/>
  <c r="E67" i="5"/>
  <c r="B67" i="5"/>
  <c r="E66" i="5"/>
  <c r="B66" i="5"/>
  <c r="E65" i="5"/>
  <c r="B65" i="5"/>
  <c r="E64" i="5"/>
  <c r="B64" i="5"/>
  <c r="E63" i="5"/>
  <c r="B63" i="5"/>
  <c r="E62" i="5"/>
  <c r="B62" i="5"/>
  <c r="E61" i="5"/>
  <c r="B61" i="5"/>
  <c r="E60" i="5"/>
  <c r="B60" i="5"/>
  <c r="E59" i="5"/>
  <c r="B59" i="5"/>
  <c r="E58" i="5"/>
  <c r="B58" i="5"/>
  <c r="G58" i="5" s="1"/>
  <c r="E57" i="5"/>
  <c r="B57" i="5"/>
  <c r="E56" i="5"/>
  <c r="B56" i="5"/>
  <c r="E55" i="5"/>
  <c r="B55" i="5"/>
  <c r="E54" i="5"/>
  <c r="B54" i="5"/>
  <c r="G54" i="5" s="1"/>
  <c r="E53" i="5"/>
  <c r="B53" i="5"/>
  <c r="E52" i="5"/>
  <c r="B52" i="5"/>
  <c r="E51" i="5"/>
  <c r="B51" i="5"/>
  <c r="E50" i="5"/>
  <c r="B50" i="5"/>
  <c r="E49" i="5"/>
  <c r="B49" i="5"/>
  <c r="E48" i="5"/>
  <c r="B48" i="5"/>
  <c r="E47" i="5"/>
  <c r="B47" i="5"/>
  <c r="E46" i="5"/>
  <c r="B46" i="5"/>
  <c r="E45" i="5"/>
  <c r="B45" i="5"/>
  <c r="E44" i="5"/>
  <c r="B44" i="5"/>
  <c r="E43" i="5"/>
  <c r="B43" i="5"/>
  <c r="E42" i="5"/>
  <c r="B42" i="5"/>
  <c r="G42" i="5" s="1"/>
  <c r="E41" i="5"/>
  <c r="B41" i="5"/>
  <c r="E40" i="5"/>
  <c r="B40" i="5"/>
  <c r="E39" i="5"/>
  <c r="B39" i="5"/>
  <c r="E38" i="5"/>
  <c r="B38" i="5"/>
  <c r="G38" i="5" s="1"/>
  <c r="E37" i="5"/>
  <c r="B37" i="5"/>
  <c r="E36" i="5"/>
  <c r="B36" i="5"/>
  <c r="E35" i="5"/>
  <c r="B35" i="5"/>
  <c r="E34" i="5"/>
  <c r="B34" i="5"/>
  <c r="E33" i="5"/>
  <c r="B33" i="5"/>
  <c r="E32" i="5"/>
  <c r="B32" i="5"/>
  <c r="E31" i="5"/>
  <c r="B31" i="5"/>
  <c r="E30" i="5"/>
  <c r="B30" i="5"/>
  <c r="E29" i="5"/>
  <c r="B29" i="5"/>
  <c r="E28" i="5"/>
  <c r="B28" i="5"/>
  <c r="E27" i="5"/>
  <c r="B27" i="5"/>
  <c r="E26" i="5"/>
  <c r="B26" i="5"/>
  <c r="G26" i="5" s="1"/>
  <c r="E25" i="5"/>
  <c r="B25" i="5"/>
  <c r="E24" i="5"/>
  <c r="B24" i="5"/>
  <c r="E23" i="5"/>
  <c r="B23" i="5"/>
  <c r="E22" i="5"/>
  <c r="B22" i="5"/>
  <c r="G22" i="5" s="1"/>
  <c r="E21" i="5"/>
  <c r="B21" i="5"/>
  <c r="E20" i="5"/>
  <c r="B20" i="5"/>
  <c r="E19" i="5"/>
  <c r="B19" i="5"/>
  <c r="E18" i="5"/>
  <c r="B18" i="5"/>
  <c r="E17" i="5"/>
  <c r="B17" i="5"/>
  <c r="E16" i="5"/>
  <c r="B16" i="5"/>
  <c r="E15" i="5"/>
  <c r="B15" i="5"/>
  <c r="E14" i="5"/>
  <c r="B14" i="5"/>
  <c r="E13" i="5"/>
  <c r="B13" i="5"/>
  <c r="E12" i="5"/>
  <c r="B12" i="5"/>
  <c r="E11" i="5"/>
  <c r="B11" i="5"/>
  <c r="G10" i="5"/>
  <c r="E10" i="5"/>
  <c r="B10" i="5"/>
  <c r="G14" i="5" l="1"/>
  <c r="G18" i="5"/>
  <c r="G30" i="5"/>
  <c r="G34" i="5"/>
  <c r="G46" i="5"/>
  <c r="G50" i="5"/>
  <c r="G62" i="5"/>
  <c r="G66" i="5"/>
  <c r="G77" i="5"/>
  <c r="G81" i="5"/>
  <c r="C93" i="5"/>
  <c r="B92" i="5"/>
  <c r="C94" i="5" l="1"/>
  <c r="B93" i="5"/>
  <c r="G93" i="5" s="1"/>
  <c r="C95" i="5" l="1"/>
  <c r="B94" i="5"/>
  <c r="C96" i="5" l="1"/>
  <c r="B95" i="5"/>
  <c r="B96" i="5" l="1"/>
  <c r="C97" i="5"/>
  <c r="B97" i="5" l="1"/>
  <c r="G97" i="5" s="1"/>
  <c r="C98" i="5"/>
  <c r="C99" i="5" l="1"/>
  <c r="B98" i="5"/>
  <c r="C100" i="5" l="1"/>
  <c r="B99" i="5"/>
  <c r="C101" i="5" l="1"/>
  <c r="B100" i="5"/>
  <c r="C102" i="5" l="1"/>
  <c r="B101" i="5"/>
  <c r="G101" i="5" s="1"/>
  <c r="C103" i="5" l="1"/>
  <c r="B102" i="5"/>
  <c r="C104" i="5" l="1"/>
  <c r="B103" i="5"/>
  <c r="C105" i="5" l="1"/>
  <c r="B104" i="5"/>
  <c r="C106" i="5" l="1"/>
  <c r="B105" i="5"/>
  <c r="G105" i="5" s="1"/>
  <c r="C107" i="5" l="1"/>
  <c r="B106" i="5"/>
  <c r="C108" i="5" l="1"/>
  <c r="B107" i="5"/>
  <c r="C109" i="5" l="1"/>
  <c r="B108" i="5"/>
  <c r="C110" i="5" l="1"/>
  <c r="B109" i="5"/>
  <c r="G109" i="5" s="1"/>
  <c r="C111" i="5" l="1"/>
  <c r="B110" i="5"/>
  <c r="C112" i="5" l="1"/>
  <c r="B111" i="5"/>
  <c r="C113" i="5" l="1"/>
  <c r="B112" i="5"/>
  <c r="B113" i="5" l="1"/>
  <c r="G113" i="5" s="1"/>
  <c r="C114" i="5"/>
  <c r="C115" i="5" l="1"/>
  <c r="B114" i="5"/>
  <c r="C116" i="5" l="1"/>
  <c r="B115" i="5"/>
  <c r="C117" i="5" l="1"/>
  <c r="B116" i="5"/>
  <c r="C118" i="5" l="1"/>
  <c r="B117" i="5"/>
  <c r="G117" i="5" s="1"/>
  <c r="B118" i="5" l="1"/>
  <c r="C119" i="5"/>
  <c r="C120" i="5" l="1"/>
  <c r="B119" i="5"/>
  <c r="C121" i="5" l="1"/>
  <c r="B120" i="5"/>
  <c r="C122" i="5" l="1"/>
  <c r="B121" i="5"/>
  <c r="G121" i="5" s="1"/>
  <c r="C123" i="5" l="1"/>
  <c r="B122" i="5"/>
  <c r="B123" i="5" l="1"/>
  <c r="C124" i="5"/>
  <c r="C125" i="5" l="1"/>
  <c r="B124" i="5"/>
  <c r="C126" i="5" l="1"/>
  <c r="B125" i="5"/>
  <c r="G125" i="5" s="1"/>
  <c r="C127" i="5" l="1"/>
  <c r="B126" i="5"/>
  <c r="C128" i="5" l="1"/>
  <c r="B127" i="5"/>
  <c r="C129" i="5" l="1"/>
  <c r="B128" i="5"/>
  <c r="B129" i="5" l="1"/>
  <c r="G129" i="5" s="1"/>
  <c r="C130" i="5"/>
  <c r="C131" i="5" l="1"/>
  <c r="B130" i="5"/>
  <c r="C132" i="5" l="1"/>
  <c r="B131" i="5"/>
  <c r="C133" i="5" l="1"/>
  <c r="B133" i="5" s="1"/>
  <c r="B132" i="5"/>
  <c r="G133" i="5" l="1"/>
</calcChain>
</file>

<file path=xl/sharedStrings.xml><?xml version="1.0" encoding="utf-8"?>
<sst xmlns="http://schemas.openxmlformats.org/spreadsheetml/2006/main" count="11" uniqueCount="9">
  <si>
    <t>PT (cm)</t>
  </si>
  <si>
    <t>PT (inch)</t>
  </si>
  <si>
    <t>Dim (inch)</t>
  </si>
  <si>
    <t>Dim (mm)</t>
  </si>
  <si>
    <t>cas 1</t>
  </si>
  <si>
    <t>cas 2</t>
  </si>
  <si>
    <t>cas 3</t>
  </si>
  <si>
    <t>cas 4</t>
  </si>
  <si>
    <t>cas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</si>
</sst>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2" fontId="1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2" fillId="2" borderId="3" xfId="0" applyNumberFormat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/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/>
    <xf numFmtId="2" fontId="2" fillId="5" borderId="0" xfId="0" applyNumberFormat="1" applyFont="1" applyFill="1"/>
    <xf numFmtId="164" fontId="0" fillId="4" borderId="1" xfId="0" applyNumberFormat="1" applyFill="1" applyBorder="1" applyProtection="1">
      <protection locked="0"/>
    </xf>
    <xf numFmtId="0" fontId="0" fillId="2" borderId="22" xfId="0" applyFill="1" applyBorder="1" applyAlignment="1">
      <alignment horizontal="center"/>
    </xf>
    <xf numFmtId="2" fontId="0" fillId="2" borderId="23" xfId="0" applyNumberFormat="1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164" fontId="0" fillId="0" borderId="1" xfId="0" applyNumberFormat="1" applyBorder="1" applyAlignment="1">
      <alignment horizontal="left"/>
    </xf>
    <xf numFmtId="164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0" fontId="0" fillId="5" borderId="10" xfId="0" applyFill="1" applyBorder="1" applyAlignment="1">
      <alignment horizontal="center" vertical="top" wrapText="1"/>
    </xf>
    <xf numFmtId="0" fontId="0" fillId="5" borderId="11" xfId="0" applyFill="1" applyBorder="1" applyAlignment="1">
      <alignment horizontal="center" vertical="top" wrapText="1"/>
    </xf>
    <xf numFmtId="0" fontId="0" fillId="5" borderId="20" xfId="0" applyFill="1" applyBorder="1" applyAlignment="1">
      <alignment horizontal="center" vertical="top" wrapText="1"/>
    </xf>
    <xf numFmtId="0" fontId="0" fillId="5" borderId="21" xfId="0" applyFill="1" applyBorder="1" applyAlignment="1">
      <alignment horizontal="center" vertical="top" wrapText="1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16" xfId="0" applyFill="1" applyBorder="1" applyAlignment="1">
      <alignment horizontal="left" vertical="center" wrapText="1"/>
    </xf>
    <xf numFmtId="0" fontId="0" fillId="5" borderId="24" xfId="0" applyFill="1" applyBorder="1" applyAlignment="1">
      <alignment horizontal="left" vertical="center" wrapText="1"/>
    </xf>
    <xf numFmtId="0" fontId="0" fillId="5" borderId="17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left" vertical="center" wrapText="1"/>
    </xf>
    <xf numFmtId="0" fontId="0" fillId="5" borderId="20" xfId="0" applyFill="1" applyBorder="1" applyAlignment="1">
      <alignment horizontal="left" vertical="center" wrapText="1"/>
    </xf>
    <xf numFmtId="0" fontId="0" fillId="5" borderId="25" xfId="0" applyFill="1" applyBorder="1" applyAlignment="1">
      <alignment horizontal="left" vertical="center" wrapText="1"/>
    </xf>
    <xf numFmtId="0" fontId="0" fillId="5" borderId="2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19050</xdr:rowOff>
        </xdr:from>
        <xdr:to>
          <xdr:col>12</xdr:col>
          <xdr:colOff>9525</xdr:colOff>
          <xdr:row>2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Interpolation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Christophe\Personnel\P&#234;che\Cannes%20bambou%20refendu\Profil%20et%20stress%20curves\conversion%20(Lebrau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 _ Read me"/>
      <sheetName val="Français"/>
      <sheetName val="English"/>
    </sheetNames>
    <sheetDataSet>
      <sheetData sheetId="0" refreshError="1"/>
      <sheetData sheetId="1" refreshError="1"/>
      <sheetData sheetId="2">
        <row r="11">
          <cell r="B11">
            <v>0</v>
          </cell>
          <cell r="C11">
            <v>70</v>
          </cell>
        </row>
        <row r="12">
          <cell r="B12">
            <v>5</v>
          </cell>
          <cell r="C12">
            <v>91</v>
          </cell>
        </row>
        <row r="13">
          <cell r="B13">
            <v>10</v>
          </cell>
          <cell r="C13">
            <v>109</v>
          </cell>
        </row>
        <row r="14">
          <cell r="B14">
            <v>15</v>
          </cell>
          <cell r="C14">
            <v>127</v>
          </cell>
        </row>
        <row r="15">
          <cell r="B15">
            <v>20</v>
          </cell>
          <cell r="C15">
            <v>142</v>
          </cell>
        </row>
        <row r="16">
          <cell r="B16">
            <v>25</v>
          </cell>
          <cell r="C16">
            <v>152</v>
          </cell>
        </row>
        <row r="17">
          <cell r="B17">
            <v>30</v>
          </cell>
          <cell r="C17">
            <v>160</v>
          </cell>
        </row>
        <row r="18">
          <cell r="B18">
            <v>35</v>
          </cell>
          <cell r="C18">
            <v>185</v>
          </cell>
        </row>
        <row r="19">
          <cell r="B19">
            <v>40</v>
          </cell>
          <cell r="C19">
            <v>199</v>
          </cell>
        </row>
        <row r="20">
          <cell r="B20">
            <v>45</v>
          </cell>
          <cell r="C20">
            <v>210</v>
          </cell>
        </row>
        <row r="21">
          <cell r="B21">
            <v>50</v>
          </cell>
          <cell r="C21">
            <v>219</v>
          </cell>
        </row>
        <row r="22">
          <cell r="B22">
            <v>55</v>
          </cell>
          <cell r="C22">
            <v>229</v>
          </cell>
        </row>
        <row r="23">
          <cell r="B23">
            <v>60</v>
          </cell>
          <cell r="C23">
            <v>245</v>
          </cell>
        </row>
        <row r="24">
          <cell r="B24">
            <v>65</v>
          </cell>
          <cell r="C24">
            <v>258</v>
          </cell>
        </row>
        <row r="25">
          <cell r="B25">
            <v>70</v>
          </cell>
          <cell r="C25">
            <v>264</v>
          </cell>
        </row>
        <row r="26">
          <cell r="B26">
            <v>75</v>
          </cell>
          <cell r="C26">
            <v>265</v>
          </cell>
        </row>
        <row r="27">
          <cell r="B27">
            <v>80</v>
          </cell>
          <cell r="C27">
            <v>265</v>
          </cell>
        </row>
        <row r="28">
          <cell r="B28">
            <v>85</v>
          </cell>
          <cell r="C28">
            <v>265</v>
          </cell>
        </row>
        <row r="29">
          <cell r="B29">
            <v>90</v>
          </cell>
          <cell r="C29">
            <v>265</v>
          </cell>
        </row>
        <row r="30">
          <cell r="B30">
            <v>95</v>
          </cell>
          <cell r="C30">
            <v>0</v>
          </cell>
        </row>
        <row r="31">
          <cell r="B31">
            <v>100</v>
          </cell>
        </row>
        <row r="32">
          <cell r="B32">
            <v>105</v>
          </cell>
        </row>
        <row r="33">
          <cell r="B33">
            <v>110</v>
          </cell>
        </row>
        <row r="34">
          <cell r="B34">
            <v>115</v>
          </cell>
        </row>
        <row r="35">
          <cell r="B35">
            <v>120</v>
          </cell>
        </row>
        <row r="36">
          <cell r="B36">
            <v>125</v>
          </cell>
        </row>
        <row r="37">
          <cell r="B37">
            <v>130</v>
          </cell>
        </row>
        <row r="38">
          <cell r="B38">
            <v>135</v>
          </cell>
        </row>
        <row r="39">
          <cell r="B39">
            <v>140</v>
          </cell>
        </row>
        <row r="40">
          <cell r="B40">
            <v>145</v>
          </cell>
        </row>
        <row r="41">
          <cell r="B41">
            <v>150</v>
          </cell>
        </row>
        <row r="42">
          <cell r="B42">
            <v>155</v>
          </cell>
        </row>
        <row r="43">
          <cell r="B43">
            <v>160</v>
          </cell>
        </row>
        <row r="44">
          <cell r="B44">
            <v>165</v>
          </cell>
        </row>
        <row r="45">
          <cell r="B45">
            <v>170</v>
          </cell>
        </row>
        <row r="46">
          <cell r="B46">
            <v>175</v>
          </cell>
        </row>
        <row r="47">
          <cell r="B47">
            <v>180</v>
          </cell>
        </row>
        <row r="48">
          <cell r="B48">
            <v>185</v>
          </cell>
        </row>
        <row r="49">
          <cell r="B49">
            <v>190</v>
          </cell>
        </row>
        <row r="50">
          <cell r="B50">
            <v>195</v>
          </cell>
        </row>
        <row r="51">
          <cell r="B51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T135"/>
  <sheetViews>
    <sheetView showGridLines="0" tabSelected="1" zoomScale="120" zoomScaleNormal="120" workbookViewId="0">
      <selection activeCell="A5" sqref="A5"/>
    </sheetView>
  </sheetViews>
  <sheetFormatPr baseColWidth="10" defaultColWidth="11.42578125" defaultRowHeight="15" x14ac:dyDescent="0.25"/>
  <cols>
    <col min="1" max="1" width="11.42578125" customWidth="1"/>
    <col min="2" max="2" width="7.5703125" style="24" bestFit="1" customWidth="1"/>
    <col min="3" max="3" width="8.7109375" style="7" bestFit="1" customWidth="1"/>
    <col min="4" max="4" width="10.140625" style="25" bestFit="1" customWidth="1"/>
    <col min="5" max="5" width="10.140625" style="22" hidden="1" customWidth="1"/>
    <col min="6" max="6" width="11.42578125" style="7" customWidth="1"/>
    <col min="7" max="7" width="11.42578125" style="23"/>
    <col min="8" max="8" width="3.140625" customWidth="1"/>
    <col min="9" max="9" width="3.42578125" customWidth="1"/>
    <col min="10" max="10" width="6" style="25" bestFit="1" customWidth="1"/>
    <col min="11" max="11" width="6" bestFit="1" customWidth="1"/>
    <col min="12" max="14" width="6" style="25" bestFit="1" customWidth="1"/>
    <col min="15" max="15" width="4.42578125" style="25" customWidth="1"/>
    <col min="16" max="16" width="5.5703125" style="25" bestFit="1" customWidth="1"/>
    <col min="17" max="17" width="3.140625" style="25" customWidth="1"/>
    <col min="18" max="18" width="5.5703125" style="25" bestFit="1" customWidth="1"/>
    <col min="19" max="20" width="11.42578125" style="25"/>
    <col min="257" max="257" width="11.42578125" customWidth="1"/>
    <col min="258" max="258" width="6.42578125" customWidth="1"/>
    <col min="259" max="259" width="8.7109375" bestFit="1" customWidth="1"/>
    <col min="260" max="260" width="10.140625" bestFit="1" customWidth="1"/>
    <col min="261" max="261" width="0" hidden="1" customWidth="1"/>
    <col min="262" max="262" width="11.42578125" customWidth="1"/>
    <col min="264" max="264" width="3.140625" customWidth="1"/>
    <col min="265" max="265" width="3.42578125" customWidth="1"/>
    <col min="266" max="266" width="4.7109375" bestFit="1" customWidth="1"/>
    <col min="267" max="267" width="6.28515625" bestFit="1" customWidth="1"/>
    <col min="268" max="268" width="10.42578125" bestFit="1" customWidth="1"/>
    <col min="269" max="269" width="6" bestFit="1" customWidth="1"/>
    <col min="271" max="271" width="7" bestFit="1" customWidth="1"/>
    <col min="513" max="513" width="11.42578125" customWidth="1"/>
    <col min="514" max="514" width="6.42578125" customWidth="1"/>
    <col min="515" max="515" width="8.7109375" bestFit="1" customWidth="1"/>
    <col min="516" max="516" width="10.140625" bestFit="1" customWidth="1"/>
    <col min="517" max="517" width="0" hidden="1" customWidth="1"/>
    <col min="518" max="518" width="11.42578125" customWidth="1"/>
    <col min="520" max="520" width="3.140625" customWidth="1"/>
    <col min="521" max="521" width="3.42578125" customWidth="1"/>
    <col min="522" max="522" width="4.7109375" bestFit="1" customWidth="1"/>
    <col min="523" max="523" width="6.28515625" bestFit="1" customWidth="1"/>
    <col min="524" max="524" width="10.42578125" bestFit="1" customWidth="1"/>
    <col min="525" max="525" width="6" bestFit="1" customWidth="1"/>
    <col min="527" max="527" width="7" bestFit="1" customWidth="1"/>
    <col min="769" max="769" width="11.42578125" customWidth="1"/>
    <col min="770" max="770" width="6.42578125" customWidth="1"/>
    <col min="771" max="771" width="8.7109375" bestFit="1" customWidth="1"/>
    <col min="772" max="772" width="10.140625" bestFit="1" customWidth="1"/>
    <col min="773" max="773" width="0" hidden="1" customWidth="1"/>
    <col min="774" max="774" width="11.42578125" customWidth="1"/>
    <col min="776" max="776" width="3.140625" customWidth="1"/>
    <col min="777" max="777" width="3.42578125" customWidth="1"/>
    <col min="778" max="778" width="4.7109375" bestFit="1" customWidth="1"/>
    <col min="779" max="779" width="6.28515625" bestFit="1" customWidth="1"/>
    <col min="780" max="780" width="10.42578125" bestFit="1" customWidth="1"/>
    <col min="781" max="781" width="6" bestFit="1" customWidth="1"/>
    <col min="783" max="783" width="7" bestFit="1" customWidth="1"/>
    <col min="1025" max="1025" width="11.42578125" customWidth="1"/>
    <col min="1026" max="1026" width="6.42578125" customWidth="1"/>
    <col min="1027" max="1027" width="8.7109375" bestFit="1" customWidth="1"/>
    <col min="1028" max="1028" width="10.140625" bestFit="1" customWidth="1"/>
    <col min="1029" max="1029" width="0" hidden="1" customWidth="1"/>
    <col min="1030" max="1030" width="11.42578125" customWidth="1"/>
    <col min="1032" max="1032" width="3.140625" customWidth="1"/>
    <col min="1033" max="1033" width="3.42578125" customWidth="1"/>
    <col min="1034" max="1034" width="4.7109375" bestFit="1" customWidth="1"/>
    <col min="1035" max="1035" width="6.28515625" bestFit="1" customWidth="1"/>
    <col min="1036" max="1036" width="10.42578125" bestFit="1" customWidth="1"/>
    <col min="1037" max="1037" width="6" bestFit="1" customWidth="1"/>
    <col min="1039" max="1039" width="7" bestFit="1" customWidth="1"/>
    <col min="1281" max="1281" width="11.42578125" customWidth="1"/>
    <col min="1282" max="1282" width="6.42578125" customWidth="1"/>
    <col min="1283" max="1283" width="8.7109375" bestFit="1" customWidth="1"/>
    <col min="1284" max="1284" width="10.140625" bestFit="1" customWidth="1"/>
    <col min="1285" max="1285" width="0" hidden="1" customWidth="1"/>
    <col min="1286" max="1286" width="11.42578125" customWidth="1"/>
    <col min="1288" max="1288" width="3.140625" customWidth="1"/>
    <col min="1289" max="1289" width="3.42578125" customWidth="1"/>
    <col min="1290" max="1290" width="4.7109375" bestFit="1" customWidth="1"/>
    <col min="1291" max="1291" width="6.28515625" bestFit="1" customWidth="1"/>
    <col min="1292" max="1292" width="10.42578125" bestFit="1" customWidth="1"/>
    <col min="1293" max="1293" width="6" bestFit="1" customWidth="1"/>
    <col min="1295" max="1295" width="7" bestFit="1" customWidth="1"/>
    <col min="1537" max="1537" width="11.42578125" customWidth="1"/>
    <col min="1538" max="1538" width="6.42578125" customWidth="1"/>
    <col min="1539" max="1539" width="8.7109375" bestFit="1" customWidth="1"/>
    <col min="1540" max="1540" width="10.140625" bestFit="1" customWidth="1"/>
    <col min="1541" max="1541" width="0" hidden="1" customWidth="1"/>
    <col min="1542" max="1542" width="11.42578125" customWidth="1"/>
    <col min="1544" max="1544" width="3.140625" customWidth="1"/>
    <col min="1545" max="1545" width="3.42578125" customWidth="1"/>
    <col min="1546" max="1546" width="4.7109375" bestFit="1" customWidth="1"/>
    <col min="1547" max="1547" width="6.28515625" bestFit="1" customWidth="1"/>
    <col min="1548" max="1548" width="10.42578125" bestFit="1" customWidth="1"/>
    <col min="1549" max="1549" width="6" bestFit="1" customWidth="1"/>
    <col min="1551" max="1551" width="7" bestFit="1" customWidth="1"/>
    <col min="1793" max="1793" width="11.42578125" customWidth="1"/>
    <col min="1794" max="1794" width="6.42578125" customWidth="1"/>
    <col min="1795" max="1795" width="8.7109375" bestFit="1" customWidth="1"/>
    <col min="1796" max="1796" width="10.140625" bestFit="1" customWidth="1"/>
    <col min="1797" max="1797" width="0" hidden="1" customWidth="1"/>
    <col min="1798" max="1798" width="11.42578125" customWidth="1"/>
    <col min="1800" max="1800" width="3.140625" customWidth="1"/>
    <col min="1801" max="1801" width="3.42578125" customWidth="1"/>
    <col min="1802" max="1802" width="4.7109375" bestFit="1" customWidth="1"/>
    <col min="1803" max="1803" width="6.28515625" bestFit="1" customWidth="1"/>
    <col min="1804" max="1804" width="10.42578125" bestFit="1" customWidth="1"/>
    <col min="1805" max="1805" width="6" bestFit="1" customWidth="1"/>
    <col min="1807" max="1807" width="7" bestFit="1" customWidth="1"/>
    <col min="2049" max="2049" width="11.42578125" customWidth="1"/>
    <col min="2050" max="2050" width="6.42578125" customWidth="1"/>
    <col min="2051" max="2051" width="8.7109375" bestFit="1" customWidth="1"/>
    <col min="2052" max="2052" width="10.140625" bestFit="1" customWidth="1"/>
    <col min="2053" max="2053" width="0" hidden="1" customWidth="1"/>
    <col min="2054" max="2054" width="11.42578125" customWidth="1"/>
    <col min="2056" max="2056" width="3.140625" customWidth="1"/>
    <col min="2057" max="2057" width="3.42578125" customWidth="1"/>
    <col min="2058" max="2058" width="4.7109375" bestFit="1" customWidth="1"/>
    <col min="2059" max="2059" width="6.28515625" bestFit="1" customWidth="1"/>
    <col min="2060" max="2060" width="10.42578125" bestFit="1" customWidth="1"/>
    <col min="2061" max="2061" width="6" bestFit="1" customWidth="1"/>
    <col min="2063" max="2063" width="7" bestFit="1" customWidth="1"/>
    <col min="2305" max="2305" width="11.42578125" customWidth="1"/>
    <col min="2306" max="2306" width="6.42578125" customWidth="1"/>
    <col min="2307" max="2307" width="8.7109375" bestFit="1" customWidth="1"/>
    <col min="2308" max="2308" width="10.140625" bestFit="1" customWidth="1"/>
    <col min="2309" max="2309" width="0" hidden="1" customWidth="1"/>
    <col min="2310" max="2310" width="11.42578125" customWidth="1"/>
    <col min="2312" max="2312" width="3.140625" customWidth="1"/>
    <col min="2313" max="2313" width="3.42578125" customWidth="1"/>
    <col min="2314" max="2314" width="4.7109375" bestFit="1" customWidth="1"/>
    <col min="2315" max="2315" width="6.28515625" bestFit="1" customWidth="1"/>
    <col min="2316" max="2316" width="10.42578125" bestFit="1" customWidth="1"/>
    <col min="2317" max="2317" width="6" bestFit="1" customWidth="1"/>
    <col min="2319" max="2319" width="7" bestFit="1" customWidth="1"/>
    <col min="2561" max="2561" width="11.42578125" customWidth="1"/>
    <col min="2562" max="2562" width="6.42578125" customWidth="1"/>
    <col min="2563" max="2563" width="8.7109375" bestFit="1" customWidth="1"/>
    <col min="2564" max="2564" width="10.140625" bestFit="1" customWidth="1"/>
    <col min="2565" max="2565" width="0" hidden="1" customWidth="1"/>
    <col min="2566" max="2566" width="11.42578125" customWidth="1"/>
    <col min="2568" max="2568" width="3.140625" customWidth="1"/>
    <col min="2569" max="2569" width="3.42578125" customWidth="1"/>
    <col min="2570" max="2570" width="4.7109375" bestFit="1" customWidth="1"/>
    <col min="2571" max="2571" width="6.28515625" bestFit="1" customWidth="1"/>
    <col min="2572" max="2572" width="10.42578125" bestFit="1" customWidth="1"/>
    <col min="2573" max="2573" width="6" bestFit="1" customWidth="1"/>
    <col min="2575" max="2575" width="7" bestFit="1" customWidth="1"/>
    <col min="2817" max="2817" width="11.42578125" customWidth="1"/>
    <col min="2818" max="2818" width="6.42578125" customWidth="1"/>
    <col min="2819" max="2819" width="8.7109375" bestFit="1" customWidth="1"/>
    <col min="2820" max="2820" width="10.140625" bestFit="1" customWidth="1"/>
    <col min="2821" max="2821" width="0" hidden="1" customWidth="1"/>
    <col min="2822" max="2822" width="11.42578125" customWidth="1"/>
    <col min="2824" max="2824" width="3.140625" customWidth="1"/>
    <col min="2825" max="2825" width="3.42578125" customWidth="1"/>
    <col min="2826" max="2826" width="4.7109375" bestFit="1" customWidth="1"/>
    <col min="2827" max="2827" width="6.28515625" bestFit="1" customWidth="1"/>
    <col min="2828" max="2828" width="10.42578125" bestFit="1" customWidth="1"/>
    <col min="2829" max="2829" width="6" bestFit="1" customWidth="1"/>
    <col min="2831" max="2831" width="7" bestFit="1" customWidth="1"/>
    <col min="3073" max="3073" width="11.42578125" customWidth="1"/>
    <col min="3074" max="3074" width="6.42578125" customWidth="1"/>
    <col min="3075" max="3075" width="8.7109375" bestFit="1" customWidth="1"/>
    <col min="3076" max="3076" width="10.140625" bestFit="1" customWidth="1"/>
    <col min="3077" max="3077" width="0" hidden="1" customWidth="1"/>
    <col min="3078" max="3078" width="11.42578125" customWidth="1"/>
    <col min="3080" max="3080" width="3.140625" customWidth="1"/>
    <col min="3081" max="3081" width="3.42578125" customWidth="1"/>
    <col min="3082" max="3082" width="4.7109375" bestFit="1" customWidth="1"/>
    <col min="3083" max="3083" width="6.28515625" bestFit="1" customWidth="1"/>
    <col min="3084" max="3084" width="10.42578125" bestFit="1" customWidth="1"/>
    <col min="3085" max="3085" width="6" bestFit="1" customWidth="1"/>
    <col min="3087" max="3087" width="7" bestFit="1" customWidth="1"/>
    <col min="3329" max="3329" width="11.42578125" customWidth="1"/>
    <col min="3330" max="3330" width="6.42578125" customWidth="1"/>
    <col min="3331" max="3331" width="8.7109375" bestFit="1" customWidth="1"/>
    <col min="3332" max="3332" width="10.140625" bestFit="1" customWidth="1"/>
    <col min="3333" max="3333" width="0" hidden="1" customWidth="1"/>
    <col min="3334" max="3334" width="11.42578125" customWidth="1"/>
    <col min="3336" max="3336" width="3.140625" customWidth="1"/>
    <col min="3337" max="3337" width="3.42578125" customWidth="1"/>
    <col min="3338" max="3338" width="4.7109375" bestFit="1" customWidth="1"/>
    <col min="3339" max="3339" width="6.28515625" bestFit="1" customWidth="1"/>
    <col min="3340" max="3340" width="10.42578125" bestFit="1" customWidth="1"/>
    <col min="3341" max="3341" width="6" bestFit="1" customWidth="1"/>
    <col min="3343" max="3343" width="7" bestFit="1" customWidth="1"/>
    <col min="3585" max="3585" width="11.42578125" customWidth="1"/>
    <col min="3586" max="3586" width="6.42578125" customWidth="1"/>
    <col min="3587" max="3587" width="8.7109375" bestFit="1" customWidth="1"/>
    <col min="3588" max="3588" width="10.140625" bestFit="1" customWidth="1"/>
    <col min="3589" max="3589" width="0" hidden="1" customWidth="1"/>
    <col min="3590" max="3590" width="11.42578125" customWidth="1"/>
    <col min="3592" max="3592" width="3.140625" customWidth="1"/>
    <col min="3593" max="3593" width="3.42578125" customWidth="1"/>
    <col min="3594" max="3594" width="4.7109375" bestFit="1" customWidth="1"/>
    <col min="3595" max="3595" width="6.28515625" bestFit="1" customWidth="1"/>
    <col min="3596" max="3596" width="10.42578125" bestFit="1" customWidth="1"/>
    <col min="3597" max="3597" width="6" bestFit="1" customWidth="1"/>
    <col min="3599" max="3599" width="7" bestFit="1" customWidth="1"/>
    <col min="3841" max="3841" width="11.42578125" customWidth="1"/>
    <col min="3842" max="3842" width="6.42578125" customWidth="1"/>
    <col min="3843" max="3843" width="8.7109375" bestFit="1" customWidth="1"/>
    <col min="3844" max="3844" width="10.140625" bestFit="1" customWidth="1"/>
    <col min="3845" max="3845" width="0" hidden="1" customWidth="1"/>
    <col min="3846" max="3846" width="11.42578125" customWidth="1"/>
    <col min="3848" max="3848" width="3.140625" customWidth="1"/>
    <col min="3849" max="3849" width="3.42578125" customWidth="1"/>
    <col min="3850" max="3850" width="4.7109375" bestFit="1" customWidth="1"/>
    <col min="3851" max="3851" width="6.28515625" bestFit="1" customWidth="1"/>
    <col min="3852" max="3852" width="10.42578125" bestFit="1" customWidth="1"/>
    <col min="3853" max="3853" width="6" bestFit="1" customWidth="1"/>
    <col min="3855" max="3855" width="7" bestFit="1" customWidth="1"/>
    <col min="4097" max="4097" width="11.42578125" customWidth="1"/>
    <col min="4098" max="4098" width="6.42578125" customWidth="1"/>
    <col min="4099" max="4099" width="8.7109375" bestFit="1" customWidth="1"/>
    <col min="4100" max="4100" width="10.140625" bestFit="1" customWidth="1"/>
    <col min="4101" max="4101" width="0" hidden="1" customWidth="1"/>
    <col min="4102" max="4102" width="11.42578125" customWidth="1"/>
    <col min="4104" max="4104" width="3.140625" customWidth="1"/>
    <col min="4105" max="4105" width="3.42578125" customWidth="1"/>
    <col min="4106" max="4106" width="4.7109375" bestFit="1" customWidth="1"/>
    <col min="4107" max="4107" width="6.28515625" bestFit="1" customWidth="1"/>
    <col min="4108" max="4108" width="10.42578125" bestFit="1" customWidth="1"/>
    <col min="4109" max="4109" width="6" bestFit="1" customWidth="1"/>
    <col min="4111" max="4111" width="7" bestFit="1" customWidth="1"/>
    <col min="4353" max="4353" width="11.42578125" customWidth="1"/>
    <col min="4354" max="4354" width="6.42578125" customWidth="1"/>
    <col min="4355" max="4355" width="8.7109375" bestFit="1" customWidth="1"/>
    <col min="4356" max="4356" width="10.140625" bestFit="1" customWidth="1"/>
    <col min="4357" max="4357" width="0" hidden="1" customWidth="1"/>
    <col min="4358" max="4358" width="11.42578125" customWidth="1"/>
    <col min="4360" max="4360" width="3.140625" customWidth="1"/>
    <col min="4361" max="4361" width="3.42578125" customWidth="1"/>
    <col min="4362" max="4362" width="4.7109375" bestFit="1" customWidth="1"/>
    <col min="4363" max="4363" width="6.28515625" bestFit="1" customWidth="1"/>
    <col min="4364" max="4364" width="10.42578125" bestFit="1" customWidth="1"/>
    <col min="4365" max="4365" width="6" bestFit="1" customWidth="1"/>
    <col min="4367" max="4367" width="7" bestFit="1" customWidth="1"/>
    <col min="4609" max="4609" width="11.42578125" customWidth="1"/>
    <col min="4610" max="4610" width="6.42578125" customWidth="1"/>
    <col min="4611" max="4611" width="8.7109375" bestFit="1" customWidth="1"/>
    <col min="4612" max="4612" width="10.140625" bestFit="1" customWidth="1"/>
    <col min="4613" max="4613" width="0" hidden="1" customWidth="1"/>
    <col min="4614" max="4614" width="11.42578125" customWidth="1"/>
    <col min="4616" max="4616" width="3.140625" customWidth="1"/>
    <col min="4617" max="4617" width="3.42578125" customWidth="1"/>
    <col min="4618" max="4618" width="4.7109375" bestFit="1" customWidth="1"/>
    <col min="4619" max="4619" width="6.28515625" bestFit="1" customWidth="1"/>
    <col min="4620" max="4620" width="10.42578125" bestFit="1" customWidth="1"/>
    <col min="4621" max="4621" width="6" bestFit="1" customWidth="1"/>
    <col min="4623" max="4623" width="7" bestFit="1" customWidth="1"/>
    <col min="4865" max="4865" width="11.42578125" customWidth="1"/>
    <col min="4866" max="4866" width="6.42578125" customWidth="1"/>
    <col min="4867" max="4867" width="8.7109375" bestFit="1" customWidth="1"/>
    <col min="4868" max="4868" width="10.140625" bestFit="1" customWidth="1"/>
    <col min="4869" max="4869" width="0" hidden="1" customWidth="1"/>
    <col min="4870" max="4870" width="11.42578125" customWidth="1"/>
    <col min="4872" max="4872" width="3.140625" customWidth="1"/>
    <col min="4873" max="4873" width="3.42578125" customWidth="1"/>
    <col min="4874" max="4874" width="4.7109375" bestFit="1" customWidth="1"/>
    <col min="4875" max="4875" width="6.28515625" bestFit="1" customWidth="1"/>
    <col min="4876" max="4876" width="10.42578125" bestFit="1" customWidth="1"/>
    <col min="4877" max="4877" width="6" bestFit="1" customWidth="1"/>
    <col min="4879" max="4879" width="7" bestFit="1" customWidth="1"/>
    <col min="5121" max="5121" width="11.42578125" customWidth="1"/>
    <col min="5122" max="5122" width="6.42578125" customWidth="1"/>
    <col min="5123" max="5123" width="8.7109375" bestFit="1" customWidth="1"/>
    <col min="5124" max="5124" width="10.140625" bestFit="1" customWidth="1"/>
    <col min="5125" max="5125" width="0" hidden="1" customWidth="1"/>
    <col min="5126" max="5126" width="11.42578125" customWidth="1"/>
    <col min="5128" max="5128" width="3.140625" customWidth="1"/>
    <col min="5129" max="5129" width="3.42578125" customWidth="1"/>
    <col min="5130" max="5130" width="4.7109375" bestFit="1" customWidth="1"/>
    <col min="5131" max="5131" width="6.28515625" bestFit="1" customWidth="1"/>
    <col min="5132" max="5132" width="10.42578125" bestFit="1" customWidth="1"/>
    <col min="5133" max="5133" width="6" bestFit="1" customWidth="1"/>
    <col min="5135" max="5135" width="7" bestFit="1" customWidth="1"/>
    <col min="5377" max="5377" width="11.42578125" customWidth="1"/>
    <col min="5378" max="5378" width="6.42578125" customWidth="1"/>
    <col min="5379" max="5379" width="8.7109375" bestFit="1" customWidth="1"/>
    <col min="5380" max="5380" width="10.140625" bestFit="1" customWidth="1"/>
    <col min="5381" max="5381" width="0" hidden="1" customWidth="1"/>
    <col min="5382" max="5382" width="11.42578125" customWidth="1"/>
    <col min="5384" max="5384" width="3.140625" customWidth="1"/>
    <col min="5385" max="5385" width="3.42578125" customWidth="1"/>
    <col min="5386" max="5386" width="4.7109375" bestFit="1" customWidth="1"/>
    <col min="5387" max="5387" width="6.28515625" bestFit="1" customWidth="1"/>
    <col min="5388" max="5388" width="10.42578125" bestFit="1" customWidth="1"/>
    <col min="5389" max="5389" width="6" bestFit="1" customWidth="1"/>
    <col min="5391" max="5391" width="7" bestFit="1" customWidth="1"/>
    <col min="5633" max="5633" width="11.42578125" customWidth="1"/>
    <col min="5634" max="5634" width="6.42578125" customWidth="1"/>
    <col min="5635" max="5635" width="8.7109375" bestFit="1" customWidth="1"/>
    <col min="5636" max="5636" width="10.140625" bestFit="1" customWidth="1"/>
    <col min="5637" max="5637" width="0" hidden="1" customWidth="1"/>
    <col min="5638" max="5638" width="11.42578125" customWidth="1"/>
    <col min="5640" max="5640" width="3.140625" customWidth="1"/>
    <col min="5641" max="5641" width="3.42578125" customWidth="1"/>
    <col min="5642" max="5642" width="4.7109375" bestFit="1" customWidth="1"/>
    <col min="5643" max="5643" width="6.28515625" bestFit="1" customWidth="1"/>
    <col min="5644" max="5644" width="10.42578125" bestFit="1" customWidth="1"/>
    <col min="5645" max="5645" width="6" bestFit="1" customWidth="1"/>
    <col min="5647" max="5647" width="7" bestFit="1" customWidth="1"/>
    <col min="5889" max="5889" width="11.42578125" customWidth="1"/>
    <col min="5890" max="5890" width="6.42578125" customWidth="1"/>
    <col min="5891" max="5891" width="8.7109375" bestFit="1" customWidth="1"/>
    <col min="5892" max="5892" width="10.140625" bestFit="1" customWidth="1"/>
    <col min="5893" max="5893" width="0" hidden="1" customWidth="1"/>
    <col min="5894" max="5894" width="11.42578125" customWidth="1"/>
    <col min="5896" max="5896" width="3.140625" customWidth="1"/>
    <col min="5897" max="5897" width="3.42578125" customWidth="1"/>
    <col min="5898" max="5898" width="4.7109375" bestFit="1" customWidth="1"/>
    <col min="5899" max="5899" width="6.28515625" bestFit="1" customWidth="1"/>
    <col min="5900" max="5900" width="10.42578125" bestFit="1" customWidth="1"/>
    <col min="5901" max="5901" width="6" bestFit="1" customWidth="1"/>
    <col min="5903" max="5903" width="7" bestFit="1" customWidth="1"/>
    <col min="6145" max="6145" width="11.42578125" customWidth="1"/>
    <col min="6146" max="6146" width="6.42578125" customWidth="1"/>
    <col min="6147" max="6147" width="8.7109375" bestFit="1" customWidth="1"/>
    <col min="6148" max="6148" width="10.140625" bestFit="1" customWidth="1"/>
    <col min="6149" max="6149" width="0" hidden="1" customWidth="1"/>
    <col min="6150" max="6150" width="11.42578125" customWidth="1"/>
    <col min="6152" max="6152" width="3.140625" customWidth="1"/>
    <col min="6153" max="6153" width="3.42578125" customWidth="1"/>
    <col min="6154" max="6154" width="4.7109375" bestFit="1" customWidth="1"/>
    <col min="6155" max="6155" width="6.28515625" bestFit="1" customWidth="1"/>
    <col min="6156" max="6156" width="10.42578125" bestFit="1" customWidth="1"/>
    <col min="6157" max="6157" width="6" bestFit="1" customWidth="1"/>
    <col min="6159" max="6159" width="7" bestFit="1" customWidth="1"/>
    <col min="6401" max="6401" width="11.42578125" customWidth="1"/>
    <col min="6402" max="6402" width="6.42578125" customWidth="1"/>
    <col min="6403" max="6403" width="8.7109375" bestFit="1" customWidth="1"/>
    <col min="6404" max="6404" width="10.140625" bestFit="1" customWidth="1"/>
    <col min="6405" max="6405" width="0" hidden="1" customWidth="1"/>
    <col min="6406" max="6406" width="11.42578125" customWidth="1"/>
    <col min="6408" max="6408" width="3.140625" customWidth="1"/>
    <col min="6409" max="6409" width="3.42578125" customWidth="1"/>
    <col min="6410" max="6410" width="4.7109375" bestFit="1" customWidth="1"/>
    <col min="6411" max="6411" width="6.28515625" bestFit="1" customWidth="1"/>
    <col min="6412" max="6412" width="10.42578125" bestFit="1" customWidth="1"/>
    <col min="6413" max="6413" width="6" bestFit="1" customWidth="1"/>
    <col min="6415" max="6415" width="7" bestFit="1" customWidth="1"/>
    <col min="6657" max="6657" width="11.42578125" customWidth="1"/>
    <col min="6658" max="6658" width="6.42578125" customWidth="1"/>
    <col min="6659" max="6659" width="8.7109375" bestFit="1" customWidth="1"/>
    <col min="6660" max="6660" width="10.140625" bestFit="1" customWidth="1"/>
    <col min="6661" max="6661" width="0" hidden="1" customWidth="1"/>
    <col min="6662" max="6662" width="11.42578125" customWidth="1"/>
    <col min="6664" max="6664" width="3.140625" customWidth="1"/>
    <col min="6665" max="6665" width="3.42578125" customWidth="1"/>
    <col min="6666" max="6666" width="4.7109375" bestFit="1" customWidth="1"/>
    <col min="6667" max="6667" width="6.28515625" bestFit="1" customWidth="1"/>
    <col min="6668" max="6668" width="10.42578125" bestFit="1" customWidth="1"/>
    <col min="6669" max="6669" width="6" bestFit="1" customWidth="1"/>
    <col min="6671" max="6671" width="7" bestFit="1" customWidth="1"/>
    <col min="6913" max="6913" width="11.42578125" customWidth="1"/>
    <col min="6914" max="6914" width="6.42578125" customWidth="1"/>
    <col min="6915" max="6915" width="8.7109375" bestFit="1" customWidth="1"/>
    <col min="6916" max="6916" width="10.140625" bestFit="1" customWidth="1"/>
    <col min="6917" max="6917" width="0" hidden="1" customWidth="1"/>
    <col min="6918" max="6918" width="11.42578125" customWidth="1"/>
    <col min="6920" max="6920" width="3.140625" customWidth="1"/>
    <col min="6921" max="6921" width="3.42578125" customWidth="1"/>
    <col min="6922" max="6922" width="4.7109375" bestFit="1" customWidth="1"/>
    <col min="6923" max="6923" width="6.28515625" bestFit="1" customWidth="1"/>
    <col min="6924" max="6924" width="10.42578125" bestFit="1" customWidth="1"/>
    <col min="6925" max="6925" width="6" bestFit="1" customWidth="1"/>
    <col min="6927" max="6927" width="7" bestFit="1" customWidth="1"/>
    <col min="7169" max="7169" width="11.42578125" customWidth="1"/>
    <col min="7170" max="7170" width="6.42578125" customWidth="1"/>
    <col min="7171" max="7171" width="8.7109375" bestFit="1" customWidth="1"/>
    <col min="7172" max="7172" width="10.140625" bestFit="1" customWidth="1"/>
    <col min="7173" max="7173" width="0" hidden="1" customWidth="1"/>
    <col min="7174" max="7174" width="11.42578125" customWidth="1"/>
    <col min="7176" max="7176" width="3.140625" customWidth="1"/>
    <col min="7177" max="7177" width="3.42578125" customWidth="1"/>
    <col min="7178" max="7178" width="4.7109375" bestFit="1" customWidth="1"/>
    <col min="7179" max="7179" width="6.28515625" bestFit="1" customWidth="1"/>
    <col min="7180" max="7180" width="10.42578125" bestFit="1" customWidth="1"/>
    <col min="7181" max="7181" width="6" bestFit="1" customWidth="1"/>
    <col min="7183" max="7183" width="7" bestFit="1" customWidth="1"/>
    <col min="7425" max="7425" width="11.42578125" customWidth="1"/>
    <col min="7426" max="7426" width="6.42578125" customWidth="1"/>
    <col min="7427" max="7427" width="8.7109375" bestFit="1" customWidth="1"/>
    <col min="7428" max="7428" width="10.140625" bestFit="1" customWidth="1"/>
    <col min="7429" max="7429" width="0" hidden="1" customWidth="1"/>
    <col min="7430" max="7430" width="11.42578125" customWidth="1"/>
    <col min="7432" max="7432" width="3.140625" customWidth="1"/>
    <col min="7433" max="7433" width="3.42578125" customWidth="1"/>
    <col min="7434" max="7434" width="4.7109375" bestFit="1" customWidth="1"/>
    <col min="7435" max="7435" width="6.28515625" bestFit="1" customWidth="1"/>
    <col min="7436" max="7436" width="10.42578125" bestFit="1" customWidth="1"/>
    <col min="7437" max="7437" width="6" bestFit="1" customWidth="1"/>
    <col min="7439" max="7439" width="7" bestFit="1" customWidth="1"/>
    <col min="7681" max="7681" width="11.42578125" customWidth="1"/>
    <col min="7682" max="7682" width="6.42578125" customWidth="1"/>
    <col min="7683" max="7683" width="8.7109375" bestFit="1" customWidth="1"/>
    <col min="7684" max="7684" width="10.140625" bestFit="1" customWidth="1"/>
    <col min="7685" max="7685" width="0" hidden="1" customWidth="1"/>
    <col min="7686" max="7686" width="11.42578125" customWidth="1"/>
    <col min="7688" max="7688" width="3.140625" customWidth="1"/>
    <col min="7689" max="7689" width="3.42578125" customWidth="1"/>
    <col min="7690" max="7690" width="4.7109375" bestFit="1" customWidth="1"/>
    <col min="7691" max="7691" width="6.28515625" bestFit="1" customWidth="1"/>
    <col min="7692" max="7692" width="10.42578125" bestFit="1" customWidth="1"/>
    <col min="7693" max="7693" width="6" bestFit="1" customWidth="1"/>
    <col min="7695" max="7695" width="7" bestFit="1" customWidth="1"/>
    <col min="7937" max="7937" width="11.42578125" customWidth="1"/>
    <col min="7938" max="7938" width="6.42578125" customWidth="1"/>
    <col min="7939" max="7939" width="8.7109375" bestFit="1" customWidth="1"/>
    <col min="7940" max="7940" width="10.140625" bestFit="1" customWidth="1"/>
    <col min="7941" max="7941" width="0" hidden="1" customWidth="1"/>
    <col min="7942" max="7942" width="11.42578125" customWidth="1"/>
    <col min="7944" max="7944" width="3.140625" customWidth="1"/>
    <col min="7945" max="7945" width="3.42578125" customWidth="1"/>
    <col min="7946" max="7946" width="4.7109375" bestFit="1" customWidth="1"/>
    <col min="7947" max="7947" width="6.28515625" bestFit="1" customWidth="1"/>
    <col min="7948" max="7948" width="10.42578125" bestFit="1" customWidth="1"/>
    <col min="7949" max="7949" width="6" bestFit="1" customWidth="1"/>
    <col min="7951" max="7951" width="7" bestFit="1" customWidth="1"/>
    <col min="8193" max="8193" width="11.42578125" customWidth="1"/>
    <col min="8194" max="8194" width="6.42578125" customWidth="1"/>
    <col min="8195" max="8195" width="8.7109375" bestFit="1" customWidth="1"/>
    <col min="8196" max="8196" width="10.140625" bestFit="1" customWidth="1"/>
    <col min="8197" max="8197" width="0" hidden="1" customWidth="1"/>
    <col min="8198" max="8198" width="11.42578125" customWidth="1"/>
    <col min="8200" max="8200" width="3.140625" customWidth="1"/>
    <col min="8201" max="8201" width="3.42578125" customWidth="1"/>
    <col min="8202" max="8202" width="4.7109375" bestFit="1" customWidth="1"/>
    <col min="8203" max="8203" width="6.28515625" bestFit="1" customWidth="1"/>
    <col min="8204" max="8204" width="10.42578125" bestFit="1" customWidth="1"/>
    <col min="8205" max="8205" width="6" bestFit="1" customWidth="1"/>
    <col min="8207" max="8207" width="7" bestFit="1" customWidth="1"/>
    <col min="8449" max="8449" width="11.42578125" customWidth="1"/>
    <col min="8450" max="8450" width="6.42578125" customWidth="1"/>
    <col min="8451" max="8451" width="8.7109375" bestFit="1" customWidth="1"/>
    <col min="8452" max="8452" width="10.140625" bestFit="1" customWidth="1"/>
    <col min="8453" max="8453" width="0" hidden="1" customWidth="1"/>
    <col min="8454" max="8454" width="11.42578125" customWidth="1"/>
    <col min="8456" max="8456" width="3.140625" customWidth="1"/>
    <col min="8457" max="8457" width="3.42578125" customWidth="1"/>
    <col min="8458" max="8458" width="4.7109375" bestFit="1" customWidth="1"/>
    <col min="8459" max="8459" width="6.28515625" bestFit="1" customWidth="1"/>
    <col min="8460" max="8460" width="10.42578125" bestFit="1" customWidth="1"/>
    <col min="8461" max="8461" width="6" bestFit="1" customWidth="1"/>
    <col min="8463" max="8463" width="7" bestFit="1" customWidth="1"/>
    <col min="8705" max="8705" width="11.42578125" customWidth="1"/>
    <col min="8706" max="8706" width="6.42578125" customWidth="1"/>
    <col min="8707" max="8707" width="8.7109375" bestFit="1" customWidth="1"/>
    <col min="8708" max="8708" width="10.140625" bestFit="1" customWidth="1"/>
    <col min="8709" max="8709" width="0" hidden="1" customWidth="1"/>
    <col min="8710" max="8710" width="11.42578125" customWidth="1"/>
    <col min="8712" max="8712" width="3.140625" customWidth="1"/>
    <col min="8713" max="8713" width="3.42578125" customWidth="1"/>
    <col min="8714" max="8714" width="4.7109375" bestFit="1" customWidth="1"/>
    <col min="8715" max="8715" width="6.28515625" bestFit="1" customWidth="1"/>
    <col min="8716" max="8716" width="10.42578125" bestFit="1" customWidth="1"/>
    <col min="8717" max="8717" width="6" bestFit="1" customWidth="1"/>
    <col min="8719" max="8719" width="7" bestFit="1" customWidth="1"/>
    <col min="8961" max="8961" width="11.42578125" customWidth="1"/>
    <col min="8962" max="8962" width="6.42578125" customWidth="1"/>
    <col min="8963" max="8963" width="8.7109375" bestFit="1" customWidth="1"/>
    <col min="8964" max="8964" width="10.140625" bestFit="1" customWidth="1"/>
    <col min="8965" max="8965" width="0" hidden="1" customWidth="1"/>
    <col min="8966" max="8966" width="11.42578125" customWidth="1"/>
    <col min="8968" max="8968" width="3.140625" customWidth="1"/>
    <col min="8969" max="8969" width="3.42578125" customWidth="1"/>
    <col min="8970" max="8970" width="4.7109375" bestFit="1" customWidth="1"/>
    <col min="8971" max="8971" width="6.28515625" bestFit="1" customWidth="1"/>
    <col min="8972" max="8972" width="10.42578125" bestFit="1" customWidth="1"/>
    <col min="8973" max="8973" width="6" bestFit="1" customWidth="1"/>
    <col min="8975" max="8975" width="7" bestFit="1" customWidth="1"/>
    <col min="9217" max="9217" width="11.42578125" customWidth="1"/>
    <col min="9218" max="9218" width="6.42578125" customWidth="1"/>
    <col min="9219" max="9219" width="8.7109375" bestFit="1" customWidth="1"/>
    <col min="9220" max="9220" width="10.140625" bestFit="1" customWidth="1"/>
    <col min="9221" max="9221" width="0" hidden="1" customWidth="1"/>
    <col min="9222" max="9222" width="11.42578125" customWidth="1"/>
    <col min="9224" max="9224" width="3.140625" customWidth="1"/>
    <col min="9225" max="9225" width="3.42578125" customWidth="1"/>
    <col min="9226" max="9226" width="4.7109375" bestFit="1" customWidth="1"/>
    <col min="9227" max="9227" width="6.28515625" bestFit="1" customWidth="1"/>
    <col min="9228" max="9228" width="10.42578125" bestFit="1" customWidth="1"/>
    <col min="9229" max="9229" width="6" bestFit="1" customWidth="1"/>
    <col min="9231" max="9231" width="7" bestFit="1" customWidth="1"/>
    <col min="9473" max="9473" width="11.42578125" customWidth="1"/>
    <col min="9474" max="9474" width="6.42578125" customWidth="1"/>
    <col min="9475" max="9475" width="8.7109375" bestFit="1" customWidth="1"/>
    <col min="9476" max="9476" width="10.140625" bestFit="1" customWidth="1"/>
    <col min="9477" max="9477" width="0" hidden="1" customWidth="1"/>
    <col min="9478" max="9478" width="11.42578125" customWidth="1"/>
    <col min="9480" max="9480" width="3.140625" customWidth="1"/>
    <col min="9481" max="9481" width="3.42578125" customWidth="1"/>
    <col min="9482" max="9482" width="4.7109375" bestFit="1" customWidth="1"/>
    <col min="9483" max="9483" width="6.28515625" bestFit="1" customWidth="1"/>
    <col min="9484" max="9484" width="10.42578125" bestFit="1" customWidth="1"/>
    <col min="9485" max="9485" width="6" bestFit="1" customWidth="1"/>
    <col min="9487" max="9487" width="7" bestFit="1" customWidth="1"/>
    <col min="9729" max="9729" width="11.42578125" customWidth="1"/>
    <col min="9730" max="9730" width="6.42578125" customWidth="1"/>
    <col min="9731" max="9731" width="8.7109375" bestFit="1" customWidth="1"/>
    <col min="9732" max="9732" width="10.140625" bestFit="1" customWidth="1"/>
    <col min="9733" max="9733" width="0" hidden="1" customWidth="1"/>
    <col min="9734" max="9734" width="11.42578125" customWidth="1"/>
    <col min="9736" max="9736" width="3.140625" customWidth="1"/>
    <col min="9737" max="9737" width="3.42578125" customWidth="1"/>
    <col min="9738" max="9738" width="4.7109375" bestFit="1" customWidth="1"/>
    <col min="9739" max="9739" width="6.28515625" bestFit="1" customWidth="1"/>
    <col min="9740" max="9740" width="10.42578125" bestFit="1" customWidth="1"/>
    <col min="9741" max="9741" width="6" bestFit="1" customWidth="1"/>
    <col min="9743" max="9743" width="7" bestFit="1" customWidth="1"/>
    <col min="9985" max="9985" width="11.42578125" customWidth="1"/>
    <col min="9986" max="9986" width="6.42578125" customWidth="1"/>
    <col min="9987" max="9987" width="8.7109375" bestFit="1" customWidth="1"/>
    <col min="9988" max="9988" width="10.140625" bestFit="1" customWidth="1"/>
    <col min="9989" max="9989" width="0" hidden="1" customWidth="1"/>
    <col min="9990" max="9990" width="11.42578125" customWidth="1"/>
    <col min="9992" max="9992" width="3.140625" customWidth="1"/>
    <col min="9993" max="9993" width="3.42578125" customWidth="1"/>
    <col min="9994" max="9994" width="4.7109375" bestFit="1" customWidth="1"/>
    <col min="9995" max="9995" width="6.28515625" bestFit="1" customWidth="1"/>
    <col min="9996" max="9996" width="10.42578125" bestFit="1" customWidth="1"/>
    <col min="9997" max="9997" width="6" bestFit="1" customWidth="1"/>
    <col min="9999" max="9999" width="7" bestFit="1" customWidth="1"/>
    <col min="10241" max="10241" width="11.42578125" customWidth="1"/>
    <col min="10242" max="10242" width="6.42578125" customWidth="1"/>
    <col min="10243" max="10243" width="8.7109375" bestFit="1" customWidth="1"/>
    <col min="10244" max="10244" width="10.140625" bestFit="1" customWidth="1"/>
    <col min="10245" max="10245" width="0" hidden="1" customWidth="1"/>
    <col min="10246" max="10246" width="11.42578125" customWidth="1"/>
    <col min="10248" max="10248" width="3.140625" customWidth="1"/>
    <col min="10249" max="10249" width="3.42578125" customWidth="1"/>
    <col min="10250" max="10250" width="4.7109375" bestFit="1" customWidth="1"/>
    <col min="10251" max="10251" width="6.28515625" bestFit="1" customWidth="1"/>
    <col min="10252" max="10252" width="10.42578125" bestFit="1" customWidth="1"/>
    <col min="10253" max="10253" width="6" bestFit="1" customWidth="1"/>
    <col min="10255" max="10255" width="7" bestFit="1" customWidth="1"/>
    <col min="10497" max="10497" width="11.42578125" customWidth="1"/>
    <col min="10498" max="10498" width="6.42578125" customWidth="1"/>
    <col min="10499" max="10499" width="8.7109375" bestFit="1" customWidth="1"/>
    <col min="10500" max="10500" width="10.140625" bestFit="1" customWidth="1"/>
    <col min="10501" max="10501" width="0" hidden="1" customWidth="1"/>
    <col min="10502" max="10502" width="11.42578125" customWidth="1"/>
    <col min="10504" max="10504" width="3.140625" customWidth="1"/>
    <col min="10505" max="10505" width="3.42578125" customWidth="1"/>
    <col min="10506" max="10506" width="4.7109375" bestFit="1" customWidth="1"/>
    <col min="10507" max="10507" width="6.28515625" bestFit="1" customWidth="1"/>
    <col min="10508" max="10508" width="10.42578125" bestFit="1" customWidth="1"/>
    <col min="10509" max="10509" width="6" bestFit="1" customWidth="1"/>
    <col min="10511" max="10511" width="7" bestFit="1" customWidth="1"/>
    <col min="10753" max="10753" width="11.42578125" customWidth="1"/>
    <col min="10754" max="10754" width="6.42578125" customWidth="1"/>
    <col min="10755" max="10755" width="8.7109375" bestFit="1" customWidth="1"/>
    <col min="10756" max="10756" width="10.140625" bestFit="1" customWidth="1"/>
    <col min="10757" max="10757" width="0" hidden="1" customWidth="1"/>
    <col min="10758" max="10758" width="11.42578125" customWidth="1"/>
    <col min="10760" max="10760" width="3.140625" customWidth="1"/>
    <col min="10761" max="10761" width="3.42578125" customWidth="1"/>
    <col min="10762" max="10762" width="4.7109375" bestFit="1" customWidth="1"/>
    <col min="10763" max="10763" width="6.28515625" bestFit="1" customWidth="1"/>
    <col min="10764" max="10764" width="10.42578125" bestFit="1" customWidth="1"/>
    <col min="10765" max="10765" width="6" bestFit="1" customWidth="1"/>
    <col min="10767" max="10767" width="7" bestFit="1" customWidth="1"/>
    <col min="11009" max="11009" width="11.42578125" customWidth="1"/>
    <col min="11010" max="11010" width="6.42578125" customWidth="1"/>
    <col min="11011" max="11011" width="8.7109375" bestFit="1" customWidth="1"/>
    <col min="11012" max="11012" width="10.140625" bestFit="1" customWidth="1"/>
    <col min="11013" max="11013" width="0" hidden="1" customWidth="1"/>
    <col min="11014" max="11014" width="11.42578125" customWidth="1"/>
    <col min="11016" max="11016" width="3.140625" customWidth="1"/>
    <col min="11017" max="11017" width="3.42578125" customWidth="1"/>
    <col min="11018" max="11018" width="4.7109375" bestFit="1" customWidth="1"/>
    <col min="11019" max="11019" width="6.28515625" bestFit="1" customWidth="1"/>
    <col min="11020" max="11020" width="10.42578125" bestFit="1" customWidth="1"/>
    <col min="11021" max="11021" width="6" bestFit="1" customWidth="1"/>
    <col min="11023" max="11023" width="7" bestFit="1" customWidth="1"/>
    <col min="11265" max="11265" width="11.42578125" customWidth="1"/>
    <col min="11266" max="11266" width="6.42578125" customWidth="1"/>
    <col min="11267" max="11267" width="8.7109375" bestFit="1" customWidth="1"/>
    <col min="11268" max="11268" width="10.140625" bestFit="1" customWidth="1"/>
    <col min="11269" max="11269" width="0" hidden="1" customWidth="1"/>
    <col min="11270" max="11270" width="11.42578125" customWidth="1"/>
    <col min="11272" max="11272" width="3.140625" customWidth="1"/>
    <col min="11273" max="11273" width="3.42578125" customWidth="1"/>
    <col min="11274" max="11274" width="4.7109375" bestFit="1" customWidth="1"/>
    <col min="11275" max="11275" width="6.28515625" bestFit="1" customWidth="1"/>
    <col min="11276" max="11276" width="10.42578125" bestFit="1" customWidth="1"/>
    <col min="11277" max="11277" width="6" bestFit="1" customWidth="1"/>
    <col min="11279" max="11279" width="7" bestFit="1" customWidth="1"/>
    <col min="11521" max="11521" width="11.42578125" customWidth="1"/>
    <col min="11522" max="11522" width="6.42578125" customWidth="1"/>
    <col min="11523" max="11523" width="8.7109375" bestFit="1" customWidth="1"/>
    <col min="11524" max="11524" width="10.140625" bestFit="1" customWidth="1"/>
    <col min="11525" max="11525" width="0" hidden="1" customWidth="1"/>
    <col min="11526" max="11526" width="11.42578125" customWidth="1"/>
    <col min="11528" max="11528" width="3.140625" customWidth="1"/>
    <col min="11529" max="11529" width="3.42578125" customWidth="1"/>
    <col min="11530" max="11530" width="4.7109375" bestFit="1" customWidth="1"/>
    <col min="11531" max="11531" width="6.28515625" bestFit="1" customWidth="1"/>
    <col min="11532" max="11532" width="10.42578125" bestFit="1" customWidth="1"/>
    <col min="11533" max="11533" width="6" bestFit="1" customWidth="1"/>
    <col min="11535" max="11535" width="7" bestFit="1" customWidth="1"/>
    <col min="11777" max="11777" width="11.42578125" customWidth="1"/>
    <col min="11778" max="11778" width="6.42578125" customWidth="1"/>
    <col min="11779" max="11779" width="8.7109375" bestFit="1" customWidth="1"/>
    <col min="11780" max="11780" width="10.140625" bestFit="1" customWidth="1"/>
    <col min="11781" max="11781" width="0" hidden="1" customWidth="1"/>
    <col min="11782" max="11782" width="11.42578125" customWidth="1"/>
    <col min="11784" max="11784" width="3.140625" customWidth="1"/>
    <col min="11785" max="11785" width="3.42578125" customWidth="1"/>
    <col min="11786" max="11786" width="4.7109375" bestFit="1" customWidth="1"/>
    <col min="11787" max="11787" width="6.28515625" bestFit="1" customWidth="1"/>
    <col min="11788" max="11788" width="10.42578125" bestFit="1" customWidth="1"/>
    <col min="11789" max="11789" width="6" bestFit="1" customWidth="1"/>
    <col min="11791" max="11791" width="7" bestFit="1" customWidth="1"/>
    <col min="12033" max="12033" width="11.42578125" customWidth="1"/>
    <col min="12034" max="12034" width="6.42578125" customWidth="1"/>
    <col min="12035" max="12035" width="8.7109375" bestFit="1" customWidth="1"/>
    <col min="12036" max="12036" width="10.140625" bestFit="1" customWidth="1"/>
    <col min="12037" max="12037" width="0" hidden="1" customWidth="1"/>
    <col min="12038" max="12038" width="11.42578125" customWidth="1"/>
    <col min="12040" max="12040" width="3.140625" customWidth="1"/>
    <col min="12041" max="12041" width="3.42578125" customWidth="1"/>
    <col min="12042" max="12042" width="4.7109375" bestFit="1" customWidth="1"/>
    <col min="12043" max="12043" width="6.28515625" bestFit="1" customWidth="1"/>
    <col min="12044" max="12044" width="10.42578125" bestFit="1" customWidth="1"/>
    <col min="12045" max="12045" width="6" bestFit="1" customWidth="1"/>
    <col min="12047" max="12047" width="7" bestFit="1" customWidth="1"/>
    <col min="12289" max="12289" width="11.42578125" customWidth="1"/>
    <col min="12290" max="12290" width="6.42578125" customWidth="1"/>
    <col min="12291" max="12291" width="8.7109375" bestFit="1" customWidth="1"/>
    <col min="12292" max="12292" width="10.140625" bestFit="1" customWidth="1"/>
    <col min="12293" max="12293" width="0" hidden="1" customWidth="1"/>
    <col min="12294" max="12294" width="11.42578125" customWidth="1"/>
    <col min="12296" max="12296" width="3.140625" customWidth="1"/>
    <col min="12297" max="12297" width="3.42578125" customWidth="1"/>
    <col min="12298" max="12298" width="4.7109375" bestFit="1" customWidth="1"/>
    <col min="12299" max="12299" width="6.28515625" bestFit="1" customWidth="1"/>
    <col min="12300" max="12300" width="10.42578125" bestFit="1" customWidth="1"/>
    <col min="12301" max="12301" width="6" bestFit="1" customWidth="1"/>
    <col min="12303" max="12303" width="7" bestFit="1" customWidth="1"/>
    <col min="12545" max="12545" width="11.42578125" customWidth="1"/>
    <col min="12546" max="12546" width="6.42578125" customWidth="1"/>
    <col min="12547" max="12547" width="8.7109375" bestFit="1" customWidth="1"/>
    <col min="12548" max="12548" width="10.140625" bestFit="1" customWidth="1"/>
    <col min="12549" max="12549" width="0" hidden="1" customWidth="1"/>
    <col min="12550" max="12550" width="11.42578125" customWidth="1"/>
    <col min="12552" max="12552" width="3.140625" customWidth="1"/>
    <col min="12553" max="12553" width="3.42578125" customWidth="1"/>
    <col min="12554" max="12554" width="4.7109375" bestFit="1" customWidth="1"/>
    <col min="12555" max="12555" width="6.28515625" bestFit="1" customWidth="1"/>
    <col min="12556" max="12556" width="10.42578125" bestFit="1" customWidth="1"/>
    <col min="12557" max="12557" width="6" bestFit="1" customWidth="1"/>
    <col min="12559" max="12559" width="7" bestFit="1" customWidth="1"/>
    <col min="12801" max="12801" width="11.42578125" customWidth="1"/>
    <col min="12802" max="12802" width="6.42578125" customWidth="1"/>
    <col min="12803" max="12803" width="8.7109375" bestFit="1" customWidth="1"/>
    <col min="12804" max="12804" width="10.140625" bestFit="1" customWidth="1"/>
    <col min="12805" max="12805" width="0" hidden="1" customWidth="1"/>
    <col min="12806" max="12806" width="11.42578125" customWidth="1"/>
    <col min="12808" max="12808" width="3.140625" customWidth="1"/>
    <col min="12809" max="12809" width="3.42578125" customWidth="1"/>
    <col min="12810" max="12810" width="4.7109375" bestFit="1" customWidth="1"/>
    <col min="12811" max="12811" width="6.28515625" bestFit="1" customWidth="1"/>
    <col min="12812" max="12812" width="10.42578125" bestFit="1" customWidth="1"/>
    <col min="12813" max="12813" width="6" bestFit="1" customWidth="1"/>
    <col min="12815" max="12815" width="7" bestFit="1" customWidth="1"/>
    <col min="13057" max="13057" width="11.42578125" customWidth="1"/>
    <col min="13058" max="13058" width="6.42578125" customWidth="1"/>
    <col min="13059" max="13059" width="8.7109375" bestFit="1" customWidth="1"/>
    <col min="13060" max="13060" width="10.140625" bestFit="1" customWidth="1"/>
    <col min="13061" max="13061" width="0" hidden="1" customWidth="1"/>
    <col min="13062" max="13062" width="11.42578125" customWidth="1"/>
    <col min="13064" max="13064" width="3.140625" customWidth="1"/>
    <col min="13065" max="13065" width="3.42578125" customWidth="1"/>
    <col min="13066" max="13066" width="4.7109375" bestFit="1" customWidth="1"/>
    <col min="13067" max="13067" width="6.28515625" bestFit="1" customWidth="1"/>
    <col min="13068" max="13068" width="10.42578125" bestFit="1" customWidth="1"/>
    <col min="13069" max="13069" width="6" bestFit="1" customWidth="1"/>
    <col min="13071" max="13071" width="7" bestFit="1" customWidth="1"/>
    <col min="13313" max="13313" width="11.42578125" customWidth="1"/>
    <col min="13314" max="13314" width="6.42578125" customWidth="1"/>
    <col min="13315" max="13315" width="8.7109375" bestFit="1" customWidth="1"/>
    <col min="13316" max="13316" width="10.140625" bestFit="1" customWidth="1"/>
    <col min="13317" max="13317" width="0" hidden="1" customWidth="1"/>
    <col min="13318" max="13318" width="11.42578125" customWidth="1"/>
    <col min="13320" max="13320" width="3.140625" customWidth="1"/>
    <col min="13321" max="13321" width="3.42578125" customWidth="1"/>
    <col min="13322" max="13322" width="4.7109375" bestFit="1" customWidth="1"/>
    <col min="13323" max="13323" width="6.28515625" bestFit="1" customWidth="1"/>
    <col min="13324" max="13324" width="10.42578125" bestFit="1" customWidth="1"/>
    <col min="13325" max="13325" width="6" bestFit="1" customWidth="1"/>
    <col min="13327" max="13327" width="7" bestFit="1" customWidth="1"/>
    <col min="13569" max="13569" width="11.42578125" customWidth="1"/>
    <col min="13570" max="13570" width="6.42578125" customWidth="1"/>
    <col min="13571" max="13571" width="8.7109375" bestFit="1" customWidth="1"/>
    <col min="13572" max="13572" width="10.140625" bestFit="1" customWidth="1"/>
    <col min="13573" max="13573" width="0" hidden="1" customWidth="1"/>
    <col min="13574" max="13574" width="11.42578125" customWidth="1"/>
    <col min="13576" max="13576" width="3.140625" customWidth="1"/>
    <col min="13577" max="13577" width="3.42578125" customWidth="1"/>
    <col min="13578" max="13578" width="4.7109375" bestFit="1" customWidth="1"/>
    <col min="13579" max="13579" width="6.28515625" bestFit="1" customWidth="1"/>
    <col min="13580" max="13580" width="10.42578125" bestFit="1" customWidth="1"/>
    <col min="13581" max="13581" width="6" bestFit="1" customWidth="1"/>
    <col min="13583" max="13583" width="7" bestFit="1" customWidth="1"/>
    <col min="13825" max="13825" width="11.42578125" customWidth="1"/>
    <col min="13826" max="13826" width="6.42578125" customWidth="1"/>
    <col min="13827" max="13827" width="8.7109375" bestFit="1" customWidth="1"/>
    <col min="13828" max="13828" width="10.140625" bestFit="1" customWidth="1"/>
    <col min="13829" max="13829" width="0" hidden="1" customWidth="1"/>
    <col min="13830" max="13830" width="11.42578125" customWidth="1"/>
    <col min="13832" max="13832" width="3.140625" customWidth="1"/>
    <col min="13833" max="13833" width="3.42578125" customWidth="1"/>
    <col min="13834" max="13834" width="4.7109375" bestFit="1" customWidth="1"/>
    <col min="13835" max="13835" width="6.28515625" bestFit="1" customWidth="1"/>
    <col min="13836" max="13836" width="10.42578125" bestFit="1" customWidth="1"/>
    <col min="13837" max="13837" width="6" bestFit="1" customWidth="1"/>
    <col min="13839" max="13839" width="7" bestFit="1" customWidth="1"/>
    <col min="14081" max="14081" width="11.42578125" customWidth="1"/>
    <col min="14082" max="14082" width="6.42578125" customWidth="1"/>
    <col min="14083" max="14083" width="8.7109375" bestFit="1" customWidth="1"/>
    <col min="14084" max="14084" width="10.140625" bestFit="1" customWidth="1"/>
    <col min="14085" max="14085" width="0" hidden="1" customWidth="1"/>
    <col min="14086" max="14086" width="11.42578125" customWidth="1"/>
    <col min="14088" max="14088" width="3.140625" customWidth="1"/>
    <col min="14089" max="14089" width="3.42578125" customWidth="1"/>
    <col min="14090" max="14090" width="4.7109375" bestFit="1" customWidth="1"/>
    <col min="14091" max="14091" width="6.28515625" bestFit="1" customWidth="1"/>
    <col min="14092" max="14092" width="10.42578125" bestFit="1" customWidth="1"/>
    <col min="14093" max="14093" width="6" bestFit="1" customWidth="1"/>
    <col min="14095" max="14095" width="7" bestFit="1" customWidth="1"/>
    <col min="14337" max="14337" width="11.42578125" customWidth="1"/>
    <col min="14338" max="14338" width="6.42578125" customWidth="1"/>
    <col min="14339" max="14339" width="8.7109375" bestFit="1" customWidth="1"/>
    <col min="14340" max="14340" width="10.140625" bestFit="1" customWidth="1"/>
    <col min="14341" max="14341" width="0" hidden="1" customWidth="1"/>
    <col min="14342" max="14342" width="11.42578125" customWidth="1"/>
    <col min="14344" max="14344" width="3.140625" customWidth="1"/>
    <col min="14345" max="14345" width="3.42578125" customWidth="1"/>
    <col min="14346" max="14346" width="4.7109375" bestFit="1" customWidth="1"/>
    <col min="14347" max="14347" width="6.28515625" bestFit="1" customWidth="1"/>
    <col min="14348" max="14348" width="10.42578125" bestFit="1" customWidth="1"/>
    <col min="14349" max="14349" width="6" bestFit="1" customWidth="1"/>
    <col min="14351" max="14351" width="7" bestFit="1" customWidth="1"/>
    <col min="14593" max="14593" width="11.42578125" customWidth="1"/>
    <col min="14594" max="14594" width="6.42578125" customWidth="1"/>
    <col min="14595" max="14595" width="8.7109375" bestFit="1" customWidth="1"/>
    <col min="14596" max="14596" width="10.140625" bestFit="1" customWidth="1"/>
    <col min="14597" max="14597" width="0" hidden="1" customWidth="1"/>
    <col min="14598" max="14598" width="11.42578125" customWidth="1"/>
    <col min="14600" max="14600" width="3.140625" customWidth="1"/>
    <col min="14601" max="14601" width="3.42578125" customWidth="1"/>
    <col min="14602" max="14602" width="4.7109375" bestFit="1" customWidth="1"/>
    <col min="14603" max="14603" width="6.28515625" bestFit="1" customWidth="1"/>
    <col min="14604" max="14604" width="10.42578125" bestFit="1" customWidth="1"/>
    <col min="14605" max="14605" width="6" bestFit="1" customWidth="1"/>
    <col min="14607" max="14607" width="7" bestFit="1" customWidth="1"/>
    <col min="14849" max="14849" width="11.42578125" customWidth="1"/>
    <col min="14850" max="14850" width="6.42578125" customWidth="1"/>
    <col min="14851" max="14851" width="8.7109375" bestFit="1" customWidth="1"/>
    <col min="14852" max="14852" width="10.140625" bestFit="1" customWidth="1"/>
    <col min="14853" max="14853" width="0" hidden="1" customWidth="1"/>
    <col min="14854" max="14854" width="11.42578125" customWidth="1"/>
    <col min="14856" max="14856" width="3.140625" customWidth="1"/>
    <col min="14857" max="14857" width="3.42578125" customWidth="1"/>
    <col min="14858" max="14858" width="4.7109375" bestFit="1" customWidth="1"/>
    <col min="14859" max="14859" width="6.28515625" bestFit="1" customWidth="1"/>
    <col min="14860" max="14860" width="10.42578125" bestFit="1" customWidth="1"/>
    <col min="14861" max="14861" width="6" bestFit="1" customWidth="1"/>
    <col min="14863" max="14863" width="7" bestFit="1" customWidth="1"/>
    <col min="15105" max="15105" width="11.42578125" customWidth="1"/>
    <col min="15106" max="15106" width="6.42578125" customWidth="1"/>
    <col min="15107" max="15107" width="8.7109375" bestFit="1" customWidth="1"/>
    <col min="15108" max="15108" width="10.140625" bestFit="1" customWidth="1"/>
    <col min="15109" max="15109" width="0" hidden="1" customWidth="1"/>
    <col min="15110" max="15110" width="11.42578125" customWidth="1"/>
    <col min="15112" max="15112" width="3.140625" customWidth="1"/>
    <col min="15113" max="15113" width="3.42578125" customWidth="1"/>
    <col min="15114" max="15114" width="4.7109375" bestFit="1" customWidth="1"/>
    <col min="15115" max="15115" width="6.28515625" bestFit="1" customWidth="1"/>
    <col min="15116" max="15116" width="10.42578125" bestFit="1" customWidth="1"/>
    <col min="15117" max="15117" width="6" bestFit="1" customWidth="1"/>
    <col min="15119" max="15119" width="7" bestFit="1" customWidth="1"/>
    <col min="15361" max="15361" width="11.42578125" customWidth="1"/>
    <col min="15362" max="15362" width="6.42578125" customWidth="1"/>
    <col min="15363" max="15363" width="8.7109375" bestFit="1" customWidth="1"/>
    <col min="15364" max="15364" width="10.140625" bestFit="1" customWidth="1"/>
    <col min="15365" max="15365" width="0" hidden="1" customWidth="1"/>
    <col min="15366" max="15366" width="11.42578125" customWidth="1"/>
    <col min="15368" max="15368" width="3.140625" customWidth="1"/>
    <col min="15369" max="15369" width="3.42578125" customWidth="1"/>
    <col min="15370" max="15370" width="4.7109375" bestFit="1" customWidth="1"/>
    <col min="15371" max="15371" width="6.28515625" bestFit="1" customWidth="1"/>
    <col min="15372" max="15372" width="10.42578125" bestFit="1" customWidth="1"/>
    <col min="15373" max="15373" width="6" bestFit="1" customWidth="1"/>
    <col min="15375" max="15375" width="7" bestFit="1" customWidth="1"/>
    <col min="15617" max="15617" width="11.42578125" customWidth="1"/>
    <col min="15618" max="15618" width="6.42578125" customWidth="1"/>
    <col min="15619" max="15619" width="8.7109375" bestFit="1" customWidth="1"/>
    <col min="15620" max="15620" width="10.140625" bestFit="1" customWidth="1"/>
    <col min="15621" max="15621" width="0" hidden="1" customWidth="1"/>
    <col min="15622" max="15622" width="11.42578125" customWidth="1"/>
    <col min="15624" max="15624" width="3.140625" customWidth="1"/>
    <col min="15625" max="15625" width="3.42578125" customWidth="1"/>
    <col min="15626" max="15626" width="4.7109375" bestFit="1" customWidth="1"/>
    <col min="15627" max="15627" width="6.28515625" bestFit="1" customWidth="1"/>
    <col min="15628" max="15628" width="10.42578125" bestFit="1" customWidth="1"/>
    <col min="15629" max="15629" width="6" bestFit="1" customWidth="1"/>
    <col min="15631" max="15631" width="7" bestFit="1" customWidth="1"/>
    <col min="15873" max="15873" width="11.42578125" customWidth="1"/>
    <col min="15874" max="15874" width="6.42578125" customWidth="1"/>
    <col min="15875" max="15875" width="8.7109375" bestFit="1" customWidth="1"/>
    <col min="15876" max="15876" width="10.140625" bestFit="1" customWidth="1"/>
    <col min="15877" max="15877" width="0" hidden="1" customWidth="1"/>
    <col min="15878" max="15878" width="11.42578125" customWidth="1"/>
    <col min="15880" max="15880" width="3.140625" customWidth="1"/>
    <col min="15881" max="15881" width="3.42578125" customWidth="1"/>
    <col min="15882" max="15882" width="4.7109375" bestFit="1" customWidth="1"/>
    <col min="15883" max="15883" width="6.28515625" bestFit="1" customWidth="1"/>
    <col min="15884" max="15884" width="10.42578125" bestFit="1" customWidth="1"/>
    <col min="15885" max="15885" width="6" bestFit="1" customWidth="1"/>
    <col min="15887" max="15887" width="7" bestFit="1" customWidth="1"/>
    <col min="16129" max="16129" width="11.42578125" customWidth="1"/>
    <col min="16130" max="16130" width="6.42578125" customWidth="1"/>
    <col min="16131" max="16131" width="8.7109375" bestFit="1" customWidth="1"/>
    <col min="16132" max="16132" width="10.140625" bestFit="1" customWidth="1"/>
    <col min="16133" max="16133" width="0" hidden="1" customWidth="1"/>
    <col min="16134" max="16134" width="11.42578125" customWidth="1"/>
    <col min="16136" max="16136" width="3.140625" customWidth="1"/>
    <col min="16137" max="16137" width="3.42578125" customWidth="1"/>
    <col min="16138" max="16138" width="4.7109375" bestFit="1" customWidth="1"/>
    <col min="16139" max="16139" width="6.28515625" bestFit="1" customWidth="1"/>
    <col min="16140" max="16140" width="10.42578125" bestFit="1" customWidth="1"/>
    <col min="16141" max="16141" width="6" bestFit="1" customWidth="1"/>
    <col min="16143" max="16143" width="7" bestFit="1" customWidth="1"/>
  </cols>
  <sheetData>
    <row r="3" spans="2:18" ht="15.75" thickBot="1" x14ac:dyDescent="0.3"/>
    <row r="4" spans="2:18" ht="15" customHeight="1" x14ac:dyDescent="0.25">
      <c r="C4" s="35"/>
      <c r="D4" s="36"/>
      <c r="E4" s="26"/>
      <c r="F4" s="41"/>
      <c r="G4" s="42"/>
      <c r="I4" s="49"/>
      <c r="J4" s="50"/>
      <c r="K4" s="50"/>
      <c r="L4" s="50"/>
      <c r="M4" s="50"/>
      <c r="N4" s="50"/>
      <c r="O4" s="50"/>
      <c r="P4" s="50"/>
      <c r="Q4" s="50"/>
      <c r="R4" s="51"/>
    </row>
    <row r="5" spans="2:18" x14ac:dyDescent="0.25">
      <c r="C5" s="37"/>
      <c r="D5" s="38"/>
      <c r="E5" s="26"/>
      <c r="F5" s="43"/>
      <c r="G5" s="44"/>
      <c r="I5" s="52"/>
      <c r="J5" s="53"/>
      <c r="K5" s="53"/>
      <c r="L5" s="53"/>
      <c r="M5" s="53"/>
      <c r="N5" s="53"/>
      <c r="O5" s="53"/>
      <c r="P5" s="53"/>
      <c r="Q5" s="53"/>
      <c r="R5" s="54"/>
    </row>
    <row r="6" spans="2:18" ht="15.75" thickBot="1" x14ac:dyDescent="0.3">
      <c r="C6" s="37"/>
      <c r="D6" s="38"/>
      <c r="E6" s="26"/>
      <c r="F6" s="43"/>
      <c r="G6" s="44"/>
      <c r="I6" s="55"/>
      <c r="J6" s="56"/>
      <c r="K6" s="56"/>
      <c r="L6" s="56"/>
      <c r="M6" s="56"/>
      <c r="N6" s="56"/>
      <c r="O6" s="56"/>
      <c r="P6" s="56"/>
      <c r="Q6" s="56"/>
      <c r="R6" s="57"/>
    </row>
    <row r="7" spans="2:18" x14ac:dyDescent="0.25">
      <c r="C7" s="37"/>
      <c r="D7" s="38"/>
      <c r="E7" s="26"/>
      <c r="F7" s="43"/>
      <c r="G7" s="44"/>
      <c r="I7" s="47"/>
    </row>
    <row r="8" spans="2:18" ht="15.75" thickBot="1" x14ac:dyDescent="0.3">
      <c r="C8" s="39"/>
      <c r="D8" s="40"/>
      <c r="E8" s="26"/>
      <c r="F8" s="45"/>
      <c r="G8" s="46"/>
      <c r="I8" s="48"/>
    </row>
    <row r="9" spans="2:18" ht="15.75" thickBot="1" x14ac:dyDescent="0.3">
      <c r="B9" s="1" t="s">
        <v>0</v>
      </c>
      <c r="C9" s="2" t="s">
        <v>1</v>
      </c>
      <c r="D9" s="3" t="s">
        <v>2</v>
      </c>
      <c r="E9" s="4" t="s">
        <v>3</v>
      </c>
      <c r="F9" s="5" t="s">
        <v>0</v>
      </c>
      <c r="G9" s="6" t="s">
        <v>3</v>
      </c>
      <c r="J9" s="33" t="s">
        <v>4</v>
      </c>
      <c r="K9" s="34" t="s">
        <v>5</v>
      </c>
      <c r="L9" s="34" t="s">
        <v>6</v>
      </c>
      <c r="M9" s="34" t="s">
        <v>7</v>
      </c>
      <c r="N9" s="34" t="s">
        <v>8</v>
      </c>
      <c r="O9"/>
      <c r="Q9"/>
    </row>
    <row r="10" spans="2:18" x14ac:dyDescent="0.25">
      <c r="B10" s="8">
        <f>C10*2.54</f>
        <v>0</v>
      </c>
      <c r="C10" s="9">
        <v>0</v>
      </c>
      <c r="D10" s="27"/>
      <c r="E10" s="10">
        <f>D10*25.4</f>
        <v>0</v>
      </c>
      <c r="F10" s="11">
        <v>0</v>
      </c>
      <c r="G10" s="12">
        <f>D10*25.4</f>
        <v>0</v>
      </c>
      <c r="J10" s="32">
        <v>5.7000000000000002E-2</v>
      </c>
      <c r="K10" s="30">
        <v>6.5000000000000002E-2</v>
      </c>
      <c r="L10" s="30">
        <v>5.5E-2</v>
      </c>
      <c r="M10" s="30">
        <v>4.9000000000000002E-2</v>
      </c>
      <c r="N10" s="30">
        <v>6.7000000000000004E-2</v>
      </c>
    </row>
    <row r="11" spans="2:18" x14ac:dyDescent="0.25">
      <c r="B11" s="8">
        <f t="shared" ref="B11:B74" si="0">C11*2.54</f>
        <v>2.54</v>
      </c>
      <c r="C11" s="9">
        <v>1</v>
      </c>
      <c r="D11" s="27"/>
      <c r="E11" s="10">
        <f>D12*25.4</f>
        <v>0</v>
      </c>
      <c r="F11" s="13"/>
      <c r="G11" s="14"/>
      <c r="J11" s="32"/>
      <c r="K11" s="30"/>
      <c r="L11" s="30"/>
      <c r="M11" s="30"/>
      <c r="N11" s="30"/>
    </row>
    <row r="12" spans="2:18" x14ac:dyDescent="0.25">
      <c r="B12" s="8">
        <f t="shared" si="0"/>
        <v>5.08</v>
      </c>
      <c r="C12" s="9">
        <v>2</v>
      </c>
      <c r="D12" s="27"/>
      <c r="E12" s="10">
        <f>D15*25.4</f>
        <v>0</v>
      </c>
      <c r="F12" s="15"/>
      <c r="G12" s="16"/>
      <c r="J12" s="32">
        <v>6.3399999999999998E-2</v>
      </c>
      <c r="K12" s="30"/>
      <c r="L12" s="30">
        <v>6.8000000000000005E-2</v>
      </c>
      <c r="M12" s="30"/>
      <c r="N12" s="30">
        <v>7.5999999999999998E-2</v>
      </c>
    </row>
    <row r="13" spans="2:18" x14ac:dyDescent="0.25">
      <c r="B13" s="8">
        <f t="shared" si="0"/>
        <v>7.62</v>
      </c>
      <c r="C13" s="9">
        <v>3</v>
      </c>
      <c r="D13" s="27"/>
      <c r="E13" s="10">
        <f>D17*25.4</f>
        <v>0</v>
      </c>
      <c r="F13" s="17"/>
      <c r="G13" s="18"/>
      <c r="J13" s="32"/>
      <c r="K13" s="30">
        <v>7.3999999999999996E-2</v>
      </c>
      <c r="L13" s="30"/>
      <c r="M13" s="30"/>
      <c r="N13" s="30"/>
    </row>
    <row r="14" spans="2:18" x14ac:dyDescent="0.25">
      <c r="B14" s="8">
        <f t="shared" si="0"/>
        <v>10.16</v>
      </c>
      <c r="C14" s="9">
        <v>4</v>
      </c>
      <c r="D14" s="27"/>
      <c r="E14" s="10">
        <f>D20*25.4</f>
        <v>0</v>
      </c>
      <c r="F14" s="19">
        <v>10</v>
      </c>
      <c r="G14" s="20">
        <f>(D14-((D14-D13)/((B14-B13)/(B14-F14))))*25.4</f>
        <v>0</v>
      </c>
      <c r="J14" s="32"/>
      <c r="K14" s="30"/>
      <c r="L14" s="30">
        <v>8.1000000000000003E-2</v>
      </c>
      <c r="M14" s="30">
        <v>8.1000000000000003E-2</v>
      </c>
      <c r="N14" s="30"/>
    </row>
    <row r="15" spans="2:18" x14ac:dyDescent="0.25">
      <c r="B15" s="8">
        <f t="shared" si="0"/>
        <v>12.7</v>
      </c>
      <c r="C15" s="9">
        <v>5</v>
      </c>
      <c r="D15" s="27"/>
      <c r="E15" s="10">
        <f>D22*25.4</f>
        <v>0</v>
      </c>
      <c r="F15" s="13"/>
      <c r="G15" s="14"/>
      <c r="J15" s="32">
        <v>7.2999999999999995E-2</v>
      </c>
      <c r="K15" s="30"/>
      <c r="L15" s="30"/>
      <c r="M15" s="30"/>
      <c r="N15" s="30"/>
    </row>
    <row r="16" spans="2:18" x14ac:dyDescent="0.25">
      <c r="B16" s="8">
        <f t="shared" si="0"/>
        <v>15.24</v>
      </c>
      <c r="C16" s="9">
        <v>6</v>
      </c>
      <c r="D16" s="27"/>
      <c r="E16" s="10">
        <f>D25*25.4</f>
        <v>0</v>
      </c>
      <c r="F16" s="15"/>
      <c r="G16" s="16"/>
      <c r="J16" s="32"/>
      <c r="K16" s="30">
        <v>0.08</v>
      </c>
      <c r="L16" s="30"/>
      <c r="M16" s="30"/>
      <c r="N16" s="30">
        <v>9.2999999999999999E-2</v>
      </c>
    </row>
    <row r="17" spans="2:14" x14ac:dyDescent="0.25">
      <c r="B17" s="8">
        <f t="shared" si="0"/>
        <v>17.78</v>
      </c>
      <c r="C17" s="9">
        <v>7</v>
      </c>
      <c r="D17" s="27"/>
      <c r="E17" s="10">
        <f>D27*25.4</f>
        <v>0</v>
      </c>
      <c r="F17" s="17"/>
      <c r="G17" s="18"/>
      <c r="J17" s="32">
        <v>8.0799999999999997E-2</v>
      </c>
      <c r="K17" s="30"/>
      <c r="L17" s="30">
        <v>9.7000000000000003E-2</v>
      </c>
      <c r="M17" s="30">
        <v>0.1</v>
      </c>
      <c r="N17" s="30"/>
    </row>
    <row r="18" spans="2:14" x14ac:dyDescent="0.25">
      <c r="B18" s="8">
        <f t="shared" si="0"/>
        <v>20.32</v>
      </c>
      <c r="C18" s="9">
        <v>8</v>
      </c>
      <c r="D18" s="27"/>
      <c r="E18" s="10">
        <f>D30*25.4</f>
        <v>0</v>
      </c>
      <c r="F18" s="19">
        <v>20</v>
      </c>
      <c r="G18" s="20">
        <f>(D18-((D18-D17)/((B18-B17)/(B18-F18))))*25.4</f>
        <v>0</v>
      </c>
      <c r="J18" s="32"/>
      <c r="K18" s="30"/>
      <c r="L18" s="30"/>
      <c r="M18" s="30"/>
      <c r="N18" s="30"/>
    </row>
    <row r="19" spans="2:14" x14ac:dyDescent="0.25">
      <c r="B19" s="8">
        <f t="shared" si="0"/>
        <v>22.86</v>
      </c>
      <c r="C19" s="9">
        <v>9</v>
      </c>
      <c r="D19" s="27"/>
      <c r="E19" s="10">
        <f>D32*25.4</f>
        <v>0</v>
      </c>
      <c r="F19" s="13"/>
      <c r="G19" s="14"/>
      <c r="J19" s="32"/>
      <c r="K19" s="30">
        <v>8.7999999999999995E-2</v>
      </c>
      <c r="L19" s="30"/>
      <c r="M19" s="30"/>
      <c r="N19" s="30">
        <v>0.104</v>
      </c>
    </row>
    <row r="20" spans="2:14" x14ac:dyDescent="0.25">
      <c r="B20" s="8">
        <f t="shared" si="0"/>
        <v>25.4</v>
      </c>
      <c r="C20" s="9">
        <v>10</v>
      </c>
      <c r="D20" s="27"/>
      <c r="E20" s="10">
        <f>D35*25.4</f>
        <v>0</v>
      </c>
      <c r="F20" s="15"/>
      <c r="G20" s="16"/>
      <c r="J20" s="32">
        <v>9.2499999999999999E-2</v>
      </c>
      <c r="K20" s="30"/>
      <c r="L20" s="30">
        <v>0.111</v>
      </c>
      <c r="M20" s="30">
        <v>0.114</v>
      </c>
      <c r="N20" s="30"/>
    </row>
    <row r="21" spans="2:14" x14ac:dyDescent="0.25">
      <c r="B21" s="8">
        <f t="shared" si="0"/>
        <v>27.94</v>
      </c>
      <c r="C21" s="9">
        <v>11</v>
      </c>
      <c r="D21" s="27"/>
      <c r="E21" s="10">
        <f>D37*25.4</f>
        <v>0</v>
      </c>
      <c r="F21" s="17"/>
      <c r="G21" s="18"/>
      <c r="J21" s="32"/>
      <c r="K21" s="30"/>
      <c r="L21" s="30"/>
      <c r="M21" s="30"/>
      <c r="N21" s="30"/>
    </row>
    <row r="22" spans="2:14" x14ac:dyDescent="0.25">
      <c r="B22" s="8">
        <f t="shared" si="0"/>
        <v>30.48</v>
      </c>
      <c r="C22" s="9">
        <v>12</v>
      </c>
      <c r="D22" s="27"/>
      <c r="E22" s="10">
        <f>D40*25.4</f>
        <v>0</v>
      </c>
      <c r="F22" s="19">
        <v>30</v>
      </c>
      <c r="G22" s="20">
        <f>(D22-((D22-D21)/((B22-B21)/(B22-F22))))*25.4</f>
        <v>0</v>
      </c>
      <c r="J22" s="32">
        <v>9.8000000000000004E-2</v>
      </c>
      <c r="K22" s="30"/>
      <c r="L22" s="30"/>
      <c r="M22" s="30"/>
      <c r="N22" s="30">
        <v>0.114</v>
      </c>
    </row>
    <row r="23" spans="2:14" x14ac:dyDescent="0.25">
      <c r="B23" s="8">
        <f t="shared" si="0"/>
        <v>33.020000000000003</v>
      </c>
      <c r="C23" s="9">
        <v>13</v>
      </c>
      <c r="D23" s="27"/>
      <c r="E23" s="10">
        <f>D42*25.4</f>
        <v>0</v>
      </c>
      <c r="F23" s="13"/>
      <c r="G23" s="14"/>
      <c r="J23" s="32"/>
      <c r="K23" s="30"/>
      <c r="L23" s="30">
        <v>0.123</v>
      </c>
      <c r="M23" s="30"/>
      <c r="N23" s="30"/>
    </row>
    <row r="24" spans="2:14" x14ac:dyDescent="0.25">
      <c r="B24" s="8">
        <f t="shared" si="0"/>
        <v>35.56</v>
      </c>
      <c r="C24" s="9">
        <v>14</v>
      </c>
      <c r="D24" s="27"/>
      <c r="E24" s="10">
        <f t="shared" ref="E24:E33" si="1">D45*25.4</f>
        <v>0</v>
      </c>
      <c r="F24" s="15"/>
      <c r="G24" s="16"/>
      <c r="J24" s="32"/>
      <c r="K24" s="30">
        <v>0.104</v>
      </c>
      <c r="L24" s="30">
        <v>0.127</v>
      </c>
      <c r="M24" s="30">
        <v>0.129</v>
      </c>
      <c r="N24" s="30"/>
    </row>
    <row r="25" spans="2:14" x14ac:dyDescent="0.25">
      <c r="B25" s="8">
        <f t="shared" si="0"/>
        <v>38.1</v>
      </c>
      <c r="C25" s="9">
        <v>15</v>
      </c>
      <c r="D25" s="27"/>
      <c r="E25" s="10">
        <f t="shared" si="1"/>
        <v>0</v>
      </c>
      <c r="F25" s="17"/>
      <c r="G25" s="18"/>
      <c r="J25" s="32">
        <v>0.1062</v>
      </c>
      <c r="K25" s="30"/>
      <c r="L25" s="30"/>
      <c r="M25" s="30"/>
      <c r="N25" s="30"/>
    </row>
    <row r="26" spans="2:14" x14ac:dyDescent="0.25">
      <c r="B26" s="8">
        <f t="shared" si="0"/>
        <v>40.64</v>
      </c>
      <c r="C26" s="9">
        <v>16</v>
      </c>
      <c r="D26" s="27"/>
      <c r="E26" s="10">
        <f t="shared" si="1"/>
        <v>0</v>
      </c>
      <c r="F26" s="19">
        <v>40</v>
      </c>
      <c r="G26" s="20">
        <f>(D26-((D26-D25)/((B26-B25)/(B26-F26))))*25.4</f>
        <v>0</v>
      </c>
      <c r="J26" s="32"/>
      <c r="K26" s="30"/>
      <c r="L26" s="30"/>
      <c r="M26" s="30"/>
      <c r="N26" s="30"/>
    </row>
    <row r="27" spans="2:14" x14ac:dyDescent="0.25">
      <c r="B27" s="8">
        <f t="shared" si="0"/>
        <v>43.18</v>
      </c>
      <c r="C27" s="9">
        <v>17</v>
      </c>
      <c r="D27" s="27"/>
      <c r="E27" s="10">
        <f t="shared" si="1"/>
        <v>0</v>
      </c>
      <c r="F27" s="13"/>
      <c r="G27" s="14"/>
      <c r="J27" s="32">
        <v>0.1133</v>
      </c>
      <c r="K27" s="30">
        <v>0.112</v>
      </c>
      <c r="L27" s="30"/>
      <c r="M27" s="30">
        <v>0.13900000000000001</v>
      </c>
      <c r="N27" s="30"/>
    </row>
    <row r="28" spans="2:14" x14ac:dyDescent="0.25">
      <c r="B28" s="8">
        <f t="shared" si="0"/>
        <v>45.72</v>
      </c>
      <c r="C28" s="9">
        <v>18</v>
      </c>
      <c r="D28" s="27"/>
      <c r="E28" s="10">
        <f t="shared" si="1"/>
        <v>0</v>
      </c>
      <c r="F28" s="15"/>
      <c r="G28" s="16"/>
      <c r="J28" s="32"/>
      <c r="K28" s="30"/>
      <c r="L28" s="30">
        <v>0.14000000000000001</v>
      </c>
      <c r="M28" s="30"/>
      <c r="N28" s="30">
        <v>0.13400000000000001</v>
      </c>
    </row>
    <row r="29" spans="2:14" x14ac:dyDescent="0.25">
      <c r="B29" s="8">
        <f t="shared" si="0"/>
        <v>48.26</v>
      </c>
      <c r="C29" s="9">
        <v>19</v>
      </c>
      <c r="D29" s="27"/>
      <c r="E29" s="10">
        <f t="shared" si="1"/>
        <v>0</v>
      </c>
      <c r="F29" s="17"/>
      <c r="G29" s="18"/>
      <c r="J29" s="32"/>
      <c r="K29" s="30"/>
      <c r="L29" s="30"/>
      <c r="M29" s="30"/>
      <c r="N29" s="30"/>
    </row>
    <row r="30" spans="2:14" x14ac:dyDescent="0.25">
      <c r="B30" s="8">
        <f t="shared" si="0"/>
        <v>50.8</v>
      </c>
      <c r="C30" s="9">
        <v>20</v>
      </c>
      <c r="D30" s="27"/>
      <c r="E30" s="10">
        <f t="shared" si="1"/>
        <v>0</v>
      </c>
      <c r="F30" s="19">
        <v>50</v>
      </c>
      <c r="G30" s="20">
        <f>(D30-((D30-D29)/((B30-B29)/(B30-F30))))*25.4</f>
        <v>0</v>
      </c>
      <c r="J30" s="32">
        <v>0.124</v>
      </c>
      <c r="K30" s="30"/>
      <c r="L30" s="30"/>
      <c r="M30" s="30">
        <v>0.14899999999999999</v>
      </c>
      <c r="N30" s="30"/>
    </row>
    <row r="31" spans="2:14" x14ac:dyDescent="0.25">
      <c r="B31" s="8">
        <f t="shared" si="0"/>
        <v>53.34</v>
      </c>
      <c r="C31" s="9">
        <v>21</v>
      </c>
      <c r="D31" s="27"/>
      <c r="E31" s="10">
        <f t="shared" si="1"/>
        <v>0</v>
      </c>
      <c r="F31" s="13"/>
      <c r="G31" s="14"/>
      <c r="J31" s="32"/>
      <c r="K31" s="30">
        <v>0.125</v>
      </c>
      <c r="L31" s="30">
        <v>0.15</v>
      </c>
      <c r="M31" s="30"/>
      <c r="N31" s="30"/>
    </row>
    <row r="32" spans="2:14" x14ac:dyDescent="0.25">
      <c r="B32" s="8">
        <f t="shared" si="0"/>
        <v>55.88</v>
      </c>
      <c r="C32" s="9">
        <v>22</v>
      </c>
      <c r="D32" s="27"/>
      <c r="E32" s="10">
        <f t="shared" si="1"/>
        <v>0</v>
      </c>
      <c r="F32" s="15"/>
      <c r="G32" s="16"/>
      <c r="J32" s="32">
        <v>0.1318</v>
      </c>
      <c r="K32" s="30"/>
      <c r="L32" s="30"/>
      <c r="M32" s="30"/>
      <c r="N32" s="30">
        <v>0.14899999999999999</v>
      </c>
    </row>
    <row r="33" spans="2:14" x14ac:dyDescent="0.25">
      <c r="B33" s="8">
        <f t="shared" si="0"/>
        <v>58.42</v>
      </c>
      <c r="C33" s="9">
        <v>23</v>
      </c>
      <c r="D33" s="27"/>
      <c r="E33" s="10">
        <f t="shared" si="1"/>
        <v>0</v>
      </c>
      <c r="F33" s="17"/>
      <c r="G33" s="18"/>
      <c r="J33" s="32"/>
      <c r="K33" s="30"/>
      <c r="L33" s="30"/>
      <c r="M33" s="30">
        <v>0.158</v>
      </c>
      <c r="N33" s="30"/>
    </row>
    <row r="34" spans="2:14" x14ac:dyDescent="0.25">
      <c r="B34" s="8">
        <f t="shared" si="0"/>
        <v>60.96</v>
      </c>
      <c r="C34" s="9">
        <v>24</v>
      </c>
      <c r="D34" s="27"/>
      <c r="E34" s="10">
        <f>D34*25.4</f>
        <v>0</v>
      </c>
      <c r="F34" s="19">
        <v>60</v>
      </c>
      <c r="G34" s="20">
        <f>(D34-((D34-D33)/((B34-B33)/(B34-F34))))*25.4</f>
        <v>0</v>
      </c>
      <c r="J34" s="32"/>
      <c r="K34" s="30">
        <v>0.13800000000000001</v>
      </c>
      <c r="L34" s="30"/>
      <c r="M34" s="30"/>
      <c r="N34" s="30"/>
    </row>
    <row r="35" spans="2:14" x14ac:dyDescent="0.25">
      <c r="B35" s="8">
        <f t="shared" si="0"/>
        <v>63.5</v>
      </c>
      <c r="C35" s="9">
        <v>25</v>
      </c>
      <c r="D35" s="27"/>
      <c r="E35" s="10" t="e">
        <f>#REF!*25.4</f>
        <v>#REF!</v>
      </c>
      <c r="F35" s="13"/>
      <c r="G35" s="14"/>
      <c r="J35" s="32">
        <v>0.14360000000000001</v>
      </c>
      <c r="K35" s="30"/>
      <c r="L35" s="30"/>
      <c r="M35" s="30"/>
      <c r="N35" s="30"/>
    </row>
    <row r="36" spans="2:14" x14ac:dyDescent="0.25">
      <c r="B36" s="8">
        <f t="shared" si="0"/>
        <v>66.040000000000006</v>
      </c>
      <c r="C36" s="9">
        <v>26</v>
      </c>
      <c r="D36" s="27"/>
      <c r="E36" s="10">
        <f>D36*25.4</f>
        <v>0</v>
      </c>
      <c r="F36" s="15"/>
      <c r="G36" s="16"/>
      <c r="J36" s="32"/>
      <c r="K36" s="30"/>
      <c r="L36" s="30">
        <v>0.16700000000000001</v>
      </c>
      <c r="M36" s="30"/>
      <c r="N36" s="30"/>
    </row>
    <row r="37" spans="2:14" x14ac:dyDescent="0.25">
      <c r="B37" s="8">
        <f t="shared" si="0"/>
        <v>68.58</v>
      </c>
      <c r="C37" s="9">
        <v>27</v>
      </c>
      <c r="D37" s="27"/>
      <c r="E37" s="10" t="e">
        <f>#REF!*25.4</f>
        <v>#REF!</v>
      </c>
      <c r="F37" s="17"/>
      <c r="G37" s="18"/>
      <c r="J37" s="32">
        <v>0.15379999999999999</v>
      </c>
      <c r="K37" s="30"/>
      <c r="L37" s="30"/>
      <c r="M37" s="30">
        <v>0.17199999999999999</v>
      </c>
      <c r="N37" s="30">
        <v>0.16300000000000001</v>
      </c>
    </row>
    <row r="38" spans="2:14" x14ac:dyDescent="0.25">
      <c r="B38" s="8">
        <f t="shared" si="0"/>
        <v>71.12</v>
      </c>
      <c r="C38" s="9">
        <v>28</v>
      </c>
      <c r="D38" s="27"/>
      <c r="E38" s="10">
        <f>D38*25.4</f>
        <v>0</v>
      </c>
      <c r="F38" s="19">
        <v>70</v>
      </c>
      <c r="G38" s="20">
        <f>(D38-((D38-D37)/((B38-B37)/(B38-F38))))*25.4</f>
        <v>0</v>
      </c>
      <c r="J38" s="32"/>
      <c r="K38" s="30">
        <v>0.154</v>
      </c>
      <c r="L38" s="30">
        <v>0.17399999999999999</v>
      </c>
      <c r="M38" s="30"/>
      <c r="N38" s="30"/>
    </row>
    <row r="39" spans="2:14" x14ac:dyDescent="0.25">
      <c r="B39" s="8">
        <f t="shared" si="0"/>
        <v>73.66</v>
      </c>
      <c r="C39" s="9">
        <v>29</v>
      </c>
      <c r="D39" s="27"/>
      <c r="E39" s="10">
        <f>D39*25.4</f>
        <v>0</v>
      </c>
      <c r="F39" s="13"/>
      <c r="G39" s="14"/>
      <c r="J39" s="32"/>
      <c r="K39" s="30"/>
      <c r="L39" s="30"/>
      <c r="M39" s="30"/>
      <c r="N39" s="30">
        <v>0.16800000000000001</v>
      </c>
    </row>
    <row r="40" spans="2:14" x14ac:dyDescent="0.25">
      <c r="B40" s="8">
        <f t="shared" si="0"/>
        <v>76.2</v>
      </c>
      <c r="C40" s="9">
        <v>30</v>
      </c>
      <c r="D40" s="27"/>
      <c r="E40" s="10" t="e">
        <f>#REF!*25.4</f>
        <v>#REF!</v>
      </c>
      <c r="F40" s="15"/>
      <c r="G40" s="16"/>
      <c r="J40" s="32">
        <v>0.1691</v>
      </c>
      <c r="K40" s="30">
        <v>0.161</v>
      </c>
      <c r="L40" s="30"/>
      <c r="M40" s="30">
        <v>0.182</v>
      </c>
      <c r="N40" s="30"/>
    </row>
    <row r="41" spans="2:14" x14ac:dyDescent="0.25">
      <c r="B41" s="8">
        <f t="shared" si="0"/>
        <v>78.739999999999995</v>
      </c>
      <c r="C41" s="9">
        <v>31</v>
      </c>
      <c r="D41" s="27"/>
      <c r="E41" s="10">
        <f>D41*25.4</f>
        <v>0</v>
      </c>
      <c r="F41" s="17"/>
      <c r="G41" s="18"/>
      <c r="J41" s="32"/>
      <c r="K41" s="30"/>
      <c r="L41" s="30"/>
      <c r="M41" s="30"/>
      <c r="N41" s="30"/>
    </row>
    <row r="42" spans="2:14" x14ac:dyDescent="0.25">
      <c r="B42" s="8">
        <f t="shared" si="0"/>
        <v>81.28</v>
      </c>
      <c r="C42" s="9">
        <v>32</v>
      </c>
      <c r="D42" s="27"/>
      <c r="E42" s="10" t="e">
        <f>#REF!*25.4</f>
        <v>#REF!</v>
      </c>
      <c r="F42" s="19">
        <v>80</v>
      </c>
      <c r="G42" s="20">
        <f>(D42-((D42-D41)/((B42-B41)/(B42-F42))))*25.4</f>
        <v>0</v>
      </c>
      <c r="J42" s="32">
        <v>0.1739</v>
      </c>
      <c r="K42" s="30"/>
      <c r="L42" s="30"/>
      <c r="M42" s="30">
        <v>0.189</v>
      </c>
      <c r="N42" s="30"/>
    </row>
    <row r="43" spans="2:14" x14ac:dyDescent="0.25">
      <c r="B43" s="8">
        <f t="shared" si="0"/>
        <v>83.820000000000007</v>
      </c>
      <c r="C43" s="9">
        <v>33</v>
      </c>
      <c r="D43" s="27"/>
      <c r="E43" s="10">
        <f>D43*25.4</f>
        <v>0</v>
      </c>
      <c r="F43" s="13"/>
      <c r="G43" s="14"/>
      <c r="J43" s="32"/>
      <c r="K43" s="30"/>
      <c r="L43" s="30">
        <v>0.19</v>
      </c>
      <c r="M43" s="30"/>
      <c r="N43" s="30">
        <v>0.18099999999999999</v>
      </c>
    </row>
    <row r="44" spans="2:14" x14ac:dyDescent="0.25">
      <c r="B44" s="8">
        <f t="shared" si="0"/>
        <v>86.36</v>
      </c>
      <c r="C44" s="9">
        <v>34</v>
      </c>
      <c r="D44" s="27"/>
      <c r="E44" s="10" t="e">
        <f>#REF!*25.4</f>
        <v>#REF!</v>
      </c>
      <c r="F44" s="15"/>
      <c r="G44" s="16"/>
      <c r="J44" s="32"/>
      <c r="K44" s="30"/>
      <c r="L44" s="30"/>
      <c r="M44" s="30">
        <v>0.19500000000000001</v>
      </c>
      <c r="N44" s="30"/>
    </row>
    <row r="45" spans="2:14" x14ac:dyDescent="0.25">
      <c r="B45" s="8">
        <f t="shared" si="0"/>
        <v>88.9</v>
      </c>
      <c r="C45" s="9">
        <v>35</v>
      </c>
      <c r="D45" s="27"/>
      <c r="E45" s="10" t="e">
        <f>#REF!*25.4</f>
        <v>#REF!</v>
      </c>
      <c r="F45" s="17"/>
      <c r="G45" s="18"/>
      <c r="J45" s="32">
        <v>0.18099999999999999</v>
      </c>
      <c r="K45" s="30">
        <v>0.183</v>
      </c>
      <c r="L45" s="30">
        <v>0.19600000000000001</v>
      </c>
      <c r="M45" s="30"/>
      <c r="N45" s="30"/>
    </row>
    <row r="46" spans="2:14" x14ac:dyDescent="0.25">
      <c r="B46" s="8">
        <f t="shared" si="0"/>
        <v>91.44</v>
      </c>
      <c r="C46" s="9">
        <v>36</v>
      </c>
      <c r="D46" s="27"/>
      <c r="E46" s="10" t="e">
        <f>#REF!*25.4</f>
        <v>#REF!</v>
      </c>
      <c r="F46" s="19">
        <v>90</v>
      </c>
      <c r="G46" s="20">
        <f>(D46-((D46-D45)/((B46-B45)/(B46-F46))))*25.4</f>
        <v>0</v>
      </c>
      <c r="J46" s="32">
        <v>0.192</v>
      </c>
      <c r="K46" s="30"/>
      <c r="L46" s="30"/>
      <c r="M46" s="30"/>
      <c r="N46" s="30"/>
    </row>
    <row r="47" spans="2:14" x14ac:dyDescent="0.25">
      <c r="B47" s="8">
        <f t="shared" si="0"/>
        <v>93.98</v>
      </c>
      <c r="C47" s="9">
        <v>37</v>
      </c>
      <c r="D47" s="27"/>
      <c r="E47" s="10" t="e">
        <f>#REF!*25.4</f>
        <v>#REF!</v>
      </c>
      <c r="F47" s="13"/>
      <c r="G47" s="14"/>
      <c r="J47" s="32">
        <v>0.20300000000000001</v>
      </c>
      <c r="K47" s="30"/>
      <c r="L47" s="30"/>
      <c r="M47" s="30">
        <v>0.20300000000000001</v>
      </c>
      <c r="N47" s="30"/>
    </row>
    <row r="48" spans="2:14" x14ac:dyDescent="0.25">
      <c r="B48" s="8">
        <f t="shared" si="0"/>
        <v>96.52</v>
      </c>
      <c r="C48" s="9">
        <v>38</v>
      </c>
      <c r="D48" s="27"/>
      <c r="E48" s="10" t="e">
        <f>#REF!*25.4</f>
        <v>#REF!</v>
      </c>
      <c r="F48" s="15"/>
      <c r="G48" s="16"/>
      <c r="J48" s="32">
        <v>0.214</v>
      </c>
      <c r="K48" s="30">
        <v>0.19400000000000001</v>
      </c>
      <c r="L48" s="30"/>
      <c r="M48" s="30"/>
      <c r="N48" s="30"/>
    </row>
    <row r="49" spans="2:14" x14ac:dyDescent="0.25">
      <c r="B49" s="8">
        <f t="shared" si="0"/>
        <v>99.06</v>
      </c>
      <c r="C49" s="9">
        <v>39</v>
      </c>
      <c r="D49" s="27"/>
      <c r="E49" s="10" t="e">
        <f>#REF!*25.4</f>
        <v>#REF!</v>
      </c>
      <c r="F49" s="17"/>
      <c r="G49" s="18"/>
      <c r="J49" s="32">
        <v>0.22500000000000001</v>
      </c>
      <c r="K49" s="30"/>
      <c r="L49" s="30">
        <v>0.20799999999999999</v>
      </c>
      <c r="M49" s="30"/>
      <c r="N49" s="30">
        <v>0.2</v>
      </c>
    </row>
    <row r="50" spans="2:14" x14ac:dyDescent="0.25">
      <c r="B50" s="8">
        <f t="shared" si="0"/>
        <v>101.6</v>
      </c>
      <c r="C50" s="9">
        <v>40</v>
      </c>
      <c r="D50" s="27"/>
      <c r="E50" s="10" t="e">
        <f>#REF!*25.4</f>
        <v>#REF!</v>
      </c>
      <c r="F50" s="19">
        <v>100</v>
      </c>
      <c r="G50" s="20">
        <f>(D50-((D50-D49)/((B50-B49)/(B50-F50))))*25.4</f>
        <v>0</v>
      </c>
      <c r="J50" s="32">
        <v>0.2361</v>
      </c>
      <c r="K50" s="30"/>
      <c r="L50" s="30"/>
      <c r="M50" s="30"/>
      <c r="N50" s="30">
        <v>0.20200000000000001</v>
      </c>
    </row>
    <row r="51" spans="2:14" x14ac:dyDescent="0.25">
      <c r="B51" s="8">
        <f t="shared" si="0"/>
        <v>104.14</v>
      </c>
      <c r="C51" s="9">
        <v>41</v>
      </c>
      <c r="D51" s="27"/>
      <c r="E51" s="10" t="e">
        <f>#REF!*25.4</f>
        <v>#REF!</v>
      </c>
      <c r="F51" s="13"/>
      <c r="G51" s="14"/>
      <c r="J51" s="32">
        <v>0.255</v>
      </c>
      <c r="K51" s="30"/>
      <c r="L51" s="30">
        <v>0.214</v>
      </c>
      <c r="M51" s="30">
        <v>0.214</v>
      </c>
      <c r="N51" s="30"/>
    </row>
    <row r="52" spans="2:14" x14ac:dyDescent="0.25">
      <c r="B52" s="8">
        <f t="shared" si="0"/>
        <v>106.68</v>
      </c>
      <c r="C52" s="9">
        <v>42</v>
      </c>
      <c r="D52" s="27"/>
      <c r="E52" s="10" t="e">
        <f>#REF!*25.4</f>
        <v>#REF!</v>
      </c>
      <c r="F52" s="15"/>
      <c r="G52" s="16"/>
      <c r="J52" s="32">
        <v>0.27400000000000002</v>
      </c>
      <c r="K52" s="30">
        <v>0.21199999999999999</v>
      </c>
      <c r="L52" s="30"/>
      <c r="M52" s="30"/>
      <c r="N52" s="30"/>
    </row>
    <row r="53" spans="2:14" x14ac:dyDescent="0.25">
      <c r="B53" s="8">
        <f t="shared" si="0"/>
        <v>109.22</v>
      </c>
      <c r="C53" s="9">
        <v>43</v>
      </c>
      <c r="D53" s="27"/>
      <c r="E53" s="10" t="e">
        <f>#REF!*25.4</f>
        <v>#REF!</v>
      </c>
      <c r="F53" s="17"/>
      <c r="G53" s="18"/>
      <c r="J53" s="32">
        <v>0.27400000000000002</v>
      </c>
      <c r="K53" s="30"/>
      <c r="L53" s="30"/>
      <c r="M53" s="30"/>
      <c r="N53" s="30"/>
    </row>
    <row r="54" spans="2:14" x14ac:dyDescent="0.25">
      <c r="B54" s="8">
        <f t="shared" si="0"/>
        <v>111.76</v>
      </c>
      <c r="C54" s="9">
        <v>44</v>
      </c>
      <c r="D54" s="27"/>
      <c r="E54" s="10" t="e">
        <f>#REF!*25.4</f>
        <v>#REF!</v>
      </c>
      <c r="F54" s="19">
        <v>110</v>
      </c>
      <c r="G54" s="20">
        <f>(D54-((D54-D53)/((B54-B53)/(B54-F54))))*25.4</f>
        <v>0</v>
      </c>
      <c r="J54" s="32">
        <v>0.27400000000000002</v>
      </c>
      <c r="K54" s="30"/>
      <c r="L54" s="30"/>
      <c r="M54" s="30"/>
      <c r="N54" s="30"/>
    </row>
    <row r="55" spans="2:14" x14ac:dyDescent="0.25">
      <c r="B55" s="8">
        <f t="shared" si="0"/>
        <v>114.3</v>
      </c>
      <c r="C55" s="9">
        <v>45</v>
      </c>
      <c r="D55" s="27"/>
      <c r="E55" s="10">
        <f t="shared" ref="E55:E90" si="2">D55*25.4</f>
        <v>0</v>
      </c>
      <c r="F55" s="13"/>
      <c r="G55" s="14"/>
      <c r="J55" s="30"/>
      <c r="K55" s="30"/>
      <c r="L55" s="30"/>
      <c r="M55" s="30"/>
      <c r="N55" s="30">
        <v>0.20799999999999999</v>
      </c>
    </row>
    <row r="56" spans="2:14" x14ac:dyDescent="0.25">
      <c r="B56" s="8">
        <f t="shared" si="0"/>
        <v>116.84</v>
      </c>
      <c r="C56" s="9">
        <v>46</v>
      </c>
      <c r="D56" s="27"/>
      <c r="E56" s="10">
        <f t="shared" si="2"/>
        <v>0</v>
      </c>
      <c r="F56" s="15"/>
      <c r="G56" s="16"/>
      <c r="J56" s="30"/>
      <c r="K56" s="30">
        <v>0.224</v>
      </c>
      <c r="L56" s="30"/>
      <c r="M56" s="30">
        <v>0.22700000000000001</v>
      </c>
      <c r="N56" s="30"/>
    </row>
    <row r="57" spans="2:14" x14ac:dyDescent="0.25">
      <c r="B57" s="8">
        <f t="shared" si="0"/>
        <v>119.38</v>
      </c>
      <c r="C57" s="9">
        <v>47</v>
      </c>
      <c r="D57" s="27"/>
      <c r="E57" s="10">
        <f t="shared" si="2"/>
        <v>0</v>
      </c>
      <c r="F57" s="17"/>
      <c r="G57" s="18"/>
      <c r="J57" s="30"/>
      <c r="K57" s="30"/>
      <c r="L57" s="30">
        <v>0.23100000000000001</v>
      </c>
      <c r="M57" s="30"/>
      <c r="N57" s="30"/>
    </row>
    <row r="58" spans="2:14" x14ac:dyDescent="0.25">
      <c r="B58" s="8">
        <f t="shared" si="0"/>
        <v>121.92</v>
      </c>
      <c r="C58" s="9">
        <v>48</v>
      </c>
      <c r="D58" s="27"/>
      <c r="E58" s="10">
        <f t="shared" si="2"/>
        <v>0</v>
      </c>
      <c r="F58" s="19">
        <v>120</v>
      </c>
      <c r="G58" s="20">
        <f>(D58-((D58-D57)/((B58-B57)/(B58-F58))))*25.4</f>
        <v>0</v>
      </c>
      <c r="J58" s="30"/>
      <c r="K58" s="30"/>
      <c r="L58" s="30">
        <v>0.23400000000000001</v>
      </c>
      <c r="M58" s="30"/>
      <c r="N58" s="30">
        <v>0.214</v>
      </c>
    </row>
    <row r="59" spans="2:14" x14ac:dyDescent="0.25">
      <c r="B59" s="8">
        <f t="shared" si="0"/>
        <v>124.46000000000001</v>
      </c>
      <c r="C59" s="9">
        <v>49</v>
      </c>
      <c r="D59" s="27"/>
      <c r="E59" s="10">
        <f t="shared" si="2"/>
        <v>0</v>
      </c>
      <c r="F59" s="13"/>
      <c r="G59" s="14"/>
      <c r="J59" s="30"/>
      <c r="K59" s="30"/>
      <c r="L59" s="30">
        <v>0.23599999999999999</v>
      </c>
      <c r="M59" s="30">
        <v>0.23400000000000001</v>
      </c>
      <c r="N59" s="30"/>
    </row>
    <row r="60" spans="2:14" x14ac:dyDescent="0.25">
      <c r="B60" s="8">
        <f t="shared" si="0"/>
        <v>127</v>
      </c>
      <c r="C60" s="9">
        <v>50</v>
      </c>
      <c r="D60" s="27"/>
      <c r="E60" s="10">
        <f t="shared" si="2"/>
        <v>0</v>
      </c>
      <c r="F60" s="15"/>
      <c r="G60" s="16"/>
      <c r="J60" s="30"/>
      <c r="K60" s="30"/>
      <c r="L60" s="30">
        <v>0.23799999999999999</v>
      </c>
      <c r="M60" s="30"/>
      <c r="N60" s="30"/>
    </row>
    <row r="61" spans="2:14" x14ac:dyDescent="0.25">
      <c r="B61" s="8">
        <f t="shared" si="0"/>
        <v>129.54</v>
      </c>
      <c r="C61" s="9">
        <v>51</v>
      </c>
      <c r="D61" s="27"/>
      <c r="E61" s="10">
        <f t="shared" si="2"/>
        <v>0</v>
      </c>
      <c r="F61" s="17"/>
      <c r="G61" s="18"/>
      <c r="J61" s="30"/>
      <c r="K61" s="30">
        <v>0.23899999999999999</v>
      </c>
      <c r="L61" s="30"/>
      <c r="M61" s="30"/>
      <c r="N61" s="30"/>
    </row>
    <row r="62" spans="2:14" x14ac:dyDescent="0.25">
      <c r="B62" s="8">
        <f t="shared" si="0"/>
        <v>132.08000000000001</v>
      </c>
      <c r="C62" s="9">
        <v>52</v>
      </c>
      <c r="D62" s="27"/>
      <c r="E62" s="10">
        <f t="shared" si="2"/>
        <v>0</v>
      </c>
      <c r="F62" s="19">
        <v>130</v>
      </c>
      <c r="G62" s="20">
        <f>(D62-((D62-D61)/((B62-B61)/(B62-F62))))*25.4</f>
        <v>0</v>
      </c>
      <c r="J62" s="30"/>
      <c r="K62" s="30"/>
      <c r="L62" s="30">
        <v>0.24299999999999999</v>
      </c>
      <c r="M62" s="30"/>
      <c r="N62" s="30">
        <v>0.223</v>
      </c>
    </row>
    <row r="63" spans="2:14" x14ac:dyDescent="0.25">
      <c r="B63" s="8">
        <f t="shared" si="0"/>
        <v>134.62</v>
      </c>
      <c r="C63" s="9">
        <v>53</v>
      </c>
      <c r="D63" s="27"/>
      <c r="E63" s="10">
        <f t="shared" si="2"/>
        <v>0</v>
      </c>
      <c r="F63" s="13"/>
      <c r="G63" s="14"/>
      <c r="J63" s="30"/>
      <c r="K63" s="30">
        <v>0.245</v>
      </c>
      <c r="L63" s="30"/>
      <c r="M63" s="30"/>
      <c r="N63" s="30"/>
    </row>
    <row r="64" spans="2:14" x14ac:dyDescent="0.25">
      <c r="B64" s="8">
        <f t="shared" si="0"/>
        <v>137.16</v>
      </c>
      <c r="C64" s="9">
        <v>54</v>
      </c>
      <c r="D64" s="27"/>
      <c r="E64" s="10">
        <f t="shared" si="2"/>
        <v>0</v>
      </c>
      <c r="F64" s="15"/>
      <c r="G64" s="16"/>
      <c r="J64" s="30"/>
      <c r="K64" s="30"/>
      <c r="L64" s="30">
        <v>0.249</v>
      </c>
      <c r="M64" s="30"/>
      <c r="N64" s="30"/>
    </row>
    <row r="65" spans="2:14" x14ac:dyDescent="0.25">
      <c r="B65" s="8">
        <f t="shared" si="0"/>
        <v>139.69999999999999</v>
      </c>
      <c r="C65" s="9">
        <v>55</v>
      </c>
      <c r="D65" s="27"/>
      <c r="E65" s="10">
        <f t="shared" si="2"/>
        <v>0</v>
      </c>
      <c r="F65" s="17"/>
      <c r="G65" s="18"/>
      <c r="J65" s="30"/>
      <c r="K65" s="30"/>
      <c r="L65" s="30"/>
      <c r="M65" s="30">
        <v>0.248</v>
      </c>
      <c r="N65" s="30">
        <v>0.23599999999999999</v>
      </c>
    </row>
    <row r="66" spans="2:14" x14ac:dyDescent="0.25">
      <c r="B66" s="8">
        <f t="shared" si="0"/>
        <v>142.24</v>
      </c>
      <c r="C66" s="9">
        <v>56</v>
      </c>
      <c r="D66" s="27"/>
      <c r="E66" s="10">
        <f t="shared" si="2"/>
        <v>0</v>
      </c>
      <c r="F66" s="19">
        <v>140</v>
      </c>
      <c r="G66" s="20">
        <f>(D66-((D66-D65)/((B66-B65)/(B66-F66))))*25.4</f>
        <v>0</v>
      </c>
      <c r="J66" s="30"/>
      <c r="K66" s="30"/>
      <c r="L66" s="30">
        <v>0.254</v>
      </c>
      <c r="M66" s="30"/>
      <c r="N66" s="30"/>
    </row>
    <row r="67" spans="2:14" x14ac:dyDescent="0.25">
      <c r="B67" s="8">
        <f t="shared" si="0"/>
        <v>144.78</v>
      </c>
      <c r="C67" s="9">
        <v>57</v>
      </c>
      <c r="D67" s="27"/>
      <c r="E67" s="10">
        <f t="shared" si="2"/>
        <v>0</v>
      </c>
      <c r="F67" s="13"/>
      <c r="G67" s="14"/>
      <c r="J67" s="30"/>
      <c r="K67" s="30"/>
      <c r="L67" s="30"/>
      <c r="M67" s="30"/>
      <c r="N67" s="30"/>
    </row>
    <row r="68" spans="2:14" x14ac:dyDescent="0.25">
      <c r="B68" s="8">
        <f t="shared" si="0"/>
        <v>147.32</v>
      </c>
      <c r="C68" s="9">
        <v>58</v>
      </c>
      <c r="D68" s="27"/>
      <c r="E68" s="10">
        <f t="shared" si="2"/>
        <v>0</v>
      </c>
      <c r="F68" s="15"/>
      <c r="G68" s="16"/>
      <c r="J68" s="30"/>
      <c r="K68" s="30"/>
      <c r="L68" s="30"/>
      <c r="M68" s="30">
        <v>0.254</v>
      </c>
      <c r="N68" s="30">
        <v>0.245</v>
      </c>
    </row>
    <row r="69" spans="2:14" x14ac:dyDescent="0.25">
      <c r="B69" s="8">
        <f t="shared" si="0"/>
        <v>149.86000000000001</v>
      </c>
      <c r="C69" s="9">
        <v>59</v>
      </c>
      <c r="D69" s="27"/>
      <c r="E69" s="10">
        <f t="shared" si="2"/>
        <v>0</v>
      </c>
      <c r="F69" s="17"/>
      <c r="G69" s="18"/>
      <c r="J69" s="30"/>
      <c r="K69" s="30">
        <v>0.26</v>
      </c>
      <c r="L69" s="30"/>
      <c r="M69" s="30"/>
      <c r="N69" s="30"/>
    </row>
    <row r="70" spans="2:14" x14ac:dyDescent="0.25">
      <c r="B70" s="8">
        <f t="shared" si="0"/>
        <v>152.4</v>
      </c>
      <c r="C70" s="9">
        <v>60</v>
      </c>
      <c r="D70" s="27"/>
      <c r="E70" s="10">
        <f t="shared" si="2"/>
        <v>0</v>
      </c>
      <c r="F70" s="19">
        <v>150</v>
      </c>
      <c r="G70" s="20">
        <f>(D70-((D70-D69)/((B70-B69)/(B70-F70))))*25.4</f>
        <v>0</v>
      </c>
      <c r="J70" s="30"/>
      <c r="K70" s="30"/>
      <c r="L70" s="30"/>
      <c r="M70" s="30"/>
      <c r="N70" s="30">
        <v>0.251</v>
      </c>
    </row>
    <row r="71" spans="2:14" x14ac:dyDescent="0.25">
      <c r="B71" s="8">
        <f t="shared" si="0"/>
        <v>154.94</v>
      </c>
      <c r="C71" s="9">
        <v>61</v>
      </c>
      <c r="D71" s="27"/>
      <c r="E71" s="10">
        <f t="shared" si="2"/>
        <v>0</v>
      </c>
      <c r="F71" s="13"/>
      <c r="G71" s="14"/>
      <c r="J71" s="30"/>
      <c r="K71" s="30"/>
      <c r="L71" s="30">
        <v>0.26800000000000002</v>
      </c>
      <c r="M71" s="30"/>
      <c r="N71" s="30"/>
    </row>
    <row r="72" spans="2:14" x14ac:dyDescent="0.25">
      <c r="B72" s="8">
        <f t="shared" si="0"/>
        <v>157.47999999999999</v>
      </c>
      <c r="C72" s="9">
        <v>62</v>
      </c>
      <c r="D72" s="27"/>
      <c r="E72" s="10">
        <f t="shared" si="2"/>
        <v>0</v>
      </c>
      <c r="F72" s="17"/>
      <c r="G72" s="18"/>
      <c r="J72" s="30"/>
      <c r="K72" s="30">
        <v>0.26700000000000002</v>
      </c>
      <c r="L72" s="30"/>
      <c r="M72" s="30"/>
      <c r="N72" s="30"/>
    </row>
    <row r="73" spans="2:14" x14ac:dyDescent="0.25">
      <c r="B73" s="8">
        <f t="shared" si="0"/>
        <v>160.02000000000001</v>
      </c>
      <c r="C73" s="9">
        <v>63</v>
      </c>
      <c r="D73" s="27"/>
      <c r="E73" s="10">
        <f t="shared" si="2"/>
        <v>0</v>
      </c>
      <c r="F73" s="19">
        <v>160</v>
      </c>
      <c r="G73" s="20">
        <f>(D73-((D73-D72)/((B73-B72)/(B73-F73))))*25.4</f>
        <v>0</v>
      </c>
      <c r="J73" s="30"/>
      <c r="K73" s="30"/>
      <c r="L73" s="30"/>
      <c r="M73" s="30">
        <v>0.26600000000000001</v>
      </c>
      <c r="N73" s="30">
        <v>0.26</v>
      </c>
    </row>
    <row r="74" spans="2:14" x14ac:dyDescent="0.25">
      <c r="B74" s="8">
        <f t="shared" si="0"/>
        <v>162.56</v>
      </c>
      <c r="C74" s="9">
        <v>64</v>
      </c>
      <c r="D74" s="27"/>
      <c r="E74" s="10">
        <f t="shared" si="2"/>
        <v>0</v>
      </c>
      <c r="F74" s="13"/>
      <c r="G74" s="14"/>
      <c r="J74" s="30"/>
      <c r="K74" s="30"/>
      <c r="L74" s="30"/>
      <c r="M74" s="30"/>
      <c r="N74" s="30"/>
    </row>
    <row r="75" spans="2:14" x14ac:dyDescent="0.25">
      <c r="B75" s="8">
        <f t="shared" ref="B75:B133" si="3">C75*2.54</f>
        <v>165.1</v>
      </c>
      <c r="C75" s="9">
        <v>65</v>
      </c>
      <c r="D75" s="27"/>
      <c r="E75" s="10">
        <f t="shared" si="2"/>
        <v>0</v>
      </c>
      <c r="F75" s="15"/>
      <c r="G75" s="16"/>
      <c r="J75" s="30"/>
      <c r="K75" s="30"/>
      <c r="L75" s="30">
        <v>0.27800000000000002</v>
      </c>
      <c r="M75" s="30"/>
      <c r="N75" s="30"/>
    </row>
    <row r="76" spans="2:14" x14ac:dyDescent="0.25">
      <c r="B76" s="8">
        <f t="shared" si="3"/>
        <v>167.64000000000001</v>
      </c>
      <c r="C76" s="9">
        <v>66</v>
      </c>
      <c r="D76" s="27"/>
      <c r="E76" s="10">
        <f t="shared" si="2"/>
        <v>0</v>
      </c>
      <c r="F76" s="17"/>
      <c r="G76" s="18"/>
      <c r="J76" s="30"/>
      <c r="K76" s="30">
        <v>0.28499999999999998</v>
      </c>
      <c r="L76" s="30"/>
      <c r="M76" s="30">
        <v>0.27400000000000002</v>
      </c>
      <c r="N76" s="30"/>
    </row>
    <row r="77" spans="2:14" x14ac:dyDescent="0.25">
      <c r="B77" s="8">
        <f t="shared" si="3"/>
        <v>170.18</v>
      </c>
      <c r="C77" s="9">
        <v>67</v>
      </c>
      <c r="D77" s="27"/>
      <c r="E77" s="10">
        <f t="shared" si="2"/>
        <v>0</v>
      </c>
      <c r="F77" s="19">
        <v>170</v>
      </c>
      <c r="G77" s="20">
        <f>(D77-((D77-D76)/((B77-B76)/(B77-F77))))*25.4</f>
        <v>0</v>
      </c>
      <c r="J77" s="30"/>
      <c r="K77" s="30"/>
      <c r="L77" s="30"/>
      <c r="M77" s="30"/>
      <c r="N77" s="30">
        <v>0.29599999999999999</v>
      </c>
    </row>
    <row r="78" spans="2:14" x14ac:dyDescent="0.25">
      <c r="B78" s="8">
        <f t="shared" si="3"/>
        <v>172.72</v>
      </c>
      <c r="C78" s="9">
        <v>68</v>
      </c>
      <c r="D78" s="27"/>
      <c r="E78" s="10">
        <f t="shared" si="2"/>
        <v>0</v>
      </c>
      <c r="F78" s="13"/>
      <c r="G78" s="14"/>
      <c r="J78" s="30"/>
      <c r="K78" s="30">
        <v>0.29399999999999998</v>
      </c>
      <c r="L78" s="30">
        <v>0.28599999999999998</v>
      </c>
      <c r="M78" s="30"/>
      <c r="N78" s="30"/>
    </row>
    <row r="79" spans="2:14" x14ac:dyDescent="0.25">
      <c r="B79" s="8">
        <f t="shared" si="3"/>
        <v>175.26</v>
      </c>
      <c r="C79" s="9">
        <v>69</v>
      </c>
      <c r="D79" s="27"/>
      <c r="E79" s="10">
        <f t="shared" si="2"/>
        <v>0</v>
      </c>
      <c r="F79" s="15"/>
      <c r="G79" s="16"/>
      <c r="J79" s="30"/>
      <c r="K79" s="30"/>
      <c r="L79" s="30"/>
      <c r="M79" s="30"/>
      <c r="N79" s="30"/>
    </row>
    <row r="80" spans="2:14" x14ac:dyDescent="0.25">
      <c r="B80" s="8">
        <f t="shared" si="3"/>
        <v>177.8</v>
      </c>
      <c r="C80" s="9">
        <v>70</v>
      </c>
      <c r="D80" s="27"/>
      <c r="E80" s="10">
        <f t="shared" si="2"/>
        <v>0</v>
      </c>
      <c r="F80" s="17"/>
      <c r="G80" s="18"/>
      <c r="J80" s="30"/>
      <c r="K80" s="30"/>
      <c r="L80" s="30"/>
      <c r="M80" s="30">
        <v>0.28100000000000003</v>
      </c>
      <c r="N80" s="30"/>
    </row>
    <row r="81" spans="2:14" x14ac:dyDescent="0.25">
      <c r="B81" s="8">
        <f t="shared" si="3"/>
        <v>180.34</v>
      </c>
      <c r="C81" s="9">
        <v>71</v>
      </c>
      <c r="D81" s="27"/>
      <c r="E81" s="10">
        <f t="shared" si="2"/>
        <v>0</v>
      </c>
      <c r="F81" s="19">
        <v>180</v>
      </c>
      <c r="G81" s="20">
        <f>(D81-((D81-D80)/((B81-B80)/(B81-F81))))*25.4</f>
        <v>0</v>
      </c>
      <c r="J81" s="30"/>
      <c r="K81" s="30"/>
      <c r="L81" s="30"/>
      <c r="M81" s="30"/>
      <c r="N81" s="30"/>
    </row>
    <row r="82" spans="2:14" x14ac:dyDescent="0.25">
      <c r="B82" s="8">
        <f t="shared" si="3"/>
        <v>182.88</v>
      </c>
      <c r="C82" s="9">
        <v>72</v>
      </c>
      <c r="D82" s="27"/>
      <c r="E82" s="10">
        <f t="shared" si="2"/>
        <v>0</v>
      </c>
      <c r="F82" s="13"/>
      <c r="G82" s="14"/>
      <c r="J82" s="30"/>
      <c r="K82" s="30">
        <v>0.311</v>
      </c>
      <c r="L82" s="30"/>
      <c r="M82" s="30">
        <v>0.28499999999999998</v>
      </c>
      <c r="N82" s="30">
        <v>0.34</v>
      </c>
    </row>
    <row r="83" spans="2:14" x14ac:dyDescent="0.25">
      <c r="B83" s="8">
        <f t="shared" si="3"/>
        <v>185.42000000000002</v>
      </c>
      <c r="C83" s="9">
        <v>73</v>
      </c>
      <c r="D83" s="27"/>
      <c r="E83" s="10">
        <f t="shared" si="2"/>
        <v>0</v>
      </c>
      <c r="F83" s="15"/>
      <c r="G83" s="16"/>
      <c r="J83" s="30"/>
      <c r="K83" s="30"/>
      <c r="L83" s="30"/>
      <c r="M83" s="30"/>
      <c r="N83" s="30"/>
    </row>
    <row r="84" spans="2:14" x14ac:dyDescent="0.25">
      <c r="B84" s="8">
        <f t="shared" si="3"/>
        <v>187.96</v>
      </c>
      <c r="C84" s="9">
        <v>74</v>
      </c>
      <c r="D84" s="27"/>
      <c r="E84" s="10">
        <f t="shared" si="2"/>
        <v>0</v>
      </c>
      <c r="F84" s="17"/>
      <c r="G84" s="18"/>
      <c r="J84" s="30"/>
      <c r="K84" s="30">
        <v>0.318</v>
      </c>
      <c r="L84" s="30">
        <v>0.30499999999999999</v>
      </c>
      <c r="M84" s="30"/>
      <c r="N84" s="30"/>
    </row>
    <row r="85" spans="2:14" x14ac:dyDescent="0.25">
      <c r="B85" s="8">
        <f t="shared" si="3"/>
        <v>190.5</v>
      </c>
      <c r="C85" s="9">
        <v>75</v>
      </c>
      <c r="D85" s="27"/>
      <c r="E85" s="10">
        <f t="shared" si="2"/>
        <v>0</v>
      </c>
      <c r="F85" s="19">
        <v>190</v>
      </c>
      <c r="G85" s="20">
        <f>(D85-((D85-D84)/((B85-B84)/(B85-F85))))*25.4</f>
        <v>0</v>
      </c>
      <c r="J85" s="30"/>
      <c r="K85" s="31"/>
      <c r="L85" s="30"/>
      <c r="M85" s="30"/>
      <c r="N85" s="30"/>
    </row>
    <row r="86" spans="2:14" x14ac:dyDescent="0.25">
      <c r="B86" s="8">
        <f t="shared" si="3"/>
        <v>193.04</v>
      </c>
      <c r="C86" s="9">
        <v>76</v>
      </c>
      <c r="D86" s="27"/>
      <c r="E86" s="10">
        <f t="shared" si="2"/>
        <v>0</v>
      </c>
      <c r="F86" s="13"/>
      <c r="G86" s="14"/>
      <c r="J86" s="30"/>
      <c r="K86" s="31"/>
      <c r="L86" s="30"/>
      <c r="M86" s="30"/>
      <c r="N86" s="30"/>
    </row>
    <row r="87" spans="2:14" x14ac:dyDescent="0.25">
      <c r="B87" s="8">
        <f t="shared" si="3"/>
        <v>195.58</v>
      </c>
      <c r="C87" s="9">
        <v>77</v>
      </c>
      <c r="D87" s="27"/>
      <c r="E87" s="10">
        <f t="shared" si="2"/>
        <v>0</v>
      </c>
      <c r="F87" s="15"/>
      <c r="G87" s="16"/>
      <c r="J87" s="30"/>
      <c r="K87" s="31"/>
      <c r="L87" s="30"/>
      <c r="M87" s="30"/>
      <c r="N87" s="30"/>
    </row>
    <row r="88" spans="2:14" x14ac:dyDescent="0.25">
      <c r="B88" s="8">
        <f t="shared" si="3"/>
        <v>198.12</v>
      </c>
      <c r="C88" s="9">
        <v>78</v>
      </c>
      <c r="D88" s="27"/>
      <c r="E88" s="10">
        <f t="shared" si="2"/>
        <v>0</v>
      </c>
      <c r="F88" s="17"/>
      <c r="G88" s="18"/>
      <c r="J88" s="30"/>
      <c r="K88" s="31"/>
      <c r="L88" s="30"/>
      <c r="M88" s="30"/>
      <c r="N88" s="30"/>
    </row>
    <row r="89" spans="2:14" x14ac:dyDescent="0.25">
      <c r="B89" s="8">
        <f t="shared" si="3"/>
        <v>200.66</v>
      </c>
      <c r="C89" s="9">
        <v>79</v>
      </c>
      <c r="D89" s="27"/>
      <c r="E89" s="10">
        <f t="shared" si="2"/>
        <v>0</v>
      </c>
      <c r="F89" s="19">
        <v>200</v>
      </c>
      <c r="G89" s="20">
        <f>(D89-((D89-D88)/((B89-B88)/(B89-F89))))*25.4</f>
        <v>0</v>
      </c>
      <c r="J89" s="30"/>
      <c r="K89" s="31"/>
      <c r="L89" s="30"/>
      <c r="M89" s="30"/>
      <c r="N89" s="30"/>
    </row>
    <row r="90" spans="2:14" x14ac:dyDescent="0.25">
      <c r="B90" s="8">
        <f t="shared" si="3"/>
        <v>203.2</v>
      </c>
      <c r="C90" s="9">
        <v>80</v>
      </c>
      <c r="D90" s="27"/>
      <c r="E90" s="10">
        <f t="shared" si="2"/>
        <v>0</v>
      </c>
      <c r="F90" s="13"/>
      <c r="G90" s="14"/>
      <c r="J90" s="30"/>
      <c r="K90" s="31"/>
      <c r="L90" s="30"/>
      <c r="M90" s="30"/>
      <c r="N90" s="30"/>
    </row>
    <row r="91" spans="2:14" x14ac:dyDescent="0.25">
      <c r="B91" s="8">
        <f t="shared" si="3"/>
        <v>205.74</v>
      </c>
      <c r="C91" s="9">
        <f>C90+1</f>
        <v>81</v>
      </c>
      <c r="D91" s="27"/>
      <c r="E91" s="10">
        <f>D91*25.4</f>
        <v>0</v>
      </c>
      <c r="F91" s="15"/>
      <c r="G91" s="16"/>
      <c r="J91" s="30"/>
      <c r="K91" s="31"/>
      <c r="L91" s="30"/>
      <c r="M91" s="30"/>
      <c r="N91" s="30"/>
    </row>
    <row r="92" spans="2:14" x14ac:dyDescent="0.25">
      <c r="B92" s="8">
        <f t="shared" si="3"/>
        <v>208.28</v>
      </c>
      <c r="C92" s="9">
        <f t="shared" ref="C92:C123" si="4">C91+1</f>
        <v>82</v>
      </c>
      <c r="D92" s="27"/>
      <c r="E92" s="10">
        <f t="shared" ref="E92:E133" si="5">D92*25.4</f>
        <v>0</v>
      </c>
      <c r="F92" s="17"/>
      <c r="G92" s="18"/>
      <c r="J92" s="30"/>
      <c r="K92" s="31"/>
      <c r="L92" s="30"/>
      <c r="M92" s="30"/>
      <c r="N92" s="30"/>
    </row>
    <row r="93" spans="2:14" x14ac:dyDescent="0.25">
      <c r="B93" s="8">
        <f t="shared" si="3"/>
        <v>210.82</v>
      </c>
      <c r="C93" s="9">
        <f t="shared" si="4"/>
        <v>83</v>
      </c>
      <c r="D93" s="27"/>
      <c r="E93" s="10">
        <f t="shared" si="5"/>
        <v>0</v>
      </c>
      <c r="F93" s="19">
        <v>210</v>
      </c>
      <c r="G93" s="20">
        <f>(D93-((D93-D92)/((B93-B92)/(B93-F93))))*25.4</f>
        <v>0</v>
      </c>
      <c r="J93" s="30"/>
      <c r="K93" s="31"/>
      <c r="L93" s="30"/>
      <c r="M93" s="30"/>
      <c r="N93" s="30"/>
    </row>
    <row r="94" spans="2:14" x14ac:dyDescent="0.25">
      <c r="B94" s="8">
        <f t="shared" si="3"/>
        <v>213.36</v>
      </c>
      <c r="C94" s="9">
        <f t="shared" si="4"/>
        <v>84</v>
      </c>
      <c r="D94" s="27"/>
      <c r="E94" s="10">
        <f t="shared" si="5"/>
        <v>0</v>
      </c>
      <c r="F94" s="13"/>
      <c r="G94" s="14"/>
      <c r="J94" s="30"/>
      <c r="K94" s="31"/>
      <c r="L94" s="30"/>
      <c r="M94" s="30"/>
      <c r="N94" s="30"/>
    </row>
    <row r="95" spans="2:14" x14ac:dyDescent="0.25">
      <c r="B95" s="8">
        <f t="shared" si="3"/>
        <v>215.9</v>
      </c>
      <c r="C95" s="9">
        <f t="shared" si="4"/>
        <v>85</v>
      </c>
      <c r="D95" s="27"/>
      <c r="E95" s="10">
        <f t="shared" si="5"/>
        <v>0</v>
      </c>
      <c r="F95" s="15"/>
      <c r="G95" s="16"/>
      <c r="J95" s="30"/>
      <c r="K95" s="31"/>
      <c r="L95" s="30"/>
      <c r="M95" s="30"/>
      <c r="N95" s="30"/>
    </row>
    <row r="96" spans="2:14" x14ac:dyDescent="0.25">
      <c r="B96" s="8">
        <f t="shared" si="3"/>
        <v>218.44</v>
      </c>
      <c r="C96" s="9">
        <f t="shared" si="4"/>
        <v>86</v>
      </c>
      <c r="D96" s="27"/>
      <c r="E96" s="10">
        <f t="shared" si="5"/>
        <v>0</v>
      </c>
      <c r="F96" s="17"/>
      <c r="G96" s="18"/>
      <c r="J96" s="30"/>
      <c r="K96" s="31"/>
      <c r="L96" s="30"/>
      <c r="M96" s="30"/>
      <c r="N96" s="30"/>
    </row>
    <row r="97" spans="2:14" x14ac:dyDescent="0.25">
      <c r="B97" s="8">
        <f t="shared" si="3"/>
        <v>220.98</v>
      </c>
      <c r="C97" s="9">
        <f t="shared" si="4"/>
        <v>87</v>
      </c>
      <c r="D97" s="27"/>
      <c r="E97" s="10">
        <f t="shared" si="5"/>
        <v>0</v>
      </c>
      <c r="F97" s="19">
        <v>220</v>
      </c>
      <c r="G97" s="20">
        <f>(D97-((D97-D96)/((B97-B96)/(B97-F97))))*25.4</f>
        <v>0</v>
      </c>
      <c r="J97" s="30"/>
      <c r="K97" s="31"/>
      <c r="L97" s="30"/>
      <c r="M97" s="30"/>
      <c r="N97" s="30"/>
    </row>
    <row r="98" spans="2:14" x14ac:dyDescent="0.25">
      <c r="B98" s="8">
        <f t="shared" si="3"/>
        <v>223.52</v>
      </c>
      <c r="C98" s="9">
        <f t="shared" si="4"/>
        <v>88</v>
      </c>
      <c r="D98" s="27"/>
      <c r="E98" s="10">
        <f t="shared" si="5"/>
        <v>0</v>
      </c>
      <c r="F98" s="13"/>
      <c r="G98" s="14"/>
      <c r="J98" s="30"/>
      <c r="K98" s="31"/>
      <c r="L98" s="30"/>
      <c r="M98" s="30"/>
      <c r="N98" s="30"/>
    </row>
    <row r="99" spans="2:14" x14ac:dyDescent="0.25">
      <c r="B99" s="8">
        <f t="shared" si="3"/>
        <v>226.06</v>
      </c>
      <c r="C99" s="9">
        <f t="shared" si="4"/>
        <v>89</v>
      </c>
      <c r="D99" s="27"/>
      <c r="E99" s="10">
        <f t="shared" si="5"/>
        <v>0</v>
      </c>
      <c r="F99" s="15"/>
      <c r="G99" s="16"/>
      <c r="J99" s="30"/>
      <c r="K99" s="31"/>
      <c r="L99" s="30"/>
      <c r="M99" s="30"/>
      <c r="N99" s="30"/>
    </row>
    <row r="100" spans="2:14" x14ac:dyDescent="0.25">
      <c r="B100" s="8">
        <f t="shared" si="3"/>
        <v>228.6</v>
      </c>
      <c r="C100" s="9">
        <f t="shared" si="4"/>
        <v>90</v>
      </c>
      <c r="D100" s="27"/>
      <c r="E100" s="10">
        <f t="shared" si="5"/>
        <v>0</v>
      </c>
      <c r="F100" s="17"/>
      <c r="G100" s="18"/>
      <c r="J100" s="30"/>
      <c r="K100" s="31"/>
      <c r="L100" s="30"/>
      <c r="M100" s="30"/>
      <c r="N100" s="30"/>
    </row>
    <row r="101" spans="2:14" x14ac:dyDescent="0.25">
      <c r="B101" s="8">
        <f t="shared" si="3"/>
        <v>231.14000000000001</v>
      </c>
      <c r="C101" s="9">
        <f t="shared" si="4"/>
        <v>91</v>
      </c>
      <c r="D101" s="27"/>
      <c r="E101" s="10">
        <f t="shared" si="5"/>
        <v>0</v>
      </c>
      <c r="F101" s="19">
        <v>230</v>
      </c>
      <c r="G101" s="20">
        <f>(D101-((D101-D100)/((B101-B100)/(B101-F101))))*25.4</f>
        <v>0</v>
      </c>
      <c r="J101" s="30"/>
      <c r="K101" s="31"/>
      <c r="L101" s="30"/>
      <c r="M101" s="30"/>
      <c r="N101" s="30"/>
    </row>
    <row r="102" spans="2:14" x14ac:dyDescent="0.25">
      <c r="B102" s="8">
        <f t="shared" si="3"/>
        <v>233.68</v>
      </c>
      <c r="C102" s="9">
        <f t="shared" si="4"/>
        <v>92</v>
      </c>
      <c r="D102" s="27"/>
      <c r="E102" s="10">
        <f t="shared" si="5"/>
        <v>0</v>
      </c>
      <c r="F102" s="13"/>
      <c r="G102" s="14"/>
      <c r="J102" s="30"/>
      <c r="K102" s="31"/>
      <c r="L102" s="30"/>
      <c r="M102" s="30"/>
      <c r="N102" s="30"/>
    </row>
    <row r="103" spans="2:14" x14ac:dyDescent="0.25">
      <c r="B103" s="8">
        <f t="shared" si="3"/>
        <v>236.22</v>
      </c>
      <c r="C103" s="9">
        <f t="shared" si="4"/>
        <v>93</v>
      </c>
      <c r="D103" s="27"/>
      <c r="E103" s="10">
        <f t="shared" si="5"/>
        <v>0</v>
      </c>
      <c r="F103" s="15"/>
      <c r="G103" s="16"/>
      <c r="J103" s="30"/>
      <c r="K103" s="31"/>
      <c r="L103" s="30"/>
      <c r="M103" s="30"/>
      <c r="N103" s="30"/>
    </row>
    <row r="104" spans="2:14" x14ac:dyDescent="0.25">
      <c r="B104" s="8">
        <f t="shared" si="3"/>
        <v>238.76</v>
      </c>
      <c r="C104" s="9">
        <f t="shared" si="4"/>
        <v>94</v>
      </c>
      <c r="D104" s="27"/>
      <c r="E104" s="10">
        <f t="shared" si="5"/>
        <v>0</v>
      </c>
      <c r="F104" s="17"/>
      <c r="G104" s="18"/>
      <c r="J104" s="30"/>
      <c r="K104" s="31"/>
      <c r="L104" s="30"/>
      <c r="M104" s="30"/>
      <c r="N104" s="30"/>
    </row>
    <row r="105" spans="2:14" x14ac:dyDescent="0.25">
      <c r="B105" s="8">
        <f t="shared" si="3"/>
        <v>241.3</v>
      </c>
      <c r="C105" s="9">
        <f t="shared" si="4"/>
        <v>95</v>
      </c>
      <c r="D105" s="27"/>
      <c r="E105" s="10">
        <f t="shared" si="5"/>
        <v>0</v>
      </c>
      <c r="F105" s="19">
        <v>240</v>
      </c>
      <c r="G105" s="20">
        <f>(D105-((D105-D104)/((B105-B104)/(B105-F105))))*25.4</f>
        <v>0</v>
      </c>
      <c r="J105" s="30"/>
      <c r="K105" s="31"/>
      <c r="L105" s="30"/>
      <c r="M105" s="30"/>
      <c r="N105" s="30"/>
    </row>
    <row r="106" spans="2:14" x14ac:dyDescent="0.25">
      <c r="B106" s="8">
        <f t="shared" si="3"/>
        <v>243.84</v>
      </c>
      <c r="C106" s="9">
        <f t="shared" si="4"/>
        <v>96</v>
      </c>
      <c r="D106" s="27"/>
      <c r="E106" s="10">
        <f t="shared" si="5"/>
        <v>0</v>
      </c>
      <c r="F106" s="13"/>
      <c r="G106" s="14"/>
      <c r="J106" s="30"/>
      <c r="K106" s="31"/>
      <c r="L106" s="30"/>
      <c r="M106" s="30"/>
      <c r="N106" s="30"/>
    </row>
    <row r="107" spans="2:14" x14ac:dyDescent="0.25">
      <c r="B107" s="8">
        <f t="shared" si="3"/>
        <v>246.38</v>
      </c>
      <c r="C107" s="9">
        <f t="shared" si="4"/>
        <v>97</v>
      </c>
      <c r="D107" s="27"/>
      <c r="E107" s="10">
        <f t="shared" si="5"/>
        <v>0</v>
      </c>
      <c r="F107" s="15"/>
      <c r="G107" s="16"/>
      <c r="J107" s="30"/>
      <c r="K107" s="31"/>
      <c r="L107" s="30"/>
      <c r="M107" s="30"/>
      <c r="N107" s="30"/>
    </row>
    <row r="108" spans="2:14" x14ac:dyDescent="0.25">
      <c r="B108" s="8">
        <f t="shared" si="3"/>
        <v>248.92000000000002</v>
      </c>
      <c r="C108" s="9">
        <f t="shared" si="4"/>
        <v>98</v>
      </c>
      <c r="D108" s="27"/>
      <c r="E108" s="10">
        <f t="shared" si="5"/>
        <v>0</v>
      </c>
      <c r="F108" s="17"/>
      <c r="G108" s="18"/>
      <c r="J108" s="30"/>
      <c r="K108" s="31"/>
      <c r="L108" s="30"/>
      <c r="M108" s="30"/>
      <c r="N108" s="30"/>
    </row>
    <row r="109" spans="2:14" x14ac:dyDescent="0.25">
      <c r="B109" s="8">
        <f t="shared" si="3"/>
        <v>251.46</v>
      </c>
      <c r="C109" s="9">
        <f t="shared" si="4"/>
        <v>99</v>
      </c>
      <c r="D109" s="27"/>
      <c r="E109" s="10">
        <f t="shared" si="5"/>
        <v>0</v>
      </c>
      <c r="F109" s="19">
        <v>250</v>
      </c>
      <c r="G109" s="20">
        <f>(D109-((D109-D108)/((B109-B108)/(B109-F109))))*25.4</f>
        <v>0</v>
      </c>
      <c r="J109" s="30"/>
      <c r="K109" s="31"/>
      <c r="L109" s="30"/>
      <c r="M109" s="30"/>
      <c r="N109" s="30"/>
    </row>
    <row r="110" spans="2:14" x14ac:dyDescent="0.25">
      <c r="B110" s="8">
        <f t="shared" si="3"/>
        <v>254</v>
      </c>
      <c r="C110" s="9">
        <f t="shared" si="4"/>
        <v>100</v>
      </c>
      <c r="D110" s="27"/>
      <c r="E110" s="10">
        <f t="shared" si="5"/>
        <v>0</v>
      </c>
      <c r="F110" s="13"/>
      <c r="G110" s="14"/>
      <c r="J110" s="30"/>
      <c r="K110" s="31"/>
      <c r="L110" s="30"/>
      <c r="M110" s="30"/>
      <c r="N110" s="30"/>
    </row>
    <row r="111" spans="2:14" x14ac:dyDescent="0.25">
      <c r="B111" s="8">
        <f t="shared" si="3"/>
        <v>256.54000000000002</v>
      </c>
      <c r="C111" s="9">
        <f t="shared" si="4"/>
        <v>101</v>
      </c>
      <c r="D111" s="27"/>
      <c r="E111" s="10">
        <f t="shared" si="5"/>
        <v>0</v>
      </c>
      <c r="F111" s="15"/>
      <c r="G111" s="16"/>
      <c r="J111" s="30"/>
      <c r="K111" s="31"/>
      <c r="L111" s="30"/>
      <c r="M111" s="30"/>
      <c r="N111" s="30"/>
    </row>
    <row r="112" spans="2:14" x14ac:dyDescent="0.25">
      <c r="B112" s="8">
        <f t="shared" si="3"/>
        <v>259.08</v>
      </c>
      <c r="C112" s="9">
        <f t="shared" si="4"/>
        <v>102</v>
      </c>
      <c r="D112" s="27"/>
      <c r="E112" s="10">
        <f t="shared" si="5"/>
        <v>0</v>
      </c>
      <c r="F112" s="17"/>
      <c r="G112" s="18"/>
      <c r="J112" s="30"/>
      <c r="K112" s="31"/>
      <c r="L112" s="30"/>
      <c r="M112" s="30"/>
      <c r="N112" s="30"/>
    </row>
    <row r="113" spans="2:14" x14ac:dyDescent="0.25">
      <c r="B113" s="8">
        <f t="shared" si="3"/>
        <v>261.62</v>
      </c>
      <c r="C113" s="9">
        <f t="shared" si="4"/>
        <v>103</v>
      </c>
      <c r="D113" s="27"/>
      <c r="E113" s="10">
        <f t="shared" si="5"/>
        <v>0</v>
      </c>
      <c r="F113" s="19">
        <v>260</v>
      </c>
      <c r="G113" s="20">
        <f>(D113-((D113-D112)/((B113-B112)/(B113-F113))))*25.4</f>
        <v>0</v>
      </c>
      <c r="J113" s="30"/>
      <c r="K113" s="31"/>
      <c r="L113" s="30"/>
      <c r="M113" s="30"/>
      <c r="N113" s="30"/>
    </row>
    <row r="114" spans="2:14" x14ac:dyDescent="0.25">
      <c r="B114" s="8">
        <f t="shared" si="3"/>
        <v>264.16000000000003</v>
      </c>
      <c r="C114" s="9">
        <f t="shared" si="4"/>
        <v>104</v>
      </c>
      <c r="D114" s="27"/>
      <c r="E114" s="10">
        <f t="shared" si="5"/>
        <v>0</v>
      </c>
      <c r="F114" s="13"/>
      <c r="G114" s="14"/>
      <c r="J114" s="30"/>
      <c r="K114" s="31"/>
      <c r="L114" s="30"/>
      <c r="M114" s="30"/>
      <c r="N114" s="30"/>
    </row>
    <row r="115" spans="2:14" x14ac:dyDescent="0.25">
      <c r="B115" s="8">
        <f t="shared" si="3"/>
        <v>266.7</v>
      </c>
      <c r="C115" s="9">
        <f t="shared" si="4"/>
        <v>105</v>
      </c>
      <c r="D115" s="27"/>
      <c r="E115" s="10">
        <f t="shared" si="5"/>
        <v>0</v>
      </c>
      <c r="F115" s="15"/>
      <c r="G115" s="16"/>
      <c r="J115" s="30"/>
      <c r="K115" s="31"/>
      <c r="L115" s="30"/>
      <c r="M115" s="30"/>
      <c r="N115" s="30"/>
    </row>
    <row r="116" spans="2:14" x14ac:dyDescent="0.25">
      <c r="B116" s="8">
        <f t="shared" si="3"/>
        <v>269.24</v>
      </c>
      <c r="C116" s="9">
        <f t="shared" si="4"/>
        <v>106</v>
      </c>
      <c r="D116" s="27"/>
      <c r="E116" s="10">
        <f t="shared" si="5"/>
        <v>0</v>
      </c>
      <c r="F116" s="17"/>
      <c r="G116" s="18"/>
      <c r="J116" s="30"/>
      <c r="K116" s="31"/>
      <c r="L116" s="30"/>
      <c r="M116" s="30"/>
      <c r="N116" s="30"/>
    </row>
    <row r="117" spans="2:14" x14ac:dyDescent="0.25">
      <c r="B117" s="8">
        <f t="shared" si="3"/>
        <v>271.78000000000003</v>
      </c>
      <c r="C117" s="9">
        <f t="shared" si="4"/>
        <v>107</v>
      </c>
      <c r="D117" s="27"/>
      <c r="E117" s="10">
        <f t="shared" si="5"/>
        <v>0</v>
      </c>
      <c r="F117" s="19">
        <v>270</v>
      </c>
      <c r="G117" s="20">
        <f>(D117-((D117-D116)/((B117-B116)/(B117-F117))))*25.4</f>
        <v>0</v>
      </c>
      <c r="J117" s="30"/>
      <c r="K117" s="31"/>
      <c r="L117" s="30"/>
      <c r="M117" s="30"/>
      <c r="N117" s="30"/>
    </row>
    <row r="118" spans="2:14" x14ac:dyDescent="0.25">
      <c r="B118" s="8">
        <f t="shared" si="3"/>
        <v>274.32</v>
      </c>
      <c r="C118" s="9">
        <f t="shared" si="4"/>
        <v>108</v>
      </c>
      <c r="D118" s="27"/>
      <c r="E118" s="10">
        <f t="shared" si="5"/>
        <v>0</v>
      </c>
      <c r="F118" s="13"/>
      <c r="G118" s="14"/>
      <c r="J118" s="30"/>
      <c r="K118" s="31"/>
      <c r="L118" s="30"/>
      <c r="M118" s="30"/>
      <c r="N118" s="30"/>
    </row>
    <row r="119" spans="2:14" x14ac:dyDescent="0.25">
      <c r="B119" s="8">
        <f t="shared" si="3"/>
        <v>276.86</v>
      </c>
      <c r="C119" s="9">
        <f t="shared" si="4"/>
        <v>109</v>
      </c>
      <c r="D119" s="27"/>
      <c r="E119" s="10">
        <f t="shared" si="5"/>
        <v>0</v>
      </c>
      <c r="F119" s="15"/>
      <c r="G119" s="16"/>
      <c r="J119" s="30"/>
      <c r="K119" s="31"/>
      <c r="L119" s="30"/>
      <c r="M119" s="30"/>
      <c r="N119" s="30"/>
    </row>
    <row r="120" spans="2:14" x14ac:dyDescent="0.25">
      <c r="B120" s="8">
        <f t="shared" si="3"/>
        <v>279.39999999999998</v>
      </c>
      <c r="C120" s="9">
        <f t="shared" si="4"/>
        <v>110</v>
      </c>
      <c r="D120" s="27"/>
      <c r="E120" s="10">
        <f t="shared" si="5"/>
        <v>0</v>
      </c>
      <c r="F120" s="17"/>
      <c r="G120" s="18"/>
      <c r="J120" s="30"/>
      <c r="K120" s="31"/>
      <c r="L120" s="30"/>
      <c r="M120" s="30"/>
      <c r="N120" s="30"/>
    </row>
    <row r="121" spans="2:14" x14ac:dyDescent="0.25">
      <c r="B121" s="8">
        <f t="shared" si="3"/>
        <v>281.94</v>
      </c>
      <c r="C121" s="9">
        <f t="shared" si="4"/>
        <v>111</v>
      </c>
      <c r="D121" s="27"/>
      <c r="E121" s="10">
        <f t="shared" si="5"/>
        <v>0</v>
      </c>
      <c r="F121" s="19">
        <v>280</v>
      </c>
      <c r="G121" s="20">
        <f>(D121-((D121-D120)/((B121-B120)/(B121-F121))))*25.4</f>
        <v>0</v>
      </c>
      <c r="J121" s="30"/>
      <c r="K121" s="31"/>
      <c r="L121" s="30"/>
      <c r="M121" s="30"/>
      <c r="N121" s="30"/>
    </row>
    <row r="122" spans="2:14" x14ac:dyDescent="0.25">
      <c r="B122" s="8">
        <f t="shared" si="3"/>
        <v>284.48</v>
      </c>
      <c r="C122" s="9">
        <f t="shared" si="4"/>
        <v>112</v>
      </c>
      <c r="D122" s="27"/>
      <c r="E122" s="10">
        <f t="shared" si="5"/>
        <v>0</v>
      </c>
      <c r="F122" s="13"/>
      <c r="G122" s="14"/>
      <c r="J122" s="30"/>
      <c r="K122" s="31"/>
      <c r="L122" s="30"/>
      <c r="M122" s="30"/>
      <c r="N122" s="30"/>
    </row>
    <row r="123" spans="2:14" x14ac:dyDescent="0.25">
      <c r="B123" s="8">
        <f t="shared" si="3"/>
        <v>287.02</v>
      </c>
      <c r="C123" s="9">
        <f t="shared" si="4"/>
        <v>113</v>
      </c>
      <c r="D123" s="27"/>
      <c r="E123" s="10">
        <f t="shared" si="5"/>
        <v>0</v>
      </c>
      <c r="F123" s="15"/>
      <c r="G123" s="16"/>
      <c r="J123" s="30"/>
      <c r="K123" s="31"/>
      <c r="L123" s="30"/>
      <c r="M123" s="30"/>
      <c r="N123" s="30"/>
    </row>
    <row r="124" spans="2:14" x14ac:dyDescent="0.25">
      <c r="B124" s="8">
        <f t="shared" si="3"/>
        <v>289.56</v>
      </c>
      <c r="C124" s="9">
        <f>C123+1</f>
        <v>114</v>
      </c>
      <c r="D124" s="27"/>
      <c r="E124" s="10">
        <f t="shared" si="5"/>
        <v>0</v>
      </c>
      <c r="F124" s="17"/>
      <c r="G124" s="18"/>
      <c r="J124" s="30"/>
      <c r="K124" s="31"/>
      <c r="L124" s="30"/>
      <c r="M124" s="30"/>
      <c r="N124" s="30"/>
    </row>
    <row r="125" spans="2:14" x14ac:dyDescent="0.25">
      <c r="B125" s="8">
        <f t="shared" si="3"/>
        <v>292.10000000000002</v>
      </c>
      <c r="C125" s="9">
        <f>C124+1</f>
        <v>115</v>
      </c>
      <c r="D125" s="27"/>
      <c r="E125" s="10">
        <f t="shared" si="5"/>
        <v>0</v>
      </c>
      <c r="F125" s="19">
        <v>290</v>
      </c>
      <c r="G125" s="20">
        <f>(D125-((D125-D124)/((B125-B124)/(B125-F125))))*25.4</f>
        <v>0</v>
      </c>
      <c r="J125" s="30"/>
      <c r="K125" s="31"/>
      <c r="L125" s="30"/>
      <c r="M125" s="30"/>
      <c r="N125" s="30"/>
    </row>
    <row r="126" spans="2:14" x14ac:dyDescent="0.25">
      <c r="B126" s="8">
        <f t="shared" si="3"/>
        <v>294.64</v>
      </c>
      <c r="C126" s="9">
        <f>C125+1</f>
        <v>116</v>
      </c>
      <c r="D126" s="27"/>
      <c r="E126" s="10">
        <f t="shared" si="5"/>
        <v>0</v>
      </c>
      <c r="F126" s="13"/>
      <c r="G126" s="14"/>
      <c r="J126" s="30"/>
      <c r="K126" s="31"/>
      <c r="L126" s="30"/>
      <c r="M126" s="30"/>
      <c r="N126" s="30"/>
    </row>
    <row r="127" spans="2:14" x14ac:dyDescent="0.25">
      <c r="B127" s="8">
        <f t="shared" si="3"/>
        <v>297.18</v>
      </c>
      <c r="C127" s="9">
        <f t="shared" ref="C127:C133" si="6">C126+1</f>
        <v>117</v>
      </c>
      <c r="D127" s="27"/>
      <c r="E127" s="10">
        <f t="shared" si="5"/>
        <v>0</v>
      </c>
      <c r="F127" s="15"/>
      <c r="G127" s="16"/>
      <c r="J127" s="30"/>
      <c r="K127" s="31"/>
      <c r="L127" s="30"/>
      <c r="M127" s="30"/>
      <c r="N127" s="30"/>
    </row>
    <row r="128" spans="2:14" x14ac:dyDescent="0.25">
      <c r="B128" s="8">
        <f t="shared" si="3"/>
        <v>299.72000000000003</v>
      </c>
      <c r="C128" s="9">
        <f t="shared" si="6"/>
        <v>118</v>
      </c>
      <c r="D128" s="27"/>
      <c r="E128" s="10">
        <f t="shared" si="5"/>
        <v>0</v>
      </c>
      <c r="F128" s="17"/>
      <c r="G128" s="18"/>
      <c r="J128" s="30"/>
      <c r="K128" s="31"/>
      <c r="L128" s="30"/>
      <c r="M128" s="30"/>
      <c r="N128" s="30"/>
    </row>
    <row r="129" spans="2:14" x14ac:dyDescent="0.25">
      <c r="B129" s="8">
        <f t="shared" si="3"/>
        <v>302.26</v>
      </c>
      <c r="C129" s="9">
        <f t="shared" si="6"/>
        <v>119</v>
      </c>
      <c r="D129" s="27"/>
      <c r="E129" s="10">
        <f t="shared" si="5"/>
        <v>0</v>
      </c>
      <c r="F129" s="19">
        <v>300</v>
      </c>
      <c r="G129" s="20">
        <f>(D129-((D129-D128)/((B129-B128)/(B129-F129))))*25.4</f>
        <v>0</v>
      </c>
      <c r="J129" s="30"/>
      <c r="K129" s="31"/>
      <c r="L129" s="30"/>
      <c r="M129" s="30"/>
      <c r="N129" s="30"/>
    </row>
    <row r="130" spans="2:14" x14ac:dyDescent="0.25">
      <c r="B130" s="8">
        <f t="shared" si="3"/>
        <v>304.8</v>
      </c>
      <c r="C130" s="9">
        <f t="shared" si="6"/>
        <v>120</v>
      </c>
      <c r="D130" s="27"/>
      <c r="E130" s="10">
        <f t="shared" si="5"/>
        <v>0</v>
      </c>
      <c r="F130" s="13"/>
      <c r="G130" s="14"/>
      <c r="J130" s="30"/>
      <c r="K130" s="31"/>
      <c r="L130" s="30"/>
      <c r="M130" s="30"/>
      <c r="N130" s="30"/>
    </row>
    <row r="131" spans="2:14" x14ac:dyDescent="0.25">
      <c r="B131" s="8">
        <f t="shared" si="3"/>
        <v>307.34000000000003</v>
      </c>
      <c r="C131" s="9">
        <f t="shared" si="6"/>
        <v>121</v>
      </c>
      <c r="D131" s="27"/>
      <c r="E131" s="10">
        <f t="shared" si="5"/>
        <v>0</v>
      </c>
      <c r="F131" s="15"/>
      <c r="G131" s="16"/>
      <c r="J131" s="30"/>
      <c r="K131" s="31"/>
      <c r="L131" s="30"/>
      <c r="M131" s="30"/>
      <c r="N131" s="30"/>
    </row>
    <row r="132" spans="2:14" x14ac:dyDescent="0.25">
      <c r="B132" s="8">
        <f t="shared" si="3"/>
        <v>309.88</v>
      </c>
      <c r="C132" s="9">
        <f t="shared" si="6"/>
        <v>122</v>
      </c>
      <c r="D132" s="27"/>
      <c r="E132" s="10">
        <f t="shared" si="5"/>
        <v>0</v>
      </c>
      <c r="F132" s="17"/>
      <c r="G132" s="18"/>
      <c r="J132" s="30"/>
      <c r="K132" s="31"/>
      <c r="L132" s="30"/>
      <c r="M132" s="30"/>
      <c r="N132" s="30"/>
    </row>
    <row r="133" spans="2:14" ht="15.75" thickBot="1" x14ac:dyDescent="0.3">
      <c r="B133" s="8">
        <f t="shared" si="3"/>
        <v>312.42</v>
      </c>
      <c r="C133" s="9">
        <f t="shared" si="6"/>
        <v>123</v>
      </c>
      <c r="D133" s="27"/>
      <c r="E133" s="10">
        <f t="shared" si="5"/>
        <v>0</v>
      </c>
      <c r="F133" s="28">
        <v>310</v>
      </c>
      <c r="G133" s="29">
        <f>(D133-((D133-D132)/((B133-B132)/(B133-F133))))*25.4</f>
        <v>0</v>
      </c>
      <c r="J133" s="30"/>
      <c r="K133" s="31"/>
      <c r="L133" s="30"/>
      <c r="M133" s="30"/>
      <c r="N133" s="30"/>
    </row>
    <row r="134" spans="2:14" x14ac:dyDescent="0.25">
      <c r="B134" s="21"/>
    </row>
    <row r="135" spans="2:14" x14ac:dyDescent="0.25">
      <c r="B135" s="21"/>
    </row>
  </sheetData>
  <sheetProtection selectLockedCells="1"/>
  <mergeCells count="4">
    <mergeCell ref="C4:D8"/>
    <mergeCell ref="F4:G8"/>
    <mergeCell ref="I7:I8"/>
    <mergeCell ref="I4:R6"/>
  </mergeCell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mplirCol">
                <anchor moveWithCells="1" sizeWithCells="1">
                  <from>
                    <xdr:col>9</xdr:col>
                    <xdr:colOff>9525</xdr:colOff>
                    <xdr:row>0</xdr:row>
                    <xdr:rowOff>19050</xdr:rowOff>
                  </from>
                  <to>
                    <xdr:col>12</xdr:col>
                    <xdr:colOff>9525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Conversion des données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Eric</cp:lastModifiedBy>
  <dcterms:created xsi:type="dcterms:W3CDTF">2014-12-17T22:18:28Z</dcterms:created>
  <dcterms:modified xsi:type="dcterms:W3CDTF">2014-12-19T20:18:05Z</dcterms:modified>
</cp:coreProperties>
</file>