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25440" windowHeight="12135"/>
  </bookViews>
  <sheets>
    <sheet name="Feuil1" sheetId="1" r:id="rId1"/>
    <sheet name="Feuil2" sheetId="2" r:id="rId2"/>
  </sheets>
  <calcPr calcId="14562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6" i="1" l="1"/>
  <c r="D17" i="1"/>
  <c r="D18" i="1"/>
  <c r="D19" i="1"/>
  <c r="D20" i="1"/>
  <c r="D21" i="1"/>
  <c r="D22" i="1"/>
  <c r="D23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  <c r="S3" i="1"/>
  <c r="S5" i="1"/>
  <c r="S2" i="1"/>
  <c r="S4" i="1"/>
  <c r="S6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" i="1"/>
  <c r="F9" i="2"/>
  <c r="F10" i="2"/>
  <c r="F11" i="2"/>
  <c r="F12" i="2"/>
  <c r="F13" i="2"/>
  <c r="F14" i="2"/>
  <c r="F15" i="2"/>
  <c r="F16" i="2"/>
  <c r="F17" i="2"/>
  <c r="F5" i="2"/>
  <c r="F6" i="2"/>
  <c r="F7" i="2"/>
  <c r="F8" i="2"/>
  <c r="F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4" i="2"/>
  <c r="E5" i="2"/>
  <c r="E6" i="2"/>
  <c r="E7" i="2"/>
  <c r="E8" i="2"/>
  <c r="E9" i="2"/>
  <c r="E10" i="2"/>
  <c r="E11" i="2"/>
  <c r="E12" i="2"/>
  <c r="E13" i="2"/>
  <c r="E14" i="2"/>
  <c r="E15" i="2"/>
  <c r="E16" i="2"/>
  <c r="E17" i="2"/>
  <c r="E4" i="2"/>
  <c r="L23" i="1"/>
  <c r="L22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2" i="1"/>
</calcChain>
</file>

<file path=xl/sharedStrings.xml><?xml version="1.0" encoding="utf-8"?>
<sst xmlns="http://schemas.openxmlformats.org/spreadsheetml/2006/main" count="117" uniqueCount="27">
  <si>
    <t>A</t>
  </si>
  <si>
    <t>1</t>
  </si>
  <si>
    <t>2</t>
  </si>
  <si>
    <t>3</t>
  </si>
  <si>
    <t>4</t>
  </si>
  <si>
    <t>5</t>
  </si>
  <si>
    <t>B</t>
  </si>
  <si>
    <t>6</t>
  </si>
  <si>
    <t>7</t>
  </si>
  <si>
    <t>8</t>
  </si>
  <si>
    <t>9</t>
  </si>
  <si>
    <t>C</t>
  </si>
  <si>
    <t xml:space="preserve">BOITE </t>
  </si>
  <si>
    <t>NUM TUBE</t>
  </si>
  <si>
    <t>BRT</t>
  </si>
  <si>
    <t>BMT</t>
  </si>
  <si>
    <t>BNT</t>
  </si>
  <si>
    <t>CD</t>
  </si>
  <si>
    <t>D</t>
  </si>
  <si>
    <t xml:space="preserve">identification des alim
 principales de chaque boite </t>
  </si>
  <si>
    <t xml:space="preserve">identification 
alim secondaire </t>
  </si>
  <si>
    <t>ALIM 1</t>
  </si>
  <si>
    <t>ALIM 2</t>
  </si>
  <si>
    <t>FILS</t>
  </si>
  <si>
    <t xml:space="preserve">LETTRE BOITE 
SANS VIDE </t>
  </si>
  <si>
    <t xml:space="preserve">FORMULE NE MACHE PAS, DEVRAIT AFFICHER BMT </t>
  </si>
  <si>
    <t xml:space="preserve">DONNEES SAISIES MANUELEMENT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</si>
</sst>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3" borderId="0" xfId="0" applyFill="1" applyAlignment="1">
      <alignment horizontal="center"/>
    </xf>
    <xf numFmtId="0" fontId="0" fillId="2" borderId="0" xfId="0" applyFill="1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left" vertical="center"/>
    </xf>
  </cellXfs>
  <cellStyles count="1">
    <cellStyle name="Normal" xfId="0" builtinId="0"/>
  </cellStyles>
  <dxfs count="4">
    <dxf>
      <fill>
        <patternFill>
          <bgColor rgb="FFFF0000"/>
        </patternFill>
      </fill>
    </dxf>
    <dxf>
      <fill>
        <gradientFill>
          <stop position="0">
            <color rgb="FFFF0000"/>
          </stop>
          <stop position="1">
            <color theme="0"/>
          </stop>
        </gradient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517071</xdr:colOff>
      <xdr:row>33</xdr:row>
      <xdr:rowOff>95250</xdr:rowOff>
    </xdr:from>
    <xdr:to>
      <xdr:col>4</xdr:col>
      <xdr:colOff>734785</xdr:colOff>
      <xdr:row>38</xdr:row>
      <xdr:rowOff>81643</xdr:rowOff>
    </xdr:to>
    <xdr:sp macro="" textlink="">
      <xdr:nvSpPr>
        <xdr:cNvPr id="2" name="Ellipse 1"/>
        <xdr:cNvSpPr/>
      </xdr:nvSpPr>
      <xdr:spPr>
        <a:xfrm>
          <a:off x="2394857" y="6381750"/>
          <a:ext cx="979714" cy="938893"/>
        </a:xfrm>
        <a:prstGeom prst="ellipse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4</xdr:col>
      <xdr:colOff>40820</xdr:colOff>
      <xdr:row>34</xdr:row>
      <xdr:rowOff>68036</xdr:rowOff>
    </xdr:from>
    <xdr:to>
      <xdr:col>4</xdr:col>
      <xdr:colOff>544285</xdr:colOff>
      <xdr:row>36</xdr:row>
      <xdr:rowOff>163286</xdr:rowOff>
    </xdr:to>
    <xdr:sp macro="" textlink="">
      <xdr:nvSpPr>
        <xdr:cNvPr id="3" name="ZoneTexte 2"/>
        <xdr:cNvSpPr txBox="1"/>
      </xdr:nvSpPr>
      <xdr:spPr>
        <a:xfrm>
          <a:off x="2680606" y="6545036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A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</xdr:col>
      <xdr:colOff>81642</xdr:colOff>
      <xdr:row>29</xdr:row>
      <xdr:rowOff>136071</xdr:rowOff>
    </xdr:from>
    <xdr:to>
      <xdr:col>3</xdr:col>
      <xdr:colOff>683078</xdr:colOff>
      <xdr:row>38</xdr:row>
      <xdr:rowOff>111577</xdr:rowOff>
    </xdr:to>
    <xdr:sp macro="" textlink="">
      <xdr:nvSpPr>
        <xdr:cNvPr id="4" name="Arc 3"/>
        <xdr:cNvSpPr/>
      </xdr:nvSpPr>
      <xdr:spPr>
        <a:xfrm>
          <a:off x="517071" y="5660571"/>
          <a:ext cx="2043793" cy="1690006"/>
        </a:xfrm>
        <a:prstGeom prst="arc">
          <a:avLst/>
        </a:prstGeom>
        <a:ln w="41275">
          <a:head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299357</xdr:colOff>
      <xdr:row>27</xdr:row>
      <xdr:rowOff>149676</xdr:rowOff>
    </xdr:from>
    <xdr:to>
      <xdr:col>4</xdr:col>
      <xdr:colOff>481692</xdr:colOff>
      <xdr:row>39</xdr:row>
      <xdr:rowOff>114296</xdr:rowOff>
    </xdr:to>
    <xdr:sp macro="" textlink="">
      <xdr:nvSpPr>
        <xdr:cNvPr id="5" name="Arc 4"/>
        <xdr:cNvSpPr/>
      </xdr:nvSpPr>
      <xdr:spPr>
        <a:xfrm>
          <a:off x="2177143" y="5293176"/>
          <a:ext cx="944335" cy="2250620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206829</xdr:colOff>
      <xdr:row>34</xdr:row>
      <xdr:rowOff>179611</xdr:rowOff>
    </xdr:from>
    <xdr:to>
      <xdr:col>7</xdr:col>
      <xdr:colOff>163286</xdr:colOff>
      <xdr:row>38</xdr:row>
      <xdr:rowOff>163286</xdr:rowOff>
    </xdr:to>
    <xdr:sp macro="" textlink="">
      <xdr:nvSpPr>
        <xdr:cNvPr id="6" name="Arc 5"/>
        <xdr:cNvSpPr/>
      </xdr:nvSpPr>
      <xdr:spPr>
        <a:xfrm rot="19490144">
          <a:off x="2084615" y="6656611"/>
          <a:ext cx="3004457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519791</xdr:colOff>
      <xdr:row>27</xdr:row>
      <xdr:rowOff>166007</xdr:rowOff>
    </xdr:from>
    <xdr:to>
      <xdr:col>2</xdr:col>
      <xdr:colOff>342899</xdr:colOff>
      <xdr:row>30</xdr:row>
      <xdr:rowOff>70757</xdr:rowOff>
    </xdr:to>
    <xdr:sp macro="" textlink="">
      <xdr:nvSpPr>
        <xdr:cNvPr id="7" name="ZoneTexte 6"/>
        <xdr:cNvSpPr txBox="1"/>
      </xdr:nvSpPr>
      <xdr:spPr>
        <a:xfrm>
          <a:off x="955220" y="5309507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1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6</xdr:col>
      <xdr:colOff>631370</xdr:colOff>
      <xdr:row>29</xdr:row>
      <xdr:rowOff>114301</xdr:rowOff>
    </xdr:from>
    <xdr:to>
      <xdr:col>7</xdr:col>
      <xdr:colOff>372835</xdr:colOff>
      <xdr:row>32</xdr:row>
      <xdr:rowOff>19051</xdr:rowOff>
    </xdr:to>
    <xdr:sp macro="" textlink="">
      <xdr:nvSpPr>
        <xdr:cNvPr id="8" name="ZoneTexte 7"/>
        <xdr:cNvSpPr txBox="1"/>
      </xdr:nvSpPr>
      <xdr:spPr>
        <a:xfrm>
          <a:off x="4795156" y="5638801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3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3</xdr:col>
      <xdr:colOff>156240</xdr:colOff>
      <xdr:row>24</xdr:row>
      <xdr:rowOff>164247</xdr:rowOff>
    </xdr:from>
    <xdr:to>
      <xdr:col>3</xdr:col>
      <xdr:colOff>659705</xdr:colOff>
      <xdr:row>27</xdr:row>
      <xdr:rowOff>68997</xdr:rowOff>
    </xdr:to>
    <xdr:sp macro="" textlink="">
      <xdr:nvSpPr>
        <xdr:cNvPr id="9" name="ZoneTexte 8"/>
        <xdr:cNvSpPr txBox="1"/>
      </xdr:nvSpPr>
      <xdr:spPr>
        <a:xfrm>
          <a:off x="2038828" y="5352571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2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2</xdr:col>
      <xdr:colOff>522515</xdr:colOff>
      <xdr:row>37</xdr:row>
      <xdr:rowOff>141511</xdr:rowOff>
    </xdr:from>
    <xdr:to>
      <xdr:col>6</xdr:col>
      <xdr:colOff>478972</xdr:colOff>
      <xdr:row>41</xdr:row>
      <xdr:rowOff>125186</xdr:rowOff>
    </xdr:to>
    <xdr:sp macro="" textlink="">
      <xdr:nvSpPr>
        <xdr:cNvPr id="10" name="Arc 9"/>
        <xdr:cNvSpPr/>
      </xdr:nvSpPr>
      <xdr:spPr>
        <a:xfrm rot="589755">
          <a:off x="1638301" y="7190011"/>
          <a:ext cx="3004457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76198</xdr:colOff>
      <xdr:row>29</xdr:row>
      <xdr:rowOff>117020</xdr:rowOff>
    </xdr:from>
    <xdr:to>
      <xdr:col>4</xdr:col>
      <xdr:colOff>59873</xdr:colOff>
      <xdr:row>45</xdr:row>
      <xdr:rowOff>73477</xdr:rowOff>
    </xdr:to>
    <xdr:sp macro="" textlink="">
      <xdr:nvSpPr>
        <xdr:cNvPr id="11" name="Arc 10"/>
        <xdr:cNvSpPr/>
      </xdr:nvSpPr>
      <xdr:spPr>
        <a:xfrm rot="6535536">
          <a:off x="824593" y="6770911"/>
          <a:ext cx="3004457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484413</xdr:colOff>
      <xdr:row>40</xdr:row>
      <xdr:rowOff>21773</xdr:rowOff>
    </xdr:from>
    <xdr:to>
      <xdr:col>7</xdr:col>
      <xdr:colOff>225878</xdr:colOff>
      <xdr:row>42</xdr:row>
      <xdr:rowOff>117023</xdr:rowOff>
    </xdr:to>
    <xdr:sp macro="" textlink="">
      <xdr:nvSpPr>
        <xdr:cNvPr id="12" name="ZoneTexte 11"/>
        <xdr:cNvSpPr txBox="1"/>
      </xdr:nvSpPr>
      <xdr:spPr>
        <a:xfrm>
          <a:off x="4648199" y="7641773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4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3</xdr:col>
      <xdr:colOff>13607</xdr:colOff>
      <xdr:row>45</xdr:row>
      <xdr:rowOff>40821</xdr:rowOff>
    </xdr:from>
    <xdr:to>
      <xdr:col>3</xdr:col>
      <xdr:colOff>517072</xdr:colOff>
      <xdr:row>47</xdr:row>
      <xdr:rowOff>136071</xdr:rowOff>
    </xdr:to>
    <xdr:sp macro="" textlink="">
      <xdr:nvSpPr>
        <xdr:cNvPr id="13" name="ZoneTexte 12"/>
        <xdr:cNvSpPr txBox="1"/>
      </xdr:nvSpPr>
      <xdr:spPr>
        <a:xfrm>
          <a:off x="1891393" y="8613321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5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10</xdr:col>
      <xdr:colOff>669470</xdr:colOff>
      <xdr:row>33</xdr:row>
      <xdr:rowOff>70758</xdr:rowOff>
    </xdr:from>
    <xdr:to>
      <xdr:col>11</xdr:col>
      <xdr:colOff>1257300</xdr:colOff>
      <xdr:row>38</xdr:row>
      <xdr:rowOff>57151</xdr:rowOff>
    </xdr:to>
    <xdr:sp macro="" textlink="">
      <xdr:nvSpPr>
        <xdr:cNvPr id="14" name="Ellipse 13"/>
        <xdr:cNvSpPr/>
      </xdr:nvSpPr>
      <xdr:spPr>
        <a:xfrm>
          <a:off x="7889420" y="7119258"/>
          <a:ext cx="1349830" cy="938893"/>
        </a:xfrm>
        <a:prstGeom prst="ellipse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11</xdr:col>
      <xdr:colOff>193219</xdr:colOff>
      <xdr:row>34</xdr:row>
      <xdr:rowOff>43544</xdr:rowOff>
    </xdr:from>
    <xdr:to>
      <xdr:col>11</xdr:col>
      <xdr:colOff>696684</xdr:colOff>
      <xdr:row>36</xdr:row>
      <xdr:rowOff>138794</xdr:rowOff>
    </xdr:to>
    <xdr:sp macro="" textlink="">
      <xdr:nvSpPr>
        <xdr:cNvPr id="15" name="ZoneTexte 14"/>
        <xdr:cNvSpPr txBox="1"/>
      </xdr:nvSpPr>
      <xdr:spPr>
        <a:xfrm>
          <a:off x="8167005" y="6520544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B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8</xdr:col>
      <xdr:colOff>326890</xdr:colOff>
      <xdr:row>29</xdr:row>
      <xdr:rowOff>133991</xdr:rowOff>
    </xdr:from>
    <xdr:to>
      <xdr:col>11</xdr:col>
      <xdr:colOff>84683</xdr:colOff>
      <xdr:row>38</xdr:row>
      <xdr:rowOff>109497</xdr:rowOff>
    </xdr:to>
    <xdr:sp macro="" textlink="">
      <xdr:nvSpPr>
        <xdr:cNvPr id="16" name="Arc 15"/>
        <xdr:cNvSpPr/>
      </xdr:nvSpPr>
      <xdr:spPr>
        <a:xfrm>
          <a:off x="6019478" y="6263609"/>
          <a:ext cx="2043793" cy="1690006"/>
        </a:xfrm>
        <a:prstGeom prst="arc">
          <a:avLst/>
        </a:prstGeom>
        <a:ln w="41275">
          <a:head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247651</xdr:colOff>
      <xdr:row>27</xdr:row>
      <xdr:rowOff>125184</xdr:rowOff>
    </xdr:from>
    <xdr:to>
      <xdr:col>11</xdr:col>
      <xdr:colOff>429986</xdr:colOff>
      <xdr:row>39</xdr:row>
      <xdr:rowOff>89804</xdr:rowOff>
    </xdr:to>
    <xdr:sp macro="" textlink="">
      <xdr:nvSpPr>
        <xdr:cNvPr id="17" name="Arc 16"/>
        <xdr:cNvSpPr/>
      </xdr:nvSpPr>
      <xdr:spPr>
        <a:xfrm>
          <a:off x="7459437" y="5268684"/>
          <a:ext cx="944335" cy="2250620"/>
        </a:xfrm>
        <a:prstGeom prst="arc">
          <a:avLst/>
        </a:prstGeom>
        <a:ln w="31750">
          <a:solidFill>
            <a:srgbClr val="FF0000"/>
          </a:solidFill>
          <a:head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626565</xdr:colOff>
      <xdr:row>33</xdr:row>
      <xdr:rowOff>114298</xdr:rowOff>
    </xdr:from>
    <xdr:to>
      <xdr:col>14</xdr:col>
      <xdr:colOff>583022</xdr:colOff>
      <xdr:row>37</xdr:row>
      <xdr:rowOff>97973</xdr:rowOff>
    </xdr:to>
    <xdr:sp macro="" textlink="">
      <xdr:nvSpPr>
        <xdr:cNvPr id="18" name="Arc 17"/>
        <xdr:cNvSpPr/>
      </xdr:nvSpPr>
      <xdr:spPr>
        <a:xfrm rot="19490144">
          <a:off x="7081153" y="7005916"/>
          <a:ext cx="4450016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753833</xdr:colOff>
      <xdr:row>27</xdr:row>
      <xdr:rowOff>141515</xdr:rowOff>
    </xdr:from>
    <xdr:to>
      <xdr:col>9</xdr:col>
      <xdr:colOff>495298</xdr:colOff>
      <xdr:row>30</xdr:row>
      <xdr:rowOff>46265</xdr:rowOff>
    </xdr:to>
    <xdr:sp macro="" textlink="">
      <xdr:nvSpPr>
        <xdr:cNvPr id="19" name="ZoneTexte 18"/>
        <xdr:cNvSpPr txBox="1"/>
      </xdr:nvSpPr>
      <xdr:spPr>
        <a:xfrm>
          <a:off x="6441619" y="5285015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1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15</xdr:col>
      <xdr:colOff>21769</xdr:colOff>
      <xdr:row>29</xdr:row>
      <xdr:rowOff>89809</xdr:rowOff>
    </xdr:from>
    <xdr:to>
      <xdr:col>15</xdr:col>
      <xdr:colOff>525234</xdr:colOff>
      <xdr:row>31</xdr:row>
      <xdr:rowOff>185059</xdr:rowOff>
    </xdr:to>
    <xdr:sp macro="" textlink="">
      <xdr:nvSpPr>
        <xdr:cNvPr id="20" name="ZoneTexte 19"/>
        <xdr:cNvSpPr txBox="1"/>
      </xdr:nvSpPr>
      <xdr:spPr>
        <a:xfrm>
          <a:off x="10281555" y="5614309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3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10</xdr:col>
      <xdr:colOff>555169</xdr:colOff>
      <xdr:row>24</xdr:row>
      <xdr:rowOff>83726</xdr:rowOff>
    </xdr:from>
    <xdr:to>
      <xdr:col>11</xdr:col>
      <xdr:colOff>296634</xdr:colOff>
      <xdr:row>26</xdr:row>
      <xdr:rowOff>178976</xdr:rowOff>
    </xdr:to>
    <xdr:sp macro="" textlink="">
      <xdr:nvSpPr>
        <xdr:cNvPr id="21" name="ZoneTexte 20"/>
        <xdr:cNvSpPr txBox="1"/>
      </xdr:nvSpPr>
      <xdr:spPr>
        <a:xfrm>
          <a:off x="7771757" y="5272050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2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9</xdr:col>
      <xdr:colOff>484414</xdr:colOff>
      <xdr:row>35</xdr:row>
      <xdr:rowOff>125824</xdr:rowOff>
    </xdr:from>
    <xdr:to>
      <xdr:col>14</xdr:col>
      <xdr:colOff>440871</xdr:colOff>
      <xdr:row>39</xdr:row>
      <xdr:rowOff>109499</xdr:rowOff>
    </xdr:to>
    <xdr:sp macro="" textlink="">
      <xdr:nvSpPr>
        <xdr:cNvPr id="22" name="Arc 21"/>
        <xdr:cNvSpPr/>
      </xdr:nvSpPr>
      <xdr:spPr>
        <a:xfrm rot="589755">
          <a:off x="6939002" y="7398442"/>
          <a:ext cx="4450016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242206</xdr:colOff>
      <xdr:row>37</xdr:row>
      <xdr:rowOff>33296</xdr:rowOff>
    </xdr:from>
    <xdr:to>
      <xdr:col>14</xdr:col>
      <xdr:colOff>198663</xdr:colOff>
      <xdr:row>41</xdr:row>
      <xdr:rowOff>16971</xdr:rowOff>
    </xdr:to>
    <xdr:sp macro="" textlink="">
      <xdr:nvSpPr>
        <xdr:cNvPr id="23" name="Arc 22"/>
        <xdr:cNvSpPr/>
      </xdr:nvSpPr>
      <xdr:spPr>
        <a:xfrm rot="2041518">
          <a:off x="6696794" y="7686914"/>
          <a:ext cx="4450016" cy="745675"/>
        </a:xfrm>
        <a:prstGeom prst="arc">
          <a:avLst/>
        </a:prstGeom>
        <a:ln w="31750">
          <a:solidFill>
            <a:srgbClr val="FF000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15</xdr:col>
      <xdr:colOff>65310</xdr:colOff>
      <xdr:row>38</xdr:row>
      <xdr:rowOff>133355</xdr:rowOff>
    </xdr:from>
    <xdr:to>
      <xdr:col>15</xdr:col>
      <xdr:colOff>568775</xdr:colOff>
      <xdr:row>41</xdr:row>
      <xdr:rowOff>38105</xdr:rowOff>
    </xdr:to>
    <xdr:sp macro="" textlink="">
      <xdr:nvSpPr>
        <xdr:cNvPr id="24" name="ZoneTexte 23"/>
        <xdr:cNvSpPr txBox="1"/>
      </xdr:nvSpPr>
      <xdr:spPr>
        <a:xfrm>
          <a:off x="10325096" y="7372355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4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14</xdr:col>
      <xdr:colOff>373315</xdr:colOff>
      <xdr:row>42</xdr:row>
      <xdr:rowOff>164407</xdr:rowOff>
    </xdr:from>
    <xdr:to>
      <xdr:col>15</xdr:col>
      <xdr:colOff>114780</xdr:colOff>
      <xdr:row>45</xdr:row>
      <xdr:rowOff>69157</xdr:rowOff>
    </xdr:to>
    <xdr:sp macro="" textlink="">
      <xdr:nvSpPr>
        <xdr:cNvPr id="25" name="ZoneTexte 24"/>
        <xdr:cNvSpPr txBox="1"/>
      </xdr:nvSpPr>
      <xdr:spPr>
        <a:xfrm>
          <a:off x="10559462" y="8781731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5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10</xdr:col>
      <xdr:colOff>435426</xdr:colOff>
      <xdr:row>30</xdr:row>
      <xdr:rowOff>136071</xdr:rowOff>
    </xdr:from>
    <xdr:to>
      <xdr:col>11</xdr:col>
      <xdr:colOff>419101</xdr:colOff>
      <xdr:row>46</xdr:row>
      <xdr:rowOff>92528</xdr:rowOff>
    </xdr:to>
    <xdr:sp macro="" textlink="">
      <xdr:nvSpPr>
        <xdr:cNvPr id="26" name="Arc 25"/>
        <xdr:cNvSpPr/>
      </xdr:nvSpPr>
      <xdr:spPr>
        <a:xfrm rot="5062850">
          <a:off x="6517821" y="6980462"/>
          <a:ext cx="3004457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176888</xdr:colOff>
      <xdr:row>29</xdr:row>
      <xdr:rowOff>13609</xdr:rowOff>
    </xdr:from>
    <xdr:to>
      <xdr:col>11</xdr:col>
      <xdr:colOff>160563</xdr:colOff>
      <xdr:row>44</xdr:row>
      <xdr:rowOff>160566</xdr:rowOff>
    </xdr:to>
    <xdr:sp macro="" textlink="">
      <xdr:nvSpPr>
        <xdr:cNvPr id="27" name="Arc 26"/>
        <xdr:cNvSpPr/>
      </xdr:nvSpPr>
      <xdr:spPr>
        <a:xfrm rot="7200127">
          <a:off x="6259283" y="6667500"/>
          <a:ext cx="3004457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748388</xdr:colOff>
      <xdr:row>27</xdr:row>
      <xdr:rowOff>68040</xdr:rowOff>
    </xdr:from>
    <xdr:to>
      <xdr:col>10</xdr:col>
      <xdr:colOff>732063</xdr:colOff>
      <xdr:row>43</xdr:row>
      <xdr:rowOff>24497</xdr:rowOff>
    </xdr:to>
    <xdr:sp macro="" textlink="">
      <xdr:nvSpPr>
        <xdr:cNvPr id="28" name="Arc 27"/>
        <xdr:cNvSpPr/>
      </xdr:nvSpPr>
      <xdr:spPr>
        <a:xfrm rot="8090565">
          <a:off x="6068783" y="6340931"/>
          <a:ext cx="3004457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620101</xdr:colOff>
      <xdr:row>31</xdr:row>
      <xdr:rowOff>183302</xdr:rowOff>
    </xdr:from>
    <xdr:to>
      <xdr:col>11</xdr:col>
      <xdr:colOff>1304710</xdr:colOff>
      <xdr:row>35</xdr:row>
      <xdr:rowOff>166977</xdr:rowOff>
    </xdr:to>
    <xdr:sp macro="" textlink="">
      <xdr:nvSpPr>
        <xdr:cNvPr id="29" name="Arc 28"/>
        <xdr:cNvSpPr/>
      </xdr:nvSpPr>
      <xdr:spPr>
        <a:xfrm rot="10083618">
          <a:off x="6316051" y="6850802"/>
          <a:ext cx="2970609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685798</xdr:colOff>
      <xdr:row>46</xdr:row>
      <xdr:rowOff>127907</xdr:rowOff>
    </xdr:from>
    <xdr:to>
      <xdr:col>11</xdr:col>
      <xdr:colOff>427263</xdr:colOff>
      <xdr:row>49</xdr:row>
      <xdr:rowOff>32657</xdr:rowOff>
    </xdr:to>
    <xdr:sp macro="" textlink="">
      <xdr:nvSpPr>
        <xdr:cNvPr id="30" name="ZoneTexte 29"/>
        <xdr:cNvSpPr txBox="1"/>
      </xdr:nvSpPr>
      <xdr:spPr>
        <a:xfrm>
          <a:off x="7897584" y="8890907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6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8</xdr:col>
      <xdr:colOff>103412</xdr:colOff>
      <xdr:row>33</xdr:row>
      <xdr:rowOff>144235</xdr:rowOff>
    </xdr:from>
    <xdr:to>
      <xdr:col>8</xdr:col>
      <xdr:colOff>606877</xdr:colOff>
      <xdr:row>36</xdr:row>
      <xdr:rowOff>48985</xdr:rowOff>
    </xdr:to>
    <xdr:sp macro="" textlink="">
      <xdr:nvSpPr>
        <xdr:cNvPr id="31" name="ZoneTexte 30"/>
        <xdr:cNvSpPr txBox="1"/>
      </xdr:nvSpPr>
      <xdr:spPr>
        <a:xfrm>
          <a:off x="5791198" y="6430735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9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8</xdr:col>
      <xdr:colOff>351062</xdr:colOff>
      <xdr:row>39</xdr:row>
      <xdr:rowOff>187778</xdr:rowOff>
    </xdr:from>
    <xdr:to>
      <xdr:col>9</xdr:col>
      <xdr:colOff>92527</xdr:colOff>
      <xdr:row>42</xdr:row>
      <xdr:rowOff>92528</xdr:rowOff>
    </xdr:to>
    <xdr:sp macro="" textlink="">
      <xdr:nvSpPr>
        <xdr:cNvPr id="32" name="ZoneTexte 31"/>
        <xdr:cNvSpPr txBox="1"/>
      </xdr:nvSpPr>
      <xdr:spPr>
        <a:xfrm>
          <a:off x="6038848" y="7617278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8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9</xdr:col>
      <xdr:colOff>231320</xdr:colOff>
      <xdr:row>44</xdr:row>
      <xdr:rowOff>68036</xdr:rowOff>
    </xdr:from>
    <xdr:to>
      <xdr:col>9</xdr:col>
      <xdr:colOff>734785</xdr:colOff>
      <xdr:row>46</xdr:row>
      <xdr:rowOff>163286</xdr:rowOff>
    </xdr:to>
    <xdr:sp macro="" textlink="">
      <xdr:nvSpPr>
        <xdr:cNvPr id="33" name="ZoneTexte 32"/>
        <xdr:cNvSpPr txBox="1"/>
      </xdr:nvSpPr>
      <xdr:spPr>
        <a:xfrm>
          <a:off x="6681106" y="8450036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7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20</xdr:col>
      <xdr:colOff>370114</xdr:colOff>
      <xdr:row>34</xdr:row>
      <xdr:rowOff>43543</xdr:rowOff>
    </xdr:from>
    <xdr:to>
      <xdr:col>21</xdr:col>
      <xdr:colOff>587828</xdr:colOff>
      <xdr:row>39</xdr:row>
      <xdr:rowOff>29936</xdr:rowOff>
    </xdr:to>
    <xdr:sp macro="" textlink="">
      <xdr:nvSpPr>
        <xdr:cNvPr id="34" name="Ellipse 33"/>
        <xdr:cNvSpPr/>
      </xdr:nvSpPr>
      <xdr:spPr>
        <a:xfrm>
          <a:off x="14439900" y="6520543"/>
          <a:ext cx="979714" cy="938893"/>
        </a:xfrm>
        <a:prstGeom prst="ellipse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20</xdr:col>
      <xdr:colOff>655863</xdr:colOff>
      <xdr:row>35</xdr:row>
      <xdr:rowOff>16329</xdr:rowOff>
    </xdr:from>
    <xdr:to>
      <xdr:col>21</xdr:col>
      <xdr:colOff>397328</xdr:colOff>
      <xdr:row>37</xdr:row>
      <xdr:rowOff>111579</xdr:rowOff>
    </xdr:to>
    <xdr:sp macro="" textlink="">
      <xdr:nvSpPr>
        <xdr:cNvPr id="35" name="ZoneTexte 34"/>
        <xdr:cNvSpPr txBox="1"/>
      </xdr:nvSpPr>
      <xdr:spPr>
        <a:xfrm>
          <a:off x="14725649" y="6683829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C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18</xdr:col>
      <xdr:colOff>16328</xdr:colOff>
      <xdr:row>30</xdr:row>
      <xdr:rowOff>84364</xdr:rowOff>
    </xdr:from>
    <xdr:to>
      <xdr:col>20</xdr:col>
      <xdr:colOff>536121</xdr:colOff>
      <xdr:row>39</xdr:row>
      <xdr:rowOff>59870</xdr:rowOff>
    </xdr:to>
    <xdr:sp macro="" textlink="">
      <xdr:nvSpPr>
        <xdr:cNvPr id="36" name="Arc 35"/>
        <xdr:cNvSpPr/>
      </xdr:nvSpPr>
      <xdr:spPr>
        <a:xfrm>
          <a:off x="12562114" y="5799364"/>
          <a:ext cx="2043793" cy="1690006"/>
        </a:xfrm>
        <a:prstGeom prst="arc">
          <a:avLst/>
        </a:prstGeom>
        <a:ln w="41275">
          <a:head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141194</xdr:colOff>
      <xdr:row>28</xdr:row>
      <xdr:rowOff>120381</xdr:rowOff>
    </xdr:from>
    <xdr:to>
      <xdr:col>21</xdr:col>
      <xdr:colOff>323529</xdr:colOff>
      <xdr:row>40</xdr:row>
      <xdr:rowOff>85001</xdr:rowOff>
    </xdr:to>
    <xdr:sp macro="" textlink="">
      <xdr:nvSpPr>
        <xdr:cNvPr id="37" name="Arc 36"/>
        <xdr:cNvSpPr/>
      </xdr:nvSpPr>
      <xdr:spPr>
        <a:xfrm>
          <a:off x="14899341" y="6070705"/>
          <a:ext cx="944335" cy="2250620"/>
        </a:xfrm>
        <a:prstGeom prst="arc">
          <a:avLst/>
        </a:prstGeom>
        <a:ln w="31750">
          <a:solidFill>
            <a:srgbClr val="FF0000"/>
          </a:solidFill>
          <a:head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20</xdr:col>
      <xdr:colOff>82284</xdr:colOff>
      <xdr:row>35</xdr:row>
      <xdr:rowOff>183933</xdr:rowOff>
    </xdr:from>
    <xdr:to>
      <xdr:col>24</xdr:col>
      <xdr:colOff>38741</xdr:colOff>
      <xdr:row>39</xdr:row>
      <xdr:rowOff>167608</xdr:rowOff>
    </xdr:to>
    <xdr:sp macro="" textlink="">
      <xdr:nvSpPr>
        <xdr:cNvPr id="38" name="Arc 37"/>
        <xdr:cNvSpPr/>
      </xdr:nvSpPr>
      <xdr:spPr>
        <a:xfrm rot="19490144">
          <a:off x="14840431" y="7456551"/>
          <a:ext cx="3004457" cy="745675"/>
        </a:xfrm>
        <a:prstGeom prst="arc">
          <a:avLst/>
        </a:prstGeom>
        <a:ln w="31750">
          <a:solidFill>
            <a:srgbClr val="FF000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18</xdr:col>
      <xdr:colOff>454477</xdr:colOff>
      <xdr:row>28</xdr:row>
      <xdr:rowOff>114300</xdr:rowOff>
    </xdr:from>
    <xdr:to>
      <xdr:col>19</xdr:col>
      <xdr:colOff>195942</xdr:colOff>
      <xdr:row>31</xdr:row>
      <xdr:rowOff>19050</xdr:rowOff>
    </xdr:to>
    <xdr:sp macro="" textlink="">
      <xdr:nvSpPr>
        <xdr:cNvPr id="39" name="ZoneTexte 38"/>
        <xdr:cNvSpPr txBox="1"/>
      </xdr:nvSpPr>
      <xdr:spPr>
        <a:xfrm>
          <a:off x="13000263" y="5448300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1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23</xdr:col>
      <xdr:colOff>484413</xdr:colOff>
      <xdr:row>30</xdr:row>
      <xdr:rowOff>62594</xdr:rowOff>
    </xdr:from>
    <xdr:to>
      <xdr:col>24</xdr:col>
      <xdr:colOff>225878</xdr:colOff>
      <xdr:row>32</xdr:row>
      <xdr:rowOff>157844</xdr:rowOff>
    </xdr:to>
    <xdr:sp macro="" textlink="">
      <xdr:nvSpPr>
        <xdr:cNvPr id="40" name="ZoneTexte 39"/>
        <xdr:cNvSpPr txBox="1"/>
      </xdr:nvSpPr>
      <xdr:spPr>
        <a:xfrm>
          <a:off x="16840199" y="5777594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3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20</xdr:col>
      <xdr:colOff>20489</xdr:colOff>
      <xdr:row>25</xdr:row>
      <xdr:rowOff>56510</xdr:rowOff>
    </xdr:from>
    <xdr:to>
      <xdr:col>20</xdr:col>
      <xdr:colOff>523954</xdr:colOff>
      <xdr:row>27</xdr:row>
      <xdr:rowOff>151760</xdr:rowOff>
    </xdr:to>
    <xdr:sp macro="" textlink="">
      <xdr:nvSpPr>
        <xdr:cNvPr id="41" name="ZoneTexte 40"/>
        <xdr:cNvSpPr txBox="1"/>
      </xdr:nvSpPr>
      <xdr:spPr>
        <a:xfrm>
          <a:off x="14778636" y="5435334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2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19</xdr:col>
      <xdr:colOff>375558</xdr:colOff>
      <xdr:row>38</xdr:row>
      <xdr:rowOff>89804</xdr:rowOff>
    </xdr:from>
    <xdr:to>
      <xdr:col>23</xdr:col>
      <xdr:colOff>332015</xdr:colOff>
      <xdr:row>42</xdr:row>
      <xdr:rowOff>73479</xdr:rowOff>
    </xdr:to>
    <xdr:sp macro="" textlink="">
      <xdr:nvSpPr>
        <xdr:cNvPr id="42" name="Arc 41"/>
        <xdr:cNvSpPr/>
      </xdr:nvSpPr>
      <xdr:spPr>
        <a:xfrm rot="589755">
          <a:off x="13683344" y="7328804"/>
          <a:ext cx="3004457" cy="745675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146956</xdr:colOff>
      <xdr:row>36</xdr:row>
      <xdr:rowOff>78923</xdr:rowOff>
    </xdr:from>
    <xdr:to>
      <xdr:col>22</xdr:col>
      <xdr:colOff>650421</xdr:colOff>
      <xdr:row>38</xdr:row>
      <xdr:rowOff>174173</xdr:rowOff>
    </xdr:to>
    <xdr:sp macro="" textlink="">
      <xdr:nvSpPr>
        <xdr:cNvPr id="44" name="ZoneTexte 43"/>
        <xdr:cNvSpPr txBox="1"/>
      </xdr:nvSpPr>
      <xdr:spPr>
        <a:xfrm>
          <a:off x="15740742" y="6936923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4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23</xdr:col>
      <xdr:colOff>319217</xdr:colOff>
      <xdr:row>39</xdr:row>
      <xdr:rowOff>182336</xdr:rowOff>
    </xdr:from>
    <xdr:to>
      <xdr:col>24</xdr:col>
      <xdr:colOff>468084</xdr:colOff>
      <xdr:row>44</xdr:row>
      <xdr:rowOff>168729</xdr:rowOff>
    </xdr:to>
    <xdr:sp macro="" textlink="">
      <xdr:nvSpPr>
        <xdr:cNvPr id="46" name="Ellipse 45"/>
        <xdr:cNvSpPr/>
      </xdr:nvSpPr>
      <xdr:spPr>
        <a:xfrm>
          <a:off x="16675003" y="7611836"/>
          <a:ext cx="910867" cy="938893"/>
        </a:xfrm>
        <a:prstGeom prst="ellipse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noFill/>
          </a:endParaRPr>
        </a:p>
      </xdr:txBody>
    </xdr:sp>
    <xdr:clientData/>
  </xdr:twoCellAnchor>
  <xdr:twoCellAnchor>
    <xdr:from>
      <xdr:col>23</xdr:col>
      <xdr:colOff>571500</xdr:colOff>
      <xdr:row>40</xdr:row>
      <xdr:rowOff>155122</xdr:rowOff>
    </xdr:from>
    <xdr:to>
      <xdr:col>24</xdr:col>
      <xdr:colOff>277585</xdr:colOff>
      <xdr:row>43</xdr:row>
      <xdr:rowOff>59872</xdr:rowOff>
    </xdr:to>
    <xdr:sp macro="" textlink="">
      <xdr:nvSpPr>
        <xdr:cNvPr id="47" name="ZoneTexte 46"/>
        <xdr:cNvSpPr txBox="1"/>
      </xdr:nvSpPr>
      <xdr:spPr>
        <a:xfrm>
          <a:off x="16927286" y="7775122"/>
          <a:ext cx="46808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D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23</xdr:col>
      <xdr:colOff>-1</xdr:colOff>
      <xdr:row>37</xdr:row>
      <xdr:rowOff>108859</xdr:rowOff>
    </xdr:from>
    <xdr:to>
      <xdr:col>23</xdr:col>
      <xdr:colOff>503464</xdr:colOff>
      <xdr:row>40</xdr:row>
      <xdr:rowOff>13609</xdr:rowOff>
    </xdr:to>
    <xdr:sp macro="" textlink="">
      <xdr:nvSpPr>
        <xdr:cNvPr id="48" name="ZoneTexte 47"/>
        <xdr:cNvSpPr txBox="1"/>
      </xdr:nvSpPr>
      <xdr:spPr>
        <a:xfrm>
          <a:off x="16355785" y="7157359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1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19</xdr:col>
      <xdr:colOff>530675</xdr:colOff>
      <xdr:row>29</xdr:row>
      <xdr:rowOff>95251</xdr:rowOff>
    </xdr:from>
    <xdr:to>
      <xdr:col>20</xdr:col>
      <xdr:colOff>514350</xdr:colOff>
      <xdr:row>45</xdr:row>
      <xdr:rowOff>51708</xdr:rowOff>
    </xdr:to>
    <xdr:sp macro="" textlink="">
      <xdr:nvSpPr>
        <xdr:cNvPr id="49" name="Arc 48"/>
        <xdr:cNvSpPr/>
      </xdr:nvSpPr>
      <xdr:spPr>
        <a:xfrm rot="6424236">
          <a:off x="12709070" y="6749142"/>
          <a:ext cx="3004457" cy="745675"/>
        </a:xfrm>
        <a:prstGeom prst="arc">
          <a:avLst/>
        </a:prstGeom>
        <a:ln w="31750">
          <a:solidFill>
            <a:srgbClr val="FF000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19</xdr:col>
      <xdr:colOff>291191</xdr:colOff>
      <xdr:row>45</xdr:row>
      <xdr:rowOff>155122</xdr:rowOff>
    </xdr:from>
    <xdr:to>
      <xdr:col>20</xdr:col>
      <xdr:colOff>32656</xdr:colOff>
      <xdr:row>48</xdr:row>
      <xdr:rowOff>59872</xdr:rowOff>
    </xdr:to>
    <xdr:sp macro="" textlink="">
      <xdr:nvSpPr>
        <xdr:cNvPr id="50" name="ZoneTexte 49"/>
        <xdr:cNvSpPr txBox="1"/>
      </xdr:nvSpPr>
      <xdr:spPr>
        <a:xfrm>
          <a:off x="13598977" y="8727622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5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23</xdr:col>
      <xdr:colOff>329615</xdr:colOff>
      <xdr:row>39</xdr:row>
      <xdr:rowOff>127904</xdr:rowOff>
    </xdr:from>
    <xdr:to>
      <xdr:col>26</xdr:col>
      <xdr:colOff>294235</xdr:colOff>
      <xdr:row>44</xdr:row>
      <xdr:rowOff>119739</xdr:rowOff>
    </xdr:to>
    <xdr:sp macro="" textlink="">
      <xdr:nvSpPr>
        <xdr:cNvPr id="51" name="Arc 50"/>
        <xdr:cNvSpPr/>
      </xdr:nvSpPr>
      <xdr:spPr>
        <a:xfrm rot="8079802">
          <a:off x="18026904" y="7509380"/>
          <a:ext cx="944335" cy="2250620"/>
        </a:xfrm>
        <a:prstGeom prst="arc">
          <a:avLst/>
        </a:prstGeom>
        <a:ln w="31750">
          <a:solidFill>
            <a:srgbClr val="FF000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25</xdr:col>
      <xdr:colOff>721178</xdr:colOff>
      <xdr:row>44</xdr:row>
      <xdr:rowOff>68036</xdr:rowOff>
    </xdr:from>
    <xdr:to>
      <xdr:col>26</xdr:col>
      <xdr:colOff>462643</xdr:colOff>
      <xdr:row>46</xdr:row>
      <xdr:rowOff>163286</xdr:rowOff>
    </xdr:to>
    <xdr:sp macro="" textlink="">
      <xdr:nvSpPr>
        <xdr:cNvPr id="52" name="ZoneTexte 51"/>
        <xdr:cNvSpPr txBox="1"/>
      </xdr:nvSpPr>
      <xdr:spPr>
        <a:xfrm>
          <a:off x="18600964" y="8450036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2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10</xdr:col>
      <xdr:colOff>470648</xdr:colOff>
      <xdr:row>11</xdr:row>
      <xdr:rowOff>78441</xdr:rowOff>
    </xdr:from>
    <xdr:to>
      <xdr:col>18</xdr:col>
      <xdr:colOff>22412</xdr:colOff>
      <xdr:row>32</xdr:row>
      <xdr:rowOff>145676</xdr:rowOff>
    </xdr:to>
    <xdr:sp macro="" textlink="">
      <xdr:nvSpPr>
        <xdr:cNvPr id="54" name="ZoneTexte 53"/>
        <xdr:cNvSpPr txBox="1"/>
      </xdr:nvSpPr>
      <xdr:spPr>
        <a:xfrm>
          <a:off x="7687236" y="2767853"/>
          <a:ext cx="6331323" cy="407894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JE</a:t>
          </a:r>
          <a:r>
            <a:rPr lang="cs-CZ" sz="1100" baseline="0"/>
            <a:t> VOUDRAIS POUR CHAQUE BOITE, C EST A DIRE POUR CHAQUE CELLULE DE COLONNE A COMMENCANT PAR LA MEME LETTRE, FAIRE RESSORTIR  PAR UNE MFC LES CELLULES DE LA COLONNE C QUI SONT DIFFERENTES DU 1er TUBE DE CHAQUE BOITE....MOI JE ME COMPRENDS MAIS  PAS SUR D ETRE CLAIR...</a:t>
          </a:r>
        </a:p>
        <a:p>
          <a:endParaRPr lang="cs-CZ" sz="1100" baseline="0"/>
        </a:p>
        <a:p>
          <a:endParaRPr lang="cs-CZ" sz="1100" baseline="0"/>
        </a:p>
        <a:p>
          <a:r>
            <a:rPr lang="cs-CZ" sz="1100" baseline="0"/>
            <a:t>CA REVIENT A IDENTIFIER DANS LA COLONNE C TOUT CE QUI N EST PAS EGAL AU TUBE NUMERO 1 (ET QUI A 3 CARACTERES, DONT UN "B" ET "T"), </a:t>
          </a:r>
          <a:r>
            <a:rPr lang="cs-CZ" sz="1100" b="1" u="sng" baseline="0"/>
            <a:t>ET CE BOITE PAR BOITE. </a:t>
          </a:r>
        </a:p>
        <a:p>
          <a:endParaRPr lang="cs-CZ" sz="1100" baseline="0"/>
        </a:p>
        <a:p>
          <a:r>
            <a:rPr lang="cs-CZ" sz="1100" baseline="0"/>
            <a:t>MON PROBLEME EST LA, C EST DE COMMENT FORMULER LE FAIT DE TRAVAILLER BOITE PAR BOITE. </a:t>
          </a:r>
        </a:p>
        <a:p>
          <a:endParaRPr lang="cs-CZ" sz="1100" baseline="0"/>
        </a:p>
        <a:p>
          <a:endParaRPr lang="cs-CZ" sz="1100" baseline="0"/>
        </a:p>
        <a:p>
          <a:r>
            <a:rPr lang="cs-CZ" sz="1100" baseline="0"/>
            <a:t>2EME DIFFICULTÉ LORSQUE ON A 2 LETTRES DANS LA COLONNE A, EXEMPLE LIGNE 19 "CD"....LE TUBE CD41  APPARTIENT A LA BOITE C COMME A LA BOITE D....ET LA CA SE COMPLIQUE, D OU MA FORMULE QUI NE MARCHE PAS EN M21</a:t>
          </a:r>
        </a:p>
        <a:p>
          <a:endParaRPr lang="cs-CZ" sz="1100" baseline="0"/>
        </a:p>
        <a:p>
          <a:endParaRPr lang="cs-CZ" sz="1100" baseline="0"/>
        </a:p>
        <a:p>
          <a:r>
            <a:rPr lang="cs-CZ" sz="1100" baseline="0"/>
            <a:t>LES LETTRES VONT DE A a Z TOUJOURS DANS L ORDRE ALAPHABETQUE, MAIS IL PEUT ARRIVER DE SAUTER UNE LETTRE OU DE NE PAS COMMENCER PAR LA LETTRE A</a:t>
          </a:r>
        </a:p>
        <a:p>
          <a:endParaRPr lang="cs-CZ" sz="1100" baseline="0"/>
        </a:p>
        <a:p>
          <a:r>
            <a:rPr lang="cs-CZ" sz="1100" baseline="0"/>
            <a:t>LE NUMERO VONT DE 1 A 20-25 EN GENERAL</a:t>
          </a:r>
        </a:p>
        <a:p>
          <a:endParaRPr lang="cs-CZ" sz="1100" baseline="0"/>
        </a:p>
      </xdr:txBody>
    </xdr:sp>
    <xdr:clientData/>
  </xdr:twoCellAnchor>
  <xdr:twoCellAnchor>
    <xdr:from>
      <xdr:col>3</xdr:col>
      <xdr:colOff>661148</xdr:colOff>
      <xdr:row>44</xdr:row>
      <xdr:rowOff>22410</xdr:rowOff>
    </xdr:from>
    <xdr:to>
      <xdr:col>5</xdr:col>
      <xdr:colOff>661147</xdr:colOff>
      <xdr:row>45</xdr:row>
      <xdr:rowOff>145677</xdr:rowOff>
    </xdr:to>
    <xdr:sp macro="" textlink="">
      <xdr:nvSpPr>
        <xdr:cNvPr id="55" name="ZoneTexte 54"/>
        <xdr:cNvSpPr txBox="1"/>
      </xdr:nvSpPr>
      <xdr:spPr>
        <a:xfrm>
          <a:off x="2543736" y="9009528"/>
          <a:ext cx="1523999" cy="3137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BOITE A</a:t>
          </a:r>
          <a:r>
            <a:rPr lang="cs-CZ" sz="1100" baseline="0"/>
            <a:t> AVEC 5 TUBES </a:t>
          </a:r>
          <a:endParaRPr lang="fr-FR" sz="1100"/>
        </a:p>
      </xdr:txBody>
    </xdr:sp>
    <xdr:clientData/>
  </xdr:twoCellAnchor>
  <xdr:twoCellAnchor>
    <xdr:from>
      <xdr:col>11</xdr:col>
      <xdr:colOff>813548</xdr:colOff>
      <xdr:row>44</xdr:row>
      <xdr:rowOff>129987</xdr:rowOff>
    </xdr:from>
    <xdr:to>
      <xdr:col>13</xdr:col>
      <xdr:colOff>201706</xdr:colOff>
      <xdr:row>46</xdr:row>
      <xdr:rowOff>62754</xdr:rowOff>
    </xdr:to>
    <xdr:sp macro="" textlink="">
      <xdr:nvSpPr>
        <xdr:cNvPr id="56" name="ZoneTexte 55"/>
        <xdr:cNvSpPr txBox="1"/>
      </xdr:nvSpPr>
      <xdr:spPr>
        <a:xfrm>
          <a:off x="8792136" y="9117105"/>
          <a:ext cx="1595717" cy="3137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BOITE B</a:t>
          </a:r>
          <a:r>
            <a:rPr lang="cs-CZ" sz="1100" baseline="0"/>
            <a:t> AVEC 9 TUBES </a:t>
          </a:r>
          <a:endParaRPr lang="fr-FR" sz="1100"/>
        </a:p>
      </xdr:txBody>
    </xdr:sp>
    <xdr:clientData/>
  </xdr:twoCellAnchor>
  <xdr:twoCellAnchor>
    <xdr:from>
      <xdr:col>24</xdr:col>
      <xdr:colOff>13449</xdr:colOff>
      <xdr:row>34</xdr:row>
      <xdr:rowOff>91887</xdr:rowOff>
    </xdr:from>
    <xdr:to>
      <xdr:col>27</xdr:col>
      <xdr:colOff>100853</xdr:colOff>
      <xdr:row>38</xdr:row>
      <xdr:rowOff>33617</xdr:rowOff>
    </xdr:to>
    <xdr:sp macro="" textlink="">
      <xdr:nvSpPr>
        <xdr:cNvPr id="57" name="ZoneTexte 56"/>
        <xdr:cNvSpPr txBox="1"/>
      </xdr:nvSpPr>
      <xdr:spPr>
        <a:xfrm>
          <a:off x="17819596" y="7174005"/>
          <a:ext cx="2373404" cy="70373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BOITE C</a:t>
          </a:r>
          <a:r>
            <a:rPr lang="cs-CZ" sz="1100" baseline="0"/>
            <a:t> ET D LIAISONNÉES  AVEC 5 TUBES</a:t>
          </a:r>
        </a:p>
        <a:p>
          <a:r>
            <a:rPr lang="cs-CZ" sz="1100" baseline="0"/>
            <a:t>POUR C ET 2 TUBES POUR D </a:t>
          </a:r>
          <a:endParaRPr lang="fr-FR" sz="1100"/>
        </a:p>
      </xdr:txBody>
    </xdr:sp>
    <xdr:clientData/>
  </xdr:twoCellAnchor>
  <xdr:twoCellAnchor>
    <xdr:from>
      <xdr:col>22</xdr:col>
      <xdr:colOff>246373</xdr:colOff>
      <xdr:row>43</xdr:row>
      <xdr:rowOff>116699</xdr:rowOff>
    </xdr:from>
    <xdr:to>
      <xdr:col>25</xdr:col>
      <xdr:colOff>210993</xdr:colOff>
      <xdr:row>48</xdr:row>
      <xdr:rowOff>108534</xdr:rowOff>
    </xdr:to>
    <xdr:sp macro="" textlink="">
      <xdr:nvSpPr>
        <xdr:cNvPr id="58" name="Arc 57"/>
        <xdr:cNvSpPr/>
      </xdr:nvSpPr>
      <xdr:spPr>
        <a:xfrm rot="14534297">
          <a:off x="17181662" y="8260175"/>
          <a:ext cx="944335" cy="2250620"/>
        </a:xfrm>
        <a:prstGeom prst="arc">
          <a:avLst/>
        </a:prstGeom>
        <a:ln w="31750">
          <a:solidFill>
            <a:srgbClr val="FF0000"/>
          </a:solidFill>
          <a:headEnd type="non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marL="0" indent="0" algn="l"/>
          <a:endParaRPr lang="fr-FR" sz="1100">
            <a:solidFill>
              <a:schemeClr val="tx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24</xdr:col>
      <xdr:colOff>65795</xdr:colOff>
      <xdr:row>39</xdr:row>
      <xdr:rowOff>187457</xdr:rowOff>
    </xdr:from>
    <xdr:to>
      <xdr:col>25</xdr:col>
      <xdr:colOff>248130</xdr:colOff>
      <xdr:row>51</xdr:row>
      <xdr:rowOff>152077</xdr:rowOff>
    </xdr:to>
    <xdr:sp macro="" textlink="">
      <xdr:nvSpPr>
        <xdr:cNvPr id="59" name="Arc 58"/>
        <xdr:cNvSpPr/>
      </xdr:nvSpPr>
      <xdr:spPr>
        <a:xfrm rot="12330981">
          <a:off x="17871942" y="8222075"/>
          <a:ext cx="944335" cy="2250620"/>
        </a:xfrm>
        <a:prstGeom prst="arc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24</xdr:col>
      <xdr:colOff>244287</xdr:colOff>
      <xdr:row>49</xdr:row>
      <xdr:rowOff>163447</xdr:rowOff>
    </xdr:from>
    <xdr:to>
      <xdr:col>24</xdr:col>
      <xdr:colOff>747752</xdr:colOff>
      <xdr:row>52</xdr:row>
      <xdr:rowOff>68197</xdr:rowOff>
    </xdr:to>
    <xdr:sp macro="" textlink="">
      <xdr:nvSpPr>
        <xdr:cNvPr id="60" name="ZoneTexte 59"/>
        <xdr:cNvSpPr txBox="1"/>
      </xdr:nvSpPr>
      <xdr:spPr>
        <a:xfrm>
          <a:off x="18050434" y="10103065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3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22</xdr:col>
      <xdr:colOff>108536</xdr:colOff>
      <xdr:row>49</xdr:row>
      <xdr:rowOff>11687</xdr:rowOff>
    </xdr:from>
    <xdr:to>
      <xdr:col>22</xdr:col>
      <xdr:colOff>612001</xdr:colOff>
      <xdr:row>51</xdr:row>
      <xdr:rowOff>106937</xdr:rowOff>
    </xdr:to>
    <xdr:sp macro="" textlink="">
      <xdr:nvSpPr>
        <xdr:cNvPr id="61" name="ZoneTexte 60"/>
        <xdr:cNvSpPr txBox="1"/>
      </xdr:nvSpPr>
      <xdr:spPr>
        <a:xfrm>
          <a:off x="16390683" y="9951305"/>
          <a:ext cx="503465" cy="4762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3200">
              <a:ln>
                <a:noFill/>
              </a:ln>
            </a:rPr>
            <a:t>4</a:t>
          </a:r>
          <a:endParaRPr lang="fr-FR" sz="3200">
            <a:ln>
              <a:noFill/>
            </a:ln>
          </a:endParaRPr>
        </a:p>
      </xdr:txBody>
    </xdr:sp>
    <xdr:clientData/>
  </xdr:twoCellAnchor>
  <xdr:twoCellAnchor>
    <xdr:from>
      <xdr:col>8</xdr:col>
      <xdr:colOff>190499</xdr:colOff>
      <xdr:row>1</xdr:row>
      <xdr:rowOff>44823</xdr:rowOff>
    </xdr:from>
    <xdr:to>
      <xdr:col>10</xdr:col>
      <xdr:colOff>571499</xdr:colOff>
      <xdr:row>5</xdr:row>
      <xdr:rowOff>78441</xdr:rowOff>
    </xdr:to>
    <xdr:sp macro="" textlink="">
      <xdr:nvSpPr>
        <xdr:cNvPr id="62" name="ZoneTexte 61"/>
        <xdr:cNvSpPr txBox="1"/>
      </xdr:nvSpPr>
      <xdr:spPr>
        <a:xfrm>
          <a:off x="5883087" y="818029"/>
          <a:ext cx="1905000" cy="79561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RIEN A FAIRE RESSORTIR</a:t>
          </a:r>
          <a:r>
            <a:rPr lang="cs-CZ" sz="1100" baseline="0"/>
            <a:t> : POUR LES TUBES A, LA COLONNE C EST LA MEME "BRT" (OU VIDE)</a:t>
          </a:r>
          <a:endParaRPr lang="fr-FR" sz="1100"/>
        </a:p>
      </xdr:txBody>
    </xdr:sp>
    <xdr:clientData/>
  </xdr:twoCellAnchor>
  <xdr:twoCellAnchor>
    <xdr:from>
      <xdr:col>8</xdr:col>
      <xdr:colOff>174810</xdr:colOff>
      <xdr:row>6</xdr:row>
      <xdr:rowOff>107573</xdr:rowOff>
    </xdr:from>
    <xdr:to>
      <xdr:col>10</xdr:col>
      <xdr:colOff>582705</xdr:colOff>
      <xdr:row>14</xdr:row>
      <xdr:rowOff>134470</xdr:rowOff>
    </xdr:to>
    <xdr:sp macro="" textlink="">
      <xdr:nvSpPr>
        <xdr:cNvPr id="63" name="ZoneTexte 62"/>
        <xdr:cNvSpPr txBox="1"/>
      </xdr:nvSpPr>
      <xdr:spPr>
        <a:xfrm>
          <a:off x="5867398" y="1844485"/>
          <a:ext cx="1931895" cy="155089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JE VEUX FAIRE RESSORTIR LES "BRT"</a:t>
          </a:r>
          <a:r>
            <a:rPr lang="cs-CZ" sz="1100" baseline="0"/>
            <a:t> DE LA BOITE B, CAR EN TUBE B1 J AI "BNT" ET JE CHERCHE DANS TOUS LES TUBES B CE QUI EST DIFFERENT DU TUBE B1 ( ET QUI A 3 CARACTERES, DONT UN "B" ET UN "T")</a:t>
          </a:r>
        </a:p>
        <a:p>
          <a:endParaRPr lang="cs-CZ" sz="1100" baseline="0"/>
        </a:p>
        <a:p>
          <a:endParaRPr lang="cs-CZ" sz="1100" baseline="0"/>
        </a:p>
        <a:p>
          <a:endParaRPr lang="fr-FR" sz="1100"/>
        </a:p>
      </xdr:txBody>
    </xdr:sp>
    <xdr:clientData/>
  </xdr:twoCellAnchor>
  <xdr:twoCellAnchor>
    <xdr:from>
      <xdr:col>8</xdr:col>
      <xdr:colOff>147917</xdr:colOff>
      <xdr:row>15</xdr:row>
      <xdr:rowOff>44822</xdr:rowOff>
    </xdr:from>
    <xdr:to>
      <xdr:col>10</xdr:col>
      <xdr:colOff>649940</xdr:colOff>
      <xdr:row>22</xdr:row>
      <xdr:rowOff>168088</xdr:rowOff>
    </xdr:to>
    <xdr:sp macro="" textlink="">
      <xdr:nvSpPr>
        <xdr:cNvPr id="64" name="ZoneTexte 63"/>
        <xdr:cNvSpPr txBox="1"/>
      </xdr:nvSpPr>
      <xdr:spPr>
        <a:xfrm>
          <a:off x="5840505" y="3507440"/>
          <a:ext cx="2026023" cy="1445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100"/>
            <a:t>JE VEUX FAIRE RESSORTIR LES "BNT"</a:t>
          </a:r>
          <a:r>
            <a:rPr lang="cs-CZ" sz="1100" baseline="0"/>
            <a:t> DE LA BOITE C  CAR ILS SONT DIFFERENTS DU TUBE C1</a:t>
          </a:r>
        </a:p>
        <a:p>
          <a:endParaRPr lang="cs-CZ" sz="1100" baseline="0"/>
        </a:p>
        <a:p>
          <a:r>
            <a:rPr lang="cs-CZ" sz="1100" baseline="0"/>
            <a:t>ET LES "BMT" DE LA BOITE D</a:t>
          </a:r>
        </a:p>
        <a:p>
          <a:r>
            <a:rPr lang="cs-CZ" sz="1100" baseline="0"/>
            <a:t>CAR ILS SONT DIFFERENTS DU TUBE D1</a:t>
          </a:r>
        </a:p>
        <a:p>
          <a:r>
            <a:rPr lang="cs-CZ" sz="1100" baseline="0"/>
            <a:t> </a:t>
          </a:r>
        </a:p>
        <a:p>
          <a:endParaRPr lang="cs-CZ" sz="1100" baseline="0"/>
        </a:p>
        <a:p>
          <a:endParaRPr lang="cs-CZ" sz="1100" baseline="0"/>
        </a:p>
        <a:p>
          <a:endParaRPr lang="fr-FR" sz="1100"/>
        </a:p>
      </xdr:txBody>
    </xdr:sp>
    <xdr:clientData/>
  </xdr:twoCellAnchor>
  <xdr:twoCellAnchor>
    <xdr:from>
      <xdr:col>6</xdr:col>
      <xdr:colOff>459441</xdr:colOff>
      <xdr:row>0</xdr:row>
      <xdr:rowOff>11205</xdr:rowOff>
    </xdr:from>
    <xdr:to>
      <xdr:col>10</xdr:col>
      <xdr:colOff>750794</xdr:colOff>
      <xdr:row>24</xdr:row>
      <xdr:rowOff>112058</xdr:rowOff>
    </xdr:to>
    <xdr:sp macro="" textlink="">
      <xdr:nvSpPr>
        <xdr:cNvPr id="65" name="Rectangle 64"/>
        <xdr:cNvSpPr/>
      </xdr:nvSpPr>
      <xdr:spPr>
        <a:xfrm>
          <a:off x="4628029" y="11205"/>
          <a:ext cx="3339353" cy="5277971"/>
        </a:xfrm>
        <a:prstGeom prst="rect">
          <a:avLst/>
        </a:prstGeom>
        <a:noFill/>
        <a:ln w="57150">
          <a:solidFill>
            <a:schemeClr val="accent6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298075</xdr:colOff>
      <xdr:row>0</xdr:row>
      <xdr:rowOff>230841</xdr:rowOff>
    </xdr:from>
    <xdr:to>
      <xdr:col>10</xdr:col>
      <xdr:colOff>683559</xdr:colOff>
      <xdr:row>0</xdr:row>
      <xdr:rowOff>582706</xdr:rowOff>
    </xdr:to>
    <xdr:sp macro="" textlink="">
      <xdr:nvSpPr>
        <xdr:cNvPr id="66" name="ZoneTexte 65"/>
        <xdr:cNvSpPr txBox="1"/>
      </xdr:nvSpPr>
      <xdr:spPr>
        <a:xfrm>
          <a:off x="5990663" y="230841"/>
          <a:ext cx="1909484" cy="35186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400" b="1">
              <a:solidFill>
                <a:srgbClr val="92D050"/>
              </a:solidFill>
            </a:rPr>
            <a:t>RESULTAT</a:t>
          </a:r>
          <a:r>
            <a:rPr lang="cs-CZ" sz="1400" b="1" baseline="0">
              <a:solidFill>
                <a:srgbClr val="92D050"/>
              </a:solidFill>
            </a:rPr>
            <a:t> SOUHAITÉ </a:t>
          </a:r>
          <a:endParaRPr lang="fr-FR" sz="1400" b="1">
            <a:solidFill>
              <a:srgbClr val="92D05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25"/>
  <sheetViews>
    <sheetView tabSelected="1" zoomScale="85" zoomScaleNormal="85" workbookViewId="0">
      <selection activeCell="C19" sqref="C19"/>
    </sheetView>
  </sheetViews>
  <sheetFormatPr baseColWidth="10" defaultRowHeight="15" x14ac:dyDescent="0.25"/>
  <cols>
    <col min="1" max="1" width="6.5703125" style="2" bestFit="1" customWidth="1"/>
    <col min="2" max="2" width="10.28515625" style="2" bestFit="1" customWidth="1"/>
    <col min="3" max="11" width="11.42578125" style="2"/>
    <col min="12" max="12" width="21.7109375" style="2" customWidth="1"/>
    <col min="13" max="16384" width="11.42578125" style="2"/>
  </cols>
  <sheetData>
    <row r="1" spans="1:19" s="5" customFormat="1" ht="60.75" thickBot="1" x14ac:dyDescent="0.3">
      <c r="A1" s="23" t="s">
        <v>12</v>
      </c>
      <c r="B1" s="24" t="s">
        <v>13</v>
      </c>
      <c r="C1" s="25" t="s">
        <v>23</v>
      </c>
      <c r="H1" s="6" t="s">
        <v>23</v>
      </c>
      <c r="L1" s="7" t="s">
        <v>19</v>
      </c>
      <c r="M1" s="7" t="s">
        <v>20</v>
      </c>
      <c r="N1" s="7"/>
      <c r="O1" s="21" t="s">
        <v>24</v>
      </c>
      <c r="P1" s="22"/>
      <c r="Q1" s="22"/>
      <c r="R1" s="22"/>
      <c r="S1" s="22"/>
    </row>
    <row r="2" spans="1:19" x14ac:dyDescent="0.25">
      <c r="A2" s="26" t="s">
        <v>0</v>
      </c>
      <c r="B2" s="27" t="s">
        <v>1</v>
      </c>
      <c r="C2" s="28" t="s">
        <v>14</v>
      </c>
      <c r="D2" s="2">
        <f t="shared" ref="D2:D18" si="0">--(IFERROR(IF(C2="",0,IF(INDEX(C$1:C$23,MATCH("*"&amp;LEFT(A2,1),A$1:A$23,0))=C2,0,1)),0)&amp;IF(LEN(A2)=2,0,""))</f>
        <v>0</v>
      </c>
      <c r="H2" s="3" t="str">
        <f>IF(C2&lt;&gt;"",C2,"")</f>
        <v>BRT</v>
      </c>
      <c r="L2" s="2" t="str">
        <f t="shared" ref="L2:L23" si="1">IF(OR(B2="1",AND(LEN(A2)=2,RIGHT(B2,1)="1")),C2,"")</f>
        <v>BRT</v>
      </c>
      <c r="M2" s="2" t="str">
        <f t="shared" ref="M2:M4" si="2">IF(C2="","",IF(AND(B2="2",C2&lt;&gt;C1),C2,""))</f>
        <v/>
      </c>
      <c r="O2" s="22" t="s">
        <v>0</v>
      </c>
      <c r="P2" s="22" t="s">
        <v>14</v>
      </c>
      <c r="Q2" s="22"/>
      <c r="R2" s="22"/>
      <c r="S2" s="22">
        <f>COUNTIFS($C$2:$C$23,Q2,$A$2:$A$23,O2)</f>
        <v>0</v>
      </c>
    </row>
    <row r="3" spans="1:19" x14ac:dyDescent="0.25">
      <c r="A3" s="26" t="s">
        <v>0</v>
      </c>
      <c r="B3" s="27" t="s">
        <v>2</v>
      </c>
      <c r="C3" s="28"/>
      <c r="D3" s="2">
        <f t="shared" si="0"/>
        <v>0</v>
      </c>
      <c r="H3" s="3" t="str">
        <f t="shared" ref="H3:H23" si="3">IF(C3&lt;&gt;"",C3,"")</f>
        <v/>
      </c>
      <c r="L3" s="2" t="str">
        <f t="shared" si="1"/>
        <v/>
      </c>
      <c r="M3" s="2" t="str">
        <f t="shared" si="2"/>
        <v/>
      </c>
      <c r="O3" s="22" t="s">
        <v>6</v>
      </c>
      <c r="P3" s="22" t="s">
        <v>16</v>
      </c>
      <c r="Q3" s="22" t="s">
        <v>14</v>
      </c>
      <c r="R3" s="22"/>
      <c r="S3" s="22">
        <f>COUNTIFS($C$2:$C$23,Q3,$A$2:$A$23,O3)</f>
        <v>2</v>
      </c>
    </row>
    <row r="4" spans="1:19" x14ac:dyDescent="0.25">
      <c r="A4" s="26" t="s">
        <v>0</v>
      </c>
      <c r="B4" s="27" t="s">
        <v>3</v>
      </c>
      <c r="C4" s="28" t="s">
        <v>14</v>
      </c>
      <c r="D4" s="2">
        <f t="shared" si="0"/>
        <v>0</v>
      </c>
      <c r="H4" s="3" t="str">
        <f t="shared" si="3"/>
        <v>BRT</v>
      </c>
      <c r="L4" s="2" t="str">
        <f t="shared" si="1"/>
        <v/>
      </c>
      <c r="M4" s="2" t="str">
        <f t="shared" si="2"/>
        <v/>
      </c>
      <c r="O4" s="22" t="s">
        <v>11</v>
      </c>
      <c r="P4" s="22" t="s">
        <v>14</v>
      </c>
      <c r="Q4" s="22" t="s">
        <v>16</v>
      </c>
      <c r="R4" s="22"/>
      <c r="S4" s="22">
        <f t="shared" ref="S4:S6" si="4">COUNTIFS($C$2:$C$23,Q4,$A$2:$A$23,O4)</f>
        <v>3</v>
      </c>
    </row>
    <row r="5" spans="1:19" x14ac:dyDescent="0.25">
      <c r="A5" s="26" t="s">
        <v>0</v>
      </c>
      <c r="B5" s="27" t="s">
        <v>4</v>
      </c>
      <c r="C5" s="28" t="s">
        <v>14</v>
      </c>
      <c r="D5" s="2">
        <f t="shared" si="0"/>
        <v>0</v>
      </c>
      <c r="H5" s="3" t="str">
        <f t="shared" si="3"/>
        <v>BRT</v>
      </c>
      <c r="L5" s="2" t="str">
        <f t="shared" si="1"/>
        <v/>
      </c>
      <c r="M5" s="2" t="str">
        <f t="shared" ref="M5:M20" si="5">IF(C5="","",IF(AND(B5="2",C5&lt;&gt;C4),C5,""))</f>
        <v/>
      </c>
      <c r="O5" s="22" t="s">
        <v>18</v>
      </c>
      <c r="P5" s="22" t="s">
        <v>14</v>
      </c>
      <c r="Q5" s="22" t="s">
        <v>15</v>
      </c>
      <c r="R5" s="22"/>
      <c r="S5" s="22">
        <f>COUNTIFS($C$2:$C$23,Q5,$A$2:$A$23,O5)</f>
        <v>2</v>
      </c>
    </row>
    <row r="6" spans="1:19" s="5" customFormat="1" ht="15.75" thickBot="1" x14ac:dyDescent="0.3">
      <c r="A6" s="29" t="s">
        <v>0</v>
      </c>
      <c r="B6" s="30" t="s">
        <v>5</v>
      </c>
      <c r="C6" s="31" t="s">
        <v>14</v>
      </c>
      <c r="D6" s="5">
        <f t="shared" si="0"/>
        <v>0</v>
      </c>
      <c r="H6" s="3" t="str">
        <f t="shared" si="3"/>
        <v>BRT</v>
      </c>
      <c r="L6" s="5" t="str">
        <f t="shared" si="1"/>
        <v/>
      </c>
      <c r="M6" s="5" t="str">
        <f t="shared" si="5"/>
        <v/>
      </c>
      <c r="O6" s="22"/>
      <c r="P6" s="22"/>
      <c r="Q6" s="22"/>
      <c r="R6" s="22"/>
      <c r="S6" s="22">
        <f t="shared" si="4"/>
        <v>0</v>
      </c>
    </row>
    <row r="7" spans="1:19" x14ac:dyDescent="0.25">
      <c r="A7" s="26" t="s">
        <v>6</v>
      </c>
      <c r="B7" s="27" t="s">
        <v>1</v>
      </c>
      <c r="C7" s="28" t="s">
        <v>16</v>
      </c>
      <c r="D7" s="2">
        <f t="shared" si="0"/>
        <v>0</v>
      </c>
      <c r="H7" s="3" t="str">
        <f t="shared" si="3"/>
        <v>BNT</v>
      </c>
      <c r="L7" s="2" t="str">
        <f t="shared" si="1"/>
        <v>BNT</v>
      </c>
      <c r="M7" s="2" t="str">
        <f t="shared" si="5"/>
        <v/>
      </c>
    </row>
    <row r="8" spans="1:19" x14ac:dyDescent="0.25">
      <c r="A8" s="26" t="s">
        <v>6</v>
      </c>
      <c r="B8" s="27" t="s">
        <v>2</v>
      </c>
      <c r="C8" s="28" t="s">
        <v>14</v>
      </c>
      <c r="D8" s="2">
        <f t="shared" si="0"/>
        <v>1</v>
      </c>
      <c r="H8" s="4" t="str">
        <f t="shared" si="3"/>
        <v>BRT</v>
      </c>
      <c r="L8" s="2" t="str">
        <f t="shared" si="1"/>
        <v/>
      </c>
      <c r="M8" s="2" t="str">
        <f t="shared" si="5"/>
        <v>BRT</v>
      </c>
    </row>
    <row r="9" spans="1:19" x14ac:dyDescent="0.25">
      <c r="A9" s="26" t="s">
        <v>6</v>
      </c>
      <c r="B9" s="27" t="s">
        <v>3</v>
      </c>
      <c r="C9" s="28"/>
      <c r="D9" s="2">
        <f t="shared" si="0"/>
        <v>0</v>
      </c>
      <c r="H9" s="3" t="str">
        <f t="shared" si="3"/>
        <v/>
      </c>
      <c r="L9" s="2" t="str">
        <f t="shared" si="1"/>
        <v/>
      </c>
      <c r="M9" s="2" t="str">
        <f t="shared" si="5"/>
        <v/>
      </c>
    </row>
    <row r="10" spans="1:19" x14ac:dyDescent="0.25">
      <c r="A10" s="26" t="s">
        <v>6</v>
      </c>
      <c r="B10" s="27" t="s">
        <v>4</v>
      </c>
      <c r="C10" s="28" t="s">
        <v>16</v>
      </c>
      <c r="D10" s="2">
        <f t="shared" si="0"/>
        <v>0</v>
      </c>
      <c r="H10" s="3" t="str">
        <f t="shared" si="3"/>
        <v>BNT</v>
      </c>
      <c r="L10" s="2" t="str">
        <f t="shared" si="1"/>
        <v/>
      </c>
      <c r="M10" s="2" t="str">
        <f t="shared" si="5"/>
        <v/>
      </c>
    </row>
    <row r="11" spans="1:19" x14ac:dyDescent="0.25">
      <c r="A11" s="26" t="s">
        <v>6</v>
      </c>
      <c r="B11" s="27" t="s">
        <v>5</v>
      </c>
      <c r="C11" s="28" t="s">
        <v>14</v>
      </c>
      <c r="D11" s="2">
        <f t="shared" si="0"/>
        <v>1</v>
      </c>
      <c r="H11" s="4" t="str">
        <f t="shared" si="3"/>
        <v>BRT</v>
      </c>
      <c r="L11" s="2" t="str">
        <f t="shared" si="1"/>
        <v/>
      </c>
      <c r="M11" s="2" t="str">
        <f t="shared" si="5"/>
        <v/>
      </c>
    </row>
    <row r="12" spans="1:19" x14ac:dyDescent="0.25">
      <c r="A12" s="26" t="s">
        <v>6</v>
      </c>
      <c r="B12" s="27" t="s">
        <v>7</v>
      </c>
      <c r="C12" s="28"/>
      <c r="D12" s="2">
        <f t="shared" si="0"/>
        <v>0</v>
      </c>
      <c r="H12" s="3" t="str">
        <f t="shared" si="3"/>
        <v/>
      </c>
      <c r="L12" s="2" t="str">
        <f t="shared" si="1"/>
        <v/>
      </c>
      <c r="M12" s="2" t="str">
        <f t="shared" si="5"/>
        <v/>
      </c>
    </row>
    <row r="13" spans="1:19" x14ac:dyDescent="0.25">
      <c r="A13" s="26" t="s">
        <v>6</v>
      </c>
      <c r="B13" s="27" t="s">
        <v>8</v>
      </c>
      <c r="C13" s="28" t="s">
        <v>16</v>
      </c>
      <c r="D13" s="2">
        <f t="shared" si="0"/>
        <v>0</v>
      </c>
      <c r="H13" s="3" t="str">
        <f t="shared" si="3"/>
        <v>BNT</v>
      </c>
      <c r="L13" s="2" t="str">
        <f t="shared" si="1"/>
        <v/>
      </c>
      <c r="M13" s="2" t="str">
        <f t="shared" si="5"/>
        <v/>
      </c>
    </row>
    <row r="14" spans="1:19" x14ac:dyDescent="0.25">
      <c r="A14" s="26" t="s">
        <v>6</v>
      </c>
      <c r="B14" s="27" t="s">
        <v>9</v>
      </c>
      <c r="C14" s="28"/>
      <c r="D14" s="2">
        <f t="shared" si="0"/>
        <v>0</v>
      </c>
      <c r="H14" s="3" t="str">
        <f t="shared" si="3"/>
        <v/>
      </c>
      <c r="L14" s="2" t="str">
        <f t="shared" si="1"/>
        <v/>
      </c>
      <c r="M14" s="2" t="str">
        <f t="shared" si="5"/>
        <v/>
      </c>
    </row>
    <row r="15" spans="1:19" s="5" customFormat="1" ht="15.75" thickBot="1" x14ac:dyDescent="0.3">
      <c r="A15" s="29" t="s">
        <v>6</v>
      </c>
      <c r="B15" s="30" t="s">
        <v>10</v>
      </c>
      <c r="C15" s="31" t="s">
        <v>16</v>
      </c>
      <c r="D15" s="5">
        <f t="shared" si="0"/>
        <v>0</v>
      </c>
      <c r="H15" s="3" t="str">
        <f t="shared" si="3"/>
        <v>BNT</v>
      </c>
      <c r="L15" s="5" t="str">
        <f t="shared" si="1"/>
        <v/>
      </c>
      <c r="M15" s="5" t="str">
        <f t="shared" si="5"/>
        <v/>
      </c>
    </row>
    <row r="16" spans="1:19" x14ac:dyDescent="0.25">
      <c r="A16" s="26" t="s">
        <v>11</v>
      </c>
      <c r="B16" s="27" t="s">
        <v>1</v>
      </c>
      <c r="C16" s="28" t="s">
        <v>14</v>
      </c>
      <c r="D16" s="2">
        <f t="shared" si="0"/>
        <v>0</v>
      </c>
      <c r="H16" s="3" t="str">
        <f t="shared" si="3"/>
        <v>BRT</v>
      </c>
      <c r="L16" s="2" t="str">
        <f t="shared" si="1"/>
        <v>BRT</v>
      </c>
      <c r="M16" s="2" t="str">
        <f t="shared" si="5"/>
        <v/>
      </c>
    </row>
    <row r="17" spans="1:14" x14ac:dyDescent="0.25">
      <c r="A17" s="26" t="s">
        <v>11</v>
      </c>
      <c r="B17" s="27" t="s">
        <v>2</v>
      </c>
      <c r="C17" s="28" t="s">
        <v>16</v>
      </c>
      <c r="D17" s="2">
        <f t="shared" si="0"/>
        <v>1</v>
      </c>
      <c r="H17" s="4" t="str">
        <f t="shared" si="3"/>
        <v>BNT</v>
      </c>
      <c r="L17" s="2" t="str">
        <f t="shared" si="1"/>
        <v/>
      </c>
      <c r="M17" s="2" t="str">
        <f t="shared" si="5"/>
        <v>BNT</v>
      </c>
    </row>
    <row r="18" spans="1:14" x14ac:dyDescent="0.25">
      <c r="A18" s="26" t="s">
        <v>11</v>
      </c>
      <c r="B18" s="27">
        <v>3</v>
      </c>
      <c r="C18" s="28" t="s">
        <v>16</v>
      </c>
      <c r="D18" s="2">
        <f t="shared" si="0"/>
        <v>1</v>
      </c>
      <c r="H18" s="4" t="str">
        <f t="shared" si="3"/>
        <v>BNT</v>
      </c>
      <c r="L18" s="2" t="str">
        <f t="shared" si="1"/>
        <v/>
      </c>
      <c r="M18" s="2" t="str">
        <f t="shared" si="5"/>
        <v/>
      </c>
    </row>
    <row r="19" spans="1:14" x14ac:dyDescent="0.25">
      <c r="A19" s="26" t="s">
        <v>17</v>
      </c>
      <c r="B19" s="27">
        <v>41</v>
      </c>
      <c r="C19" s="28" t="s">
        <v>16</v>
      </c>
      <c r="D19" s="2">
        <f>--(IFERROR(IF(C19="",0,IF(INDEX(C$1:C$23,MATCH("*"&amp;LEFT(A19,1),A$1:A$23,0))=C19,0,1)),0)&amp;IF(LEN(A19)=2,0,""))</f>
        <v>10</v>
      </c>
      <c r="H19" s="3" t="str">
        <f t="shared" si="3"/>
        <v>BNT</v>
      </c>
      <c r="L19" s="2" t="str">
        <f t="shared" si="1"/>
        <v>BNT</v>
      </c>
      <c r="M19" s="2" t="str">
        <f t="shared" si="5"/>
        <v/>
      </c>
    </row>
    <row r="20" spans="1:14" x14ac:dyDescent="0.25">
      <c r="A20" s="26" t="s">
        <v>11</v>
      </c>
      <c r="B20" s="27">
        <v>5</v>
      </c>
      <c r="C20" s="28" t="s">
        <v>16</v>
      </c>
      <c r="D20" s="2">
        <f t="shared" ref="D20:D23" si="6">--(IFERROR(IF(C20="",0,IF(INDEX(C$1:C$23,MATCH("*"&amp;LEFT(A20,1),A$1:A$23,0))=C20,0,1)),0)&amp;IF(LEN(A20)=2,0,""))</f>
        <v>1</v>
      </c>
      <c r="H20" s="4" t="str">
        <f t="shared" si="3"/>
        <v>BNT</v>
      </c>
      <c r="L20" s="2" t="str">
        <f t="shared" si="1"/>
        <v/>
      </c>
      <c r="M20" s="2" t="str">
        <f t="shared" si="5"/>
        <v/>
      </c>
    </row>
    <row r="21" spans="1:14" s="8" customFormat="1" ht="14.25" customHeight="1" x14ac:dyDescent="0.25">
      <c r="A21" s="26" t="s">
        <v>18</v>
      </c>
      <c r="B21" s="27">
        <v>2</v>
      </c>
      <c r="C21" s="28" t="s">
        <v>15</v>
      </c>
      <c r="D21" s="8">
        <f t="shared" si="6"/>
        <v>1</v>
      </c>
      <c r="E21" s="2"/>
      <c r="F21" s="2"/>
      <c r="H21" s="4" t="str">
        <f t="shared" si="3"/>
        <v>BMT</v>
      </c>
      <c r="L21" s="8" t="str">
        <f t="shared" si="1"/>
        <v/>
      </c>
      <c r="M21" s="20" t="s">
        <v>25</v>
      </c>
      <c r="N21" s="17"/>
    </row>
    <row r="22" spans="1:14" x14ac:dyDescent="0.25">
      <c r="A22" s="26" t="s">
        <v>18</v>
      </c>
      <c r="B22" s="27">
        <v>3</v>
      </c>
      <c r="C22" s="28" t="s">
        <v>14</v>
      </c>
      <c r="D22" s="2">
        <f t="shared" si="6"/>
        <v>1</v>
      </c>
      <c r="H22" s="3" t="str">
        <f t="shared" si="3"/>
        <v>BRT</v>
      </c>
      <c r="L22" s="2" t="str">
        <f t="shared" si="1"/>
        <v/>
      </c>
    </row>
    <row r="23" spans="1:14" s="5" customFormat="1" ht="15.75" thickBot="1" x14ac:dyDescent="0.3">
      <c r="A23" s="29" t="s">
        <v>18</v>
      </c>
      <c r="B23" s="30">
        <v>4</v>
      </c>
      <c r="C23" s="31" t="s">
        <v>15</v>
      </c>
      <c r="D23" s="5">
        <f t="shared" si="6"/>
        <v>1</v>
      </c>
      <c r="F23" s="2"/>
      <c r="H23" s="4" t="str">
        <f t="shared" si="3"/>
        <v>BMT</v>
      </c>
      <c r="L23" s="5" t="str">
        <f t="shared" si="1"/>
        <v/>
      </c>
    </row>
    <row r="25" spans="1:14" x14ac:dyDescent="0.25">
      <c r="A25" s="33" t="s">
        <v>26</v>
      </c>
      <c r="B25" s="32"/>
      <c r="C25" s="33"/>
    </row>
  </sheetData>
  <conditionalFormatting sqref="C2:C23">
    <cfRule type="expression" dxfId="2" priority="2">
      <formula>--(IFERROR(IF(C2="",0,IF(INDEX(C$1:C$23,MATCH("*"&amp;LEFT(A2,1),A$1:A$23,0))=C2,0,1)),0)&amp;IF(LEN(A2)=2,0,""))=1</formula>
    </cfRule>
    <cfRule type="expression" dxfId="1" priority="1">
      <formula>--(IFERROR(IF(C2="",0,IF(INDEX(C$1:C$23,MATCH("*"&amp;LEFT(A2,1),A$1:A$23,0))=C2,0,1)),0)&amp;IF(LEN(A2)=2,0,""))=10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18"/>
  <sheetViews>
    <sheetView showGridLines="0" workbookViewId="0">
      <selection activeCell="G13" sqref="G13"/>
    </sheetView>
  </sheetViews>
  <sheetFormatPr baseColWidth="10" defaultRowHeight="15" x14ac:dyDescent="0.25"/>
  <cols>
    <col min="1" max="16384" width="11.42578125" style="1"/>
  </cols>
  <sheetData>
    <row r="3" spans="1:7" ht="15.75" thickBot="1" x14ac:dyDescent="0.3">
      <c r="E3" s="1" t="s">
        <v>21</v>
      </c>
      <c r="G3" s="1" t="s">
        <v>22</v>
      </c>
    </row>
    <row r="4" spans="1:7" x14ac:dyDescent="0.25">
      <c r="A4" s="9" t="s">
        <v>0</v>
      </c>
      <c r="B4" s="10" t="s">
        <v>1</v>
      </c>
      <c r="C4" s="11" t="s">
        <v>14</v>
      </c>
      <c r="D4" s="8"/>
      <c r="E4" s="18" t="str">
        <f>IF(OR(B4="1",AND(LEN(A4)=2,RIGHT(B4,1)="1")),C4,"")</f>
        <v>BRT</v>
      </c>
      <c r="F4" s="18" t="str">
        <f>IF(E4&lt;&gt;"",E4,IF(C4="","",IF(A3=A4,C4,"")))</f>
        <v>BRT</v>
      </c>
      <c r="G4" s="18" t="str">
        <f>IF(C4="","",IF(AND(B4="2",C4&lt;&gt;C3),C4,""))</f>
        <v/>
      </c>
    </row>
    <row r="5" spans="1:7" x14ac:dyDescent="0.25">
      <c r="A5" s="12" t="s">
        <v>0</v>
      </c>
      <c r="B5" s="8" t="s">
        <v>2</v>
      </c>
      <c r="C5" s="13"/>
      <c r="D5" s="8"/>
      <c r="E5" s="18" t="str">
        <f t="shared" ref="E5:E17" si="0">IF(OR(B5="1",AND(LEN(A5)=2,RIGHT(B5,1)="1")),C5,"")</f>
        <v/>
      </c>
      <c r="F5" s="18" t="str">
        <f t="shared" ref="F5:F17" si="1">IF(E5&lt;&gt;"",E5,IF(C5="","",IF(A4=A5,C5,"")))</f>
        <v/>
      </c>
      <c r="G5" s="18" t="str">
        <f t="shared" ref="G5:G17" si="2">IF(C5="","",IF(AND(B5="2",C5&lt;&gt;C4),C5,""))</f>
        <v/>
      </c>
    </row>
    <row r="6" spans="1:7" x14ac:dyDescent="0.25">
      <c r="A6" s="12" t="s">
        <v>0</v>
      </c>
      <c r="B6" s="8" t="s">
        <v>3</v>
      </c>
      <c r="C6" s="13" t="s">
        <v>14</v>
      </c>
      <c r="D6" s="8"/>
      <c r="E6" s="18" t="str">
        <f t="shared" si="0"/>
        <v/>
      </c>
      <c r="F6" s="18" t="str">
        <f t="shared" si="1"/>
        <v>BRT</v>
      </c>
      <c r="G6" s="18" t="str">
        <f t="shared" si="2"/>
        <v/>
      </c>
    </row>
    <row r="7" spans="1:7" x14ac:dyDescent="0.25">
      <c r="A7" s="12" t="s">
        <v>0</v>
      </c>
      <c r="B7" s="8" t="s">
        <v>4</v>
      </c>
      <c r="C7" s="13" t="s">
        <v>14</v>
      </c>
      <c r="D7" s="8"/>
      <c r="E7" s="18" t="str">
        <f t="shared" si="0"/>
        <v/>
      </c>
      <c r="F7" s="18" t="str">
        <f t="shared" si="1"/>
        <v>BRT</v>
      </c>
      <c r="G7" s="18" t="str">
        <f t="shared" si="2"/>
        <v/>
      </c>
    </row>
    <row r="8" spans="1:7" ht="15.75" thickBot="1" x14ac:dyDescent="0.3">
      <c r="A8" s="14" t="s">
        <v>0</v>
      </c>
      <c r="B8" s="5" t="s">
        <v>5</v>
      </c>
      <c r="C8" s="15" t="s">
        <v>14</v>
      </c>
      <c r="D8" s="17"/>
      <c r="E8" s="18" t="str">
        <f t="shared" si="0"/>
        <v/>
      </c>
      <c r="F8" s="18" t="str">
        <f t="shared" si="1"/>
        <v>BRT</v>
      </c>
      <c r="G8" s="18" t="str">
        <f t="shared" si="2"/>
        <v/>
      </c>
    </row>
    <row r="9" spans="1:7" x14ac:dyDescent="0.25">
      <c r="A9" s="12" t="s">
        <v>6</v>
      </c>
      <c r="B9" s="8" t="s">
        <v>1</v>
      </c>
      <c r="C9" s="13" t="s">
        <v>16</v>
      </c>
      <c r="D9" s="17"/>
      <c r="E9" s="18" t="str">
        <f t="shared" si="0"/>
        <v>BNT</v>
      </c>
      <c r="F9" s="18" t="str">
        <f t="shared" si="1"/>
        <v>BNT</v>
      </c>
      <c r="G9" s="18" t="str">
        <f t="shared" si="2"/>
        <v/>
      </c>
    </row>
    <row r="10" spans="1:7" x14ac:dyDescent="0.25">
      <c r="A10" s="12" t="s">
        <v>6</v>
      </c>
      <c r="B10" s="8" t="s">
        <v>2</v>
      </c>
      <c r="C10" s="16" t="s">
        <v>14</v>
      </c>
      <c r="D10" s="17"/>
      <c r="E10" s="18" t="str">
        <f t="shared" si="0"/>
        <v/>
      </c>
      <c r="F10" s="18" t="str">
        <f t="shared" si="1"/>
        <v>BRT</v>
      </c>
      <c r="G10" s="18" t="str">
        <f t="shared" si="2"/>
        <v>BRT</v>
      </c>
    </row>
    <row r="11" spans="1:7" x14ac:dyDescent="0.25">
      <c r="A11" s="12" t="s">
        <v>6</v>
      </c>
      <c r="B11" s="8" t="s">
        <v>3</v>
      </c>
      <c r="C11" s="13"/>
      <c r="D11" s="17"/>
      <c r="E11" s="18" t="str">
        <f t="shared" si="0"/>
        <v/>
      </c>
      <c r="F11" s="18" t="str">
        <f t="shared" si="1"/>
        <v/>
      </c>
      <c r="G11" s="18" t="str">
        <f t="shared" si="2"/>
        <v/>
      </c>
    </row>
    <row r="12" spans="1:7" x14ac:dyDescent="0.25">
      <c r="A12" s="12" t="s">
        <v>6</v>
      </c>
      <c r="B12" s="8" t="s">
        <v>4</v>
      </c>
      <c r="C12" s="13" t="s">
        <v>16</v>
      </c>
      <c r="D12" s="17"/>
      <c r="E12" s="18" t="str">
        <f t="shared" si="0"/>
        <v/>
      </c>
      <c r="F12" s="18" t="str">
        <f t="shared" si="1"/>
        <v>BNT</v>
      </c>
      <c r="G12" s="18" t="str">
        <f t="shared" si="2"/>
        <v/>
      </c>
    </row>
    <row r="13" spans="1:7" x14ac:dyDescent="0.25">
      <c r="A13" s="12" t="s">
        <v>6</v>
      </c>
      <c r="B13" s="8" t="s">
        <v>5</v>
      </c>
      <c r="C13" s="16" t="s">
        <v>14</v>
      </c>
      <c r="D13" s="17"/>
      <c r="E13" s="18" t="str">
        <f t="shared" si="0"/>
        <v/>
      </c>
      <c r="F13" s="18" t="str">
        <f t="shared" si="1"/>
        <v>BRT</v>
      </c>
      <c r="G13" s="18" t="str">
        <f t="shared" si="2"/>
        <v/>
      </c>
    </row>
    <row r="14" spans="1:7" x14ac:dyDescent="0.25">
      <c r="A14" s="12" t="s">
        <v>6</v>
      </c>
      <c r="B14" s="8" t="s">
        <v>7</v>
      </c>
      <c r="C14" s="13"/>
      <c r="D14" s="17"/>
      <c r="E14" s="18" t="str">
        <f t="shared" si="0"/>
        <v/>
      </c>
      <c r="F14" s="18" t="str">
        <f t="shared" si="1"/>
        <v/>
      </c>
      <c r="G14" s="18" t="str">
        <f t="shared" si="2"/>
        <v/>
      </c>
    </row>
    <row r="15" spans="1:7" x14ac:dyDescent="0.25">
      <c r="A15" s="12" t="s">
        <v>6</v>
      </c>
      <c r="B15" s="8" t="s">
        <v>8</v>
      </c>
      <c r="C15" s="13" t="s">
        <v>16</v>
      </c>
      <c r="D15" s="17"/>
      <c r="E15" s="18" t="str">
        <f t="shared" si="0"/>
        <v/>
      </c>
      <c r="F15" s="18" t="str">
        <f t="shared" si="1"/>
        <v>BNT</v>
      </c>
      <c r="G15" s="18" t="str">
        <f t="shared" si="2"/>
        <v/>
      </c>
    </row>
    <row r="16" spans="1:7" x14ac:dyDescent="0.25">
      <c r="A16" s="12" t="s">
        <v>6</v>
      </c>
      <c r="B16" s="8" t="s">
        <v>9</v>
      </c>
      <c r="C16" s="16" t="s">
        <v>14</v>
      </c>
      <c r="D16" s="17"/>
      <c r="E16" s="18" t="str">
        <f t="shared" si="0"/>
        <v/>
      </c>
      <c r="F16" s="18" t="str">
        <f t="shared" si="1"/>
        <v>BRT</v>
      </c>
      <c r="G16" s="18" t="str">
        <f t="shared" si="2"/>
        <v/>
      </c>
    </row>
    <row r="17" spans="1:7" ht="15.75" thickBot="1" x14ac:dyDescent="0.3">
      <c r="A17" s="14" t="s">
        <v>6</v>
      </c>
      <c r="B17" s="5" t="s">
        <v>10</v>
      </c>
      <c r="C17" s="15" t="s">
        <v>16</v>
      </c>
      <c r="D17" s="17"/>
      <c r="E17" s="18" t="str">
        <f t="shared" si="0"/>
        <v/>
      </c>
      <c r="F17" s="18" t="str">
        <f t="shared" si="1"/>
        <v>BNT</v>
      </c>
      <c r="G17" s="18" t="str">
        <f t="shared" si="2"/>
        <v/>
      </c>
    </row>
    <row r="18" spans="1:7" x14ac:dyDescent="0.25">
      <c r="D18" s="1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</dc:creator>
  <cp:lastModifiedBy>Eric</cp:lastModifiedBy>
  <dcterms:created xsi:type="dcterms:W3CDTF">2019-03-26T11:40:43Z</dcterms:created>
  <dcterms:modified xsi:type="dcterms:W3CDTF">2019-03-26T18:56:32Z</dcterms:modified>
</cp:coreProperties>
</file>