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645" yWindow="-105" windowWidth="25440" windowHeight="12330"/>
  </bookViews>
  <sheets>
    <sheet name="Feuil1" sheetId="3" r:id="rId1"/>
    <sheet name="W0055" sheetId="1" r:id="rId2"/>
    <sheet name="Ne pas effacer" sheetId="2" r:id="rId3"/>
  </sheets>
  <definedNames>
    <definedName name="Projet">'Ne pas effacer'!$A$1:$B$3</definedName>
  </definedNames>
  <calcPr calcId="145621"/>
</workbook>
</file>

<file path=xl/calcChain.xml><?xml version="1.0" encoding="utf-8"?>
<calcChain xmlns="http://schemas.openxmlformats.org/spreadsheetml/2006/main">
  <c r="C3" i="1" l="1"/>
  <c r="E3" i="1"/>
  <c r="D3" i="1"/>
  <c r="A10" i="1"/>
  <c r="I2" i="1"/>
  <c r="H2" i="1" s="1"/>
  <c r="G2" i="1" s="1"/>
  <c r="F2" i="1" s="1"/>
  <c r="E2" i="1" s="1"/>
  <c r="D2" i="1" s="1"/>
  <c r="C2" i="1" s="1"/>
  <c r="I23" i="1"/>
  <c r="H23" i="1"/>
  <c r="G23" i="1"/>
  <c r="F23" i="1"/>
  <c r="E23" i="1"/>
  <c r="D23" i="1"/>
  <c r="C23" i="1"/>
  <c r="I22" i="1"/>
  <c r="H22" i="1" s="1"/>
  <c r="G22" i="1" s="1"/>
  <c r="F22" i="1" s="1"/>
  <c r="E22" i="1" s="1"/>
  <c r="D22" i="1" s="1"/>
  <c r="C22" i="1" s="1"/>
  <c r="C42" i="1"/>
  <c r="D42" i="1"/>
  <c r="E42" i="1"/>
  <c r="F42" i="1"/>
  <c r="G42" i="1"/>
  <c r="H42" i="1"/>
  <c r="I42" i="1"/>
  <c r="C43" i="1"/>
  <c r="C62" i="1" l="1"/>
  <c r="D62" i="1"/>
  <c r="E62" i="1"/>
  <c r="F62" i="1"/>
  <c r="G62" i="1"/>
  <c r="H62" i="1"/>
  <c r="I62" i="1"/>
  <c r="A30" i="1" l="1"/>
  <c r="A50" i="1" l="1"/>
</calcChain>
</file>

<file path=xl/sharedStrings.xml><?xml version="1.0" encoding="utf-8"?>
<sst xmlns="http://schemas.openxmlformats.org/spreadsheetml/2006/main" count="145" uniqueCount="48">
  <si>
    <t>Validation design</t>
  </si>
  <si>
    <t>Plan de conception</t>
  </si>
  <si>
    <t>Cahier des charges</t>
  </si>
  <si>
    <t>Envoi à Marc</t>
  </si>
  <si>
    <t>Plans renvoyés</t>
  </si>
  <si>
    <t>Case</t>
  </si>
  <si>
    <t>Plans approuvés</t>
  </si>
  <si>
    <t>Plans à modifier</t>
  </si>
  <si>
    <t>Plans existants</t>
  </si>
  <si>
    <t>Springbar</t>
  </si>
  <si>
    <t>Caseback</t>
  </si>
  <si>
    <t>Dial</t>
  </si>
  <si>
    <t>Strap</t>
  </si>
  <si>
    <t>Tube</t>
  </si>
  <si>
    <t>Movement Holder</t>
  </si>
  <si>
    <t>Glass</t>
  </si>
  <si>
    <t>Gasket</t>
  </si>
  <si>
    <t>Crown</t>
  </si>
  <si>
    <t>Bezel</t>
  </si>
  <si>
    <t>Hands Hour</t>
  </si>
  <si>
    <t>Hands mimute</t>
  </si>
  <si>
    <t>Hands second</t>
  </si>
  <si>
    <t>2 ème Réception des plans</t>
  </si>
  <si>
    <t>1 ère Réception des plans</t>
  </si>
  <si>
    <t>Réception du premier proto</t>
  </si>
  <si>
    <t>Réception du proto final</t>
  </si>
  <si>
    <t xml:space="preserve">Accord Production </t>
  </si>
  <si>
    <t>Commercialisation :</t>
  </si>
  <si>
    <r>
      <t xml:space="preserve">Projet 55
</t>
    </r>
    <r>
      <rPr>
        <b/>
        <sz val="14"/>
        <rFont val="Arial"/>
        <family val="2"/>
      </rPr>
      <t>Sea Force Gent</t>
    </r>
  </si>
  <si>
    <t>Evolution</t>
  </si>
  <si>
    <t>Type de projet:</t>
  </si>
  <si>
    <t>Nouveau</t>
  </si>
  <si>
    <t>Modification</t>
  </si>
  <si>
    <t>Projet 57
xxx</t>
  </si>
  <si>
    <t>Projet 56
xxx</t>
  </si>
  <si>
    <t>Texte</t>
  </si>
  <si>
    <t>Fond</t>
  </si>
  <si>
    <t>C2</t>
  </si>
  <si>
    <t>C3 vide</t>
  </si>
  <si>
    <t>C3</t>
  </si>
  <si>
    <t>En C3, avoir une macro qui met la date du jour et qui la fixe, Et que si cette date est plus petite que C2, les cases C2 et C3 deviennent vertes et si elle est plus grande, les 2 cases deviennent rouge ET LE TEXTE DE C2 NOIR....!</t>
  </si>
  <si>
    <t>?</t>
  </si>
  <si>
    <t>C2&gt;=C3</t>
  </si>
  <si>
    <t>vert</t>
  </si>
  <si>
    <t>rouge</t>
  </si>
  <si>
    <t>C2&lt;C3</t>
  </si>
  <si>
    <t>noir</t>
  </si>
  <si>
    <t>Autres conditions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</si>
</sst>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amily val="2"/>
    </font>
    <font>
      <sz val="10"/>
      <color theme="1"/>
      <name val="Arial"/>
      <family val="2"/>
    </font>
    <font>
      <b/>
      <sz val="15"/>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amily val="2"/>
      <scheme val="minor"/>
    </font>
    <font>
      <sz val="10"/>
      <color theme="0"/>
      <name val="Arial"/>
      <family val="2"/>
      <scheme val="minor"/>
    </font>
    <font>
      <sz val="10"/>
      <name val="Arial"/>
      <family val="2"/>
    </font>
    <font>
      <b/>
      <sz val="12"/>
      <color theme="3"/>
      <name val="Arial"/>
      <family val="2"/>
      <scheme val="major"/>
    </font>
    <font>
      <b/>
      <sz val="12"/>
      <color theme="4"/>
      <name val="Arial"/>
      <family val="2"/>
      <scheme val="minor"/>
    </font>
    <font>
      <b/>
      <sz val="10"/>
      <name val="Arial"/>
      <family val="2"/>
    </font>
    <font>
      <b/>
      <sz val="18"/>
      <name val="Arial"/>
      <family val="2"/>
    </font>
    <font>
      <sz val="10"/>
      <color theme="1" tint="0.499984740745262"/>
      <name val="Arial"/>
      <family val="2"/>
    </font>
    <font>
      <b/>
      <sz val="10"/>
      <color theme="1" tint="0.499984740745262"/>
      <name val="Arial"/>
      <family val="2"/>
    </font>
    <font>
      <b/>
      <sz val="14"/>
      <name val="Arial"/>
      <family val="2"/>
    </font>
    <font>
      <sz val="10"/>
      <color rgb="FF333333"/>
      <name val="Segoe U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1">
    <border>
      <left/>
      <right/>
      <top/>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3">
    <xf numFmtId="0" fontId="0" fillId="0" borderId="0">
      <alignment vertical="top"/>
    </xf>
    <xf numFmtId="4" fontId="18" fillId="0" borderId="0" applyFont="0" applyFill="0" applyBorder="0" applyAlignment="0" applyProtection="0"/>
    <xf numFmtId="0" fontId="19" fillId="0" borderId="0" applyNumberFormat="0" applyFill="0" applyBorder="0" applyAlignment="0" applyProtection="0"/>
    <xf numFmtId="0" fontId="2" fillId="0" borderId="1" applyNumberFormat="0" applyFill="0" applyAlignment="0" applyProtection="0"/>
    <xf numFmtId="0" fontId="20" fillId="0" borderId="0" applyNumberFormat="0" applyFill="0" applyAlignment="0" applyProtection="0"/>
    <xf numFmtId="0" fontId="3" fillId="0" borderId="2" applyNumberFormat="0" applyFill="0" applyAlignment="0" applyProtection="0"/>
    <xf numFmtId="0" fontId="3" fillId="0" borderId="0" applyNumberFormat="0" applyFill="0" applyBorder="0" applyAlignment="0" applyProtection="0"/>
    <xf numFmtId="0" fontId="4" fillId="2" borderId="0" applyNumberFormat="0" applyBorder="0" applyAlignment="0" applyProtection="0"/>
    <xf numFmtId="0" fontId="5" fillId="3" borderId="0" applyNumberFormat="0" applyBorder="0" applyAlignment="0" applyProtection="0"/>
    <xf numFmtId="0" fontId="6" fillId="4" borderId="0" applyNumberFormat="0" applyBorder="0" applyAlignment="0" applyProtection="0"/>
    <xf numFmtId="0" fontId="7" fillId="5" borderId="3" applyNumberFormat="0" applyAlignment="0" applyProtection="0"/>
    <xf numFmtId="0" fontId="8" fillId="6" borderId="4" applyNumberFormat="0" applyAlignment="0" applyProtection="0"/>
    <xf numFmtId="0" fontId="9" fillId="6" borderId="3" applyNumberFormat="0" applyAlignment="0" applyProtection="0"/>
    <xf numFmtId="0" fontId="10" fillId="0" borderId="5" applyNumberFormat="0" applyFill="0" applyAlignment="0" applyProtection="0"/>
    <xf numFmtId="0" fontId="11" fillId="7" borderId="6" applyNumberFormat="0" applyAlignment="0" applyProtection="0"/>
    <xf numFmtId="0" fontId="12" fillId="0" borderId="0" applyNumberFormat="0" applyFill="0" applyBorder="0" applyAlignment="0" applyProtection="0"/>
    <xf numFmtId="0" fontId="1" fillId="8" borderId="7" applyNumberFormat="0" applyFont="0" applyAlignment="0" applyProtection="0"/>
    <xf numFmtId="0" fontId="13" fillId="0" borderId="0" applyNumberFormat="0" applyFill="0" applyBorder="0" applyAlignment="0" applyProtection="0"/>
    <xf numFmtId="0" fontId="14" fillId="0" borderId="8" applyNumberFormat="0" applyFill="0" applyAlignment="0" applyProtection="0"/>
    <xf numFmtId="0" fontId="1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5"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5"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5"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5"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5"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5" fillId="32" borderId="0" applyNumberFormat="0" applyBorder="0" applyAlignment="0" applyProtection="0"/>
  </cellStyleXfs>
  <cellXfs count="53">
    <xf numFmtId="0" fontId="0" fillId="0" borderId="0" xfId="0">
      <alignment vertical="top"/>
    </xf>
    <xf numFmtId="14" fontId="0" fillId="0" borderId="12" xfId="0" applyNumberFormat="1" applyFill="1" applyBorder="1">
      <alignment vertical="top"/>
    </xf>
    <xf numFmtId="14" fontId="0" fillId="0" borderId="12" xfId="0" applyNumberFormat="1" applyBorder="1">
      <alignment vertical="top"/>
    </xf>
    <xf numFmtId="14" fontId="0" fillId="0" borderId="12" xfId="0" applyNumberFormat="1" applyBorder="1" applyAlignment="1">
      <alignment vertical="top"/>
    </xf>
    <xf numFmtId="14" fontId="0" fillId="0" borderId="0" xfId="0" applyNumberFormat="1">
      <alignment vertical="top"/>
    </xf>
    <xf numFmtId="14" fontId="0" fillId="0" borderId="19" xfId="0" applyNumberFormat="1" applyBorder="1">
      <alignment vertical="top"/>
    </xf>
    <xf numFmtId="14" fontId="21" fillId="0" borderId="14" xfId="0" applyNumberFormat="1" applyFont="1" applyBorder="1" applyAlignment="1">
      <alignment horizontal="center" vertical="top"/>
    </xf>
    <xf numFmtId="14" fontId="0" fillId="0" borderId="18" xfId="0" applyNumberFormat="1" applyFont="1" applyBorder="1" applyAlignment="1">
      <alignment vertical="top"/>
    </xf>
    <xf numFmtId="14" fontId="0" fillId="0" borderId="24" xfId="0" applyNumberFormat="1" applyBorder="1">
      <alignment vertical="top"/>
    </xf>
    <xf numFmtId="14" fontId="0" fillId="0" borderId="25" xfId="0" applyNumberFormat="1" applyBorder="1">
      <alignment vertical="top"/>
    </xf>
    <xf numFmtId="14" fontId="0" fillId="0" borderId="10" xfId="0" applyNumberFormat="1" applyBorder="1" applyAlignment="1">
      <alignment horizontal="center" vertical="top"/>
    </xf>
    <xf numFmtId="14" fontId="0" fillId="0" borderId="0" xfId="0" applyNumberFormat="1" applyBorder="1">
      <alignment vertical="top"/>
    </xf>
    <xf numFmtId="14" fontId="21" fillId="0" borderId="15" xfId="0" applyNumberFormat="1" applyFont="1" applyBorder="1" applyAlignment="1">
      <alignment horizontal="center" vertical="top" wrapText="1"/>
    </xf>
    <xf numFmtId="14" fontId="21" fillId="0" borderId="16" xfId="0" applyNumberFormat="1" applyFont="1" applyBorder="1" applyAlignment="1">
      <alignment horizontal="center" vertical="top" wrapText="1"/>
    </xf>
    <xf numFmtId="14" fontId="21" fillId="0" borderId="17" xfId="0" applyNumberFormat="1" applyFont="1" applyBorder="1" applyAlignment="1">
      <alignment horizontal="center" vertical="top" wrapText="1"/>
    </xf>
    <xf numFmtId="14" fontId="21" fillId="0" borderId="0" xfId="0" applyNumberFormat="1" applyFont="1" applyAlignment="1">
      <alignment horizontal="center" vertical="top" wrapText="1"/>
    </xf>
    <xf numFmtId="14" fontId="0" fillId="0" borderId="13" xfId="0" applyNumberFormat="1" applyBorder="1" applyAlignment="1">
      <alignment vertical="top"/>
    </xf>
    <xf numFmtId="14" fontId="21" fillId="0" borderId="22" xfId="0" applyNumberFormat="1" applyFont="1" applyBorder="1" applyAlignment="1">
      <alignment vertical="top"/>
    </xf>
    <xf numFmtId="14" fontId="24" fillId="0" borderId="11" xfId="0" applyNumberFormat="1" applyFont="1" applyBorder="1" applyAlignment="1">
      <alignment horizontal="center" vertical="top" wrapText="1"/>
    </xf>
    <xf numFmtId="14" fontId="23" fillId="0" borderId="9" xfId="0" applyNumberFormat="1" applyFont="1" applyBorder="1" applyAlignment="1">
      <alignment vertical="top"/>
    </xf>
    <xf numFmtId="14" fontId="23" fillId="0" borderId="9" xfId="0" applyNumberFormat="1" applyFont="1" applyBorder="1">
      <alignment vertical="top"/>
    </xf>
    <xf numFmtId="14" fontId="0" fillId="0" borderId="26" xfId="0" applyNumberFormat="1" applyBorder="1" applyAlignment="1">
      <alignment horizontal="center" vertical="top"/>
    </xf>
    <xf numFmtId="14" fontId="0" fillId="0" borderId="27" xfId="0" applyNumberFormat="1" applyBorder="1" applyAlignment="1">
      <alignment horizontal="center" vertical="center" wrapText="1"/>
    </xf>
    <xf numFmtId="14" fontId="0" fillId="0" borderId="28" xfId="0" applyNumberFormat="1" applyBorder="1" applyAlignment="1">
      <alignment vertical="top"/>
    </xf>
    <xf numFmtId="14" fontId="0" fillId="0" borderId="27" xfId="0" applyNumberFormat="1" applyBorder="1">
      <alignment vertical="top"/>
    </xf>
    <xf numFmtId="14" fontId="23" fillId="0" borderId="29" xfId="0" applyNumberFormat="1" applyFont="1" applyBorder="1">
      <alignment vertical="top"/>
    </xf>
    <xf numFmtId="14" fontId="23" fillId="0" borderId="23" xfId="0" applyNumberFormat="1" applyFont="1" applyBorder="1">
      <alignment vertical="top"/>
    </xf>
    <xf numFmtId="14" fontId="23" fillId="0" borderId="24" xfId="0" applyNumberFormat="1" applyFont="1" applyBorder="1" applyAlignment="1">
      <alignment vertical="top"/>
    </xf>
    <xf numFmtId="14" fontId="23" fillId="0" borderId="24" xfId="0" applyNumberFormat="1" applyFont="1" applyBorder="1">
      <alignment vertical="top"/>
    </xf>
    <xf numFmtId="14" fontId="23" fillId="0" borderId="25" xfId="0" applyNumberFormat="1" applyFont="1" applyBorder="1">
      <alignment vertical="top"/>
    </xf>
    <xf numFmtId="14" fontId="0" fillId="0" borderId="19" xfId="0" applyNumberFormat="1" applyBorder="1" applyAlignment="1">
      <alignment horizontal="center" vertical="top"/>
    </xf>
    <xf numFmtId="14" fontId="0" fillId="0" borderId="24" xfId="0" applyNumberFormat="1" applyBorder="1" applyAlignment="1">
      <alignment horizontal="center" vertical="top"/>
    </xf>
    <xf numFmtId="14" fontId="0" fillId="0" borderId="25" xfId="0" applyNumberFormat="1" applyBorder="1" applyAlignment="1">
      <alignment horizontal="center" vertical="top"/>
    </xf>
    <xf numFmtId="14" fontId="23" fillId="0" borderId="30" xfId="0" applyNumberFormat="1" applyFont="1" applyBorder="1" applyAlignment="1">
      <alignment horizontal="left" vertical="top"/>
    </xf>
    <xf numFmtId="14" fontId="23" fillId="0" borderId="10" xfId="0" applyNumberFormat="1" applyFont="1" applyBorder="1" applyAlignment="1">
      <alignment horizontal="left" vertical="top"/>
    </xf>
    <xf numFmtId="14" fontId="23" fillId="0" borderId="32" xfId="0" applyNumberFormat="1" applyFont="1" applyBorder="1" applyAlignment="1">
      <alignment horizontal="left" vertical="top"/>
    </xf>
    <xf numFmtId="14" fontId="23" fillId="0" borderId="19" xfId="0" applyNumberFormat="1" applyFont="1" applyBorder="1" applyAlignment="1">
      <alignment horizontal="left" vertical="top"/>
    </xf>
    <xf numFmtId="14" fontId="23" fillId="0" borderId="31" xfId="0" applyNumberFormat="1" applyFont="1" applyBorder="1" applyAlignment="1">
      <alignment horizontal="left" vertical="top"/>
    </xf>
    <xf numFmtId="14" fontId="23" fillId="0" borderId="9" xfId="0" applyNumberFormat="1" applyFont="1" applyBorder="1" applyAlignment="1">
      <alignment horizontal="left" vertical="top"/>
    </xf>
    <xf numFmtId="14" fontId="22" fillId="0" borderId="20" xfId="0" applyNumberFormat="1" applyFont="1" applyBorder="1" applyAlignment="1">
      <alignment horizontal="center" vertical="center" wrapText="1"/>
    </xf>
    <xf numFmtId="14" fontId="22" fillId="0" borderId="21" xfId="0" applyNumberFormat="1" applyFont="1" applyBorder="1" applyAlignment="1">
      <alignment horizontal="center" vertical="center" wrapText="1"/>
    </xf>
    <xf numFmtId="14" fontId="22" fillId="0" borderId="33" xfId="0" applyNumberFormat="1" applyFont="1" applyBorder="1" applyAlignment="1">
      <alignment horizontal="center" vertical="center" wrapText="1"/>
    </xf>
    <xf numFmtId="14" fontId="22" fillId="0" borderId="34" xfId="0" applyNumberFormat="1" applyFont="1" applyBorder="1" applyAlignment="1">
      <alignment horizontal="center" vertical="center" wrapText="1"/>
    </xf>
    <xf numFmtId="0" fontId="26" fillId="0" borderId="0" xfId="0" applyFont="1">
      <alignment vertical="top"/>
    </xf>
    <xf numFmtId="0" fontId="0" fillId="0" borderId="0" xfId="0" applyAlignment="1">
      <alignment horizontal="center" vertical="top"/>
    </xf>
    <xf numFmtId="0" fontId="26" fillId="0" borderId="0" xfId="0" applyFont="1" applyAlignment="1">
      <alignment horizontal="center" vertical="top"/>
    </xf>
    <xf numFmtId="0" fontId="0" fillId="0" borderId="37" xfId="0" applyBorder="1" applyAlignment="1">
      <alignment horizontal="center" vertical="top"/>
    </xf>
    <xf numFmtId="0" fontId="0" fillId="0" borderId="38" xfId="0" applyBorder="1" applyAlignment="1">
      <alignment horizontal="center" vertical="top"/>
    </xf>
    <xf numFmtId="0" fontId="0" fillId="0" borderId="39" xfId="0" applyBorder="1" applyAlignment="1">
      <alignment horizontal="center" vertical="top"/>
    </xf>
    <xf numFmtId="0" fontId="0" fillId="0" borderId="40" xfId="0" applyBorder="1" applyAlignment="1">
      <alignment horizontal="center" vertical="top"/>
    </xf>
    <xf numFmtId="0" fontId="0" fillId="0" borderId="35" xfId="0" applyBorder="1" applyAlignment="1">
      <alignment horizontal="center" vertical="top"/>
    </xf>
    <xf numFmtId="0" fontId="0" fillId="0" borderId="36" xfId="0" applyBorder="1" applyAlignment="1">
      <alignment horizontal="center" vertical="top"/>
    </xf>
    <xf numFmtId="0" fontId="0" fillId="0" borderId="0" xfId="0" applyAlignment="1">
      <alignment horizontal="center" vertical="top" wrapText="1"/>
    </xf>
  </cellXfs>
  <cellStyles count="43">
    <cellStyle name="20 % - Accent1" xfId="20" builtinId="30" hidden="1"/>
    <cellStyle name="20 % - Accent2" xfId="24" builtinId="34" hidden="1"/>
    <cellStyle name="20 % - Accent3" xfId="28" builtinId="38" hidden="1"/>
    <cellStyle name="20 % - Accent4" xfId="32" builtinId="42" hidden="1"/>
    <cellStyle name="20 % - Accent5" xfId="36" builtinId="46" hidden="1"/>
    <cellStyle name="20 % - Accent6" xfId="40" builtinId="50" hidden="1"/>
    <cellStyle name="40 % - Accent1" xfId="21" builtinId="31" hidden="1"/>
    <cellStyle name="40 % - Accent2" xfId="25" builtinId="35" hidden="1"/>
    <cellStyle name="40 % - Accent3" xfId="29" builtinId="39" hidden="1"/>
    <cellStyle name="40 % - Accent4" xfId="33" builtinId="43" hidden="1"/>
    <cellStyle name="40 % - Accent5" xfId="37" builtinId="47" hidden="1"/>
    <cellStyle name="40 % - Accent6" xfId="41" builtinId="51" hidden="1"/>
    <cellStyle name="60 % - Accent1" xfId="22" builtinId="32" hidden="1"/>
    <cellStyle name="60 % - Accent2" xfId="26" builtinId="36" hidden="1"/>
    <cellStyle name="60 % - Accent3" xfId="30" builtinId="40" hidden="1"/>
    <cellStyle name="60 % - Accent4" xfId="34" builtinId="44" hidden="1"/>
    <cellStyle name="60 % - Accent5" xfId="38" builtinId="48" hidden="1"/>
    <cellStyle name="60 % - Accent6" xfId="42" builtinId="52" hidden="1"/>
    <cellStyle name="Accent1" xfId="19" builtinId="29" hidde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hidden="1"/>
    <cellStyle name="Calcul" xfId="12" builtinId="22" hidden="1"/>
    <cellStyle name="Cellule liée" xfId="13" builtinId="24" hidden="1"/>
    <cellStyle name="Commentaire" xfId="16" builtinId="10" hidden="1"/>
    <cellStyle name="Entrée" xfId="10" builtinId="20" hidden="1"/>
    <cellStyle name="Insatisfaisant" xfId="8" builtinId="27" hidden="1"/>
    <cellStyle name="Milliers [0]" xfId="1" builtinId="6" customBuiltin="1"/>
    <cellStyle name="Neutre" xfId="9" builtinId="28" hidden="1"/>
    <cellStyle name="Normal" xfId="0" builtinId="0" customBuiltin="1"/>
    <cellStyle name="Satisfaisant" xfId="7" builtinId="26" hidden="1"/>
    <cellStyle name="Sortie" xfId="11" builtinId="21" hidden="1"/>
    <cellStyle name="Texte explicatif" xfId="17" builtinId="53" hidden="1"/>
    <cellStyle name="Titre" xfId="2" builtinId="15" customBuiltin="1"/>
    <cellStyle name="Titre 1" xfId="3" builtinId="16" hidden="1"/>
    <cellStyle name="Titre 2" xfId="4" builtinId="17" customBuiltin="1"/>
    <cellStyle name="Titre 3" xfId="5" builtinId="18" hidden="1"/>
    <cellStyle name="Titre 4" xfId="6" builtinId="19" hidden="1"/>
    <cellStyle name="Total" xfId="18" builtinId="25" hidden="1"/>
    <cellStyle name="Vérification" xfId="14" builtinId="23" hidden="1"/>
  </cellStyles>
  <dxfs count="59">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ont>
        <color rgb="FFFF0000"/>
      </font>
    </dxf>
    <dxf>
      <fill>
        <patternFill>
          <fgColor indexed="64"/>
          <bgColor theme="4" tint="0.39991454817346722"/>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92D050"/>
        </patternFill>
      </fill>
    </dxf>
    <dxf>
      <fill>
        <patternFill>
          <fgColor indexed="64"/>
          <bgColor rgb="FFFF0000"/>
        </patternFill>
      </fill>
    </dxf>
    <dxf>
      <fill>
        <patternFill>
          <fgColor indexed="64"/>
          <bgColor rgb="FFFF0000"/>
        </patternFill>
      </fill>
    </dxf>
    <dxf>
      <fill>
        <patternFill>
          <fgColor indexed="64"/>
          <bgColor rgb="FF92D050"/>
        </patternFill>
      </fill>
    </dxf>
    <dxf>
      <fill>
        <patternFill>
          <fgColor indexed="64"/>
          <bgColor theme="4" tint="0.39991454817346722"/>
        </patternFill>
      </fill>
    </dxf>
    <dxf>
      <fill>
        <patternFill>
          <fgColor indexed="64"/>
          <bgColor rgb="FF92D050"/>
        </patternFill>
      </fill>
    </dxf>
    <dxf>
      <font>
        <color rgb="FFFF0000"/>
      </font>
    </dxf>
    <dxf>
      <fill>
        <patternFill>
          <fgColor indexed="64"/>
          <bgColor theme="4" tint="0.39991454817346722"/>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92D05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FF6E6E"/>
        </patternFill>
      </fill>
    </dxf>
    <dxf>
      <fill>
        <patternFill>
          <bgColor rgb="FFCCFFCC"/>
        </patternFill>
      </fill>
    </dxf>
    <dxf>
      <fill>
        <patternFill>
          <bgColor rgb="FFFF6E6E"/>
        </patternFill>
      </fill>
    </dxf>
    <dxf>
      <fill>
        <patternFill>
          <bgColor rgb="FFCCFFCC"/>
        </patternFill>
      </fill>
    </dxf>
    <dxf>
      <fill>
        <patternFill>
          <bgColor rgb="FFFF6E6E"/>
        </patternFill>
      </fill>
    </dxf>
    <dxf>
      <fill>
        <patternFill>
          <bgColor rgb="FFCCFFCC"/>
        </patternFill>
      </fill>
    </dxf>
    <dxf>
      <fill>
        <patternFill>
          <bgColor rgb="FFFF6E6E"/>
        </patternFill>
      </fill>
    </dxf>
    <dxf>
      <fill>
        <patternFill>
          <bgColor rgb="FFCCFFCC"/>
        </patternFill>
      </fill>
    </dxf>
    <dxf>
      <fill>
        <patternFill>
          <bgColor rgb="FFFF6E6E"/>
        </patternFill>
      </fill>
    </dxf>
    <dxf>
      <fill>
        <patternFill>
          <bgColor rgb="FFCCFFCC"/>
        </patternFill>
      </fill>
    </dxf>
  </dxfs>
  <tableStyles count="0" defaultTableStyle="TableStyleMedium2" defaultPivotStyle="PivotStyleLight16"/>
  <colors>
    <mruColors>
      <color rgb="FFFF7171"/>
      <color rgb="FFCCFFCC"/>
      <color rgb="FFFF6E6E"/>
      <color rgb="FFCCFF99"/>
      <color rgb="FFFFD671"/>
      <color rgb="FFFFD685"/>
      <color rgb="FFFFD743"/>
      <color rgb="FFFDD35D"/>
      <color rgb="FFFFD85B"/>
      <color rgb="FFFFDE7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Victorinox">
  <a:themeElements>
    <a:clrScheme name="Benutzerdefiniert 5">
      <a:dk1>
        <a:srgbClr val="000000"/>
      </a:dk1>
      <a:lt1>
        <a:srgbClr val="FFFFFF"/>
      </a:lt1>
      <a:dk2>
        <a:srgbClr val="000000"/>
      </a:dk2>
      <a:lt2>
        <a:srgbClr val="CCCCCC"/>
      </a:lt2>
      <a:accent1>
        <a:srgbClr val="B10034"/>
      </a:accent1>
      <a:accent2>
        <a:srgbClr val="CCCCCC"/>
      </a:accent2>
      <a:accent3>
        <a:srgbClr val="808080"/>
      </a:accent3>
      <a:accent4>
        <a:srgbClr val="333333"/>
      </a:accent4>
      <a:accent5>
        <a:srgbClr val="000000"/>
      </a:accent5>
      <a:accent6>
        <a:srgbClr val="EDE8C4"/>
      </a:accent6>
      <a:hlink>
        <a:srgbClr val="333333"/>
      </a:hlink>
      <a:folHlink>
        <a:srgbClr val="333333"/>
      </a:folHlink>
    </a:clrScheme>
    <a:fontScheme name="Vicrorinox">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chemeClr val="accent1"/>
        </a:solidFill>
        <a:ln w="9525" cap="flat" cmpd="sng" algn="ctr">
          <a:solidFill>
            <a:srgbClr val="B1003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none" lIns="90000" tIns="46800" rIns="90000" bIns="46800" numCol="1" anchor="ctr" anchorCtr="0" compatLnSpc="1">
        <a:prstTxWarp prst="textNoShape">
          <a:avLst/>
        </a:prstTxWarp>
      </a:bodyPr>
      <a:lstStyle>
        <a:defPPr marL="0" marR="0" indent="0" algn="l" defTabSz="914400" rtl="0" eaLnBrk="1" fontAlgn="base" latinLnBrk="0" hangingPunct="1">
          <a:lnSpc>
            <a:spcPct val="100000"/>
          </a:lnSpc>
          <a:spcBef>
            <a:spcPct val="50000"/>
          </a:spcBef>
          <a:spcAft>
            <a:spcPct val="0"/>
          </a:spcAft>
          <a:buClrTx/>
          <a:buSzTx/>
          <a:buFontTx/>
          <a:buNone/>
          <a:tabLst/>
          <a:defRPr kumimoji="0" lang="en-GB" sz="2000" b="0" i="0" u="none" strike="noStrike" cap="none" normalizeH="0" baseline="0" smtClean="0">
            <a:ln>
              <a:noFill/>
            </a:ln>
            <a:solidFill>
              <a:srgbClr val="000000"/>
            </a:solidFill>
            <a:effectLst/>
            <a:latin typeface="Arial" charset="0"/>
          </a:defRPr>
        </a:defPPr>
      </a:lstStyle>
    </a:spDef>
    <a:lnDef>
      <a:spPr bwMode="auto">
        <a:xfrm>
          <a:off x="0" y="0"/>
          <a:ext cx="1" cy="1"/>
        </a:xfrm>
        <a:custGeom>
          <a:avLst/>
          <a:gdLst/>
          <a:ahLst/>
          <a:cxnLst/>
          <a:rect l="0" t="0" r="0" b="0"/>
          <a:pathLst/>
        </a:custGeom>
        <a:solidFill>
          <a:schemeClr val="accent1"/>
        </a:solidFill>
        <a:ln w="9525" cap="flat" cmpd="sng" algn="ctr">
          <a:solidFill>
            <a:srgbClr val="B1003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vert="horz" wrap="none" lIns="90000" tIns="46800" rIns="90000" bIns="46800" numCol="1" anchor="ctr" anchorCtr="0" compatLnSpc="1">
        <a:prstTxWarp prst="textNoShape">
          <a:avLst/>
        </a:prstTxWarp>
      </a:bodyPr>
      <a:lstStyle>
        <a:defPPr marL="0" marR="0" indent="0" algn="l" defTabSz="914400" rtl="0" eaLnBrk="1" fontAlgn="base" latinLnBrk="0" hangingPunct="1">
          <a:lnSpc>
            <a:spcPct val="100000"/>
          </a:lnSpc>
          <a:spcBef>
            <a:spcPct val="50000"/>
          </a:spcBef>
          <a:spcAft>
            <a:spcPct val="0"/>
          </a:spcAft>
          <a:buClrTx/>
          <a:buSzTx/>
          <a:buFontTx/>
          <a:buNone/>
          <a:tabLst/>
          <a:defRPr kumimoji="0" lang="en-GB" sz="2000" b="0" i="0" u="none" strike="noStrike" cap="none" normalizeH="0" baseline="0" smtClean="0">
            <a:ln>
              <a:noFill/>
            </a:ln>
            <a:solidFill>
              <a:srgbClr val="000000"/>
            </a:solidFill>
            <a:effectLst/>
            <a:latin typeface="Arial" charset="0"/>
          </a:defRPr>
        </a:defPPr>
      </a:lstStyle>
    </a:lnDef>
  </a:objectDefaults>
  <a:extraClrSchemeLst>
    <a:extraClrScheme>
      <a:clrScheme name="Victorinox 1">
        <a:dk1>
          <a:srgbClr val="000000"/>
        </a:dk1>
        <a:lt1>
          <a:srgbClr val="FFFFFF"/>
        </a:lt1>
        <a:dk2>
          <a:srgbClr val="000000"/>
        </a:dk2>
        <a:lt2>
          <a:srgbClr val="EDE8C4"/>
        </a:lt2>
        <a:accent1>
          <a:srgbClr val="B10034"/>
        </a:accent1>
        <a:accent2>
          <a:srgbClr val="333333"/>
        </a:accent2>
        <a:accent3>
          <a:srgbClr val="FFFFFF"/>
        </a:accent3>
        <a:accent4>
          <a:srgbClr val="000000"/>
        </a:accent4>
        <a:accent5>
          <a:srgbClr val="D5AAAE"/>
        </a:accent5>
        <a:accent6>
          <a:srgbClr val="2D2D2D"/>
        </a:accent6>
        <a:hlink>
          <a:srgbClr val="666666"/>
        </a:hlink>
        <a:folHlink>
          <a:srgbClr val="B2B2B2"/>
        </a:folHlink>
      </a:clrScheme>
      <a:clrMap bg1="lt1" tx1="dk1" bg2="lt2" tx2="dk2" accent1="accent1" accent2="accent2" accent3="accent3" accent4="accent4" accent5="accent5" accent6="accent6" hlink="hlink" folHlink="folHlink"/>
    </a:extraClrScheme>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8"/>
  <sheetViews>
    <sheetView tabSelected="1" workbookViewId="0">
      <selection activeCell="C20" sqref="C20"/>
    </sheetView>
  </sheetViews>
  <sheetFormatPr baseColWidth="10" defaultRowHeight="12.75" x14ac:dyDescent="0.2"/>
  <cols>
    <col min="1" max="1" width="11.42578125" style="44"/>
    <col min="2" max="5" width="9.140625" style="44" customWidth="1"/>
  </cols>
  <sheetData>
    <row r="1" spans="1:7" ht="14.25" x14ac:dyDescent="0.2">
      <c r="E1" s="45"/>
    </row>
    <row r="2" spans="1:7" ht="14.25" x14ac:dyDescent="0.2">
      <c r="G2" s="43" t="s">
        <v>40</v>
      </c>
    </row>
    <row r="3" spans="1:7" x14ac:dyDescent="0.2">
      <c r="B3" s="50" t="s">
        <v>37</v>
      </c>
      <c r="C3" s="51"/>
      <c r="D3" s="50" t="s">
        <v>39</v>
      </c>
      <c r="E3" s="51"/>
    </row>
    <row r="4" spans="1:7" x14ac:dyDescent="0.2">
      <c r="B4" s="48" t="s">
        <v>35</v>
      </c>
      <c r="C4" s="49" t="s">
        <v>36</v>
      </c>
      <c r="D4" s="48" t="s">
        <v>35</v>
      </c>
      <c r="E4" s="49" t="s">
        <v>36</v>
      </c>
    </row>
    <row r="5" spans="1:7" x14ac:dyDescent="0.2">
      <c r="A5" s="44" t="s">
        <v>38</v>
      </c>
      <c r="B5" s="46" t="s">
        <v>41</v>
      </c>
      <c r="C5" s="47" t="s">
        <v>41</v>
      </c>
      <c r="D5" s="46"/>
      <c r="E5" s="47"/>
    </row>
    <row r="6" spans="1:7" x14ac:dyDescent="0.2">
      <c r="A6" s="44" t="s">
        <v>42</v>
      </c>
      <c r="B6" s="46" t="s">
        <v>41</v>
      </c>
      <c r="C6" s="47" t="s">
        <v>43</v>
      </c>
      <c r="D6" s="46" t="s">
        <v>41</v>
      </c>
      <c r="E6" s="47" t="s">
        <v>43</v>
      </c>
    </row>
    <row r="7" spans="1:7" x14ac:dyDescent="0.2">
      <c r="A7" s="44" t="s">
        <v>45</v>
      </c>
      <c r="B7" s="48" t="s">
        <v>46</v>
      </c>
      <c r="C7" s="49" t="s">
        <v>44</v>
      </c>
      <c r="D7" s="48" t="s">
        <v>46</v>
      </c>
      <c r="E7" s="49" t="s">
        <v>44</v>
      </c>
    </row>
    <row r="8" spans="1:7" ht="25.5" x14ac:dyDescent="0.2">
      <c r="A8" s="52" t="s">
        <v>47</v>
      </c>
    </row>
  </sheetData>
  <mergeCells count="2">
    <mergeCell ref="B3:C3"/>
    <mergeCell ref="D3: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I79"/>
  <sheetViews>
    <sheetView zoomScaleNormal="100" workbookViewId="0">
      <selection activeCell="K13" sqref="K13"/>
    </sheetView>
  </sheetViews>
  <sheetFormatPr baseColWidth="10" defaultColWidth="11.5703125" defaultRowHeight="12.75" x14ac:dyDescent="0.2"/>
  <cols>
    <col min="1" max="1" width="16.5703125" style="4" bestFit="1" customWidth="1"/>
    <col min="2" max="2" width="17.7109375" style="4" bestFit="1" customWidth="1"/>
    <col min="3" max="3" width="14.5703125" style="4" customWidth="1"/>
    <col min="4" max="8" width="10.7109375" style="4" customWidth="1"/>
    <col min="9" max="9" width="11" style="4" customWidth="1"/>
    <col min="10" max="10" width="10.7109375" style="4" customWidth="1"/>
    <col min="11" max="16384" width="11.5703125" style="4"/>
  </cols>
  <sheetData>
    <row r="1" spans="1:9" s="15" customFormat="1" ht="39.4" customHeight="1" x14ac:dyDescent="0.2">
      <c r="A1" s="39" t="s">
        <v>33</v>
      </c>
      <c r="B1" s="40"/>
      <c r="C1" s="12" t="s">
        <v>0</v>
      </c>
      <c r="D1" s="13" t="s">
        <v>2</v>
      </c>
      <c r="E1" s="13" t="s">
        <v>1</v>
      </c>
      <c r="F1" s="13" t="s">
        <v>3</v>
      </c>
      <c r="G1" s="13" t="s">
        <v>24</v>
      </c>
      <c r="H1" s="13" t="s">
        <v>25</v>
      </c>
      <c r="I1" s="14" t="s">
        <v>26</v>
      </c>
    </row>
    <row r="2" spans="1:9" ht="12.6" customHeight="1" x14ac:dyDescent="0.2">
      <c r="A2" s="16" t="s">
        <v>27</v>
      </c>
      <c r="B2" s="6">
        <v>42269</v>
      </c>
      <c r="C2" s="10">
        <f>DATE(YEAR(D2),MONTH(D2)-0,DAY(D2)-1)</f>
        <v>42092</v>
      </c>
      <c r="D2" s="10">
        <f>DATE(YEAR(E2),MONTH(E2)-0,DAY(E2)-1)</f>
        <v>42093</v>
      </c>
      <c r="E2" s="10">
        <f>DATE(YEAR(F2),MONTH(F2)-0,DAY(F2)-0)</f>
        <v>42094</v>
      </c>
      <c r="F2" s="10">
        <f>DATE(YEAR(G2),MONTH(G2)-0,DAY(G2)-15)</f>
        <v>42094</v>
      </c>
      <c r="G2" s="10">
        <f>DATE(YEAR(H2),MONTH(H2)-1,DAY(H2)-0)</f>
        <v>42109</v>
      </c>
      <c r="H2" s="10">
        <f>DATE(YEAR(I2),MONTH(I2)-0,DAY(I2)-7)</f>
        <v>42139</v>
      </c>
      <c r="I2" s="21">
        <f>DATE(YEAR(B2),MONTH(B2)-4,DAY(B2)-0)</f>
        <v>42146</v>
      </c>
    </row>
    <row r="3" spans="1:9" ht="13.5" thickBot="1" x14ac:dyDescent="0.25">
      <c r="A3" s="7" t="s">
        <v>30</v>
      </c>
      <c r="B3" s="17" t="s">
        <v>31</v>
      </c>
      <c r="C3" s="30">
        <f ca="1">TODAY()</f>
        <v>42094</v>
      </c>
      <c r="D3" s="31">
        <f ca="1">TODAY()</f>
        <v>42094</v>
      </c>
      <c r="E3" s="31">
        <f ca="1">TODAY()</f>
        <v>42094</v>
      </c>
      <c r="F3" s="31"/>
      <c r="G3" s="31"/>
      <c r="H3" s="31"/>
      <c r="I3" s="32"/>
    </row>
    <row r="4" spans="1:9" x14ac:dyDescent="0.2">
      <c r="A4" s="22"/>
      <c r="B4" s="11"/>
      <c r="C4" s="1"/>
      <c r="D4" s="2"/>
      <c r="E4" s="2"/>
      <c r="F4" s="3"/>
      <c r="G4" s="3"/>
      <c r="H4" s="3"/>
      <c r="I4" s="23"/>
    </row>
    <row r="5" spans="1:9" ht="38.25" x14ac:dyDescent="0.2">
      <c r="A5" s="24"/>
      <c r="B5" s="11"/>
      <c r="C5" s="18" t="s">
        <v>23</v>
      </c>
      <c r="D5" s="18" t="s">
        <v>22</v>
      </c>
      <c r="E5" s="18" t="s">
        <v>8</v>
      </c>
      <c r="F5" s="18" t="s">
        <v>6</v>
      </c>
      <c r="G5" s="18" t="s">
        <v>7</v>
      </c>
      <c r="H5" s="18" t="s">
        <v>4</v>
      </c>
      <c r="I5" s="25"/>
    </row>
    <row r="6" spans="1:9" x14ac:dyDescent="0.2">
      <c r="A6" s="33" t="s">
        <v>5</v>
      </c>
      <c r="B6" s="34"/>
      <c r="C6" s="19"/>
      <c r="D6" s="19"/>
      <c r="E6" s="19"/>
      <c r="F6" s="20"/>
      <c r="G6" s="20"/>
      <c r="H6" s="20"/>
      <c r="I6" s="26"/>
    </row>
    <row r="7" spans="1:9" x14ac:dyDescent="0.2">
      <c r="A7" s="37" t="s">
        <v>13</v>
      </c>
      <c r="B7" s="38"/>
      <c r="C7" s="19"/>
      <c r="D7" s="19"/>
      <c r="E7" s="19"/>
      <c r="F7" s="20"/>
      <c r="G7" s="20"/>
      <c r="H7" s="20"/>
      <c r="I7" s="26"/>
    </row>
    <row r="8" spans="1:9" x14ac:dyDescent="0.2">
      <c r="A8" s="37" t="s">
        <v>14</v>
      </c>
      <c r="B8" s="38"/>
      <c r="C8" s="19"/>
      <c r="D8" s="19"/>
      <c r="E8" s="19"/>
      <c r="F8" s="20"/>
      <c r="G8" s="20"/>
      <c r="H8" s="20"/>
      <c r="I8" s="26"/>
    </row>
    <row r="9" spans="1:9" x14ac:dyDescent="0.2">
      <c r="A9" s="37" t="s">
        <v>15</v>
      </c>
      <c r="B9" s="38"/>
      <c r="C9" s="19"/>
      <c r="D9" s="19"/>
      <c r="E9" s="19"/>
      <c r="F9" s="20"/>
      <c r="G9" s="20"/>
      <c r="H9" s="20"/>
      <c r="I9" s="26"/>
    </row>
    <row r="10" spans="1:9" x14ac:dyDescent="0.2">
      <c r="A10" s="37" t="e">
        <f>DATE(YEAR(WSG10),MONTH(WSG10)-3,DAY(WSG10)-0)</f>
        <v>#NUM!</v>
      </c>
      <c r="B10" s="38"/>
      <c r="C10" s="19"/>
      <c r="D10" s="19"/>
      <c r="E10" s="19"/>
      <c r="F10" s="20"/>
      <c r="G10" s="20"/>
      <c r="H10" s="20"/>
      <c r="I10" s="26"/>
    </row>
    <row r="11" spans="1:9" x14ac:dyDescent="0.2">
      <c r="A11" s="33" t="s">
        <v>17</v>
      </c>
      <c r="B11" s="34"/>
      <c r="C11" s="19"/>
      <c r="D11" s="19"/>
      <c r="E11" s="19"/>
      <c r="F11" s="20"/>
      <c r="G11" s="20"/>
      <c r="H11" s="20"/>
      <c r="I11" s="26"/>
    </row>
    <row r="12" spans="1:9" x14ac:dyDescent="0.2">
      <c r="A12" s="33" t="s">
        <v>18</v>
      </c>
      <c r="B12" s="34"/>
      <c r="C12" s="19"/>
      <c r="D12" s="19"/>
      <c r="E12" s="19"/>
      <c r="F12" s="20"/>
      <c r="G12" s="20"/>
      <c r="H12" s="20"/>
      <c r="I12" s="26"/>
    </row>
    <row r="13" spans="1:9" x14ac:dyDescent="0.2">
      <c r="A13" s="33" t="s">
        <v>10</v>
      </c>
      <c r="B13" s="34"/>
      <c r="C13" s="19"/>
      <c r="D13" s="19"/>
      <c r="E13" s="19"/>
      <c r="F13" s="20"/>
      <c r="G13" s="20"/>
      <c r="H13" s="20"/>
      <c r="I13" s="26"/>
    </row>
    <row r="14" spans="1:9" x14ac:dyDescent="0.2">
      <c r="A14" s="33" t="s">
        <v>11</v>
      </c>
      <c r="B14" s="34"/>
      <c r="C14" s="19"/>
      <c r="D14" s="19"/>
      <c r="E14" s="19"/>
      <c r="F14" s="20"/>
      <c r="G14" s="20"/>
      <c r="H14" s="20"/>
      <c r="I14" s="26"/>
    </row>
    <row r="15" spans="1:9" x14ac:dyDescent="0.2">
      <c r="A15" s="33" t="s">
        <v>19</v>
      </c>
      <c r="B15" s="34"/>
      <c r="C15" s="19"/>
      <c r="D15" s="19"/>
      <c r="E15" s="19"/>
      <c r="F15" s="20"/>
      <c r="G15" s="20"/>
      <c r="H15" s="20"/>
      <c r="I15" s="26"/>
    </row>
    <row r="16" spans="1:9" x14ac:dyDescent="0.2">
      <c r="A16" s="33" t="s">
        <v>20</v>
      </c>
      <c r="B16" s="34"/>
      <c r="C16" s="19"/>
      <c r="D16" s="19"/>
      <c r="E16" s="19"/>
      <c r="F16" s="20"/>
      <c r="G16" s="20"/>
      <c r="H16" s="20"/>
      <c r="I16" s="26"/>
    </row>
    <row r="17" spans="1:9" x14ac:dyDescent="0.2">
      <c r="A17" s="33" t="s">
        <v>21</v>
      </c>
      <c r="B17" s="34"/>
      <c r="C17" s="19"/>
      <c r="D17" s="19"/>
      <c r="E17" s="19"/>
      <c r="F17" s="20"/>
      <c r="G17" s="20"/>
      <c r="H17" s="20"/>
      <c r="I17" s="26"/>
    </row>
    <row r="18" spans="1:9" x14ac:dyDescent="0.2">
      <c r="A18" s="33" t="s">
        <v>12</v>
      </c>
      <c r="B18" s="34"/>
      <c r="C18" s="19"/>
      <c r="D18" s="19"/>
      <c r="E18" s="19"/>
      <c r="F18" s="20"/>
      <c r="G18" s="20"/>
      <c r="H18" s="20"/>
      <c r="I18" s="26"/>
    </row>
    <row r="19" spans="1:9" ht="13.5" thickBot="1" x14ac:dyDescent="0.25">
      <c r="A19" s="35" t="s">
        <v>9</v>
      </c>
      <c r="B19" s="36"/>
      <c r="C19" s="27"/>
      <c r="D19" s="27"/>
      <c r="E19" s="27"/>
      <c r="F19" s="28"/>
      <c r="G19" s="28"/>
      <c r="H19" s="28"/>
      <c r="I19" s="29"/>
    </row>
    <row r="20" spans="1:9" ht="13.5" thickBot="1" x14ac:dyDescent="0.25"/>
    <row r="21" spans="1:9" s="15" customFormat="1" ht="39.4" customHeight="1" x14ac:dyDescent="0.2">
      <c r="A21" s="39" t="s">
        <v>33</v>
      </c>
      <c r="B21" s="40"/>
      <c r="C21" s="12" t="s">
        <v>0</v>
      </c>
      <c r="D21" s="13" t="s">
        <v>2</v>
      </c>
      <c r="E21" s="13" t="s">
        <v>1</v>
      </c>
      <c r="F21" s="13" t="s">
        <v>3</v>
      </c>
      <c r="G21" s="13" t="s">
        <v>24</v>
      </c>
      <c r="H21" s="13" t="s">
        <v>25</v>
      </c>
      <c r="I21" s="14" t="s">
        <v>26</v>
      </c>
    </row>
    <row r="22" spans="1:9" ht="12.6" customHeight="1" x14ac:dyDescent="0.2">
      <c r="A22" s="16" t="s">
        <v>27</v>
      </c>
      <c r="B22" s="6">
        <v>42217</v>
      </c>
      <c r="C22" s="10">
        <f>DATE(YEAR(D22),MONTH(D22)-0,DAY(D22)-1)</f>
        <v>42043</v>
      </c>
      <c r="D22" s="10">
        <f>DATE(YEAR(E22),MONTH(E22)-0,DAY(E22)-1)</f>
        <v>42044</v>
      </c>
      <c r="E22" s="10">
        <f>DATE(YEAR(F22),MONTH(F22)-0,DAY(F22)-0)</f>
        <v>42045</v>
      </c>
      <c r="F22" s="10">
        <f>DATE(YEAR(G22),MONTH(G22)-0,DAY(G22)-15)</f>
        <v>42045</v>
      </c>
      <c r="G22" s="10">
        <f>DATE(YEAR(H22),MONTH(H22)-1,DAY(H22)-0)</f>
        <v>42060</v>
      </c>
      <c r="H22" s="10">
        <f>DATE(YEAR(I22),MONTH(I22)-0,DAY(I22)-7)</f>
        <v>42088</v>
      </c>
      <c r="I22" s="21">
        <f>DATE(YEAR(B22),MONTH(B22)-4,DAY(B22)-0)</f>
        <v>42095</v>
      </c>
    </row>
    <row r="23" spans="1:9" ht="13.5" thickBot="1" x14ac:dyDescent="0.25">
      <c r="A23" s="7" t="s">
        <v>30</v>
      </c>
      <c r="B23" s="17" t="s">
        <v>31</v>
      </c>
      <c r="C23" s="30">
        <f t="shared" ref="C23:I23" ca="1" si="0">TODAY()</f>
        <v>42094</v>
      </c>
      <c r="D23" s="31">
        <f t="shared" ca="1" si="0"/>
        <v>42094</v>
      </c>
      <c r="E23" s="31">
        <f t="shared" ca="1" si="0"/>
        <v>42094</v>
      </c>
      <c r="F23" s="31">
        <f t="shared" ca="1" si="0"/>
        <v>42094</v>
      </c>
      <c r="G23" s="31">
        <f t="shared" ca="1" si="0"/>
        <v>42094</v>
      </c>
      <c r="H23" s="31">
        <f t="shared" ca="1" si="0"/>
        <v>42094</v>
      </c>
      <c r="I23" s="32">
        <f t="shared" ca="1" si="0"/>
        <v>42094</v>
      </c>
    </row>
    <row r="24" spans="1:9" x14ac:dyDescent="0.2">
      <c r="A24" s="22"/>
      <c r="B24" s="11"/>
      <c r="C24" s="1"/>
      <c r="D24" s="2"/>
      <c r="E24" s="2"/>
      <c r="F24" s="3"/>
      <c r="G24" s="3"/>
      <c r="H24" s="3"/>
      <c r="I24" s="23"/>
    </row>
    <row r="25" spans="1:9" ht="38.25" x14ac:dyDescent="0.2">
      <c r="A25" s="24"/>
      <c r="B25" s="11"/>
      <c r="C25" s="18" t="s">
        <v>23</v>
      </c>
      <c r="D25" s="18" t="s">
        <v>22</v>
      </c>
      <c r="E25" s="18" t="s">
        <v>8</v>
      </c>
      <c r="F25" s="18" t="s">
        <v>6</v>
      </c>
      <c r="G25" s="18" t="s">
        <v>7</v>
      </c>
      <c r="H25" s="18" t="s">
        <v>4</v>
      </c>
      <c r="I25" s="25"/>
    </row>
    <row r="26" spans="1:9" x14ac:dyDescent="0.2">
      <c r="A26" s="33" t="s">
        <v>5</v>
      </c>
      <c r="B26" s="34"/>
      <c r="C26" s="19"/>
      <c r="D26" s="19"/>
      <c r="E26" s="19"/>
      <c r="F26" s="20"/>
      <c r="G26" s="20"/>
      <c r="H26" s="20"/>
      <c r="I26" s="26"/>
    </row>
    <row r="27" spans="1:9" x14ac:dyDescent="0.2">
      <c r="A27" s="37" t="s">
        <v>13</v>
      </c>
      <c r="B27" s="38"/>
      <c r="C27" s="19"/>
      <c r="D27" s="19"/>
      <c r="E27" s="19"/>
      <c r="F27" s="20"/>
      <c r="G27" s="20"/>
      <c r="H27" s="20"/>
      <c r="I27" s="26"/>
    </row>
    <row r="28" spans="1:9" x14ac:dyDescent="0.2">
      <c r="A28" s="37" t="s">
        <v>14</v>
      </c>
      <c r="B28" s="38"/>
      <c r="C28" s="19"/>
      <c r="D28" s="19"/>
      <c r="E28" s="19"/>
      <c r="F28" s="20"/>
      <c r="G28" s="20"/>
      <c r="H28" s="20"/>
      <c r="I28" s="26"/>
    </row>
    <row r="29" spans="1:9" x14ac:dyDescent="0.2">
      <c r="A29" s="37" t="s">
        <v>15</v>
      </c>
      <c r="B29" s="38"/>
      <c r="C29" s="19"/>
      <c r="D29" s="19"/>
      <c r="E29" s="19"/>
      <c r="F29" s="20"/>
      <c r="G29" s="20"/>
      <c r="H29" s="20"/>
      <c r="I29" s="26"/>
    </row>
    <row r="30" spans="1:9" x14ac:dyDescent="0.2">
      <c r="A30" s="37" t="e">
        <f>DATE(YEAR(WSG30),MONTH(WSG30)-3,DAY(WSG30)-0)</f>
        <v>#NUM!</v>
      </c>
      <c r="B30" s="38"/>
      <c r="C30" s="19"/>
      <c r="D30" s="19"/>
      <c r="E30" s="19"/>
      <c r="F30" s="20"/>
      <c r="G30" s="20"/>
      <c r="H30" s="20"/>
      <c r="I30" s="26"/>
    </row>
    <row r="31" spans="1:9" x14ac:dyDescent="0.2">
      <c r="A31" s="33" t="s">
        <v>17</v>
      </c>
      <c r="B31" s="34"/>
      <c r="C31" s="19"/>
      <c r="D31" s="19"/>
      <c r="E31" s="19"/>
      <c r="F31" s="20"/>
      <c r="G31" s="20"/>
      <c r="H31" s="20"/>
      <c r="I31" s="26"/>
    </row>
    <row r="32" spans="1:9" x14ac:dyDescent="0.2">
      <c r="A32" s="33" t="s">
        <v>18</v>
      </c>
      <c r="B32" s="34"/>
      <c r="C32" s="19"/>
      <c r="D32" s="19"/>
      <c r="E32" s="19"/>
      <c r="F32" s="20"/>
      <c r="G32" s="20"/>
      <c r="H32" s="20"/>
      <c r="I32" s="26"/>
    </row>
    <row r="33" spans="1:9" x14ac:dyDescent="0.2">
      <c r="A33" s="33" t="s">
        <v>10</v>
      </c>
      <c r="B33" s="34"/>
      <c r="C33" s="19"/>
      <c r="D33" s="19"/>
      <c r="E33" s="19"/>
      <c r="F33" s="20"/>
      <c r="G33" s="20"/>
      <c r="H33" s="20"/>
      <c r="I33" s="26"/>
    </row>
    <row r="34" spans="1:9" x14ac:dyDescent="0.2">
      <c r="A34" s="33" t="s">
        <v>11</v>
      </c>
      <c r="B34" s="34"/>
      <c r="C34" s="19"/>
      <c r="D34" s="19"/>
      <c r="E34" s="19"/>
      <c r="F34" s="20"/>
      <c r="G34" s="20"/>
      <c r="H34" s="20"/>
      <c r="I34" s="26"/>
    </row>
    <row r="35" spans="1:9" x14ac:dyDescent="0.2">
      <c r="A35" s="33" t="s">
        <v>19</v>
      </c>
      <c r="B35" s="34"/>
      <c r="C35" s="19"/>
      <c r="D35" s="19"/>
      <c r="E35" s="19"/>
      <c r="F35" s="20"/>
      <c r="G35" s="20"/>
      <c r="H35" s="20"/>
      <c r="I35" s="26"/>
    </row>
    <row r="36" spans="1:9" x14ac:dyDescent="0.2">
      <c r="A36" s="33" t="s">
        <v>20</v>
      </c>
      <c r="B36" s="34"/>
      <c r="C36" s="19"/>
      <c r="D36" s="19"/>
      <c r="E36" s="19"/>
      <c r="F36" s="20"/>
      <c r="G36" s="20"/>
      <c r="H36" s="20"/>
      <c r="I36" s="26"/>
    </row>
    <row r="37" spans="1:9" x14ac:dyDescent="0.2">
      <c r="A37" s="33" t="s">
        <v>21</v>
      </c>
      <c r="B37" s="34"/>
      <c r="C37" s="19"/>
      <c r="D37" s="19"/>
      <c r="E37" s="19"/>
      <c r="F37" s="20"/>
      <c r="G37" s="20"/>
      <c r="H37" s="20"/>
      <c r="I37" s="26"/>
    </row>
    <row r="38" spans="1:9" x14ac:dyDescent="0.2">
      <c r="A38" s="33" t="s">
        <v>12</v>
      </c>
      <c r="B38" s="34"/>
      <c r="C38" s="19"/>
      <c r="D38" s="19"/>
      <c r="E38" s="19"/>
      <c r="F38" s="20"/>
      <c r="G38" s="20"/>
      <c r="H38" s="20"/>
      <c r="I38" s="26"/>
    </row>
    <row r="39" spans="1:9" ht="13.5" thickBot="1" x14ac:dyDescent="0.25">
      <c r="A39" s="35" t="s">
        <v>9</v>
      </c>
      <c r="B39" s="36"/>
      <c r="C39" s="27"/>
      <c r="D39" s="27"/>
      <c r="E39" s="27"/>
      <c r="F39" s="28"/>
      <c r="G39" s="28"/>
      <c r="H39" s="28"/>
      <c r="I39" s="29"/>
    </row>
    <row r="40" spans="1:9" ht="13.5" thickBot="1" x14ac:dyDescent="0.25"/>
    <row r="41" spans="1:9" s="15" customFormat="1" ht="39.4" customHeight="1" x14ac:dyDescent="0.2">
      <c r="A41" s="39" t="s">
        <v>34</v>
      </c>
      <c r="B41" s="40"/>
      <c r="C41" s="12" t="s">
        <v>0</v>
      </c>
      <c r="D41" s="13" t="s">
        <v>2</v>
      </c>
      <c r="E41" s="13" t="s">
        <v>1</v>
      </c>
      <c r="F41" s="13" t="s">
        <v>3</v>
      </c>
      <c r="G41" s="13" t="s">
        <v>24</v>
      </c>
      <c r="H41" s="13" t="s">
        <v>25</v>
      </c>
      <c r="I41" s="14" t="s">
        <v>26</v>
      </c>
    </row>
    <row r="42" spans="1:9" ht="12.6" customHeight="1" x14ac:dyDescent="0.2">
      <c r="A42" s="16" t="s">
        <v>27</v>
      </c>
      <c r="B42" s="6">
        <v>42186</v>
      </c>
      <c r="C42" s="10">
        <f>DATE(YEAR(D42),MONTH(D42)-0,DAY(D42)-1)</f>
        <v>42070</v>
      </c>
      <c r="D42" s="10">
        <f>DATE(YEAR(E42),MONTH(E42)-0,DAY(E42)-1)</f>
        <v>42071</v>
      </c>
      <c r="E42" s="10">
        <f>DATE(YEAR(F42),MONTH(F42)-0,DAY(F42)-0)</f>
        <v>42072</v>
      </c>
      <c r="F42" s="10">
        <f>DATE(YEAR(G42),MONTH(G42)-0,DAY(G42)-15)</f>
        <v>42072</v>
      </c>
      <c r="G42" s="10">
        <f>DATE(YEAR(H42),MONTH(H42)-1,DAY(H42)-0)</f>
        <v>42087</v>
      </c>
      <c r="H42" s="10">
        <f>DATE(YEAR(I42),MONTH(I42)-0,DAY(I42)-7)</f>
        <v>42118</v>
      </c>
      <c r="I42" s="21">
        <f>DATE(YEAR(B42),MONTH(B42)-2,DAY(B42)-0)</f>
        <v>42125</v>
      </c>
    </row>
    <row r="43" spans="1:9" ht="13.5" thickBot="1" x14ac:dyDescent="0.25">
      <c r="A43" s="7" t="s">
        <v>30</v>
      </c>
      <c r="B43" s="17" t="s">
        <v>32</v>
      </c>
      <c r="C43" s="30">
        <f ca="1">TODAY()</f>
        <v>42094</v>
      </c>
      <c r="D43" s="31"/>
      <c r="E43" s="31"/>
      <c r="F43" s="31"/>
      <c r="G43" s="31"/>
      <c r="H43" s="31"/>
      <c r="I43" s="32"/>
    </row>
    <row r="44" spans="1:9" x14ac:dyDescent="0.2">
      <c r="A44" s="22"/>
      <c r="B44" s="11"/>
      <c r="C44" s="1"/>
      <c r="D44" s="2"/>
      <c r="E44" s="2"/>
      <c r="F44" s="3"/>
      <c r="G44" s="3"/>
      <c r="H44" s="3"/>
      <c r="I44" s="23"/>
    </row>
    <row r="45" spans="1:9" ht="38.25" x14ac:dyDescent="0.2">
      <c r="A45" s="24"/>
      <c r="B45" s="11"/>
      <c r="C45" s="18" t="s">
        <v>23</v>
      </c>
      <c r="D45" s="18" t="s">
        <v>22</v>
      </c>
      <c r="E45" s="18" t="s">
        <v>8</v>
      </c>
      <c r="F45" s="18" t="s">
        <v>6</v>
      </c>
      <c r="G45" s="18" t="s">
        <v>7</v>
      </c>
      <c r="H45" s="18" t="s">
        <v>4</v>
      </c>
      <c r="I45" s="25"/>
    </row>
    <row r="46" spans="1:9" x14ac:dyDescent="0.2">
      <c r="A46" s="33" t="s">
        <v>5</v>
      </c>
      <c r="B46" s="34"/>
      <c r="C46" s="19"/>
      <c r="D46" s="19"/>
      <c r="E46" s="19"/>
      <c r="F46" s="20"/>
      <c r="G46" s="20"/>
      <c r="H46" s="20"/>
      <c r="I46" s="26"/>
    </row>
    <row r="47" spans="1:9" x14ac:dyDescent="0.2">
      <c r="A47" s="37" t="s">
        <v>13</v>
      </c>
      <c r="B47" s="38"/>
      <c r="C47" s="19"/>
      <c r="D47" s="19"/>
      <c r="E47" s="19"/>
      <c r="F47" s="20"/>
      <c r="G47" s="20"/>
      <c r="H47" s="20"/>
      <c r="I47" s="26"/>
    </row>
    <row r="48" spans="1:9" x14ac:dyDescent="0.2">
      <c r="A48" s="37" t="s">
        <v>14</v>
      </c>
      <c r="B48" s="38"/>
      <c r="C48" s="19"/>
      <c r="D48" s="19"/>
      <c r="E48" s="19"/>
      <c r="F48" s="20"/>
      <c r="G48" s="20"/>
      <c r="H48" s="20"/>
      <c r="I48" s="26"/>
    </row>
    <row r="49" spans="1:9" x14ac:dyDescent="0.2">
      <c r="A49" s="37" t="s">
        <v>15</v>
      </c>
      <c r="B49" s="38"/>
      <c r="C49" s="19"/>
      <c r="D49" s="19"/>
      <c r="E49" s="19"/>
      <c r="F49" s="20"/>
      <c r="G49" s="20"/>
      <c r="H49" s="20"/>
      <c r="I49" s="26"/>
    </row>
    <row r="50" spans="1:9" x14ac:dyDescent="0.2">
      <c r="A50" s="37" t="e">
        <f>DATE(YEAR(WSG50),MONTH(WSG50)-3,DAY(WSG50)-0)</f>
        <v>#NUM!</v>
      </c>
      <c r="B50" s="38"/>
      <c r="C50" s="19"/>
      <c r="D50" s="19"/>
      <c r="E50" s="19"/>
      <c r="F50" s="20"/>
      <c r="G50" s="20"/>
      <c r="H50" s="20"/>
      <c r="I50" s="26"/>
    </row>
    <row r="51" spans="1:9" x14ac:dyDescent="0.2">
      <c r="A51" s="33" t="s">
        <v>17</v>
      </c>
      <c r="B51" s="34"/>
      <c r="C51" s="19"/>
      <c r="D51" s="19"/>
      <c r="E51" s="19"/>
      <c r="F51" s="20"/>
      <c r="G51" s="20"/>
      <c r="H51" s="20"/>
      <c r="I51" s="26"/>
    </row>
    <row r="52" spans="1:9" x14ac:dyDescent="0.2">
      <c r="A52" s="33" t="s">
        <v>18</v>
      </c>
      <c r="B52" s="34"/>
      <c r="C52" s="19"/>
      <c r="D52" s="19"/>
      <c r="E52" s="19"/>
      <c r="F52" s="20"/>
      <c r="G52" s="20"/>
      <c r="H52" s="20"/>
      <c r="I52" s="26"/>
    </row>
    <row r="53" spans="1:9" x14ac:dyDescent="0.2">
      <c r="A53" s="33" t="s">
        <v>10</v>
      </c>
      <c r="B53" s="34"/>
      <c r="C53" s="19"/>
      <c r="D53" s="19"/>
      <c r="E53" s="19"/>
      <c r="F53" s="20"/>
      <c r="G53" s="20"/>
      <c r="H53" s="20"/>
      <c r="I53" s="26"/>
    </row>
    <row r="54" spans="1:9" x14ac:dyDescent="0.2">
      <c r="A54" s="33" t="s">
        <v>11</v>
      </c>
      <c r="B54" s="34"/>
      <c r="C54" s="19"/>
      <c r="D54" s="19"/>
      <c r="E54" s="19"/>
      <c r="F54" s="20"/>
      <c r="G54" s="20"/>
      <c r="H54" s="20"/>
      <c r="I54" s="26"/>
    </row>
    <row r="55" spans="1:9" x14ac:dyDescent="0.2">
      <c r="A55" s="33" t="s">
        <v>19</v>
      </c>
      <c r="B55" s="34"/>
      <c r="C55" s="19"/>
      <c r="D55" s="19"/>
      <c r="E55" s="19"/>
      <c r="F55" s="20"/>
      <c r="G55" s="20"/>
      <c r="H55" s="20"/>
      <c r="I55" s="26"/>
    </row>
    <row r="56" spans="1:9" x14ac:dyDescent="0.2">
      <c r="A56" s="33" t="s">
        <v>20</v>
      </c>
      <c r="B56" s="34"/>
      <c r="C56" s="19"/>
      <c r="D56" s="19"/>
      <c r="E56" s="19"/>
      <c r="F56" s="20"/>
      <c r="G56" s="20"/>
      <c r="H56" s="20"/>
      <c r="I56" s="26"/>
    </row>
    <row r="57" spans="1:9" x14ac:dyDescent="0.2">
      <c r="A57" s="33" t="s">
        <v>21</v>
      </c>
      <c r="B57" s="34"/>
      <c r="C57" s="19"/>
      <c r="D57" s="19"/>
      <c r="E57" s="19"/>
      <c r="F57" s="20"/>
      <c r="G57" s="20"/>
      <c r="H57" s="20"/>
      <c r="I57" s="26"/>
    </row>
    <row r="58" spans="1:9" x14ac:dyDescent="0.2">
      <c r="A58" s="33" t="s">
        <v>12</v>
      </c>
      <c r="B58" s="34"/>
      <c r="C58" s="19"/>
      <c r="D58" s="19"/>
      <c r="E58" s="19"/>
      <c r="F58" s="20"/>
      <c r="G58" s="20"/>
      <c r="H58" s="20"/>
      <c r="I58" s="26"/>
    </row>
    <row r="59" spans="1:9" ht="13.5" thickBot="1" x14ac:dyDescent="0.25">
      <c r="A59" s="35" t="s">
        <v>9</v>
      </c>
      <c r="B59" s="36"/>
      <c r="C59" s="27"/>
      <c r="D59" s="27"/>
      <c r="E59" s="27"/>
      <c r="F59" s="28"/>
      <c r="G59" s="28"/>
      <c r="H59" s="28"/>
      <c r="I59" s="29"/>
    </row>
    <row r="60" spans="1:9" ht="13.5" thickBot="1" x14ac:dyDescent="0.25"/>
    <row r="61" spans="1:9" s="15" customFormat="1" ht="39.4" customHeight="1" x14ac:dyDescent="0.2">
      <c r="A61" s="41" t="s">
        <v>28</v>
      </c>
      <c r="B61" s="42"/>
      <c r="C61" s="12" t="s">
        <v>0</v>
      </c>
      <c r="D61" s="13" t="s">
        <v>2</v>
      </c>
      <c r="E61" s="13" t="s">
        <v>1</v>
      </c>
      <c r="F61" s="13" t="s">
        <v>3</v>
      </c>
      <c r="G61" s="13" t="s">
        <v>24</v>
      </c>
      <c r="H61" s="13" t="s">
        <v>25</v>
      </c>
      <c r="I61" s="14" t="s">
        <v>26</v>
      </c>
    </row>
    <row r="62" spans="1:9" ht="12.6" customHeight="1" x14ac:dyDescent="0.2">
      <c r="A62" s="16" t="s">
        <v>27</v>
      </c>
      <c r="B62" s="6">
        <v>42248</v>
      </c>
      <c r="C62" s="10">
        <f>DATE(YEAR(D62),MONTH(D62)-0,DAY(D62)-1)</f>
        <v>42131</v>
      </c>
      <c r="D62" s="10">
        <f>DATE(YEAR(E62),MONTH(E62)-0,DAY(E62)-1)</f>
        <v>42132</v>
      </c>
      <c r="E62" s="10">
        <f>DATE(YEAR(F62),MONTH(F62)-0,DAY(F62)-0)</f>
        <v>42133</v>
      </c>
      <c r="F62" s="10">
        <f>DATE(YEAR(G62),MONTH(G62)-0,DAY(G62)-15)</f>
        <v>42133</v>
      </c>
      <c r="G62" s="10">
        <f>DATE(YEAR(H62),MONTH(H62)-1,DAY(H62)-0)</f>
        <v>42148</v>
      </c>
      <c r="H62" s="10">
        <f>DATE(YEAR(I62),MONTH(I62)-0,DAY(I62)-7)</f>
        <v>42179</v>
      </c>
      <c r="I62" s="21">
        <f>DATE(YEAR(B62),MONTH(B62)-2,DAY(B62)-0)</f>
        <v>42186</v>
      </c>
    </row>
    <row r="63" spans="1:9" ht="13.5" thickBot="1" x14ac:dyDescent="0.25">
      <c r="A63" s="7" t="s">
        <v>30</v>
      </c>
      <c r="B63" s="17" t="s">
        <v>31</v>
      </c>
      <c r="C63" s="5"/>
      <c r="D63" s="8"/>
      <c r="E63" s="8"/>
      <c r="F63" s="8"/>
      <c r="G63" s="8"/>
      <c r="H63" s="8"/>
      <c r="I63" s="9"/>
    </row>
    <row r="64" spans="1:9" x14ac:dyDescent="0.2">
      <c r="A64" s="22"/>
      <c r="B64" s="11"/>
      <c r="C64" s="1"/>
      <c r="D64" s="2"/>
      <c r="E64" s="2"/>
      <c r="F64" s="3"/>
      <c r="G64" s="3"/>
      <c r="H64" s="3"/>
      <c r="I64" s="23"/>
    </row>
    <row r="65" spans="1:9" ht="38.25" x14ac:dyDescent="0.2">
      <c r="A65" s="24"/>
      <c r="B65" s="11"/>
      <c r="C65" s="18" t="s">
        <v>23</v>
      </c>
      <c r="D65" s="18" t="s">
        <v>22</v>
      </c>
      <c r="E65" s="18" t="s">
        <v>8</v>
      </c>
      <c r="F65" s="18" t="s">
        <v>6</v>
      </c>
      <c r="G65" s="18" t="s">
        <v>7</v>
      </c>
      <c r="H65" s="18" t="s">
        <v>4</v>
      </c>
      <c r="I65" s="25"/>
    </row>
    <row r="66" spans="1:9" x14ac:dyDescent="0.2">
      <c r="A66" s="33" t="s">
        <v>5</v>
      </c>
      <c r="B66" s="34"/>
      <c r="C66" s="19"/>
      <c r="D66" s="19"/>
      <c r="E66" s="19"/>
      <c r="F66" s="20"/>
      <c r="G66" s="20"/>
      <c r="H66" s="20"/>
      <c r="I66" s="26"/>
    </row>
    <row r="67" spans="1:9" x14ac:dyDescent="0.2">
      <c r="A67" s="33" t="s">
        <v>13</v>
      </c>
      <c r="B67" s="34"/>
      <c r="C67" s="19"/>
      <c r="D67" s="19"/>
      <c r="E67" s="19"/>
      <c r="F67" s="20"/>
      <c r="G67" s="20"/>
      <c r="H67" s="20"/>
      <c r="I67" s="26"/>
    </row>
    <row r="68" spans="1:9" x14ac:dyDescent="0.2">
      <c r="A68" s="33" t="s">
        <v>14</v>
      </c>
      <c r="B68" s="34"/>
      <c r="C68" s="19"/>
      <c r="D68" s="19"/>
      <c r="E68" s="19"/>
      <c r="F68" s="20"/>
      <c r="G68" s="20"/>
      <c r="H68" s="20"/>
      <c r="I68" s="26"/>
    </row>
    <row r="69" spans="1:9" x14ac:dyDescent="0.2">
      <c r="A69" s="33" t="s">
        <v>15</v>
      </c>
      <c r="B69" s="34"/>
      <c r="C69" s="19"/>
      <c r="D69" s="19"/>
      <c r="E69" s="19"/>
      <c r="F69" s="20"/>
      <c r="G69" s="20"/>
      <c r="H69" s="20"/>
      <c r="I69" s="26"/>
    </row>
    <row r="70" spans="1:9" x14ac:dyDescent="0.2">
      <c r="A70" s="33" t="s">
        <v>16</v>
      </c>
      <c r="B70" s="34"/>
      <c r="C70" s="19"/>
      <c r="D70" s="19"/>
      <c r="E70" s="19"/>
      <c r="F70" s="20"/>
      <c r="G70" s="20"/>
      <c r="H70" s="20"/>
      <c r="I70" s="26"/>
    </row>
    <row r="71" spans="1:9" x14ac:dyDescent="0.2">
      <c r="A71" s="33" t="s">
        <v>17</v>
      </c>
      <c r="B71" s="34"/>
      <c r="C71" s="19"/>
      <c r="D71" s="19"/>
      <c r="E71" s="19"/>
      <c r="F71" s="20"/>
      <c r="G71" s="20"/>
      <c r="H71" s="20"/>
      <c r="I71" s="26"/>
    </row>
    <row r="72" spans="1:9" x14ac:dyDescent="0.2">
      <c r="A72" s="33" t="s">
        <v>18</v>
      </c>
      <c r="B72" s="34"/>
      <c r="C72" s="19"/>
      <c r="D72" s="19"/>
      <c r="E72" s="19"/>
      <c r="F72" s="20"/>
      <c r="G72" s="20"/>
      <c r="H72" s="20"/>
      <c r="I72" s="26"/>
    </row>
    <row r="73" spans="1:9" x14ac:dyDescent="0.2">
      <c r="A73" s="33" t="s">
        <v>10</v>
      </c>
      <c r="B73" s="34"/>
      <c r="C73" s="19"/>
      <c r="D73" s="19"/>
      <c r="E73" s="19"/>
      <c r="F73" s="20"/>
      <c r="G73" s="20"/>
      <c r="H73" s="20"/>
      <c r="I73" s="26"/>
    </row>
    <row r="74" spans="1:9" x14ac:dyDescent="0.2">
      <c r="A74" s="33" t="s">
        <v>11</v>
      </c>
      <c r="B74" s="34"/>
      <c r="C74" s="19"/>
      <c r="D74" s="19"/>
      <c r="E74" s="19"/>
      <c r="F74" s="20"/>
      <c r="G74" s="20"/>
      <c r="H74" s="20"/>
      <c r="I74" s="26"/>
    </row>
    <row r="75" spans="1:9" x14ac:dyDescent="0.2">
      <c r="A75" s="33" t="s">
        <v>19</v>
      </c>
      <c r="B75" s="34"/>
      <c r="C75" s="19"/>
      <c r="D75" s="19"/>
      <c r="E75" s="19"/>
      <c r="F75" s="20"/>
      <c r="G75" s="20"/>
      <c r="H75" s="20"/>
      <c r="I75" s="26"/>
    </row>
    <row r="76" spans="1:9" x14ac:dyDescent="0.2">
      <c r="A76" s="33" t="s">
        <v>20</v>
      </c>
      <c r="B76" s="34"/>
      <c r="C76" s="19"/>
      <c r="D76" s="19"/>
      <c r="E76" s="19"/>
      <c r="F76" s="20"/>
      <c r="G76" s="20"/>
      <c r="H76" s="20"/>
      <c r="I76" s="26"/>
    </row>
    <row r="77" spans="1:9" x14ac:dyDescent="0.2">
      <c r="A77" s="33" t="s">
        <v>21</v>
      </c>
      <c r="B77" s="34"/>
      <c r="C77" s="19"/>
      <c r="D77" s="19"/>
      <c r="E77" s="19"/>
      <c r="F77" s="20"/>
      <c r="G77" s="20"/>
      <c r="H77" s="20"/>
      <c r="I77" s="26"/>
    </row>
    <row r="78" spans="1:9" x14ac:dyDescent="0.2">
      <c r="A78" s="33" t="s">
        <v>12</v>
      </c>
      <c r="B78" s="34"/>
      <c r="C78" s="19"/>
      <c r="D78" s="19"/>
      <c r="E78" s="19"/>
      <c r="F78" s="20"/>
      <c r="G78" s="20"/>
      <c r="H78" s="20"/>
      <c r="I78" s="26"/>
    </row>
    <row r="79" spans="1:9" ht="13.5" thickBot="1" x14ac:dyDescent="0.25">
      <c r="A79" s="35" t="s">
        <v>9</v>
      </c>
      <c r="B79" s="36"/>
      <c r="C79" s="27"/>
      <c r="D79" s="27"/>
      <c r="E79" s="27"/>
      <c r="F79" s="28"/>
      <c r="G79" s="28"/>
      <c r="H79" s="28"/>
      <c r="I79" s="29"/>
    </row>
  </sheetData>
  <mergeCells count="60">
    <mergeCell ref="A35:B35"/>
    <mergeCell ref="A36:B36"/>
    <mergeCell ref="A37:B37"/>
    <mergeCell ref="A38:B38"/>
    <mergeCell ref="A39:B39"/>
    <mergeCell ref="A30:B30"/>
    <mergeCell ref="A31:B31"/>
    <mergeCell ref="A32:B32"/>
    <mergeCell ref="A33:B33"/>
    <mergeCell ref="A34:B34"/>
    <mergeCell ref="A21:B21"/>
    <mergeCell ref="A26:B26"/>
    <mergeCell ref="A27:B27"/>
    <mergeCell ref="A28:B28"/>
    <mergeCell ref="A29:B29"/>
    <mergeCell ref="A55:B55"/>
    <mergeCell ref="A56:B56"/>
    <mergeCell ref="A57:B57"/>
    <mergeCell ref="A58:B58"/>
    <mergeCell ref="A59:B59"/>
    <mergeCell ref="A50:B50"/>
    <mergeCell ref="A51:B51"/>
    <mergeCell ref="A52:B52"/>
    <mergeCell ref="A53:B53"/>
    <mergeCell ref="A54:B54"/>
    <mergeCell ref="A41:B41"/>
    <mergeCell ref="A46:B46"/>
    <mergeCell ref="A47:B47"/>
    <mergeCell ref="A48:B48"/>
    <mergeCell ref="A49:B49"/>
    <mergeCell ref="A76:B76"/>
    <mergeCell ref="A77:B77"/>
    <mergeCell ref="A78:B78"/>
    <mergeCell ref="A79:B79"/>
    <mergeCell ref="A71:B71"/>
    <mergeCell ref="A72:B72"/>
    <mergeCell ref="A73:B73"/>
    <mergeCell ref="A74:B74"/>
    <mergeCell ref="A75:B75"/>
    <mergeCell ref="A70:B70"/>
    <mergeCell ref="A61:B61"/>
    <mergeCell ref="A66:B66"/>
    <mergeCell ref="A67:B67"/>
    <mergeCell ref="A68:B68"/>
    <mergeCell ref="A69:B69"/>
    <mergeCell ref="A1:B1"/>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s>
  <conditionalFormatting sqref="C63">
    <cfRule type="containsBlanks" priority="320" stopIfTrue="1">
      <formula>LEN(TRIM(C63))=0</formula>
    </cfRule>
    <cfRule type="cellIs" dxfId="58" priority="321" operator="lessThanOrEqual">
      <formula>#REF!</formula>
    </cfRule>
    <cfRule type="cellIs" dxfId="57" priority="322" operator="greaterThan">
      <formula>#REF!</formula>
    </cfRule>
  </conditionalFormatting>
  <conditionalFormatting sqref="D63">
    <cfRule type="containsBlanks" priority="323">
      <formula>LEN(TRIM(D63))=0</formula>
    </cfRule>
    <cfRule type="cellIs" dxfId="56" priority="324" operator="lessThanOrEqual">
      <formula>#REF!</formula>
    </cfRule>
    <cfRule type="cellIs" dxfId="55" priority="325" operator="greaterThan">
      <formula>#REF!</formula>
    </cfRule>
  </conditionalFormatting>
  <conditionalFormatting sqref="E63">
    <cfRule type="containsBlanks" priority="326">
      <formula>LEN(TRIM(E63))=0</formula>
    </cfRule>
    <cfRule type="cellIs" dxfId="54" priority="327" operator="lessThanOrEqual">
      <formula>#REF!</formula>
    </cfRule>
    <cfRule type="cellIs" dxfId="53" priority="328" operator="greaterThan">
      <formula>#REF!</formula>
    </cfRule>
  </conditionalFormatting>
  <conditionalFormatting sqref="D43">
    <cfRule type="containsBlanks" priority="162">
      <formula>LEN(TRIM(D43))=0</formula>
    </cfRule>
    <cfRule type="cellIs" dxfId="52" priority="163" operator="lessThanOrEqual">
      <formula>#REF!</formula>
    </cfRule>
    <cfRule type="cellIs" dxfId="51" priority="164" operator="greaterThan">
      <formula>#REF!</formula>
    </cfRule>
  </conditionalFormatting>
  <conditionalFormatting sqref="E43">
    <cfRule type="containsBlanks" priority="165">
      <formula>LEN(TRIM(E43))=0</formula>
    </cfRule>
    <cfRule type="cellIs" dxfId="50" priority="166" operator="lessThanOrEqual">
      <formula>#REF!</formula>
    </cfRule>
    <cfRule type="cellIs" dxfId="49" priority="167" operator="greaterThan">
      <formula>#REF!</formula>
    </cfRule>
  </conditionalFormatting>
  <conditionalFormatting sqref="I42">
    <cfRule type="expression" dxfId="48" priority="119">
      <formula>I42&lt;TODAY()</formula>
    </cfRule>
  </conditionalFormatting>
  <conditionalFormatting sqref="H42">
    <cfRule type="expression" dxfId="47" priority="118">
      <formula>H42&lt;TODAY()</formula>
    </cfRule>
  </conditionalFormatting>
  <conditionalFormatting sqref="G42">
    <cfRule type="expression" dxfId="46" priority="117">
      <formula>G42&lt;TODAY()</formula>
    </cfRule>
  </conditionalFormatting>
  <conditionalFormatting sqref="F42">
    <cfRule type="expression" dxfId="45" priority="116">
      <formula>F42&lt;TODAY()</formula>
    </cfRule>
  </conditionalFormatting>
  <conditionalFormatting sqref="E42">
    <cfRule type="expression" dxfId="44" priority="115">
      <formula>E42&lt;TODAY()</formula>
    </cfRule>
  </conditionalFormatting>
  <conditionalFormatting sqref="D42">
    <cfRule type="expression" dxfId="43" priority="114">
      <formula>D42&lt;TODAY()</formula>
    </cfRule>
  </conditionalFormatting>
  <conditionalFormatting sqref="C42">
    <cfRule type="expression" dxfId="42" priority="113">
      <formula>C42&lt;TODAY()</formula>
    </cfRule>
  </conditionalFormatting>
  <conditionalFormatting sqref="C44">
    <cfRule type="cellIs" dxfId="41" priority="107" operator="greaterThan">
      <formula>TRUE</formula>
    </cfRule>
    <cfRule type="cellIs" priority="329" stopIfTrue="1" operator="greaterThan">
      <formula>TRUE</formula>
    </cfRule>
  </conditionalFormatting>
  <conditionalFormatting sqref="I22">
    <cfRule type="expression" dxfId="40" priority="74">
      <formula>I22&lt;TODAY()</formula>
    </cfRule>
  </conditionalFormatting>
  <conditionalFormatting sqref="H22">
    <cfRule type="expression" dxfId="39" priority="73">
      <formula>H22&lt;TODAY()</formula>
    </cfRule>
  </conditionalFormatting>
  <conditionalFormatting sqref="G22">
    <cfRule type="expression" dxfId="38" priority="72">
      <formula>G22&lt;TODAY()</formula>
    </cfRule>
  </conditionalFormatting>
  <conditionalFormatting sqref="F22">
    <cfRule type="expression" dxfId="37" priority="71">
      <formula>F22&lt;TODAY()</formula>
    </cfRule>
  </conditionalFormatting>
  <conditionalFormatting sqref="E22">
    <cfRule type="expression" dxfId="36" priority="70">
      <formula>E22&lt;TODAY()</formula>
    </cfRule>
  </conditionalFormatting>
  <conditionalFormatting sqref="D22">
    <cfRule type="expression" dxfId="35" priority="69">
      <formula>D22&lt;TODAY()</formula>
    </cfRule>
  </conditionalFormatting>
  <conditionalFormatting sqref="C22">
    <cfRule type="cellIs" dxfId="34" priority="54" operator="greaterThan">
      <formula>TRUE</formula>
    </cfRule>
    <cfRule type="expression" dxfId="33" priority="68">
      <formula>C22&lt;TODAY()</formula>
    </cfRule>
  </conditionalFormatting>
  <conditionalFormatting sqref="C24">
    <cfRule type="cellIs" dxfId="32" priority="67" operator="greaterThan">
      <formula>TRUE</formula>
    </cfRule>
    <cfRule type="cellIs" priority="81" stopIfTrue="1" operator="greaterThan">
      <formula>TRUE</formula>
    </cfRule>
  </conditionalFormatting>
  <conditionalFormatting sqref="C42">
    <cfRule type="cellIs" dxfId="31" priority="52" operator="greaterThan">
      <formula>TRUE</formula>
    </cfRule>
  </conditionalFormatting>
  <conditionalFormatting sqref="C43">
    <cfRule type="cellIs" dxfId="30" priority="48" operator="lessThanOrEqual">
      <formula>42070</formula>
    </cfRule>
  </conditionalFormatting>
  <conditionalFormatting sqref="C43">
    <cfRule type="cellIs" dxfId="29" priority="47" operator="greaterThan">
      <formula>42070</formula>
    </cfRule>
  </conditionalFormatting>
  <conditionalFormatting sqref="C23">
    <cfRule type="cellIs" dxfId="28" priority="45" operator="greaterThan">
      <formula>42043</formula>
    </cfRule>
    <cfRule type="cellIs" dxfId="27" priority="46" operator="lessThanOrEqual">
      <formula>42043</formula>
    </cfRule>
  </conditionalFormatting>
  <conditionalFormatting sqref="D23">
    <cfRule type="cellIs" dxfId="26" priority="43" operator="greaterThan">
      <formula>42044</formula>
    </cfRule>
    <cfRule type="cellIs" dxfId="25" priority="44" operator="lessThanOrEqual">
      <formula>42044</formula>
    </cfRule>
  </conditionalFormatting>
  <conditionalFormatting sqref="E23">
    <cfRule type="cellIs" dxfId="24" priority="41" operator="greaterThan">
      <formula>42045</formula>
    </cfRule>
    <cfRule type="cellIs" dxfId="23" priority="42" operator="lessThanOrEqual">
      <formula>42045</formula>
    </cfRule>
  </conditionalFormatting>
  <conditionalFormatting sqref="F23">
    <cfRule type="cellIs" dxfId="22" priority="39" operator="greaterThan">
      <formula>42045</formula>
    </cfRule>
    <cfRule type="cellIs" dxfId="21" priority="40" operator="lessThanOrEqual">
      <formula>42045</formula>
    </cfRule>
  </conditionalFormatting>
  <conditionalFormatting sqref="G23">
    <cfRule type="cellIs" dxfId="20" priority="37" operator="greaterThan">
      <formula>42060</formula>
    </cfRule>
    <cfRule type="cellIs" dxfId="19" priority="38" operator="lessThanOrEqual">
      <formula>42060</formula>
    </cfRule>
  </conditionalFormatting>
  <conditionalFormatting sqref="H23">
    <cfRule type="cellIs" dxfId="18" priority="35" operator="greaterThan">
      <formula>42088</formula>
    </cfRule>
    <cfRule type="cellIs" dxfId="17" priority="36" operator="lessThanOrEqual">
      <formula>42088</formula>
    </cfRule>
  </conditionalFormatting>
  <conditionalFormatting sqref="I23">
    <cfRule type="cellIs" dxfId="16" priority="33" operator="greaterThan">
      <formula>42095</formula>
    </cfRule>
    <cfRule type="cellIs" dxfId="15" priority="34" operator="lessThanOrEqual">
      <formula>42095</formula>
    </cfRule>
  </conditionalFormatting>
  <conditionalFormatting sqref="I2">
    <cfRule type="expression" dxfId="14" priority="31">
      <formula>I2&lt;TODAY()</formula>
    </cfRule>
  </conditionalFormatting>
  <conditionalFormatting sqref="H2">
    <cfRule type="expression" dxfId="13" priority="30">
      <formula>H2&lt;TODAY()</formula>
    </cfRule>
  </conditionalFormatting>
  <conditionalFormatting sqref="G2">
    <cfRule type="expression" dxfId="12" priority="29">
      <formula>G2&lt;TODAY()</formula>
    </cfRule>
  </conditionalFormatting>
  <conditionalFormatting sqref="F2">
    <cfRule type="expression" dxfId="11" priority="28">
      <formula>F2&lt;TODAY()</formula>
    </cfRule>
  </conditionalFormatting>
  <conditionalFormatting sqref="E2">
    <cfRule type="expression" dxfId="10" priority="27">
      <formula>E2&lt;TODAY()</formula>
    </cfRule>
  </conditionalFormatting>
  <conditionalFormatting sqref="D2">
    <cfRule type="expression" dxfId="9" priority="26">
      <formula>D2&lt;TODAY()</formula>
    </cfRule>
  </conditionalFormatting>
  <conditionalFormatting sqref="C2">
    <cfRule type="cellIs" dxfId="8" priority="23" operator="greaterThan">
      <formula>TRUE</formula>
    </cfRule>
    <cfRule type="expression" dxfId="7" priority="25">
      <formula>C2&lt;TODAY()</formula>
    </cfRule>
  </conditionalFormatting>
  <conditionalFormatting sqref="C4">
    <cfRule type="cellIs" dxfId="6" priority="24" operator="greaterThan">
      <formula>TRUE</formula>
    </cfRule>
    <cfRule type="cellIs" priority="32" stopIfTrue="1" operator="greaterThan">
      <formula>TRUE</formula>
    </cfRule>
  </conditionalFormatting>
  <conditionalFormatting sqref="D3">
    <cfRule type="cellIs" dxfId="5" priority="5" operator="greaterThan">
      <formula>42093</formula>
    </cfRule>
    <cfRule type="cellIs" dxfId="4" priority="6" operator="lessThanOrEqual">
      <formula>42093</formula>
    </cfRule>
  </conditionalFormatting>
  <conditionalFormatting sqref="E3">
    <cfRule type="cellIs" dxfId="3" priority="3" operator="greaterThan">
      <formula>42094</formula>
    </cfRule>
    <cfRule type="cellIs" dxfId="2" priority="4" operator="lessThanOrEqual">
      <formula>42094</formula>
    </cfRule>
  </conditionalFormatting>
  <conditionalFormatting sqref="C3">
    <cfRule type="cellIs" dxfId="1" priority="1" operator="greaterThan">
      <formula>42092</formula>
    </cfRule>
    <cfRule type="cellIs" dxfId="0" priority="2" operator="lessThanOrEqual">
      <formula>42092</formula>
    </cfRule>
  </conditionalFormatting>
  <pageMargins left="0.70866141732283472" right="0.70866141732283472" top="0.78740157480314965" bottom="0.78740157480314965" header="0.31496062992125984" footer="0.31496062992125984"/>
  <pageSetup paperSize="9" orientation="landscape" verticalDpi="598" r:id="rId1"/>
  <headerFooter>
    <oddFooter>&amp;L&amp;8&amp;D&amp;R&amp;8&amp;P/&amp;N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'Ne pas effacer'!$B$1:$B$3</xm:f>
          </x14:formula1>
          <xm:sqref>B63 B43 B23 B3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3"/>
  <sheetViews>
    <sheetView workbookViewId="0">
      <selection activeCell="B6" sqref="B6"/>
    </sheetView>
  </sheetViews>
  <sheetFormatPr baseColWidth="10" defaultRowHeight="12.75" x14ac:dyDescent="0.2"/>
  <cols>
    <col min="2" max="2" width="15.5703125" bestFit="1" customWidth="1"/>
  </cols>
  <sheetData>
    <row r="1" spans="1:2" x14ac:dyDescent="0.2">
      <c r="A1">
        <v>1</v>
      </c>
      <c r="B1" t="s">
        <v>31</v>
      </c>
    </row>
    <row r="2" spans="1:2" x14ac:dyDescent="0.2">
      <c r="A2">
        <v>2</v>
      </c>
      <c r="B2" t="s">
        <v>32</v>
      </c>
    </row>
    <row r="3" spans="1:2" x14ac:dyDescent="0.2">
      <c r="A3">
        <v>3</v>
      </c>
      <c r="B3" t="s">
        <v>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W0055</vt:lpstr>
      <vt:lpstr>Ne pas effacer</vt:lpstr>
      <vt:lpstr>Projet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Lachat</dc:creator>
  <cp:lastModifiedBy>Eric</cp:lastModifiedBy>
  <cp:lastPrinted>2015-03-13T10:46:14Z</cp:lastPrinted>
  <dcterms:created xsi:type="dcterms:W3CDTF">2013-11-06T16:59:07Z</dcterms:created>
  <dcterms:modified xsi:type="dcterms:W3CDTF">2015-03-31T15:54:27Z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button idQ="doc:Valider_1" visible="true" label="Valider" imageMso="TagMarkComplete" onAction="Valider"/>
      </mso:documentControls>
    </mso:qat>
  </mso:ribbon>
</mso:customUI>
</file>