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HELP" sheetId="1" r:id="rId1"/>
  </sheets>
  <calcPr calcId="114210"/>
</workbook>
</file>

<file path=xl/calcChain.xml><?xml version="1.0" encoding="utf-8"?>
<calcChain xmlns="http://schemas.openxmlformats.org/spreadsheetml/2006/main">
  <c r="P3" i="1" l="1"/>
  <c r="P8" i="1"/>
  <c r="O15" i="1"/>
  <c r="O16" i="1"/>
  <c r="O17" i="1"/>
  <c r="P15" i="1"/>
  <c r="P16" i="1"/>
  <c r="D8" i="1"/>
  <c r="D9" i="1"/>
  <c r="D10" i="1"/>
  <c r="D11" i="1"/>
  <c r="D12" i="1"/>
  <c r="D7" i="1"/>
  <c r="B7" i="1"/>
  <c r="A7" i="1"/>
</calcChain>
</file>

<file path=xl/sharedStrings.xml><?xml version="1.0" encoding="utf-8"?>
<sst xmlns="http://schemas.openxmlformats.org/spreadsheetml/2006/main" count="67" uniqueCount="26">
  <si>
    <t>ALAIN</t>
  </si>
  <si>
    <t>CHARLIE</t>
  </si>
  <si>
    <t>PEL</t>
  </si>
  <si>
    <t>CEL</t>
  </si>
  <si>
    <t>CODEBIS</t>
  </si>
  <si>
    <t>CC</t>
  </si>
  <si>
    <t>ASS VIE</t>
  </si>
  <si>
    <t>NOM</t>
  </si>
  <si>
    <t>PRODUIT</t>
  </si>
  <si>
    <t>MT</t>
  </si>
  <si>
    <t xml:space="preserve">reference pour zone de liste </t>
  </si>
  <si>
    <t>Produit</t>
  </si>
  <si>
    <t>PERIODE</t>
  </si>
  <si>
    <t>janvier</t>
  </si>
  <si>
    <t>fevrier</t>
  </si>
  <si>
    <t>Nom</t>
  </si>
  <si>
    <t>Periode</t>
  </si>
  <si>
    <t>Choix</t>
  </si>
  <si>
    <r>
      <rPr>
        <b/>
        <sz val="11"/>
        <color indexed="8"/>
        <rFont val="Calibri"/>
        <family val="2"/>
      </rPr>
      <t>Problématique</t>
    </r>
    <r>
      <rPr>
        <sz val="11"/>
        <color theme="1"/>
        <rFont val="Calibri"/>
        <family val="2"/>
        <scheme val="minor"/>
      </rPr>
      <t xml:space="preserve"> : base de données est très volumineuse, et mes formules de recherche verticale (bien plus nombreuses) font mouliner l'ordinateur.</t>
    </r>
  </si>
  <si>
    <t>mois</t>
  </si>
  <si>
    <t>nom</t>
  </si>
  <si>
    <t>ligne</t>
  </si>
  <si>
    <t>trié par Mois et Nom</t>
  </si>
  <si>
    <t>Formules intermédiaires</t>
  </si>
  <si>
    <t>ligne1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</si>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</sst>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7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10" xfId="0" applyBorder="1"/>
    <xf numFmtId="0" fontId="0" fillId="0" borderId="10" xfId="0" applyFill="1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3" borderId="0" xfId="0" applyFont="1" applyFill="1"/>
    <xf numFmtId="0" fontId="0" fillId="3" borderId="0" xfId="0" applyFill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Q$3" fmlaRange="$N$3:$N$4" noThreeD="1" val="0"/>
</file>

<file path=xl/ctrlProps/ctrlProp2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3.xml><?xml version="1.0" encoding="utf-8"?>
<formControlPr xmlns="http://schemas.microsoft.com/office/spreadsheetml/2009/9/main" objectType="Drop" dropStyle="combo" dx="16" fmlaLink="$Q$3" fmlaRange="$N$3:$N$4" noThreeD="1" val="0"/>
</file>

<file path=xl/ctrlProps/ctrlProp4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5.xml><?xml version="1.0" encoding="utf-8"?>
<formControlPr xmlns="http://schemas.microsoft.com/office/spreadsheetml/2009/9/main" objectType="Drop" dropStyle="combo" dx="16" fmlaLink="$Q$3" fmlaRange="$N$3:$N$4" noThreeD="1" val="0"/>
</file>

<file path=xl/ctrlProps/ctrlProp6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7.xml><?xml version="1.0" encoding="utf-8"?>
<formControlPr xmlns="http://schemas.microsoft.com/office/spreadsheetml/2009/9/main" objectType="Drop" dropStyle="combo" dx="16" fmlaLink="$Q$3" fmlaRange="$N$3:$N$4" noThreeD="1" val="0"/>
</file>

<file path=xl/ctrlProps/ctrlProp8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9.xml><?xml version="1.0" encoding="utf-8"?>
<formControlPr xmlns="http://schemas.microsoft.com/office/spreadsheetml/2009/9/main" objectType="Drop" dropStyle="combo" dx="16" fmlaLink="$Q$3" fmlaRange="$N$3:$N$4" noThreeD="1" val="0"/>
</file>

<file path=xl/ctrlProps/ctrlProp10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11.xml><?xml version="1.0" encoding="utf-8"?>
<formControlPr xmlns="http://schemas.microsoft.com/office/spreadsheetml/2009/9/main" objectType="Drop" dropStyle="combo" dx="16" fmlaLink="$Q$3" fmlaRange="$N$3:$N$4" noThreeD="1" val="0"/>
</file>

<file path=xl/ctrlProps/ctrlProp12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13.xml><?xml version="1.0" encoding="utf-8"?>
<formControlPr xmlns="http://schemas.microsoft.com/office/spreadsheetml/2009/9/main" objectType="Drop" dropStyle="combo" dx="16" fmlaLink="$Q$3" fmlaRange="$N$3:$N$4" noThreeD="1" val="0"/>
</file>

<file path=xl/ctrlProps/ctrlProp14.xml><?xml version="1.0" encoding="utf-8"?>
<formControlPr xmlns="http://schemas.microsoft.com/office/spreadsheetml/2009/9/main" objectType="Drop" dropStyle="combo" dx="16" fmlaLink="$Q$8" fmlaRange="$N$8:$N$9" noThreeD="1" sel="2" val="0"/>
</file>

<file path=xl/ctrlProps/ctrlProp15.xml><?xml version="1.0" encoding="utf-8"?>
<formControlPr xmlns="http://schemas.microsoft.com/office/spreadsheetml/2009/9/main" objectType="Drop" dropStyle="combo" dx="16" fmlaLink="$Q$3" fmlaRange="$N$3:$N$4" noThreeD="1" val="0"/>
</file>

<file path=xl/ctrlProps/ctrlProp16.xml><?xml version="1.0" encoding="utf-8"?>
<formControlPr xmlns="http://schemas.microsoft.com/office/spreadsheetml/2009/9/main" objectType="Drop" dropStyle="combo" dx="16" fmlaLink="$Q$8" fmlaRange="$N$8:$N$9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34" name="Drop Down 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35" name="Drop Down 3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36" name="Drop Down 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37" name="Drop Down 3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38" name="Drop Down 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39" name="Drop Down 3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40" name="Drop Down 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41" name="Drop Down 3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42" name="Drop Down 5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43" name="Drop Down 4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44" name="Drop Down 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45" name="Drop Down 3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1</xdr:row>
      <xdr:rowOff>0</xdr:rowOff>
    </xdr:from>
    <xdr:to>
      <xdr:col>3</xdr:col>
      <xdr:colOff>9525</xdr:colOff>
      <xdr:row>2</xdr:row>
      <xdr:rowOff>9525</xdr:rowOff>
    </xdr:to>
    <xdr:sp macro="" textlink="">
      <xdr:nvSpPr>
        <xdr:cNvPr id="1046" name="Drop Down -1022" hidden="1"/>
        <xdr:cNvSpPr>
          <a:spLocks noChangeArrowheads="1"/>
        </xdr:cNvSpPr>
      </xdr:nvSpPr>
      <xdr:spPr bwMode="auto">
        <a:xfrm>
          <a:off x="771525" y="200025"/>
          <a:ext cx="1524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123825</xdr:rowOff>
    </xdr:from>
    <xdr:to>
      <xdr:col>3</xdr:col>
      <xdr:colOff>9525</xdr:colOff>
      <xdr:row>3</xdr:row>
      <xdr:rowOff>133350</xdr:rowOff>
    </xdr:to>
    <xdr:sp macro="" textlink="">
      <xdr:nvSpPr>
        <xdr:cNvPr id="1047" name="Drop Down -1021" hidden="1"/>
        <xdr:cNvSpPr>
          <a:spLocks noChangeArrowheads="1"/>
        </xdr:cNvSpPr>
      </xdr:nvSpPr>
      <xdr:spPr bwMode="auto">
        <a:xfrm>
          <a:off x="762000" y="514350"/>
          <a:ext cx="15335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2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3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4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5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6" name="Drop Down -1022" hidden="1">
              <a:extLst>
                <a:ext uri="{63B3BB69-23CF-44E3-9099-C40C66FF867C}">
                  <a14:compatExt spid="_x0000_s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7" name="Drop Down -1021" hidden="1">
              <a:extLst>
                <a:ext uri="{63B3BB69-23CF-44E3-9099-C40C66FF867C}">
                  <a14:compatExt spid="_x0000_s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8" name="Drop Down -1020" hidden="1">
              <a:extLst>
                <a:ext uri="{63B3BB69-23CF-44E3-9099-C40C66FF867C}">
                  <a14:compatExt spid="_x0000_s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9" name="Drop Down -1019" hidden="1">
              <a:extLst>
                <a:ext uri="{63B3BB69-23CF-44E3-9099-C40C66FF867C}">
                  <a14:compatExt spid="_x0000_s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9"/>
  <sheetViews>
    <sheetView showGridLines="0" tabSelected="1" zoomScale="90" zoomScaleNormal="90" workbookViewId="0">
      <selection activeCell="D7" sqref="D7"/>
    </sheetView>
  </sheetViews>
  <sheetFormatPr baseColWidth="10" defaultRowHeight="15" x14ac:dyDescent="0.25"/>
  <cols>
    <col min="6" max="6" width="3.5703125" customWidth="1"/>
    <col min="11" max="11" width="5.42578125" customWidth="1"/>
    <col min="12" max="12" width="4.7109375" customWidth="1"/>
    <col min="13" max="13" width="1.85546875" customWidth="1"/>
    <col min="18" max="18" width="2.140625" customWidth="1"/>
  </cols>
  <sheetData>
    <row r="1" spans="1:18" ht="15.75" thickBot="1" x14ac:dyDescent="0.3">
      <c r="E1" s="14"/>
      <c r="K1" s="14"/>
      <c r="M1" s="2" t="s">
        <v>10</v>
      </c>
    </row>
    <row r="2" spans="1:18" x14ac:dyDescent="0.25">
      <c r="A2" s="16" t="s">
        <v>17</v>
      </c>
      <c r="E2" s="14"/>
      <c r="G2" s="19" t="s">
        <v>22</v>
      </c>
      <c r="K2" s="14"/>
      <c r="M2" s="3"/>
      <c r="N2" s="4"/>
      <c r="O2" s="4"/>
      <c r="P2" s="4"/>
      <c r="Q2" s="4"/>
      <c r="R2" s="5"/>
    </row>
    <row r="3" spans="1:18" x14ac:dyDescent="0.25">
      <c r="E3" s="14"/>
      <c r="G3" s="13" t="s">
        <v>7</v>
      </c>
      <c r="H3" s="13" t="s">
        <v>8</v>
      </c>
      <c r="I3" s="13" t="s">
        <v>12</v>
      </c>
      <c r="J3" s="13" t="s">
        <v>9</v>
      </c>
      <c r="K3" s="15"/>
      <c r="M3" s="6"/>
      <c r="N3" s="7" t="s">
        <v>0</v>
      </c>
      <c r="O3" s="7"/>
      <c r="P3" s="8" t="str">
        <f>INDEX(N3:O4,Q3,1)</f>
        <v>ALAIN</v>
      </c>
      <c r="Q3" s="7">
        <v>1</v>
      </c>
      <c r="R3" s="9"/>
    </row>
    <row r="4" spans="1:18" x14ac:dyDescent="0.25">
      <c r="E4" s="14"/>
      <c r="G4" s="1" t="s">
        <v>0</v>
      </c>
      <c r="H4" s="1" t="s">
        <v>6</v>
      </c>
      <c r="I4" s="1" t="s">
        <v>14</v>
      </c>
      <c r="J4" s="1">
        <v>51</v>
      </c>
      <c r="K4" s="14"/>
      <c r="M4" s="6"/>
      <c r="N4" s="7" t="s">
        <v>1</v>
      </c>
      <c r="O4" s="7"/>
      <c r="P4" s="7"/>
      <c r="Q4" s="7"/>
      <c r="R4" s="9"/>
    </row>
    <row r="5" spans="1:18" ht="15.75" thickBot="1" x14ac:dyDescent="0.3">
      <c r="E5" s="14"/>
      <c r="G5" s="1" t="s">
        <v>0</v>
      </c>
      <c r="H5" s="1" t="s">
        <v>5</v>
      </c>
      <c r="I5" s="1" t="s">
        <v>14</v>
      </c>
      <c r="J5" s="1">
        <v>21</v>
      </c>
      <c r="K5" s="14"/>
      <c r="M5" s="10"/>
      <c r="N5" s="11"/>
      <c r="O5" s="11"/>
      <c r="P5" s="11"/>
      <c r="Q5" s="11"/>
      <c r="R5" s="12"/>
    </row>
    <row r="6" spans="1:18" ht="15.75" thickBot="1" x14ac:dyDescent="0.3">
      <c r="A6" s="13" t="s">
        <v>15</v>
      </c>
      <c r="B6" s="13" t="s">
        <v>16</v>
      </c>
      <c r="C6" s="13" t="s">
        <v>11</v>
      </c>
      <c r="D6" s="13" t="s">
        <v>9</v>
      </c>
      <c r="E6" s="14"/>
      <c r="G6" s="1" t="s">
        <v>0</v>
      </c>
      <c r="H6" s="1" t="s">
        <v>3</v>
      </c>
      <c r="I6" s="1" t="s">
        <v>14</v>
      </c>
      <c r="J6" s="1">
        <v>51</v>
      </c>
      <c r="K6" s="14"/>
    </row>
    <row r="7" spans="1:18" x14ac:dyDescent="0.25">
      <c r="A7" s="22" t="str">
        <f>P3</f>
        <v>ALAIN</v>
      </c>
      <c r="B7" s="22" t="str">
        <f>P8</f>
        <v>fevrier</v>
      </c>
      <c r="C7" s="1" t="s">
        <v>2</v>
      </c>
      <c r="D7" s="17">
        <f t="shared" ref="D7:D12" ca="1" si="0">VLOOKUP(C7,OFFSET($H$1:$J$1,$O$17-1,,$P$16,),3,FALSE)</f>
        <v>1</v>
      </c>
      <c r="G7" s="1" t="s">
        <v>0</v>
      </c>
      <c r="H7" s="1" t="s">
        <v>4</v>
      </c>
      <c r="I7" s="1" t="s">
        <v>14</v>
      </c>
      <c r="J7" s="1">
        <v>5</v>
      </c>
      <c r="K7" s="14"/>
      <c r="M7" s="3"/>
      <c r="N7" s="4"/>
      <c r="O7" s="4"/>
      <c r="P7" s="4"/>
      <c r="Q7" s="4"/>
      <c r="R7" s="5"/>
    </row>
    <row r="8" spans="1:18" x14ac:dyDescent="0.25">
      <c r="A8" s="22"/>
      <c r="B8" s="22"/>
      <c r="C8" s="1" t="s">
        <v>3</v>
      </c>
      <c r="D8" s="17">
        <f t="shared" ca="1" si="0"/>
        <v>51</v>
      </c>
      <c r="G8" s="1" t="s">
        <v>0</v>
      </c>
      <c r="H8" s="1" t="s">
        <v>2</v>
      </c>
      <c r="I8" s="1" t="s">
        <v>14</v>
      </c>
      <c r="J8" s="1">
        <v>1</v>
      </c>
      <c r="K8" s="14"/>
      <c r="M8" s="6"/>
      <c r="N8" s="7" t="s">
        <v>13</v>
      </c>
      <c r="O8" s="7"/>
      <c r="P8" s="8" t="str">
        <f>INDEX(N8:N9,Q8,1)</f>
        <v>fevrier</v>
      </c>
      <c r="Q8" s="7">
        <v>2</v>
      </c>
      <c r="R8" s="9"/>
    </row>
    <row r="9" spans="1:18" x14ac:dyDescent="0.25">
      <c r="A9" s="22"/>
      <c r="B9" s="22"/>
      <c r="C9" s="1" t="s">
        <v>4</v>
      </c>
      <c r="D9" s="17">
        <f t="shared" ca="1" si="0"/>
        <v>5</v>
      </c>
      <c r="G9" s="1" t="s">
        <v>1</v>
      </c>
      <c r="H9" s="1" t="s">
        <v>3</v>
      </c>
      <c r="I9" s="1" t="s">
        <v>14</v>
      </c>
      <c r="J9" s="1">
        <v>5</v>
      </c>
      <c r="K9" s="14"/>
      <c r="M9" s="6"/>
      <c r="N9" s="7" t="s">
        <v>14</v>
      </c>
      <c r="O9" s="7"/>
      <c r="P9" s="7"/>
      <c r="Q9" s="7"/>
      <c r="R9" s="9"/>
    </row>
    <row r="10" spans="1:18" ht="15.75" thickBot="1" x14ac:dyDescent="0.3">
      <c r="A10" s="22"/>
      <c r="B10" s="22"/>
      <c r="C10" s="1" t="s">
        <v>5</v>
      </c>
      <c r="D10" s="17">
        <f t="shared" ca="1" si="0"/>
        <v>21</v>
      </c>
      <c r="G10" s="1" t="s">
        <v>0</v>
      </c>
      <c r="H10" s="1" t="s">
        <v>6</v>
      </c>
      <c r="I10" s="1" t="s">
        <v>13</v>
      </c>
      <c r="J10" s="1">
        <v>9</v>
      </c>
      <c r="K10" s="14"/>
      <c r="M10" s="10"/>
      <c r="N10" s="11"/>
      <c r="O10" s="11"/>
      <c r="P10" s="11"/>
      <c r="Q10" s="11"/>
      <c r="R10" s="12"/>
    </row>
    <row r="11" spans="1:18" x14ac:dyDescent="0.25">
      <c r="A11" s="22"/>
      <c r="B11" s="22"/>
      <c r="C11" s="1" t="s">
        <v>6</v>
      </c>
      <c r="D11" s="17">
        <f t="shared" ca="1" si="0"/>
        <v>51</v>
      </c>
      <c r="G11" s="1" t="s">
        <v>0</v>
      </c>
      <c r="H11" s="1" t="s">
        <v>5</v>
      </c>
      <c r="I11" s="1" t="s">
        <v>13</v>
      </c>
      <c r="J11" s="1">
        <v>8</v>
      </c>
      <c r="K11" s="14"/>
    </row>
    <row r="12" spans="1:18" x14ac:dyDescent="0.25">
      <c r="A12" s="22"/>
      <c r="B12" s="22"/>
      <c r="C12" s="1" t="s">
        <v>5</v>
      </c>
      <c r="D12" s="17">
        <f t="shared" ca="1" si="0"/>
        <v>21</v>
      </c>
      <c r="G12" s="1" t="s">
        <v>0</v>
      </c>
      <c r="H12" s="1" t="s">
        <v>3</v>
      </c>
      <c r="I12" s="1" t="s">
        <v>13</v>
      </c>
      <c r="J12" s="1">
        <v>8</v>
      </c>
      <c r="K12" s="14"/>
    </row>
    <row r="13" spans="1:18" x14ac:dyDescent="0.25">
      <c r="E13" s="14"/>
      <c r="G13" s="1" t="s">
        <v>0</v>
      </c>
      <c r="H13" s="1" t="s">
        <v>4</v>
      </c>
      <c r="I13" s="1" t="s">
        <v>13</v>
      </c>
      <c r="J13" s="1">
        <v>2</v>
      </c>
      <c r="K13" s="14"/>
      <c r="N13" s="20" t="s">
        <v>23</v>
      </c>
      <c r="O13" s="21"/>
    </row>
    <row r="14" spans="1:18" x14ac:dyDescent="0.25">
      <c r="C14" s="7"/>
      <c r="E14" s="14"/>
      <c r="G14" s="1" t="s">
        <v>0</v>
      </c>
      <c r="H14" s="1" t="s">
        <v>2</v>
      </c>
      <c r="I14" s="1" t="s">
        <v>13</v>
      </c>
      <c r="J14" s="1">
        <v>4</v>
      </c>
      <c r="K14" s="14"/>
      <c r="O14" s="18" t="s">
        <v>21</v>
      </c>
      <c r="P14" s="18" t="s">
        <v>25</v>
      </c>
    </row>
    <row r="15" spans="1:18" x14ac:dyDescent="0.25">
      <c r="C15" s="7"/>
      <c r="E15" s="14"/>
      <c r="G15" s="1" t="s">
        <v>1</v>
      </c>
      <c r="H15" s="1" t="s">
        <v>5</v>
      </c>
      <c r="I15" s="1" t="s">
        <v>13</v>
      </c>
      <c r="J15" s="1">
        <v>10</v>
      </c>
      <c r="K15" s="14"/>
      <c r="N15" t="s">
        <v>19</v>
      </c>
      <c r="O15" s="18">
        <f>MATCH(P8,I:I,0)</f>
        <v>4</v>
      </c>
      <c r="P15" s="18">
        <f>COUNTIF(I:I,P8)</f>
        <v>6</v>
      </c>
    </row>
    <row r="16" spans="1:18" x14ac:dyDescent="0.25">
      <c r="C16" s="7"/>
      <c r="E16" s="14"/>
      <c r="G16" s="1" t="s">
        <v>1</v>
      </c>
      <c r="H16" s="1" t="s">
        <v>3</v>
      </c>
      <c r="I16" s="1" t="s">
        <v>13</v>
      </c>
      <c r="J16" s="1">
        <v>15</v>
      </c>
      <c r="K16" s="14"/>
      <c r="N16" t="s">
        <v>20</v>
      </c>
      <c r="O16" s="18">
        <f ca="1">MATCH(P3,INDIRECT("G"&amp;O15&amp;":G65000"),0)</f>
        <v>1</v>
      </c>
      <c r="P16" s="18">
        <f ca="1">COUNTIF(OFFSET(G1,O15-1,,P15,),P3)</f>
        <v>5</v>
      </c>
    </row>
    <row r="17" spans="1:16" x14ac:dyDescent="0.25">
      <c r="C17" s="7"/>
      <c r="E17" s="14"/>
      <c r="K17" s="14"/>
      <c r="N17" t="s">
        <v>24</v>
      </c>
      <c r="O17" s="18">
        <f ca="1">O15+O16-1</f>
        <v>4</v>
      </c>
      <c r="P17" s="18"/>
    </row>
    <row r="18" spans="1:16" x14ac:dyDescent="0.25">
      <c r="C18" s="7"/>
    </row>
    <row r="19" spans="1:16" x14ac:dyDescent="0.25">
      <c r="A19" t="s">
        <v>18</v>
      </c>
      <c r="C19" s="7"/>
    </row>
  </sheetData>
  <sheetCalcPr fullCalcOnLoad="1"/>
  <mergeCells count="2">
    <mergeCell ref="A7:A12"/>
    <mergeCell ref="B7:B12"/>
  </mergeCells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Drop Down 6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11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12" name="Drop Down 3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13" name="Drop Down 5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14" name="Drop Down 4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15" name="Drop Down -102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16" name="Drop Down -102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" r:id="rId17" name="Drop Down -1020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" r:id="rId18" name="Drop Down -1019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Eric</cp:lastModifiedBy>
  <dcterms:created xsi:type="dcterms:W3CDTF">2015-01-08T16:21:12Z</dcterms:created>
  <dcterms:modified xsi:type="dcterms:W3CDTF">2015-01-09T14:43:51Z</dcterms:modified>
</cp:coreProperties>
</file>