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440" windowHeight="12435"/>
  </bookViews>
  <sheets>
    <sheet name="Tableaux Transpalette" sheetId="1" r:id="rId1"/>
  </sheets>
  <calcPr calcId="145621" calcOnSave="0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K10" i="1"/>
  <c r="K9" i="1"/>
  <c r="K8" i="1"/>
  <c r="K7" i="1"/>
  <c r="K6" i="1"/>
  <c r="K5" i="1"/>
  <c r="K4" i="1"/>
  <c r="P3" i="1"/>
  <c r="O3" i="1"/>
  <c r="N3" i="1"/>
  <c r="K3" i="1"/>
  <c r="K2" i="1"/>
</calcChain>
</file>

<file path=xl/sharedStrings.xml><?xml version="1.0" encoding="utf-8"?>
<sst xmlns="http://schemas.openxmlformats.org/spreadsheetml/2006/main" count="33" uniqueCount="28">
  <si>
    <t>Transpalettes</t>
  </si>
  <si>
    <t>Nom</t>
  </si>
  <si>
    <t>Date</t>
  </si>
  <si>
    <t>Marque</t>
  </si>
  <si>
    <t>Numéro</t>
  </si>
  <si>
    <t>Emplacement</t>
  </si>
  <si>
    <t>Description</t>
  </si>
  <si>
    <t>Temps</t>
  </si>
  <si>
    <t>Moyenne de temps de réparation par transpalette (h)</t>
  </si>
  <si>
    <t>Féternes</t>
  </si>
  <si>
    <t>Frangy</t>
  </si>
  <si>
    <t>Samoëns</t>
  </si>
  <si>
    <t>Heurs passer a réparer les</t>
  </si>
  <si>
    <t>BT</t>
  </si>
  <si>
    <t xml:space="preserve">Heurs </t>
  </si>
  <si>
    <t>Fenwick</t>
  </si>
  <si>
    <t>Logitrance</t>
  </si>
  <si>
    <t>TVH</t>
  </si>
  <si>
    <t>Transpalette réparer</t>
  </si>
  <si>
    <t>Total heures passer a réparer les transpalettes (h)</t>
  </si>
  <si>
    <t>Étiquettes de lignes</t>
  </si>
  <si>
    <t>Total général</t>
  </si>
  <si>
    <t>Nombre de Date</t>
  </si>
  <si>
    <t>févr</t>
  </si>
  <si>
    <t>mars</t>
  </si>
  <si>
    <t>avr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</si>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</sst>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m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2"/>
      <color theme="3"/>
      <name val="Arial"/>
      <family val="2"/>
    </font>
    <font>
      <sz val="14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2" borderId="14" xfId="0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3" borderId="21" xfId="0" applyFill="1" applyBorder="1" applyAlignment="1">
      <alignment vertical="center"/>
    </xf>
    <xf numFmtId="0" fontId="2" fillId="3" borderId="22" xfId="0" applyFont="1" applyFill="1" applyBorder="1" applyAlignment="1">
      <alignment horizontal="center" vertical="center"/>
    </xf>
    <xf numFmtId="0" fontId="0" fillId="4" borderId="21" xfId="0" applyFill="1" applyBorder="1" applyAlignment="1">
      <alignment vertical="center"/>
    </xf>
    <xf numFmtId="0" fontId="2" fillId="4" borderId="22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vertical="center"/>
    </xf>
    <xf numFmtId="0" fontId="2" fillId="5" borderId="25" xfId="0" applyFont="1" applyFill="1" applyBorder="1" applyAlignment="1">
      <alignment horizontal="center" vertical="center"/>
    </xf>
    <xf numFmtId="164" fontId="4" fillId="0" borderId="0" xfId="0" applyNumberFormat="1" applyFont="1"/>
    <xf numFmtId="0" fontId="5" fillId="0" borderId="0" xfId="0" applyFont="1"/>
    <xf numFmtId="0" fontId="2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5" fontId="0" fillId="0" borderId="0" xfId="1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10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_-* #,##0\ _€_-;\-* #,##0\ _€_-;_-* &quot;-&quot;??\ _€_-;_-@_-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effectLst/>
              </a:rPr>
              <a:t>Répartition des heures d'intervention par rapport a leurs emplacement dans l'année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17488767455980569"/>
          <c:y val="2.383992868938316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'Tableaux Transpalette'!$N$2:$P$2</c:f>
              <c:strCache>
                <c:ptCount val="3"/>
                <c:pt idx="0">
                  <c:v>Féternes</c:v>
                </c:pt>
                <c:pt idx="1">
                  <c:v>Frangy</c:v>
                </c:pt>
                <c:pt idx="2">
                  <c:v>Samoëns</c:v>
                </c:pt>
              </c:strCache>
            </c:strRef>
          </c:cat>
          <c:val>
            <c:numRef>
              <c:f>'Tableaux Transpalette'!$N$3:$P$3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81027328"/>
        <c:axId val="584019968"/>
      </c:barChart>
      <c:catAx>
        <c:axId val="581027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Site</a:t>
                </a:r>
                <a:r>
                  <a:rPr lang="fr-FR" baseline="0"/>
                  <a:t> de fabrication</a:t>
                </a: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4019968"/>
        <c:crosses val="autoZero"/>
        <c:auto val="1"/>
        <c:lblAlgn val="ctr"/>
        <c:lblOffset val="100"/>
        <c:noMultiLvlLbl val="0"/>
      </c:catAx>
      <c:valAx>
        <c:axId val="58401996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Temsp</a:t>
                </a:r>
                <a:r>
                  <a:rPr lang="fr-FR" baseline="0"/>
                  <a:t> (h)</a:t>
                </a: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crossAx val="581027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effectLst/>
              </a:rPr>
              <a:t>Répartition des marques de transpalette réparer dans l'année en heures</a:t>
            </a:r>
            <a:endParaRPr lang="fr-FR" sz="1800">
              <a:effectLst/>
            </a:endParaRPr>
          </a:p>
        </c:rich>
      </c:tx>
      <c:layout>
        <c:manualLayout>
          <c:xMode val="edge"/>
          <c:yMode val="edge"/>
          <c:x val="0.11882105938224913"/>
          <c:y val="9.811513360268212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explosion val="19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'Tableaux Transpalette'!$J$3:$J$6</c:f>
              <c:strCache>
                <c:ptCount val="4"/>
                <c:pt idx="0">
                  <c:v>BT</c:v>
                </c:pt>
                <c:pt idx="1">
                  <c:v>Fenwick</c:v>
                </c:pt>
                <c:pt idx="2">
                  <c:v>Logitrance</c:v>
                </c:pt>
                <c:pt idx="3">
                  <c:v>TVH</c:v>
                </c:pt>
              </c:strCache>
            </c:strRef>
          </c:cat>
          <c:val>
            <c:numRef>
              <c:f>'Tableaux Transpalette'!$K$3:$K$6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effectLst/>
              </a:rPr>
              <a:t>Répartition des marques de transpalette réparer dans l'année en nombre</a:t>
            </a:r>
            <a:endParaRPr lang="fr-FR" sz="1800">
              <a:effectLst/>
            </a:endParaRPr>
          </a:p>
        </c:rich>
      </c:tx>
      <c:layout>
        <c:manualLayout>
          <c:xMode val="edge"/>
          <c:yMode val="edge"/>
          <c:x val="0.11882105938224913"/>
          <c:y val="9.811513360268212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7447104091574206"/>
          <c:y val="0.15362516888841704"/>
          <c:w val="0.59254726973180516"/>
          <c:h val="0.79670947265322578"/>
        </c:manualLayout>
      </c:layout>
      <c:pieChart>
        <c:varyColors val="1"/>
        <c:ser>
          <c:idx val="0"/>
          <c:order val="0"/>
          <c:explosion val="19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'Tableaux Transpalette'!$J$7:$J$10</c:f>
              <c:strCache>
                <c:ptCount val="4"/>
                <c:pt idx="0">
                  <c:v>BT</c:v>
                </c:pt>
                <c:pt idx="1">
                  <c:v>Fenwick</c:v>
                </c:pt>
                <c:pt idx="2">
                  <c:v>Logitrance</c:v>
                </c:pt>
                <c:pt idx="3">
                  <c:v>TVH</c:v>
                </c:pt>
              </c:strCache>
            </c:strRef>
          </c:cat>
          <c:val>
            <c:numRef>
              <c:f>'Tableaux Transpalette'!$K$7:$K$10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863894</xdr:colOff>
      <xdr:row>20</xdr:row>
      <xdr:rowOff>361601</xdr:rowOff>
    </xdr:from>
    <xdr:to>
      <xdr:col>13</xdr:col>
      <xdr:colOff>533065</xdr:colOff>
      <xdr:row>32</xdr:row>
      <xdr:rowOff>127001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130236</xdr:colOff>
      <xdr:row>9</xdr:row>
      <xdr:rowOff>322638</xdr:rowOff>
    </xdr:from>
    <xdr:to>
      <xdr:col>25</xdr:col>
      <xdr:colOff>151962</xdr:colOff>
      <xdr:row>21</xdr:row>
      <xdr:rowOff>105069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158751</xdr:colOff>
      <xdr:row>22</xdr:row>
      <xdr:rowOff>182815</xdr:rowOff>
    </xdr:from>
    <xdr:to>
      <xdr:col>25</xdr:col>
      <xdr:colOff>136073</xdr:colOff>
      <xdr:row>34</xdr:row>
      <xdr:rowOff>19051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206.51780011574" createdVersion="4" refreshedVersion="4" minRefreshableVersion="3" recordCount="6">
  <cacheSource type="worksheet">
    <worksheetSource name="Tableau2"/>
  </cacheSource>
  <cacheFields count="7">
    <cacheField name="Nom" numFmtId="14">
      <sharedItems containsNonDate="0" containsString="0" containsBlank="1"/>
    </cacheField>
    <cacheField name="Date" numFmtId="14">
      <sharedItems containsSemiMixedTypes="0" containsNonDate="0" containsDate="1" containsString="0" minDate="2018-02-10T00:00:00" maxDate="2018-06-11T00:00:00" count="5">
        <d v="2018-02-10T00:00:00"/>
        <d v="2018-03-10T00:00:00"/>
        <d v="2018-04-10T00:00:00"/>
        <d v="2018-05-10T00:00:00"/>
        <d v="2018-06-10T00:00:00"/>
      </sharedItems>
      <fieldGroup base="1">
        <rangePr groupBy="months" startDate="2018-02-10T00:00:00" endDate="2018-06-11T00:00:00"/>
        <groupItems count="14">
          <s v="&lt;10/02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8"/>
        </groupItems>
      </fieldGroup>
    </cacheField>
    <cacheField name="Marque" numFmtId="0">
      <sharedItems containsNonDate="0" containsString="0" containsBlank="1"/>
    </cacheField>
    <cacheField name="Numéro" numFmtId="0">
      <sharedItems containsNonDate="0" containsString="0" containsBlank="1"/>
    </cacheField>
    <cacheField name="Emplacement" numFmtId="0">
      <sharedItems containsNonDate="0" containsString="0" containsBlank="1"/>
    </cacheField>
    <cacheField name="Description" numFmtId="0">
      <sharedItems containsNonDate="0" containsString="0" containsBlank="1"/>
    </cacheField>
    <cacheField name="Temp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m/>
    <x v="0"/>
    <m/>
    <m/>
    <m/>
    <m/>
    <m/>
  </r>
  <r>
    <m/>
    <x v="1"/>
    <m/>
    <m/>
    <m/>
    <m/>
    <m/>
  </r>
  <r>
    <m/>
    <x v="2"/>
    <m/>
    <m/>
    <m/>
    <m/>
    <m/>
  </r>
  <r>
    <m/>
    <x v="3"/>
    <m/>
    <m/>
    <m/>
    <m/>
    <m/>
  </r>
  <r>
    <m/>
    <x v="3"/>
    <m/>
    <m/>
    <m/>
    <m/>
    <m/>
  </r>
  <r>
    <m/>
    <x v="4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M6:N12" firstHeaderRow="1" firstDataRow="1" firstDataCol="1"/>
  <pivotFields count="7">
    <pivotField showAll="0"/>
    <pivotField axis="axisRow"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</pivotFields>
  <rowFields count="1">
    <field x="1"/>
  </rowFields>
  <rowItems count="6"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ombre de Dat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" displayName="Tableau2" ref="A2:G8" totalsRowShown="0" headerRowDxfId="9" dataDxfId="7" headerRowBorderDxfId="8">
  <autoFilter ref="A2:G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name="Nom" dataDxfId="1"/>
    <tableColumn id="1" name="Date" dataDxfId="2"/>
    <tableColumn id="2" name="Marque" dataDxfId="0"/>
    <tableColumn id="3" name="Numéro" dataDxfId="6" dataCellStyle="Milliers"/>
    <tableColumn id="4" name="Emplacement" dataDxfId="5"/>
    <tableColumn id="5" name="Description" dataDxfId="4"/>
    <tableColumn id="6" name="Temps" dataDxfId="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203"/>
  <sheetViews>
    <sheetView tabSelected="1" topLeftCell="E1" zoomScale="85" zoomScaleNormal="85" workbookViewId="0">
      <selection activeCell="Q31" sqref="Q31"/>
    </sheetView>
  </sheetViews>
  <sheetFormatPr baseColWidth="10" defaultRowHeight="15" x14ac:dyDescent="0.25"/>
  <cols>
    <col min="1" max="1" width="14.28515625" customWidth="1"/>
    <col min="2" max="2" width="12.28515625" customWidth="1"/>
    <col min="3" max="3" width="13.140625" customWidth="1"/>
    <col min="4" max="4" width="12.28515625" customWidth="1"/>
    <col min="5" max="5" width="17.42578125" style="19" customWidth="1"/>
    <col min="6" max="6" width="55" customWidth="1"/>
    <col min="7" max="7" width="12" style="20" customWidth="1"/>
    <col min="8" max="8" width="13.7109375" style="19" customWidth="1"/>
    <col min="9" max="9" width="26.42578125" customWidth="1"/>
    <col min="10" max="10" width="16.85546875" customWidth="1"/>
    <col min="11" max="11" width="11" customWidth="1"/>
    <col min="12" max="12" width="9.85546875" customWidth="1"/>
    <col min="13" max="13" width="21" customWidth="1"/>
    <col min="14" max="14" width="15.5703125" customWidth="1"/>
    <col min="15" max="15" width="13.7109375" customWidth="1"/>
    <col min="21" max="21" width="14.7109375" bestFit="1" customWidth="1"/>
  </cols>
  <sheetData>
    <row r="1" spans="1:22" ht="45" customHeight="1" thickBot="1" x14ac:dyDescent="0.3">
      <c r="A1" s="32" t="s">
        <v>0</v>
      </c>
      <c r="B1" s="32"/>
      <c r="C1" s="32"/>
      <c r="D1" s="32"/>
      <c r="E1" s="32"/>
      <c r="F1" s="32"/>
      <c r="G1" s="33"/>
      <c r="H1"/>
    </row>
    <row r="2" spans="1:22" ht="34.5" customHeight="1" thickBot="1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/>
      <c r="I2" s="34" t="s">
        <v>8</v>
      </c>
      <c r="J2" s="35"/>
      <c r="K2" s="4" t="e">
        <f>AVERAGE(Tableau2[Temps])</f>
        <v>#DIV/0!</v>
      </c>
      <c r="M2" s="5" t="s">
        <v>5</v>
      </c>
      <c r="N2" s="6" t="s">
        <v>9</v>
      </c>
      <c r="O2" s="7" t="s">
        <v>10</v>
      </c>
      <c r="P2" s="8" t="s">
        <v>11</v>
      </c>
    </row>
    <row r="3" spans="1:22" ht="30" customHeight="1" thickBot="1" x14ac:dyDescent="0.3">
      <c r="A3" s="9"/>
      <c r="B3" s="9">
        <v>43141</v>
      </c>
      <c r="C3" s="10"/>
      <c r="D3" s="11"/>
      <c r="E3" s="10"/>
      <c r="F3" s="12"/>
      <c r="G3" s="10"/>
      <c r="H3"/>
      <c r="I3" s="36" t="s">
        <v>12</v>
      </c>
      <c r="J3" s="13" t="s">
        <v>13</v>
      </c>
      <c r="K3" s="14">
        <f>SUMIF(Tableau2[[Marque]:[Marque]],J3,Tableau2[[Temps]:[Temps]])</f>
        <v>0</v>
      </c>
      <c r="M3" s="15" t="s">
        <v>14</v>
      </c>
      <c r="N3" s="16">
        <f>SUMIF(Tableau2[[Emplacement]:[Emplacement]],N2,Tableau2[[Temps]:[Temps]])</f>
        <v>0</v>
      </c>
      <c r="O3" s="17">
        <f>SUMIF(Tableau2[[Emplacement]:[Emplacement]],O2,Tableau2[[Temps]:[Temps]])</f>
        <v>0</v>
      </c>
      <c r="P3" s="18">
        <f>SUMIF(Tableau2[[Emplacement]:[Emplacement]],P2,Tableau2[[Temps]:[Temps]])</f>
        <v>0</v>
      </c>
    </row>
    <row r="4" spans="1:22" ht="30" customHeight="1" x14ac:dyDescent="0.25">
      <c r="A4" s="9"/>
      <c r="B4" s="9">
        <v>43169</v>
      </c>
      <c r="C4" s="10"/>
      <c r="D4" s="31"/>
      <c r="E4" s="10"/>
      <c r="F4" s="12"/>
      <c r="G4" s="10"/>
      <c r="H4"/>
      <c r="I4" s="37"/>
      <c r="J4" s="21" t="s">
        <v>15</v>
      </c>
      <c r="K4" s="22">
        <f>SUMIF(Tableau2[[Marque]:[Marque]],J4,Tableau2[[Temps]:[Temps]])</f>
        <v>0</v>
      </c>
    </row>
    <row r="5" spans="1:22" ht="30" customHeight="1" x14ac:dyDescent="0.25">
      <c r="A5" s="9"/>
      <c r="B5" s="9">
        <v>43200</v>
      </c>
      <c r="C5" s="10"/>
      <c r="D5" s="31"/>
      <c r="E5" s="10"/>
      <c r="F5" s="12"/>
      <c r="G5" s="10"/>
      <c r="H5"/>
      <c r="I5" s="37"/>
      <c r="J5" s="23" t="s">
        <v>16</v>
      </c>
      <c r="K5" s="24">
        <f>SUMIF(Tableau2[[Marque]:[Marque]],J5,Tableau2[[Temps]:[Temps]])</f>
        <v>0</v>
      </c>
    </row>
    <row r="6" spans="1:22" ht="15.75" thickBot="1" x14ac:dyDescent="0.3">
      <c r="A6" s="9"/>
      <c r="B6" s="9">
        <v>43230</v>
      </c>
      <c r="C6" s="10"/>
      <c r="D6" s="31"/>
      <c r="E6" s="10"/>
      <c r="F6" s="12"/>
      <c r="G6" s="10"/>
      <c r="H6"/>
      <c r="I6" s="38"/>
      <c r="J6" s="25" t="s">
        <v>17</v>
      </c>
      <c r="K6" s="26">
        <f>SUMIF(Tableau2[[Marque]:[Marque]],J6,Tableau2[[Temps]:[Temps]])</f>
        <v>0</v>
      </c>
      <c r="M6" s="41" t="s">
        <v>20</v>
      </c>
      <c r="N6" t="s">
        <v>22</v>
      </c>
    </row>
    <row r="7" spans="1:22" x14ac:dyDescent="0.25">
      <c r="A7" s="9"/>
      <c r="B7" s="9">
        <v>43230</v>
      </c>
      <c r="C7" s="10"/>
      <c r="D7" s="31"/>
      <c r="E7" s="10"/>
      <c r="F7" s="12"/>
      <c r="G7" s="10"/>
      <c r="H7"/>
      <c r="I7" s="36" t="s">
        <v>18</v>
      </c>
      <c r="J7" s="13" t="s">
        <v>13</v>
      </c>
      <c r="K7" s="14">
        <f>COUNTIF(Tableau2[[Marque]:[Marque]],J7)</f>
        <v>0</v>
      </c>
      <c r="M7" s="42" t="s">
        <v>23</v>
      </c>
      <c r="N7" s="43">
        <v>1</v>
      </c>
    </row>
    <row r="8" spans="1:22" ht="18" x14ac:dyDescent="0.25">
      <c r="A8" s="9"/>
      <c r="B8" s="9">
        <v>43261</v>
      </c>
      <c r="C8" s="10"/>
      <c r="D8" s="31"/>
      <c r="E8" s="10"/>
      <c r="F8" s="12"/>
      <c r="G8" s="10"/>
      <c r="H8"/>
      <c r="I8" s="37"/>
      <c r="J8" s="21" t="s">
        <v>15</v>
      </c>
      <c r="K8" s="22">
        <f>COUNTIF(Tableau2[[Marque]:[Marque]],J8)</f>
        <v>0</v>
      </c>
      <c r="M8" s="42" t="s">
        <v>24</v>
      </c>
      <c r="N8" s="43">
        <v>1</v>
      </c>
      <c r="S8" s="27"/>
      <c r="T8" s="28"/>
    </row>
    <row r="9" spans="1:22" ht="18" x14ac:dyDescent="0.25">
      <c r="H9"/>
      <c r="I9" s="37"/>
      <c r="J9" s="23" t="s">
        <v>16</v>
      </c>
      <c r="K9" s="24">
        <f>COUNTIF(Tableau2[[Marque]:[Marque]],J9)</f>
        <v>0</v>
      </c>
      <c r="M9" s="42" t="s">
        <v>25</v>
      </c>
      <c r="N9" s="43">
        <v>1</v>
      </c>
      <c r="S9" s="27"/>
      <c r="T9" s="28"/>
      <c r="U9" s="28"/>
    </row>
    <row r="10" spans="1:22" ht="18.75" thickBot="1" x14ac:dyDescent="0.3">
      <c r="H10"/>
      <c r="I10" s="38"/>
      <c r="J10" s="25" t="s">
        <v>17</v>
      </c>
      <c r="K10" s="26">
        <f>COUNTIF(Tableau2[[Marque]:[Marque]],J10)</f>
        <v>0</v>
      </c>
      <c r="M10" s="42" t="s">
        <v>26</v>
      </c>
      <c r="N10" s="43">
        <v>2</v>
      </c>
      <c r="S10" s="27"/>
      <c r="T10" s="28"/>
      <c r="U10" s="28"/>
    </row>
    <row r="11" spans="1:22" ht="18.75" thickBot="1" x14ac:dyDescent="0.3">
      <c r="H11"/>
      <c r="I11" s="39" t="s">
        <v>19</v>
      </c>
      <c r="J11" s="40"/>
      <c r="K11" s="29">
        <f>SUM(Tableau2[Temps])</f>
        <v>0</v>
      </c>
      <c r="M11" s="42" t="s">
        <v>27</v>
      </c>
      <c r="N11" s="43">
        <v>1</v>
      </c>
      <c r="S11" s="27"/>
      <c r="T11" s="28"/>
      <c r="U11" s="28"/>
    </row>
    <row r="12" spans="1:22" ht="18" x14ac:dyDescent="0.25">
      <c r="H12"/>
      <c r="M12" s="42" t="s">
        <v>21</v>
      </c>
      <c r="N12" s="43">
        <v>6</v>
      </c>
      <c r="S12" s="27"/>
      <c r="T12" s="28"/>
      <c r="U12" s="28"/>
    </row>
    <row r="13" spans="1:22" ht="18" x14ac:dyDescent="0.25">
      <c r="H13"/>
      <c r="S13" s="27"/>
      <c r="T13" s="28"/>
      <c r="U13" s="28"/>
    </row>
    <row r="14" spans="1:22" ht="18" x14ac:dyDescent="0.25">
      <c r="H14"/>
      <c r="S14" s="27"/>
      <c r="T14" s="28"/>
      <c r="U14" s="28"/>
    </row>
    <row r="15" spans="1:22" ht="18" x14ac:dyDescent="0.25">
      <c r="H15"/>
      <c r="S15" s="27"/>
      <c r="T15" s="28"/>
      <c r="U15" s="28"/>
    </row>
    <row r="16" spans="1:22" ht="18" x14ac:dyDescent="0.25">
      <c r="T16" s="27"/>
      <c r="U16" s="28"/>
      <c r="V16" s="28"/>
    </row>
    <row r="17" spans="20:22" ht="18" x14ac:dyDescent="0.25">
      <c r="T17" s="27"/>
      <c r="U17" s="28"/>
      <c r="V17" s="28"/>
    </row>
    <row r="18" spans="20:22" ht="30" customHeight="1" x14ac:dyDescent="0.3">
      <c r="T18" s="27"/>
      <c r="U18" s="28"/>
      <c r="V18" s="28"/>
    </row>
    <row r="19" spans="20:22" ht="30" customHeight="1" x14ac:dyDescent="0.3">
      <c r="T19" s="27"/>
      <c r="U19" s="28"/>
      <c r="V19" s="28"/>
    </row>
    <row r="20" spans="20:22" ht="30" customHeight="1" x14ac:dyDescent="0.25">
      <c r="T20" s="30"/>
      <c r="U20" s="27"/>
      <c r="V20" s="28"/>
    </row>
    <row r="21" spans="20:22" ht="30" customHeight="1" x14ac:dyDescent="0.25"/>
    <row r="22" spans="20:22" ht="30" customHeight="1" x14ac:dyDescent="0.25"/>
    <row r="23" spans="20:22" ht="30" customHeight="1" x14ac:dyDescent="0.25"/>
    <row r="24" spans="20:22" ht="30" customHeight="1" x14ac:dyDescent="0.25"/>
    <row r="25" spans="20:22" ht="30" customHeight="1" x14ac:dyDescent="0.25"/>
    <row r="26" spans="20:22" ht="30" customHeight="1" x14ac:dyDescent="0.25"/>
    <row r="27" spans="20:22" ht="30" customHeight="1" x14ac:dyDescent="0.25"/>
    <row r="28" spans="20:22" ht="30" customHeight="1" x14ac:dyDescent="0.25"/>
    <row r="29" spans="20:22" ht="30" customHeight="1" x14ac:dyDescent="0.25"/>
    <row r="30" spans="20:22" ht="30" customHeight="1" x14ac:dyDescent="0.25"/>
    <row r="31" spans="20:22" ht="30" customHeight="1" x14ac:dyDescent="0.25"/>
    <row r="32" spans="20:2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</sheetData>
  <mergeCells count="5">
    <mergeCell ref="A1:G1"/>
    <mergeCell ref="I2:J2"/>
    <mergeCell ref="I3:I6"/>
    <mergeCell ref="I7:I10"/>
    <mergeCell ref="I11:J11"/>
  </mergeCell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Tableaux Transpalette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Eric</cp:lastModifiedBy>
  <dcterms:created xsi:type="dcterms:W3CDTF">2018-04-14T08:48:20Z</dcterms:created>
  <dcterms:modified xsi:type="dcterms:W3CDTF">2018-04-16T10:28:11Z</dcterms:modified>
</cp:coreProperties>
</file>