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5440" windowHeight="11835"/>
  </bookViews>
  <sheets>
    <sheet name="CALCPPI" sheetId="1" r:id="rId1"/>
  </sheets>
  <definedNames>
    <definedName name="auj" localSheetId="0">#REF!</definedName>
    <definedName name="auj">#REF!</definedName>
    <definedName name="aujourdhui">#REF!</definedName>
    <definedName name="solver_adj" localSheetId="0" hidden="1">CALCPPI!$F$2:$F$47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CALCPPI!$F$2:$F$47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CALCPPI!$J$6</definedName>
    <definedName name="solver_pre" localSheetId="0" hidden="1">0.000001</definedName>
    <definedName name="solver_rbv" localSheetId="0" hidden="1">1</definedName>
    <definedName name="solver_rel1" localSheetId="0" hidden="1">5</definedName>
    <definedName name="solver_rhs1" localSheetId="0" hidden="1">binaire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K2" i="1" l="1"/>
  <c r="G15" i="1"/>
  <c r="G17" i="1"/>
  <c r="G18" i="1"/>
  <c r="G24" i="1"/>
  <c r="G25" i="1"/>
  <c r="G27" i="1"/>
  <c r="G29" i="1"/>
  <c r="G30" i="1"/>
  <c r="G31" i="1"/>
  <c r="G32" i="1"/>
  <c r="G39" i="1"/>
  <c r="G40" i="1"/>
  <c r="G41" i="1"/>
  <c r="G42" i="1"/>
  <c r="G45" i="1"/>
  <c r="G46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2" i="1"/>
  <c r="L2" i="1" l="1"/>
  <c r="D3" i="1"/>
  <c r="G3" i="1" s="1"/>
  <c r="D4" i="1"/>
  <c r="G4" i="1" s="1"/>
  <c r="D5" i="1"/>
  <c r="G5" i="1" s="1"/>
  <c r="D6" i="1"/>
  <c r="G6" i="1" s="1"/>
  <c r="D7" i="1"/>
  <c r="G7" i="1" s="1"/>
  <c r="D8" i="1"/>
  <c r="G8" i="1" s="1"/>
  <c r="D9" i="1"/>
  <c r="G9" i="1" s="1"/>
  <c r="D10" i="1"/>
  <c r="G10" i="1" s="1"/>
  <c r="D11" i="1"/>
  <c r="G11" i="1" s="1"/>
  <c r="D12" i="1"/>
  <c r="G12" i="1" s="1"/>
  <c r="D13" i="1"/>
  <c r="G13" i="1" s="1"/>
  <c r="D14" i="1"/>
  <c r="G14" i="1" s="1"/>
  <c r="D15" i="1"/>
  <c r="D16" i="1"/>
  <c r="G16" i="1" s="1"/>
  <c r="D17" i="1"/>
  <c r="D18" i="1"/>
  <c r="D19" i="1"/>
  <c r="G19" i="1" s="1"/>
  <c r="D20" i="1"/>
  <c r="G20" i="1" s="1"/>
  <c r="D21" i="1"/>
  <c r="G21" i="1" s="1"/>
  <c r="D22" i="1"/>
  <c r="G22" i="1" s="1"/>
  <c r="D23" i="1"/>
  <c r="G23" i="1" s="1"/>
  <c r="D24" i="1"/>
  <c r="D25" i="1"/>
  <c r="D26" i="1"/>
  <c r="G26" i="1" s="1"/>
  <c r="D27" i="1"/>
  <c r="D28" i="1"/>
  <c r="G28" i="1" s="1"/>
  <c r="D29" i="1"/>
  <c r="D30" i="1"/>
  <c r="D31" i="1"/>
  <c r="D32" i="1"/>
  <c r="D33" i="1"/>
  <c r="G33" i="1" s="1"/>
  <c r="D34" i="1"/>
  <c r="G34" i="1" s="1"/>
  <c r="D35" i="1"/>
  <c r="G35" i="1" s="1"/>
  <c r="D36" i="1"/>
  <c r="G36" i="1" s="1"/>
  <c r="D37" i="1"/>
  <c r="G37" i="1" s="1"/>
  <c r="D38" i="1"/>
  <c r="G38" i="1" s="1"/>
  <c r="D39" i="1"/>
  <c r="D40" i="1"/>
  <c r="D41" i="1"/>
  <c r="D42" i="1"/>
  <c r="D43" i="1"/>
  <c r="G43" i="1" s="1"/>
  <c r="D44" i="1"/>
  <c r="G44" i="1" s="1"/>
  <c r="D45" i="1"/>
  <c r="D46" i="1"/>
  <c r="D47" i="1"/>
  <c r="G47" i="1" s="1"/>
  <c r="D2" i="1"/>
  <c r="G2" i="1" s="1"/>
  <c r="M2" i="1" l="1"/>
  <c r="N2" i="1"/>
</calcChain>
</file>

<file path=xl/sharedStrings.xml><?xml version="1.0" encoding="utf-8"?>
<sst xmlns="http://schemas.openxmlformats.org/spreadsheetml/2006/main" count="85" uniqueCount="52">
  <si>
    <t>17/12/2012</t>
  </si>
  <si>
    <t>IVECO</t>
  </si>
  <si>
    <t>PRIX RNVL</t>
  </si>
  <si>
    <t>AGE EN ANNÉE</t>
  </si>
  <si>
    <t>AGE JOURS</t>
  </si>
  <si>
    <t>ACQUIS LE</t>
  </si>
  <si>
    <t>MARQUE /MODELE</t>
  </si>
  <si>
    <t>RENAULT TRAFIC</t>
  </si>
  <si>
    <t>FIAT.PANDA</t>
  </si>
  <si>
    <t>22/06/1998</t>
  </si>
  <si>
    <t>RENAULT KANG.PICKUP</t>
  </si>
  <si>
    <t>27/07/2006</t>
  </si>
  <si>
    <t>RENAULT  KANGOO</t>
  </si>
  <si>
    <t>RENAULT TWINGO</t>
  </si>
  <si>
    <t>27/09/2006</t>
  </si>
  <si>
    <t>18/12/2006</t>
  </si>
  <si>
    <t>FORD</t>
  </si>
  <si>
    <t>13/02/2007</t>
  </si>
  <si>
    <t>RENAULT CLIO</t>
  </si>
  <si>
    <t>14/05/2007</t>
  </si>
  <si>
    <t>18/05/2007</t>
  </si>
  <si>
    <t>CITROEN C2</t>
  </si>
  <si>
    <t>13/09/2007</t>
  </si>
  <si>
    <t>IVECO FAMILLE 35</t>
  </si>
  <si>
    <t>16/11/2007</t>
  </si>
  <si>
    <t>30/12/2008</t>
  </si>
  <si>
    <t>RENAULT  MASTER</t>
  </si>
  <si>
    <t>15/07/2009</t>
  </si>
  <si>
    <t>RENAULT KANGOO</t>
  </si>
  <si>
    <t>RENAULT MODUS</t>
  </si>
  <si>
    <t>RENAULT MEGANE</t>
  </si>
  <si>
    <t>15/01/2014</t>
  </si>
  <si>
    <t>PEUGEOT 207</t>
  </si>
  <si>
    <t xml:space="preserve">RENAULT TRAFIC </t>
  </si>
  <si>
    <t>29/01/2015</t>
  </si>
  <si>
    <t>PEUGEOT PARTNER</t>
  </si>
  <si>
    <t>PEUGEOT BOXER BENNE</t>
  </si>
  <si>
    <t>20/04/2015</t>
  </si>
  <si>
    <t>DACIA DUSTER</t>
  </si>
  <si>
    <t>PEUGEOT PARTNER BENNE</t>
  </si>
  <si>
    <t>22/12/2015</t>
  </si>
  <si>
    <t xml:space="preserve">PEUGEOT BOXER </t>
  </si>
  <si>
    <t>29/02/2016</t>
  </si>
  <si>
    <t>20/10/2016</t>
  </si>
  <si>
    <t>Changer</t>
  </si>
  <si>
    <t>Coût</t>
  </si>
  <si>
    <t>Cible</t>
  </si>
  <si>
    <t>Age Nouv</t>
  </si>
  <si>
    <t>Nb véhicules</t>
  </si>
  <si>
    <t>Moy. Voulue</t>
  </si>
  <si>
    <t>Moy. Obtenue</t>
  </si>
  <si>
    <t>Solveur dans Données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</si>
</sst>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]_-;\-* #,##0.00\ [$€]_-;_-* &quot;-&quot;??\ [$€]_-;_-@_-"/>
    <numFmt numFmtId="165" formatCode="_-* #,##0.00\ _F_-;\-* #,##0.00\ _F_-;_-* &quot;-&quot;??\ _F_-;_-@_-"/>
    <numFmt numFmtId="166" formatCode="0.000"/>
  </numFmts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Comic Sans MS"/>
      <family val="4"/>
    </font>
    <font>
      <sz val="11"/>
      <color theme="1"/>
      <name val="Arial"/>
      <family val="2"/>
    </font>
    <font>
      <u/>
      <sz val="10"/>
      <color indexed="12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b/>
      <sz val="11"/>
      <color theme="0" tint="-0.499984740745262"/>
      <name val="Arial"/>
      <family val="2"/>
    </font>
    <font>
      <sz val="11"/>
      <color theme="0" tint="-0.499984740745262"/>
      <name val="Arial"/>
      <family val="2"/>
    </font>
    <font>
      <sz val="11"/>
      <color rgb="FF00B0F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3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8" fillId="0" borderId="0" applyFont="0" applyFill="0" applyBorder="0" applyAlignment="0" applyProtection="0"/>
    <xf numFmtId="165" fontId="8" fillId="0" borderId="0" applyFont="0" applyFill="0" applyBorder="0" applyAlignment="0" applyProtection="0"/>
    <xf numFmtId="0" fontId="8" fillId="0" borderId="0"/>
    <xf numFmtId="0" fontId="8" fillId="0" borderId="0"/>
    <xf numFmtId="0" fontId="1" fillId="0" borderId="0"/>
  </cellStyleXfs>
  <cellXfs count="25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1" fontId="2" fillId="0" borderId="0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1" fontId="4" fillId="0" borderId="0" xfId="1" applyNumberFormat="1" applyFont="1" applyFill="1" applyBorder="1" applyAlignment="1">
      <alignment horizontal="center" vertical="center" wrapText="1"/>
    </xf>
    <xf numFmtId="14" fontId="4" fillId="0" borderId="0" xfId="1" applyNumberFormat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center" vertical="center" wrapText="1"/>
    </xf>
    <xf numFmtId="1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center" vertical="center" wrapText="1"/>
    </xf>
    <xf numFmtId="0" fontId="4" fillId="0" borderId="0" xfId="2" applyFont="1" applyFill="1" applyBorder="1" applyAlignment="1" applyProtection="1">
      <alignment horizontal="left" vertical="center" wrapText="1"/>
    </xf>
    <xf numFmtId="14" fontId="4" fillId="0" borderId="0" xfId="2" applyNumberFormat="1" applyFont="1" applyFill="1" applyBorder="1" applyAlignment="1" applyProtection="1">
      <alignment horizontal="center" vertical="center" wrapText="1"/>
    </xf>
    <xf numFmtId="0" fontId="7" fillId="0" borderId="0" xfId="1" applyFont="1" applyFill="1" applyBorder="1" applyAlignment="1">
      <alignment horizontal="center" vertical="center" wrapText="1"/>
    </xf>
    <xf numFmtId="1" fontId="7" fillId="0" borderId="0" xfId="1" applyNumberFormat="1" applyFont="1" applyFill="1" applyBorder="1" applyAlignment="1">
      <alignment horizontal="center" vertical="center" wrapText="1"/>
    </xf>
    <xf numFmtId="14" fontId="7" fillId="0" borderId="0" xfId="1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166" fontId="10" fillId="0" borderId="1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vertical="center"/>
    </xf>
  </cellXfs>
  <cellStyles count="8">
    <cellStyle name="Euro" xfId="3"/>
    <cellStyle name="Lien hypertexte_0000" xfId="2"/>
    <cellStyle name="Milliers 2" xfId="4"/>
    <cellStyle name="Normal" xfId="0" builtinId="0"/>
    <cellStyle name="Normal 2" xfId="5"/>
    <cellStyle name="Normal 3" xfId="6"/>
    <cellStyle name="Normal 4" xfId="7"/>
    <cellStyle name="Normal_GENERAL AUTO_000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847725</xdr:colOff>
      <xdr:row>13</xdr:row>
      <xdr:rowOff>180974</xdr:rowOff>
    </xdr:from>
    <xdr:to>
      <xdr:col>8</xdr:col>
      <xdr:colOff>219075</xdr:colOff>
      <xdr:row>24</xdr:row>
      <xdr:rowOff>76200</xdr:rowOff>
    </xdr:to>
    <xdr:sp macro="" textlink="">
      <xdr:nvSpPr>
        <xdr:cNvPr id="2" name="Rectangle à coins arrondis 1"/>
        <xdr:cNvSpPr/>
      </xdr:nvSpPr>
      <xdr:spPr>
        <a:xfrm>
          <a:off x="5953125" y="2733674"/>
          <a:ext cx="1933575" cy="1885951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Finalité je souhaite que mon parc ai une ancienneté moyenne de X années et trouver quels sont les véhicules à remplacer .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Tout celà dans une formule dans laquelle je ne change que l'age moyen à obtenir. </a:t>
          </a:r>
          <a:endParaRPr lang="fr-FR" sz="1100"/>
        </a:p>
      </xdr:txBody>
    </xdr:sp>
    <xdr:clientData/>
  </xdr:twoCellAnchor>
  <xdr:twoCellAnchor editAs="oneCell">
    <xdr:from>
      <xdr:col>9</xdr:col>
      <xdr:colOff>95250</xdr:colOff>
      <xdr:row>5</xdr:row>
      <xdr:rowOff>57150</xdr:rowOff>
    </xdr:from>
    <xdr:to>
      <xdr:col>13</xdr:col>
      <xdr:colOff>828675</xdr:colOff>
      <xdr:row>29</xdr:row>
      <xdr:rowOff>157408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01025" y="1162050"/>
          <a:ext cx="4391025" cy="444365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  <pageSetUpPr fitToPage="1"/>
  </sheetPr>
  <dimension ref="A1:N52"/>
  <sheetViews>
    <sheetView tabSelected="1" topLeftCell="B1" zoomScaleNormal="100" workbookViewId="0">
      <selection activeCell="O11" sqref="O11"/>
    </sheetView>
  </sheetViews>
  <sheetFormatPr baseColWidth="10" defaultColWidth="26.85546875" defaultRowHeight="14.25" x14ac:dyDescent="0.2"/>
  <cols>
    <col min="1" max="1" width="30" style="4" bestFit="1" customWidth="1"/>
    <col min="2" max="2" width="12.42578125" style="3" bestFit="1" customWidth="1"/>
    <col min="3" max="3" width="12.85546875" style="2" bestFit="1" customWidth="1"/>
    <col min="4" max="4" width="21.28515625" style="2" bestFit="1" customWidth="1"/>
    <col min="5" max="5" width="14.85546875" style="2" customWidth="1"/>
    <col min="6" max="7" width="6.42578125" style="1" customWidth="1"/>
    <col min="8" max="8" width="10.7109375" style="1" customWidth="1"/>
    <col min="9" max="9" width="6.5703125" style="1" customWidth="1"/>
    <col min="10" max="13" width="13.7109375" style="1" customWidth="1"/>
    <col min="14" max="15" width="14.28515625" style="1" customWidth="1"/>
    <col min="16" max="16384" width="26.85546875" style="1"/>
  </cols>
  <sheetData>
    <row r="1" spans="1:14" s="8" customFormat="1" ht="30" x14ac:dyDescent="0.2">
      <c r="A1" s="14" t="s">
        <v>6</v>
      </c>
      <c r="B1" s="16" t="s">
        <v>5</v>
      </c>
      <c r="C1" s="15" t="s">
        <v>4</v>
      </c>
      <c r="D1" s="15" t="s">
        <v>3</v>
      </c>
      <c r="E1" s="8" t="s">
        <v>2</v>
      </c>
      <c r="F1" s="8" t="s">
        <v>44</v>
      </c>
      <c r="G1" s="8" t="s">
        <v>47</v>
      </c>
      <c r="H1" s="8" t="s">
        <v>45</v>
      </c>
      <c r="J1" s="18" t="s">
        <v>49</v>
      </c>
      <c r="K1" s="18" t="s">
        <v>48</v>
      </c>
      <c r="L1" s="18" t="s">
        <v>45</v>
      </c>
      <c r="M1" s="21" t="s">
        <v>50</v>
      </c>
      <c r="N1" s="21" t="s">
        <v>46</v>
      </c>
    </row>
    <row r="2" spans="1:14" x14ac:dyDescent="0.2">
      <c r="A2" s="10" t="s">
        <v>38</v>
      </c>
      <c r="B2" s="11" t="s">
        <v>43</v>
      </c>
      <c r="C2" s="9">
        <v>492</v>
      </c>
      <c r="D2" s="9">
        <f>C2/365</f>
        <v>1.3479452054794521</v>
      </c>
      <c r="E2" s="1">
        <v>19000</v>
      </c>
      <c r="F2" s="1">
        <v>0</v>
      </c>
      <c r="G2" s="1">
        <f>IF(F2=1,0,D2)</f>
        <v>1.3479452054794521</v>
      </c>
      <c r="H2" s="1">
        <f>E2*F2</f>
        <v>0</v>
      </c>
      <c r="I2" s="2"/>
      <c r="J2" s="19">
        <v>5</v>
      </c>
      <c r="K2" s="20">
        <f>SUM(F:F)</f>
        <v>15</v>
      </c>
      <c r="L2" s="20">
        <f>SUM(H:H)</f>
        <v>180200</v>
      </c>
      <c r="M2" s="23">
        <f>AVERAGE(G:G)</f>
        <v>5.0039904705181657</v>
      </c>
      <c r="N2" s="22">
        <f>ABS(AVERAGE(G:G)-J2)*1000000+L2</f>
        <v>184190.4705181657</v>
      </c>
    </row>
    <row r="3" spans="1:14" x14ac:dyDescent="0.2">
      <c r="A3" s="7" t="s">
        <v>36</v>
      </c>
      <c r="B3" s="6" t="s">
        <v>42</v>
      </c>
      <c r="C3" s="9">
        <v>726</v>
      </c>
      <c r="D3" s="9">
        <f t="shared" ref="D3:D47" si="0">C3/365</f>
        <v>1.989041095890411</v>
      </c>
      <c r="E3" s="1">
        <v>24000</v>
      </c>
      <c r="F3" s="1">
        <v>0</v>
      </c>
      <c r="G3" s="1">
        <f t="shared" ref="G3:G47" si="1">IF(F3=1,0,D3)</f>
        <v>1.989041095890411</v>
      </c>
      <c r="H3" s="1">
        <f t="shared" ref="H3:H47" si="2">E3*F3</f>
        <v>0</v>
      </c>
    </row>
    <row r="4" spans="1:14" x14ac:dyDescent="0.2">
      <c r="A4" s="4" t="s">
        <v>41</v>
      </c>
      <c r="B4" s="6">
        <v>42583</v>
      </c>
      <c r="C4" s="9">
        <v>572</v>
      </c>
      <c r="D4" s="9">
        <f t="shared" si="0"/>
        <v>1.5671232876712329</v>
      </c>
      <c r="E4" s="1">
        <v>24000</v>
      </c>
      <c r="F4" s="1">
        <v>0</v>
      </c>
      <c r="G4" s="1">
        <f t="shared" si="1"/>
        <v>1.5671232876712329</v>
      </c>
      <c r="H4" s="1">
        <f t="shared" si="2"/>
        <v>0</v>
      </c>
    </row>
    <row r="5" spans="1:14" x14ac:dyDescent="0.2">
      <c r="A5" s="10" t="s">
        <v>7</v>
      </c>
      <c r="B5" s="11" t="s">
        <v>40</v>
      </c>
      <c r="C5" s="9">
        <v>795</v>
      </c>
      <c r="D5" s="9">
        <f t="shared" si="0"/>
        <v>2.1780821917808217</v>
      </c>
      <c r="E5" s="1">
        <v>36000</v>
      </c>
      <c r="F5" s="1">
        <v>0</v>
      </c>
      <c r="G5" s="1">
        <f t="shared" si="1"/>
        <v>2.1780821917808217</v>
      </c>
      <c r="H5" s="1">
        <f t="shared" si="2"/>
        <v>0</v>
      </c>
      <c r="J5" s="24" t="s">
        <v>51</v>
      </c>
    </row>
    <row r="6" spans="1:14" x14ac:dyDescent="0.2">
      <c r="A6" s="7" t="s">
        <v>39</v>
      </c>
      <c r="B6" s="6">
        <v>42288</v>
      </c>
      <c r="C6" s="9">
        <v>867</v>
      </c>
      <c r="D6" s="9">
        <f t="shared" si="0"/>
        <v>2.3753424657534246</v>
      </c>
      <c r="E6" s="1">
        <v>26000</v>
      </c>
      <c r="F6" s="1">
        <v>0</v>
      </c>
      <c r="G6" s="1">
        <f t="shared" si="1"/>
        <v>2.3753424657534246</v>
      </c>
      <c r="H6" s="1">
        <f t="shared" si="2"/>
        <v>0</v>
      </c>
    </row>
    <row r="7" spans="1:14" x14ac:dyDescent="0.2">
      <c r="A7" s="7" t="s">
        <v>39</v>
      </c>
      <c r="B7" s="6">
        <v>42258</v>
      </c>
      <c r="C7" s="9">
        <v>897</v>
      </c>
      <c r="D7" s="9">
        <f t="shared" si="0"/>
        <v>2.4575342465753423</v>
      </c>
      <c r="E7" s="1">
        <v>26000</v>
      </c>
      <c r="F7" s="1">
        <v>0</v>
      </c>
      <c r="G7" s="1">
        <f t="shared" si="1"/>
        <v>2.4575342465753423</v>
      </c>
      <c r="H7" s="1">
        <f t="shared" si="2"/>
        <v>0</v>
      </c>
    </row>
    <row r="8" spans="1:14" x14ac:dyDescent="0.2">
      <c r="A8" s="10" t="s">
        <v>38</v>
      </c>
      <c r="B8" s="11" t="s">
        <v>37</v>
      </c>
      <c r="C8" s="9">
        <v>1041</v>
      </c>
      <c r="D8" s="9">
        <f t="shared" si="0"/>
        <v>2.8520547945205479</v>
      </c>
      <c r="E8" s="1">
        <v>19000</v>
      </c>
      <c r="F8" s="1">
        <v>0</v>
      </c>
      <c r="G8" s="1">
        <f t="shared" si="1"/>
        <v>2.8520547945205479</v>
      </c>
      <c r="H8" s="1">
        <f t="shared" si="2"/>
        <v>0</v>
      </c>
    </row>
    <row r="9" spans="1:14" x14ac:dyDescent="0.2">
      <c r="A9" s="7" t="s">
        <v>36</v>
      </c>
      <c r="B9" s="6">
        <v>42127</v>
      </c>
      <c r="C9" s="9">
        <v>1028</v>
      </c>
      <c r="D9" s="9">
        <f t="shared" si="0"/>
        <v>2.8164383561643835</v>
      </c>
      <c r="E9" s="1">
        <v>24000</v>
      </c>
      <c r="F9" s="1">
        <v>0</v>
      </c>
      <c r="G9" s="1">
        <f t="shared" si="1"/>
        <v>2.8164383561643835</v>
      </c>
      <c r="H9" s="1">
        <f t="shared" si="2"/>
        <v>0</v>
      </c>
    </row>
    <row r="10" spans="1:14" x14ac:dyDescent="0.2">
      <c r="A10" s="7" t="s">
        <v>35</v>
      </c>
      <c r="B10" s="6" t="s">
        <v>34</v>
      </c>
      <c r="C10" s="9">
        <v>1122</v>
      </c>
      <c r="D10" s="9">
        <f t="shared" si="0"/>
        <v>3.0739726027397261</v>
      </c>
      <c r="E10" s="1">
        <v>12200</v>
      </c>
      <c r="F10" s="1">
        <v>0</v>
      </c>
      <c r="G10" s="1">
        <f t="shared" si="1"/>
        <v>3.0739726027397261</v>
      </c>
      <c r="H10" s="1">
        <f t="shared" si="2"/>
        <v>0</v>
      </c>
    </row>
    <row r="11" spans="1:14" x14ac:dyDescent="0.2">
      <c r="A11" s="7" t="s">
        <v>33</v>
      </c>
      <c r="B11" s="6" t="s">
        <v>31</v>
      </c>
      <c r="C11" s="9">
        <v>1501</v>
      </c>
      <c r="D11" s="9">
        <f t="shared" si="0"/>
        <v>4.1123287671232873</v>
      </c>
      <c r="E11" s="1">
        <v>36000</v>
      </c>
      <c r="F11" s="1">
        <v>0</v>
      </c>
      <c r="G11" s="1">
        <f t="shared" si="1"/>
        <v>4.1123287671232873</v>
      </c>
      <c r="H11" s="1">
        <f t="shared" si="2"/>
        <v>0</v>
      </c>
    </row>
    <row r="12" spans="1:14" x14ac:dyDescent="0.2">
      <c r="A12" s="7" t="s">
        <v>32</v>
      </c>
      <c r="B12" s="6" t="s">
        <v>31</v>
      </c>
      <c r="C12" s="9">
        <v>1501</v>
      </c>
      <c r="D12" s="9">
        <f t="shared" si="0"/>
        <v>4.1123287671232873</v>
      </c>
      <c r="E12" s="1">
        <v>7800</v>
      </c>
      <c r="F12" s="1">
        <v>0</v>
      </c>
      <c r="G12" s="1">
        <f t="shared" si="1"/>
        <v>4.1123287671232873</v>
      </c>
      <c r="H12" s="1">
        <f t="shared" si="2"/>
        <v>0</v>
      </c>
    </row>
    <row r="13" spans="1:14" x14ac:dyDescent="0.2">
      <c r="A13" s="10" t="s">
        <v>30</v>
      </c>
      <c r="B13" s="11">
        <v>41343</v>
      </c>
      <c r="C13" s="9">
        <v>1812</v>
      </c>
      <c r="D13" s="9">
        <f t="shared" si="0"/>
        <v>4.9643835616438352</v>
      </c>
      <c r="E13" s="1">
        <v>7800</v>
      </c>
      <c r="F13" s="1">
        <v>1</v>
      </c>
      <c r="G13" s="1">
        <f t="shared" si="1"/>
        <v>0</v>
      </c>
      <c r="H13" s="1">
        <f t="shared" si="2"/>
        <v>7800</v>
      </c>
    </row>
    <row r="14" spans="1:14" x14ac:dyDescent="0.2">
      <c r="A14" s="7" t="s">
        <v>1</v>
      </c>
      <c r="B14" s="6" t="s">
        <v>0</v>
      </c>
      <c r="C14" s="9">
        <v>1895</v>
      </c>
      <c r="D14" s="9">
        <f t="shared" si="0"/>
        <v>5.1917808219178081</v>
      </c>
      <c r="E14" s="1">
        <v>24000</v>
      </c>
      <c r="F14" s="1">
        <v>0</v>
      </c>
      <c r="G14" s="1">
        <f t="shared" si="1"/>
        <v>5.1917808219178081</v>
      </c>
      <c r="H14" s="1">
        <f t="shared" si="2"/>
        <v>0</v>
      </c>
    </row>
    <row r="15" spans="1:14" x14ac:dyDescent="0.2">
      <c r="A15" s="7" t="s">
        <v>28</v>
      </c>
      <c r="B15" s="11" t="s">
        <v>27</v>
      </c>
      <c r="C15" s="9">
        <v>3146</v>
      </c>
      <c r="D15" s="9">
        <f t="shared" si="0"/>
        <v>8.6191780821917803</v>
      </c>
      <c r="E15" s="1">
        <v>12000</v>
      </c>
      <c r="F15" s="1">
        <v>0</v>
      </c>
      <c r="G15" s="1">
        <f t="shared" si="1"/>
        <v>8.6191780821917803</v>
      </c>
      <c r="H15" s="1">
        <f t="shared" si="2"/>
        <v>0</v>
      </c>
    </row>
    <row r="16" spans="1:14" x14ac:dyDescent="0.2">
      <c r="A16" s="7" t="s">
        <v>29</v>
      </c>
      <c r="B16" s="11" t="s">
        <v>27</v>
      </c>
      <c r="C16" s="9">
        <v>3146</v>
      </c>
      <c r="D16" s="9">
        <f t="shared" si="0"/>
        <v>8.6191780821917803</v>
      </c>
      <c r="E16" s="1">
        <v>19000</v>
      </c>
      <c r="F16" s="1">
        <v>0</v>
      </c>
      <c r="G16" s="1">
        <f t="shared" si="1"/>
        <v>8.6191780821917803</v>
      </c>
      <c r="H16" s="1">
        <f t="shared" si="2"/>
        <v>0</v>
      </c>
    </row>
    <row r="17" spans="1:8" x14ac:dyDescent="0.2">
      <c r="A17" s="7" t="s">
        <v>28</v>
      </c>
      <c r="B17" s="11" t="s">
        <v>27</v>
      </c>
      <c r="C17" s="9">
        <v>3146</v>
      </c>
      <c r="D17" s="9">
        <f t="shared" si="0"/>
        <v>8.6191780821917803</v>
      </c>
      <c r="E17" s="1">
        <v>12200</v>
      </c>
      <c r="F17" s="1">
        <v>0</v>
      </c>
      <c r="G17" s="1">
        <f t="shared" si="1"/>
        <v>8.6191780821917803</v>
      </c>
      <c r="H17" s="1">
        <f t="shared" si="2"/>
        <v>0</v>
      </c>
    </row>
    <row r="18" spans="1:8" x14ac:dyDescent="0.2">
      <c r="A18" s="7" t="s">
        <v>18</v>
      </c>
      <c r="B18" s="11">
        <v>40092</v>
      </c>
      <c r="C18" s="9">
        <v>3063</v>
      </c>
      <c r="D18" s="9">
        <f t="shared" si="0"/>
        <v>8.3917808219178074</v>
      </c>
      <c r="E18" s="1">
        <v>7800</v>
      </c>
      <c r="F18" s="1">
        <v>0</v>
      </c>
      <c r="G18" s="1">
        <f t="shared" si="1"/>
        <v>8.3917808219178074</v>
      </c>
      <c r="H18" s="1">
        <f t="shared" si="2"/>
        <v>0</v>
      </c>
    </row>
    <row r="19" spans="1:8" x14ac:dyDescent="0.2">
      <c r="A19" s="10" t="s">
        <v>26</v>
      </c>
      <c r="B19" s="11">
        <v>40088</v>
      </c>
      <c r="C19" s="9">
        <v>3067</v>
      </c>
      <c r="D19" s="9">
        <f t="shared" si="0"/>
        <v>8.4027397260273968</v>
      </c>
      <c r="E19" s="1">
        <v>24000</v>
      </c>
      <c r="F19" s="1">
        <v>0</v>
      </c>
      <c r="G19" s="1">
        <f t="shared" si="1"/>
        <v>8.4027397260273968</v>
      </c>
      <c r="H19" s="1">
        <f t="shared" si="2"/>
        <v>0</v>
      </c>
    </row>
    <row r="20" spans="1:8" x14ac:dyDescent="0.2">
      <c r="A20" s="10" t="s">
        <v>12</v>
      </c>
      <c r="B20" s="6" t="s">
        <v>25</v>
      </c>
      <c r="C20" s="9">
        <v>3343</v>
      </c>
      <c r="D20" s="9">
        <f t="shared" si="0"/>
        <v>9.1589041095890416</v>
      </c>
      <c r="E20" s="1">
        <v>28000</v>
      </c>
      <c r="F20" s="1">
        <v>0</v>
      </c>
      <c r="G20" s="1">
        <f t="shared" si="1"/>
        <v>9.1589041095890416</v>
      </c>
      <c r="H20" s="1">
        <f t="shared" si="2"/>
        <v>0</v>
      </c>
    </row>
    <row r="21" spans="1:8" x14ac:dyDescent="0.2">
      <c r="A21" s="10" t="s">
        <v>12</v>
      </c>
      <c r="B21" s="6">
        <v>39722</v>
      </c>
      <c r="C21" s="9">
        <v>3433</v>
      </c>
      <c r="D21" s="9">
        <f t="shared" si="0"/>
        <v>9.4054794520547951</v>
      </c>
      <c r="E21" s="1">
        <v>28000</v>
      </c>
      <c r="F21" s="1">
        <v>0</v>
      </c>
      <c r="G21" s="1">
        <f t="shared" si="1"/>
        <v>9.4054794520547951</v>
      </c>
      <c r="H21" s="1">
        <f t="shared" si="2"/>
        <v>0</v>
      </c>
    </row>
    <row r="22" spans="1:8" x14ac:dyDescent="0.2">
      <c r="A22" s="7" t="s">
        <v>7</v>
      </c>
      <c r="B22" s="11" t="s">
        <v>24</v>
      </c>
      <c r="C22" s="9">
        <v>3753</v>
      </c>
      <c r="D22" s="9">
        <f t="shared" si="0"/>
        <v>10.282191780821918</v>
      </c>
      <c r="E22" s="1">
        <v>36000</v>
      </c>
      <c r="F22" s="1">
        <v>0</v>
      </c>
      <c r="G22" s="1">
        <f t="shared" si="1"/>
        <v>10.282191780821918</v>
      </c>
      <c r="H22" s="1">
        <f t="shared" si="2"/>
        <v>0</v>
      </c>
    </row>
    <row r="23" spans="1:8" x14ac:dyDescent="0.2">
      <c r="A23" s="12" t="s">
        <v>23</v>
      </c>
      <c r="B23" s="13" t="s">
        <v>22</v>
      </c>
      <c r="C23" s="9">
        <v>3817</v>
      </c>
      <c r="D23" s="9">
        <f t="shared" si="0"/>
        <v>10.457534246575342</v>
      </c>
      <c r="E23" s="1">
        <v>24000</v>
      </c>
      <c r="F23" s="1">
        <v>0</v>
      </c>
      <c r="G23" s="1">
        <f t="shared" si="1"/>
        <v>10.457534246575342</v>
      </c>
      <c r="H23" s="1">
        <f t="shared" si="2"/>
        <v>0</v>
      </c>
    </row>
    <row r="24" spans="1:8" x14ac:dyDescent="0.2">
      <c r="A24" s="10" t="s">
        <v>12</v>
      </c>
      <c r="B24" s="13">
        <v>39422</v>
      </c>
      <c r="C24" s="9">
        <v>3733</v>
      </c>
      <c r="D24" s="9">
        <f t="shared" si="0"/>
        <v>10.227397260273973</v>
      </c>
      <c r="E24" s="1">
        <v>12200</v>
      </c>
      <c r="F24" s="1">
        <v>1</v>
      </c>
      <c r="G24" s="1">
        <f t="shared" si="1"/>
        <v>0</v>
      </c>
      <c r="H24" s="1">
        <f t="shared" si="2"/>
        <v>12200</v>
      </c>
    </row>
    <row r="25" spans="1:8" x14ac:dyDescent="0.2">
      <c r="A25" s="7" t="s">
        <v>18</v>
      </c>
      <c r="B25" s="6">
        <v>39422</v>
      </c>
      <c r="C25" s="9">
        <v>3733</v>
      </c>
      <c r="D25" s="9">
        <f t="shared" si="0"/>
        <v>10.227397260273973</v>
      </c>
      <c r="E25" s="1">
        <v>7800</v>
      </c>
      <c r="F25" s="1">
        <v>1</v>
      </c>
      <c r="G25" s="1">
        <f t="shared" si="1"/>
        <v>0</v>
      </c>
      <c r="H25" s="1">
        <f t="shared" si="2"/>
        <v>7800</v>
      </c>
    </row>
    <row r="26" spans="1:8" x14ac:dyDescent="0.2">
      <c r="A26" s="10" t="s">
        <v>12</v>
      </c>
      <c r="B26" s="6">
        <v>39088</v>
      </c>
      <c r="C26" s="9">
        <v>4067</v>
      </c>
      <c r="D26" s="9">
        <f t="shared" si="0"/>
        <v>11.142465753424657</v>
      </c>
      <c r="E26" s="1">
        <v>12200</v>
      </c>
      <c r="F26" s="1">
        <v>0</v>
      </c>
      <c r="G26" s="1">
        <f t="shared" si="1"/>
        <v>11.142465753424657</v>
      </c>
      <c r="H26" s="1">
        <f t="shared" si="2"/>
        <v>0</v>
      </c>
    </row>
    <row r="27" spans="1:8" x14ac:dyDescent="0.2">
      <c r="A27" s="7" t="s">
        <v>21</v>
      </c>
      <c r="B27" s="6" t="s">
        <v>20</v>
      </c>
      <c r="C27" s="9">
        <v>3935</v>
      </c>
      <c r="D27" s="9">
        <f t="shared" si="0"/>
        <v>10.780821917808218</v>
      </c>
      <c r="E27" s="1">
        <v>7800</v>
      </c>
      <c r="F27" s="1">
        <v>1</v>
      </c>
      <c r="G27" s="1">
        <f t="shared" si="1"/>
        <v>0</v>
      </c>
      <c r="H27" s="1">
        <f t="shared" si="2"/>
        <v>7800</v>
      </c>
    </row>
    <row r="28" spans="1:8" x14ac:dyDescent="0.2">
      <c r="A28" s="10" t="s">
        <v>12</v>
      </c>
      <c r="B28" s="6" t="s">
        <v>19</v>
      </c>
      <c r="C28" s="9">
        <v>3939</v>
      </c>
      <c r="D28" s="9">
        <f t="shared" si="0"/>
        <v>10.791780821917808</v>
      </c>
      <c r="E28" s="1">
        <v>12000</v>
      </c>
      <c r="F28" s="1">
        <v>0</v>
      </c>
      <c r="G28" s="1">
        <f t="shared" si="1"/>
        <v>10.791780821917808</v>
      </c>
      <c r="H28" s="1">
        <f t="shared" si="2"/>
        <v>0</v>
      </c>
    </row>
    <row r="29" spans="1:8" x14ac:dyDescent="0.2">
      <c r="A29" s="10" t="s">
        <v>12</v>
      </c>
      <c r="B29" s="11">
        <v>39237</v>
      </c>
      <c r="C29" s="9">
        <v>3918</v>
      </c>
      <c r="D29" s="9">
        <f t="shared" si="0"/>
        <v>10.734246575342466</v>
      </c>
      <c r="E29" s="1">
        <v>12000</v>
      </c>
      <c r="F29" s="1">
        <v>0</v>
      </c>
      <c r="G29" s="1">
        <f t="shared" si="1"/>
        <v>10.734246575342466</v>
      </c>
      <c r="H29" s="1">
        <f t="shared" si="2"/>
        <v>0</v>
      </c>
    </row>
    <row r="30" spans="1:8" x14ac:dyDescent="0.2">
      <c r="A30" s="10" t="s">
        <v>12</v>
      </c>
      <c r="B30" s="11">
        <v>39237</v>
      </c>
      <c r="C30" s="9">
        <v>3918</v>
      </c>
      <c r="D30" s="9">
        <f t="shared" si="0"/>
        <v>10.734246575342466</v>
      </c>
      <c r="E30" s="1">
        <v>12000</v>
      </c>
      <c r="F30" s="1">
        <v>1</v>
      </c>
      <c r="G30" s="1">
        <f t="shared" si="1"/>
        <v>0</v>
      </c>
      <c r="H30" s="1">
        <f t="shared" si="2"/>
        <v>12000</v>
      </c>
    </row>
    <row r="31" spans="1:8" x14ac:dyDescent="0.2">
      <c r="A31" s="10" t="s">
        <v>7</v>
      </c>
      <c r="B31" s="6" t="s">
        <v>17</v>
      </c>
      <c r="C31" s="9">
        <v>4029</v>
      </c>
      <c r="D31" s="9">
        <f t="shared" si="0"/>
        <v>11.038356164383561</v>
      </c>
      <c r="E31" s="1">
        <v>12200</v>
      </c>
      <c r="F31" s="1">
        <v>1</v>
      </c>
      <c r="G31" s="1">
        <f t="shared" si="1"/>
        <v>0</v>
      </c>
      <c r="H31" s="1">
        <f t="shared" si="2"/>
        <v>12200</v>
      </c>
    </row>
    <row r="32" spans="1:8" x14ac:dyDescent="0.2">
      <c r="A32" s="7" t="s">
        <v>18</v>
      </c>
      <c r="B32" s="6" t="s">
        <v>17</v>
      </c>
      <c r="C32" s="9">
        <v>4029</v>
      </c>
      <c r="D32" s="9">
        <f t="shared" si="0"/>
        <v>11.038356164383561</v>
      </c>
      <c r="E32" s="1">
        <v>7800</v>
      </c>
      <c r="F32" s="1">
        <v>1</v>
      </c>
      <c r="G32" s="1">
        <f t="shared" si="1"/>
        <v>0</v>
      </c>
      <c r="H32" s="1">
        <f t="shared" si="2"/>
        <v>7800</v>
      </c>
    </row>
    <row r="33" spans="1:8" x14ac:dyDescent="0.2">
      <c r="A33" s="10" t="s">
        <v>12</v>
      </c>
      <c r="B33" s="11">
        <v>39356</v>
      </c>
      <c r="C33" s="9">
        <v>3799</v>
      </c>
      <c r="D33" s="9">
        <f t="shared" si="0"/>
        <v>10.408219178082192</v>
      </c>
      <c r="E33" s="1">
        <v>12200</v>
      </c>
      <c r="F33" s="1">
        <v>1</v>
      </c>
      <c r="G33" s="1">
        <f t="shared" si="1"/>
        <v>0</v>
      </c>
      <c r="H33" s="1">
        <f t="shared" si="2"/>
        <v>12200</v>
      </c>
    </row>
    <row r="34" spans="1:8" x14ac:dyDescent="0.2">
      <c r="A34" s="10" t="s">
        <v>7</v>
      </c>
      <c r="B34" s="11" t="s">
        <v>15</v>
      </c>
      <c r="C34" s="9">
        <v>4086</v>
      </c>
      <c r="D34" s="9">
        <f t="shared" si="0"/>
        <v>11.194520547945206</v>
      </c>
      <c r="E34" s="1">
        <v>36000</v>
      </c>
      <c r="F34" s="1">
        <v>0</v>
      </c>
      <c r="G34" s="1">
        <f t="shared" si="1"/>
        <v>11.194520547945206</v>
      </c>
      <c r="H34" s="1">
        <f t="shared" si="2"/>
        <v>0</v>
      </c>
    </row>
    <row r="35" spans="1:8" x14ac:dyDescent="0.2">
      <c r="A35" s="10" t="s">
        <v>16</v>
      </c>
      <c r="B35" s="11" t="s">
        <v>15</v>
      </c>
      <c r="C35" s="9">
        <v>4086</v>
      </c>
      <c r="D35" s="9">
        <f t="shared" si="0"/>
        <v>11.194520547945206</v>
      </c>
      <c r="E35" s="1">
        <v>24000</v>
      </c>
      <c r="F35" s="1">
        <v>0</v>
      </c>
      <c r="G35" s="1">
        <f t="shared" si="1"/>
        <v>11.194520547945206</v>
      </c>
      <c r="H35" s="1">
        <f t="shared" si="2"/>
        <v>0</v>
      </c>
    </row>
    <row r="36" spans="1:8" x14ac:dyDescent="0.2">
      <c r="A36" s="7" t="s">
        <v>10</v>
      </c>
      <c r="B36" s="11">
        <v>39000</v>
      </c>
      <c r="C36" s="9">
        <v>4155</v>
      </c>
      <c r="D36" s="9">
        <f t="shared" si="0"/>
        <v>11.383561643835616</v>
      </c>
      <c r="E36" s="1">
        <v>26000</v>
      </c>
      <c r="F36" s="1">
        <v>0</v>
      </c>
      <c r="G36" s="1">
        <f t="shared" si="1"/>
        <v>11.383561643835616</v>
      </c>
      <c r="H36" s="1">
        <f t="shared" si="2"/>
        <v>0</v>
      </c>
    </row>
    <row r="37" spans="1:8" x14ac:dyDescent="0.2">
      <c r="A37" s="7" t="s">
        <v>10</v>
      </c>
      <c r="B37" s="11">
        <v>39000</v>
      </c>
      <c r="C37" s="9">
        <v>4155</v>
      </c>
      <c r="D37" s="9">
        <f t="shared" si="0"/>
        <v>11.383561643835616</v>
      </c>
      <c r="E37" s="1">
        <v>26000</v>
      </c>
      <c r="F37" s="1">
        <v>0</v>
      </c>
      <c r="G37" s="1">
        <f t="shared" si="1"/>
        <v>11.383561643835616</v>
      </c>
      <c r="H37" s="1">
        <f t="shared" si="2"/>
        <v>0</v>
      </c>
    </row>
    <row r="38" spans="1:8" x14ac:dyDescent="0.2">
      <c r="A38" s="7" t="s">
        <v>10</v>
      </c>
      <c r="B38" s="11">
        <v>39000</v>
      </c>
      <c r="C38" s="9">
        <v>4155</v>
      </c>
      <c r="D38" s="9">
        <f t="shared" si="0"/>
        <v>11.383561643835616</v>
      </c>
      <c r="E38" s="1">
        <v>12200</v>
      </c>
      <c r="F38" s="1">
        <v>1</v>
      </c>
      <c r="G38" s="1">
        <f t="shared" si="1"/>
        <v>0</v>
      </c>
      <c r="H38" s="1">
        <f t="shared" si="2"/>
        <v>12200</v>
      </c>
    </row>
    <row r="39" spans="1:8" x14ac:dyDescent="0.2">
      <c r="A39" s="10" t="s">
        <v>7</v>
      </c>
      <c r="B39" s="11" t="s">
        <v>14</v>
      </c>
      <c r="C39" s="9">
        <v>4168</v>
      </c>
      <c r="D39" s="9">
        <f t="shared" si="0"/>
        <v>11.419178082191781</v>
      </c>
      <c r="E39" s="1">
        <v>12200</v>
      </c>
      <c r="F39" s="1">
        <v>1</v>
      </c>
      <c r="G39" s="1">
        <f t="shared" si="1"/>
        <v>0</v>
      </c>
      <c r="H39" s="1">
        <f t="shared" si="2"/>
        <v>12200</v>
      </c>
    </row>
    <row r="40" spans="1:8" x14ac:dyDescent="0.2">
      <c r="A40" s="7" t="s">
        <v>13</v>
      </c>
      <c r="B40" s="6">
        <v>38756</v>
      </c>
      <c r="C40" s="9">
        <v>4399</v>
      </c>
      <c r="D40" s="9">
        <f t="shared" si="0"/>
        <v>12.052054794520547</v>
      </c>
      <c r="E40" s="1">
        <v>7800</v>
      </c>
      <c r="F40" s="1">
        <v>1</v>
      </c>
      <c r="G40" s="1">
        <f t="shared" si="1"/>
        <v>0</v>
      </c>
      <c r="H40" s="1">
        <f t="shared" si="2"/>
        <v>7800</v>
      </c>
    </row>
    <row r="41" spans="1:8" x14ac:dyDescent="0.2">
      <c r="A41" s="10" t="s">
        <v>12</v>
      </c>
      <c r="B41" s="11" t="s">
        <v>11</v>
      </c>
      <c r="C41" s="9">
        <v>4230</v>
      </c>
      <c r="D41" s="9">
        <f t="shared" si="0"/>
        <v>11.58904109589041</v>
      </c>
      <c r="E41" s="1">
        <v>12000</v>
      </c>
      <c r="F41" s="1">
        <v>0</v>
      </c>
      <c r="G41" s="1">
        <f t="shared" si="1"/>
        <v>11.58904109589041</v>
      </c>
      <c r="H41" s="1">
        <f t="shared" si="2"/>
        <v>0</v>
      </c>
    </row>
    <row r="42" spans="1:8" x14ac:dyDescent="0.2">
      <c r="A42" s="10" t="s">
        <v>12</v>
      </c>
      <c r="B42" s="11" t="s">
        <v>11</v>
      </c>
      <c r="C42" s="9">
        <v>4230</v>
      </c>
      <c r="D42" s="9">
        <f t="shared" si="0"/>
        <v>11.58904109589041</v>
      </c>
      <c r="E42" s="1">
        <v>12000</v>
      </c>
      <c r="F42" s="1">
        <v>1</v>
      </c>
      <c r="G42" s="1">
        <f t="shared" si="1"/>
        <v>0</v>
      </c>
      <c r="H42" s="1">
        <f t="shared" si="2"/>
        <v>12000</v>
      </c>
    </row>
    <row r="43" spans="1:8" x14ac:dyDescent="0.2">
      <c r="A43" s="10" t="s">
        <v>12</v>
      </c>
      <c r="B43" s="11" t="s">
        <v>11</v>
      </c>
      <c r="C43" s="9">
        <v>4230</v>
      </c>
      <c r="D43" s="9">
        <f t="shared" si="0"/>
        <v>11.58904109589041</v>
      </c>
      <c r="E43" s="1">
        <v>12200</v>
      </c>
      <c r="F43" s="1">
        <v>0</v>
      </c>
      <c r="G43" s="1">
        <f t="shared" si="1"/>
        <v>11.58904109589041</v>
      </c>
      <c r="H43" s="1">
        <f t="shared" si="2"/>
        <v>0</v>
      </c>
    </row>
    <row r="44" spans="1:8" x14ac:dyDescent="0.2">
      <c r="A44" s="7" t="s">
        <v>10</v>
      </c>
      <c r="B44" s="6">
        <v>38355</v>
      </c>
      <c r="C44" s="9">
        <v>4800</v>
      </c>
      <c r="D44" s="9">
        <f t="shared" si="0"/>
        <v>13.150684931506849</v>
      </c>
      <c r="E44" s="1">
        <v>26000</v>
      </c>
      <c r="F44" s="1">
        <v>0</v>
      </c>
      <c r="G44" s="1">
        <f t="shared" si="1"/>
        <v>13.150684931506849</v>
      </c>
      <c r="H44" s="1">
        <f t="shared" si="2"/>
        <v>0</v>
      </c>
    </row>
    <row r="45" spans="1:8" x14ac:dyDescent="0.2">
      <c r="A45" s="10" t="s">
        <v>7</v>
      </c>
      <c r="B45" s="11" t="s">
        <v>9</v>
      </c>
      <c r="C45" s="9">
        <v>7187</v>
      </c>
      <c r="D45" s="9">
        <f t="shared" si="0"/>
        <v>19.69041095890411</v>
      </c>
      <c r="E45" s="1">
        <v>12200</v>
      </c>
      <c r="F45" s="1">
        <v>1</v>
      </c>
      <c r="G45" s="1">
        <f t="shared" si="1"/>
        <v>0</v>
      </c>
      <c r="H45" s="1">
        <f t="shared" si="2"/>
        <v>12200</v>
      </c>
    </row>
    <row r="46" spans="1:8" x14ac:dyDescent="0.2">
      <c r="A46" s="7" t="s">
        <v>8</v>
      </c>
      <c r="B46" s="6">
        <v>35709</v>
      </c>
      <c r="C46" s="9">
        <v>7446</v>
      </c>
      <c r="D46" s="9">
        <f t="shared" si="0"/>
        <v>20.399999999999999</v>
      </c>
      <c r="E46" s="1">
        <v>18000</v>
      </c>
      <c r="F46" s="1">
        <v>1</v>
      </c>
      <c r="G46" s="1">
        <f t="shared" si="1"/>
        <v>0</v>
      </c>
      <c r="H46" s="1">
        <f t="shared" si="2"/>
        <v>18000</v>
      </c>
    </row>
    <row r="47" spans="1:8" x14ac:dyDescent="0.2">
      <c r="A47" s="10" t="s">
        <v>7</v>
      </c>
      <c r="B47" s="6">
        <v>35434</v>
      </c>
      <c r="C47" s="9">
        <v>7721</v>
      </c>
      <c r="D47" s="9">
        <f t="shared" si="0"/>
        <v>21.153424657534245</v>
      </c>
      <c r="E47" s="1">
        <v>26000</v>
      </c>
      <c r="F47" s="1">
        <v>1</v>
      </c>
      <c r="G47" s="1">
        <f t="shared" si="1"/>
        <v>0</v>
      </c>
      <c r="H47" s="1">
        <f t="shared" si="2"/>
        <v>26000</v>
      </c>
    </row>
    <row r="48" spans="1:8" x14ac:dyDescent="0.2">
      <c r="A48" s="7"/>
      <c r="B48" s="6"/>
      <c r="C48" s="5"/>
      <c r="D48" s="5"/>
      <c r="E48" s="5"/>
    </row>
    <row r="49" spans="1:5" x14ac:dyDescent="0.2">
      <c r="A49" s="7"/>
      <c r="B49" s="6"/>
      <c r="C49" s="5"/>
      <c r="D49" s="5"/>
      <c r="E49" s="5"/>
    </row>
    <row r="52" spans="1:5" x14ac:dyDescent="0.2">
      <c r="A52" s="17"/>
      <c r="B52" s="17"/>
      <c r="C52" s="17"/>
      <c r="D52" s="17"/>
      <c r="E52" s="17"/>
    </row>
  </sheetData>
  <dataValidations count="1">
    <dataValidation allowBlank="1" showInputMessage="1" showErrorMessage="1" promptTitle="creche municipale" prompt="25 Mme ricard tel:04 42 87 16 51" sqref="A16:A18"/>
  </dataValidations>
  <printOptions horizontalCentered="1"/>
  <pageMargins left="3.937007874015748E-2" right="3.937007874015748E-2" top="0.19685039370078741" bottom="0" header="0" footer="0"/>
  <pageSetup paperSize="8" scale="92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CALCPPI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CATELLA</dc:creator>
  <cp:lastModifiedBy>Eric</cp:lastModifiedBy>
  <dcterms:created xsi:type="dcterms:W3CDTF">2018-02-23T13:59:10Z</dcterms:created>
  <dcterms:modified xsi:type="dcterms:W3CDTF">2018-02-24T09:13:04Z</dcterms:modified>
</cp:coreProperties>
</file>