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90" windowWidth="21315" windowHeight="57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3" i="1" l="1"/>
  <c r="D23" i="1" s="1"/>
  <c r="E23" i="1" s="1"/>
  <c r="F23" i="1" s="1"/>
  <c r="G23" i="1" s="1"/>
  <c r="H23" i="1" s="1"/>
  <c r="I23" i="1" s="1"/>
  <c r="J23" i="1" s="1"/>
  <c r="K23" i="1" s="1"/>
  <c r="D22" i="1"/>
  <c r="E22" i="1"/>
  <c r="F22" i="1"/>
  <c r="G22" i="1"/>
  <c r="H22" i="1"/>
  <c r="I22" i="1"/>
  <c r="J22" i="1"/>
  <c r="K22" i="1"/>
  <c r="B22" i="1"/>
  <c r="C22" i="1" s="1"/>
  <c r="D21" i="1"/>
  <c r="E21" i="1" s="1"/>
  <c r="F21" i="1" s="1"/>
  <c r="G21" i="1" s="1"/>
  <c r="H21" i="1" s="1"/>
  <c r="I21" i="1" s="1"/>
  <c r="J21" i="1" s="1"/>
  <c r="K21" i="1" s="1"/>
  <c r="D11" i="1"/>
  <c r="C18" i="1" s="1"/>
  <c r="C2" i="1"/>
  <c r="C3" i="1" s="1"/>
  <c r="C12" i="1"/>
  <c r="C24" i="1" l="1"/>
  <c r="B23" i="1"/>
  <c r="B24" i="1" s="1"/>
  <c r="B25" i="1" s="1"/>
  <c r="B26" i="1" s="1"/>
  <c r="B27" i="1" s="1"/>
  <c r="B28" i="1" s="1"/>
  <c r="B29" i="1" s="1"/>
  <c r="B30" i="1" s="1"/>
  <c r="B31" i="1" s="1"/>
  <c r="B32" i="1" s="1"/>
  <c r="E11" i="1"/>
  <c r="D12" i="1"/>
  <c r="C19" i="1" s="1"/>
  <c r="D24" i="1" l="1"/>
  <c r="E24" i="1" s="1"/>
  <c r="F24" i="1" s="1"/>
  <c r="G24" i="1" s="1"/>
  <c r="H24" i="1" s="1"/>
  <c r="I24" i="1" s="1"/>
  <c r="J24" i="1" s="1"/>
  <c r="K24" i="1" s="1"/>
  <c r="C25" i="1"/>
  <c r="F11" i="1"/>
  <c r="D18" i="1"/>
  <c r="E12" i="1"/>
  <c r="D25" i="1" l="1"/>
  <c r="E25" i="1" s="1"/>
  <c r="F25" i="1" s="1"/>
  <c r="G25" i="1" s="1"/>
  <c r="H25" i="1" s="1"/>
  <c r="I25" i="1" s="1"/>
  <c r="J25" i="1" s="1"/>
  <c r="K25" i="1" s="1"/>
  <c r="C26" i="1"/>
  <c r="G11" i="1"/>
  <c r="E18" i="1"/>
  <c r="F12" i="1"/>
  <c r="C27" i="1" l="1"/>
  <c r="D26" i="1"/>
  <c r="E26" i="1" s="1"/>
  <c r="F26" i="1" s="1"/>
  <c r="G26" i="1" s="1"/>
  <c r="H26" i="1" s="1"/>
  <c r="I26" i="1" s="1"/>
  <c r="J26" i="1" s="1"/>
  <c r="K26" i="1" s="1"/>
  <c r="H11" i="1"/>
  <c r="F18" i="1"/>
  <c r="G12" i="1"/>
  <c r="D27" i="1" l="1"/>
  <c r="E27" i="1" s="1"/>
  <c r="F27" i="1" s="1"/>
  <c r="G27" i="1" s="1"/>
  <c r="H27" i="1" s="1"/>
  <c r="I27" i="1" s="1"/>
  <c r="J27" i="1" s="1"/>
  <c r="K27" i="1" s="1"/>
  <c r="C28" i="1"/>
  <c r="I11" i="1"/>
  <c r="G18" i="1"/>
  <c r="H12" i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D28" i="1" l="1"/>
  <c r="E28" i="1" s="1"/>
  <c r="F28" i="1" s="1"/>
  <c r="G28" i="1" s="1"/>
  <c r="H28" i="1" s="1"/>
  <c r="I28" i="1" s="1"/>
  <c r="J28" i="1" s="1"/>
  <c r="K28" i="1" s="1"/>
  <c r="C29" i="1"/>
  <c r="J11" i="1"/>
  <c r="H18" i="1"/>
  <c r="S12" i="1"/>
  <c r="D29" i="1" l="1"/>
  <c r="E29" i="1" s="1"/>
  <c r="F29" i="1" s="1"/>
  <c r="G29" i="1" s="1"/>
  <c r="H29" i="1" s="1"/>
  <c r="I29" i="1" s="1"/>
  <c r="J29" i="1" s="1"/>
  <c r="K29" i="1" s="1"/>
  <c r="C30" i="1"/>
  <c r="T12" i="1"/>
  <c r="K11" i="1"/>
  <c r="J18" i="1" s="1"/>
  <c r="I18" i="1"/>
  <c r="D30" i="1" l="1"/>
  <c r="E30" i="1" s="1"/>
  <c r="F30" i="1" s="1"/>
  <c r="G30" i="1" s="1"/>
  <c r="H30" i="1" s="1"/>
  <c r="I30" i="1" s="1"/>
  <c r="J30" i="1" s="1"/>
  <c r="K30" i="1" s="1"/>
  <c r="C31" i="1"/>
  <c r="U12" i="1"/>
  <c r="V12" i="1" s="1"/>
  <c r="W12" i="1" s="1"/>
  <c r="D31" i="1" l="1"/>
  <c r="E31" i="1" s="1"/>
  <c r="F31" i="1" s="1"/>
  <c r="G31" i="1" s="1"/>
  <c r="H31" i="1" s="1"/>
  <c r="I31" i="1" s="1"/>
  <c r="J31" i="1" s="1"/>
  <c r="K31" i="1" s="1"/>
  <c r="C32" i="1"/>
  <c r="D32" i="1" s="1"/>
  <c r="E32" i="1" s="1"/>
  <c r="F32" i="1" s="1"/>
  <c r="G32" i="1" s="1"/>
  <c r="H32" i="1" s="1"/>
  <c r="I32" i="1" s="1"/>
  <c r="J32" i="1" s="1"/>
  <c r="K32" i="1" s="1"/>
</calcChain>
</file>

<file path=xl/sharedStrings.xml><?xml version="1.0" encoding="utf-8"?>
<sst xmlns="http://schemas.openxmlformats.org/spreadsheetml/2006/main" count="17" uniqueCount="12">
  <si>
    <t>Nombre de montantes</t>
  </si>
  <si>
    <t>Nombre barres souhaitées</t>
  </si>
  <si>
    <t xml:space="preserve">     Développée</t>
  </si>
  <si>
    <t xml:space="preserve">     Par barre</t>
  </si>
  <si>
    <t>Réservoir Inox Ø30</t>
  </si>
  <si>
    <t>Décalage de départ</t>
  </si>
  <si>
    <t>mm</t>
  </si>
  <si>
    <t>Coordonnée virole</t>
  </si>
  <si>
    <t>Coordonnée barre</t>
  </si>
  <si>
    <t>Longueur tôle de virole</t>
  </si>
  <si>
    <t>exemple :</t>
  </si>
  <si>
    <t>Différence mini entre tôle et barre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</si>
</sst>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2" fontId="0" fillId="0" borderId="0" xfId="0" applyNumberFormat="1"/>
    <xf numFmtId="1" fontId="0" fillId="0" borderId="0" xfId="0" applyNumberFormat="1"/>
    <xf numFmtId="0" fontId="0" fillId="0" borderId="2" xfId="0" applyBorder="1"/>
    <xf numFmtId="0" fontId="0" fillId="2" borderId="0" xfId="0" applyFill="1"/>
    <xf numFmtId="2" fontId="0" fillId="2" borderId="0" xfId="0" applyNumberFormat="1" applyFill="1" applyBorder="1"/>
    <xf numFmtId="2" fontId="0" fillId="2" borderId="0" xfId="0" applyNumberFormat="1" applyFill="1"/>
    <xf numFmtId="0" fontId="0" fillId="3" borderId="0" xfId="0" applyFill="1"/>
    <xf numFmtId="2" fontId="0" fillId="3" borderId="0" xfId="0" applyNumberFormat="1" applyFill="1" applyBorder="1"/>
    <xf numFmtId="2" fontId="0" fillId="3" borderId="0" xfId="0" applyNumberFormat="1" applyFill="1"/>
    <xf numFmtId="0" fontId="0" fillId="0" borderId="0" xfId="0" applyBorder="1"/>
    <xf numFmtId="0" fontId="1" fillId="0" borderId="0" xfId="0" applyFont="1"/>
  </cellXfs>
  <cellStyles count="1">
    <cellStyle name="Normal" xfId="0" builtinId="0"/>
  </cellStyles>
  <dxfs count="6">
    <dxf>
      <font>
        <color rgb="FFFF0000"/>
      </font>
      <fill>
        <patternFill patternType="none">
          <bgColor auto="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561975</xdr:colOff>
      <xdr:row>26</xdr:row>
      <xdr:rowOff>66675</xdr:rowOff>
    </xdr:from>
    <xdr:to>
      <xdr:col>4</xdr:col>
      <xdr:colOff>200026</xdr:colOff>
      <xdr:row>30</xdr:row>
      <xdr:rowOff>133351</xdr:rowOff>
    </xdr:to>
    <xdr:cxnSp macro="">
      <xdr:nvCxnSpPr>
        <xdr:cNvPr id="3" name="Connecteur droit avec flèche 2"/>
        <xdr:cNvCxnSpPr/>
      </xdr:nvCxnSpPr>
      <xdr:spPr>
        <a:xfrm flipH="1" flipV="1">
          <a:off x="3019425" y="5057775"/>
          <a:ext cx="1162051" cy="8286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32"/>
  <sheetViews>
    <sheetView tabSelected="1" topLeftCell="A7" workbookViewId="0">
      <selection activeCell="B17" sqref="B17"/>
    </sheetView>
  </sheetViews>
  <sheetFormatPr baseColWidth="10" defaultRowHeight="15" x14ac:dyDescent="0.25"/>
  <cols>
    <col min="2" max="2" width="25.42578125" customWidth="1"/>
  </cols>
  <sheetData>
    <row r="1" spans="1:23" x14ac:dyDescent="0.25">
      <c r="A1">
        <v>30</v>
      </c>
      <c r="B1" t="s">
        <v>4</v>
      </c>
    </row>
    <row r="2" spans="1:23" x14ac:dyDescent="0.25">
      <c r="B2" t="s">
        <v>2</v>
      </c>
      <c r="C2" s="3">
        <f>PI()*A1*10^3</f>
        <v>94247.779607693781</v>
      </c>
      <c r="D2" t="s">
        <v>6</v>
      </c>
      <c r="F2" t="s">
        <v>11</v>
      </c>
      <c r="I2">
        <v>150</v>
      </c>
    </row>
    <row r="3" spans="1:23" x14ac:dyDescent="0.25">
      <c r="B3" t="s">
        <v>3</v>
      </c>
      <c r="C3" s="3">
        <f>C2/C5</f>
        <v>4712.3889803846887</v>
      </c>
      <c r="D3" t="s">
        <v>6</v>
      </c>
    </row>
    <row r="4" spans="1:23" x14ac:dyDescent="0.25">
      <c r="B4" t="s">
        <v>0</v>
      </c>
      <c r="C4">
        <v>8</v>
      </c>
    </row>
    <row r="5" spans="1:23" x14ac:dyDescent="0.25">
      <c r="B5" t="s">
        <v>1</v>
      </c>
      <c r="C5">
        <v>20</v>
      </c>
    </row>
    <row r="6" spans="1:23" x14ac:dyDescent="0.25">
      <c r="B6" t="s">
        <v>5</v>
      </c>
      <c r="C6">
        <v>100</v>
      </c>
      <c r="D6" t="s">
        <v>6</v>
      </c>
    </row>
    <row r="7" spans="1:23" x14ac:dyDescent="0.25">
      <c r="B7" t="s">
        <v>9</v>
      </c>
      <c r="C7">
        <v>11778</v>
      </c>
      <c r="D7" t="s">
        <v>6</v>
      </c>
    </row>
    <row r="8" spans="1:23" ht="15.75" thickBot="1" x14ac:dyDescent="0.3"/>
    <row r="9" spans="1:23" ht="15.75" thickBot="1" x14ac:dyDescent="0.3">
      <c r="C9" s="1"/>
      <c r="D9" s="1"/>
      <c r="E9" s="1"/>
      <c r="F9" s="1"/>
      <c r="G9" s="1"/>
      <c r="H9" s="1"/>
      <c r="I9" s="1"/>
      <c r="J9" s="1"/>
      <c r="K9" s="1"/>
    </row>
    <row r="10" spans="1:23" x14ac:dyDescent="0.25">
      <c r="C10" s="11"/>
      <c r="D10" s="11"/>
      <c r="E10" s="11"/>
      <c r="F10" s="11"/>
      <c r="G10" s="11"/>
      <c r="H10" s="11"/>
      <c r="I10" s="11"/>
      <c r="J10" s="11"/>
      <c r="K10" s="11"/>
    </row>
    <row r="11" spans="1:23" x14ac:dyDescent="0.25">
      <c r="B11" s="5" t="s">
        <v>7</v>
      </c>
      <c r="C11" s="6">
        <v>0</v>
      </c>
      <c r="D11" s="7">
        <f>C11+$C$7</f>
        <v>11778</v>
      </c>
      <c r="E11" s="7">
        <f t="shared" ref="E11:K11" si="0">D11+$C$7</f>
        <v>23556</v>
      </c>
      <c r="F11" s="7">
        <f t="shared" si="0"/>
        <v>35334</v>
      </c>
      <c r="G11" s="7">
        <f t="shared" si="0"/>
        <v>47112</v>
      </c>
      <c r="H11" s="7">
        <f t="shared" si="0"/>
        <v>58890</v>
      </c>
      <c r="I11" s="7">
        <f t="shared" si="0"/>
        <v>70668</v>
      </c>
      <c r="J11" s="7">
        <f t="shared" si="0"/>
        <v>82446</v>
      </c>
      <c r="K11" s="7">
        <f t="shared" si="0"/>
        <v>94224</v>
      </c>
    </row>
    <row r="12" spans="1:23" x14ac:dyDescent="0.25">
      <c r="B12" s="8" t="s">
        <v>8</v>
      </c>
      <c r="C12" s="9">
        <f>C6</f>
        <v>100</v>
      </c>
      <c r="D12" s="10">
        <f>C12+$C$3</f>
        <v>4812.3889803846887</v>
      </c>
      <c r="E12" s="10">
        <f t="shared" ref="E12:T12" si="1">D12+$C$3</f>
        <v>9524.7779607693774</v>
      </c>
      <c r="F12" s="10">
        <f t="shared" si="1"/>
        <v>14237.166941154066</v>
      </c>
      <c r="G12" s="10">
        <f t="shared" si="1"/>
        <v>18949.555921538755</v>
      </c>
      <c r="H12" s="10">
        <f t="shared" si="1"/>
        <v>23661.944901923445</v>
      </c>
      <c r="I12" s="10">
        <f t="shared" si="1"/>
        <v>28374.333882308136</v>
      </c>
      <c r="J12" s="10">
        <f t="shared" si="1"/>
        <v>33086.722862692826</v>
      </c>
      <c r="K12" s="10">
        <f t="shared" si="1"/>
        <v>37799.111843077517</v>
      </c>
      <c r="L12" s="10">
        <f t="shared" si="1"/>
        <v>42511.500823462207</v>
      </c>
      <c r="M12" s="10">
        <f t="shared" si="1"/>
        <v>47223.889803846898</v>
      </c>
      <c r="N12" s="10">
        <f t="shared" si="1"/>
        <v>51936.278784231588</v>
      </c>
      <c r="O12" s="10">
        <f t="shared" si="1"/>
        <v>56648.667764616279</v>
      </c>
      <c r="P12" s="10">
        <f t="shared" si="1"/>
        <v>61361.056745000969</v>
      </c>
      <c r="Q12" s="10">
        <f t="shared" si="1"/>
        <v>66073.445725385653</v>
      </c>
      <c r="R12" s="10">
        <f t="shared" si="1"/>
        <v>70785.834705770336</v>
      </c>
      <c r="S12" s="10">
        <f t="shared" si="1"/>
        <v>75498.223686155019</v>
      </c>
      <c r="T12" s="10">
        <f t="shared" si="1"/>
        <v>80210.612666539702</v>
      </c>
      <c r="U12" s="10">
        <f>T12+$C$3</f>
        <v>84923.001646924386</v>
      </c>
      <c r="V12" s="10">
        <f>U12+$C$3</f>
        <v>89635.390627309069</v>
      </c>
      <c r="W12" s="2">
        <f>V12+$C$3</f>
        <v>94347.779607693752</v>
      </c>
    </row>
    <row r="13" spans="1:23" ht="15.75" thickBot="1" x14ac:dyDescent="0.3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ht="15.75" thickTop="1" x14ac:dyDescent="0.25"/>
    <row r="17" spans="2:24" x14ac:dyDescent="0.25">
      <c r="X17" s="2"/>
    </row>
    <row r="18" spans="2:24" x14ac:dyDescent="0.25">
      <c r="B18" s="12" t="s">
        <v>10</v>
      </c>
      <c r="C18" s="2">
        <f>ABS(D11-C12)</f>
        <v>11678</v>
      </c>
      <c r="D18" s="2">
        <f>ABS(E11-$C$12)</f>
        <v>23456</v>
      </c>
      <c r="E18" s="2">
        <f t="shared" ref="E18:J18" si="2">ABS(F11-$C$12)</f>
        <v>35234</v>
      </c>
      <c r="F18" s="2">
        <f t="shared" si="2"/>
        <v>47012</v>
      </c>
      <c r="G18" s="2">
        <f t="shared" si="2"/>
        <v>58790</v>
      </c>
      <c r="H18" s="2">
        <f t="shared" si="2"/>
        <v>70568</v>
      </c>
      <c r="I18" s="2">
        <f t="shared" si="2"/>
        <v>82346</v>
      </c>
      <c r="J18" s="2">
        <f t="shared" si="2"/>
        <v>94124</v>
      </c>
    </row>
    <row r="19" spans="2:24" x14ac:dyDescent="0.25">
      <c r="C19" s="2">
        <f>ABS(D12-$C$12)</f>
        <v>4712.3889803846887</v>
      </c>
      <c r="F19" s="2"/>
      <c r="G19" s="2"/>
    </row>
    <row r="20" spans="2:24" x14ac:dyDescent="0.25">
      <c r="C20" s="5" t="s">
        <v>7</v>
      </c>
      <c r="D20" s="6"/>
    </row>
    <row r="21" spans="2:24" x14ac:dyDescent="0.25">
      <c r="B21" s="8" t="s">
        <v>8</v>
      </c>
      <c r="C21" s="6">
        <v>0</v>
      </c>
      <c r="D21" s="7">
        <f>C21+$C$7</f>
        <v>11778</v>
      </c>
      <c r="E21" s="7">
        <f t="shared" ref="E21" si="3">D21+$C$7</f>
        <v>23556</v>
      </c>
      <c r="F21" s="7">
        <f t="shared" ref="F21" si="4">E21+$C$7</f>
        <v>35334</v>
      </c>
      <c r="G21" s="7">
        <f t="shared" ref="G21" si="5">F21+$C$7</f>
        <v>47112</v>
      </c>
      <c r="H21" s="7">
        <f t="shared" ref="H21" si="6">G21+$C$7</f>
        <v>58890</v>
      </c>
      <c r="I21" s="7">
        <f t="shared" ref="I21" si="7">H21+$C$7</f>
        <v>70668</v>
      </c>
      <c r="J21" s="7">
        <f t="shared" ref="J21" si="8">I21+$C$7</f>
        <v>82446</v>
      </c>
      <c r="K21" s="7">
        <f t="shared" ref="K21" si="9">J21+$C$7</f>
        <v>94224</v>
      </c>
    </row>
    <row r="22" spans="2:24" x14ac:dyDescent="0.25">
      <c r="B22" s="9">
        <f>C6</f>
        <v>100</v>
      </c>
      <c r="C22" s="2">
        <f>ABS(B22-C21)</f>
        <v>100</v>
      </c>
      <c r="D22" s="2">
        <f t="shared" ref="D22:K22" si="10">ABS(C22-D21)</f>
        <v>11678</v>
      </c>
      <c r="E22" s="2">
        <f t="shared" si="10"/>
        <v>11878</v>
      </c>
      <c r="F22" s="2">
        <f t="shared" si="10"/>
        <v>23456</v>
      </c>
      <c r="G22" s="2">
        <f t="shared" si="10"/>
        <v>23656</v>
      </c>
      <c r="H22" s="2">
        <f t="shared" si="10"/>
        <v>35234</v>
      </c>
      <c r="I22" s="2">
        <f t="shared" si="10"/>
        <v>35434</v>
      </c>
      <c r="J22" s="2">
        <f t="shared" si="10"/>
        <v>47012</v>
      </c>
      <c r="K22" s="2">
        <f t="shared" si="10"/>
        <v>47212</v>
      </c>
    </row>
    <row r="23" spans="2:24" x14ac:dyDescent="0.25">
      <c r="B23" s="10">
        <f>B22+$C$3</f>
        <v>4812.3889803846887</v>
      </c>
      <c r="C23" s="2">
        <f t="shared" ref="C23:C32" si="11">ABS(B23-C22)</f>
        <v>4712.3889803846887</v>
      </c>
      <c r="D23" s="2">
        <f t="shared" ref="D23:D32" si="12">ABS(C23-D22)</f>
        <v>6965.6110196153113</v>
      </c>
      <c r="E23" s="2">
        <f t="shared" ref="E23:E32" si="13">ABS(D23-E22)</f>
        <v>4912.3889803846887</v>
      </c>
      <c r="F23" s="2">
        <f t="shared" ref="F23:F32" si="14">ABS(E23-F22)</f>
        <v>18543.611019615309</v>
      </c>
      <c r="G23" s="2">
        <f t="shared" ref="G23:G32" si="15">ABS(F23-G22)</f>
        <v>5112.3889803846905</v>
      </c>
      <c r="H23" s="2">
        <f t="shared" ref="H23:H32" si="16">ABS(G23-H22)</f>
        <v>30121.611019615309</v>
      </c>
      <c r="I23" s="2">
        <f t="shared" ref="I23:I32" si="17">ABS(H23-I22)</f>
        <v>5312.3889803846905</v>
      </c>
      <c r="J23" s="2">
        <f t="shared" ref="J23:J32" si="18">ABS(I23-J22)</f>
        <v>41699.611019615309</v>
      </c>
      <c r="K23" s="2">
        <f t="shared" ref="K23:K32" si="19">ABS(J23-K22)</f>
        <v>5512.3889803846905</v>
      </c>
    </row>
    <row r="24" spans="2:24" x14ac:dyDescent="0.25">
      <c r="B24" s="10">
        <f t="shared" ref="B24:B32" si="20">B23+$C$3</f>
        <v>9524.7779607693774</v>
      </c>
      <c r="C24" s="2">
        <f t="shared" si="11"/>
        <v>4812.3889803846887</v>
      </c>
      <c r="D24" s="2">
        <f t="shared" si="12"/>
        <v>2153.2220392306226</v>
      </c>
      <c r="E24" s="2">
        <f t="shared" si="13"/>
        <v>2759.1669411540661</v>
      </c>
      <c r="F24" s="2">
        <f t="shared" si="14"/>
        <v>15784.444078461243</v>
      </c>
      <c r="G24" s="2">
        <f t="shared" si="15"/>
        <v>10672.055098076553</v>
      </c>
      <c r="H24" s="2">
        <f t="shared" si="16"/>
        <v>19449.555921538755</v>
      </c>
      <c r="I24" s="2">
        <f t="shared" si="17"/>
        <v>14137.166941154064</v>
      </c>
      <c r="J24" s="2">
        <f t="shared" si="18"/>
        <v>27562.444078461245</v>
      </c>
      <c r="K24" s="2">
        <f t="shared" si="19"/>
        <v>22050.055098076555</v>
      </c>
    </row>
    <row r="25" spans="2:24" x14ac:dyDescent="0.25">
      <c r="B25" s="10">
        <f t="shared" si="20"/>
        <v>14237.166941154066</v>
      </c>
      <c r="C25" s="2">
        <f t="shared" si="11"/>
        <v>9424.7779607693774</v>
      </c>
      <c r="D25" s="2">
        <f t="shared" si="12"/>
        <v>7271.5559215387548</v>
      </c>
      <c r="E25" s="2">
        <f t="shared" si="13"/>
        <v>4512.3889803846887</v>
      </c>
      <c r="F25" s="2">
        <f t="shared" si="14"/>
        <v>11272.055098076555</v>
      </c>
      <c r="G25" s="2">
        <f t="shared" si="15"/>
        <v>600.00000000000182</v>
      </c>
      <c r="H25" s="2">
        <f t="shared" si="16"/>
        <v>18849.555921538755</v>
      </c>
      <c r="I25" s="2">
        <f t="shared" si="17"/>
        <v>4712.3889803846905</v>
      </c>
      <c r="J25" s="2">
        <f t="shared" si="18"/>
        <v>22850.055098076555</v>
      </c>
      <c r="K25" s="2">
        <f t="shared" si="19"/>
        <v>800</v>
      </c>
    </row>
    <row r="26" spans="2:24" x14ac:dyDescent="0.25">
      <c r="B26" s="10">
        <f t="shared" si="20"/>
        <v>18949.555921538755</v>
      </c>
      <c r="C26" s="2">
        <f t="shared" si="11"/>
        <v>9524.7779607693774</v>
      </c>
      <c r="D26" s="2">
        <f t="shared" si="12"/>
        <v>2253.2220392306226</v>
      </c>
      <c r="E26" s="2">
        <f t="shared" si="13"/>
        <v>2259.1669411540661</v>
      </c>
      <c r="F26" s="2">
        <f t="shared" si="14"/>
        <v>9012.8881569224886</v>
      </c>
      <c r="G26" s="2">
        <f t="shared" si="15"/>
        <v>8412.8881569224868</v>
      </c>
      <c r="H26" s="2">
        <f t="shared" si="16"/>
        <v>10436.667764616268</v>
      </c>
      <c r="I26" s="2">
        <f t="shared" si="17"/>
        <v>5724.2787842315774</v>
      </c>
      <c r="J26" s="2">
        <f t="shared" si="18"/>
        <v>17125.776313844977</v>
      </c>
      <c r="K26" s="2">
        <f t="shared" si="19"/>
        <v>16325.776313844977</v>
      </c>
    </row>
    <row r="27" spans="2:24" x14ac:dyDescent="0.25">
      <c r="B27" s="10">
        <f t="shared" si="20"/>
        <v>23661.944901923445</v>
      </c>
      <c r="C27" s="2">
        <f t="shared" si="11"/>
        <v>14137.166941154068</v>
      </c>
      <c r="D27" s="2">
        <f t="shared" si="12"/>
        <v>11883.944901923445</v>
      </c>
      <c r="E27" s="2">
        <f t="shared" si="13"/>
        <v>9624.7779607693792</v>
      </c>
      <c r="F27" s="2">
        <f t="shared" si="14"/>
        <v>611.88980384689057</v>
      </c>
      <c r="G27" s="2">
        <f t="shared" si="15"/>
        <v>7800.9983530755962</v>
      </c>
      <c r="H27" s="2">
        <f t="shared" si="16"/>
        <v>2635.6694115406717</v>
      </c>
      <c r="I27" s="2">
        <f t="shared" si="17"/>
        <v>3088.6093726909057</v>
      </c>
      <c r="J27" s="2">
        <f t="shared" si="18"/>
        <v>14037.166941154072</v>
      </c>
      <c r="K27" s="2">
        <f t="shared" si="19"/>
        <v>2288.6093726909057</v>
      </c>
    </row>
    <row r="28" spans="2:24" x14ac:dyDescent="0.25">
      <c r="B28" s="10">
        <f t="shared" si="20"/>
        <v>28374.333882308136</v>
      </c>
      <c r="C28" s="2">
        <f t="shared" si="11"/>
        <v>14237.166941154068</v>
      </c>
      <c r="D28" s="2">
        <f t="shared" si="12"/>
        <v>2353.2220392306226</v>
      </c>
      <c r="E28" s="2">
        <f t="shared" si="13"/>
        <v>7271.5559215387566</v>
      </c>
      <c r="F28" s="2">
        <f t="shared" si="14"/>
        <v>6659.666117691866</v>
      </c>
      <c r="G28" s="2">
        <f t="shared" si="15"/>
        <v>1141.3322353837302</v>
      </c>
      <c r="H28" s="2">
        <f t="shared" si="16"/>
        <v>1494.3371761569415</v>
      </c>
      <c r="I28" s="2">
        <f t="shared" si="17"/>
        <v>1594.2721965339642</v>
      </c>
      <c r="J28" s="2">
        <f t="shared" si="18"/>
        <v>12442.894744620107</v>
      </c>
      <c r="K28" s="2">
        <f t="shared" si="19"/>
        <v>10154.285371929202</v>
      </c>
    </row>
    <row r="29" spans="2:24" x14ac:dyDescent="0.25">
      <c r="B29" s="10">
        <f t="shared" si="20"/>
        <v>33086.722862692826</v>
      </c>
      <c r="C29" s="2">
        <f t="shared" si="11"/>
        <v>18849.555921538758</v>
      </c>
      <c r="D29" s="2">
        <f t="shared" si="12"/>
        <v>16496.333882308136</v>
      </c>
      <c r="E29" s="2">
        <f t="shared" si="13"/>
        <v>9224.7779607693792</v>
      </c>
      <c r="F29" s="2">
        <f t="shared" si="14"/>
        <v>2565.1118430775132</v>
      </c>
      <c r="G29" s="2">
        <f t="shared" si="15"/>
        <v>1423.779607693783</v>
      </c>
      <c r="H29" s="2">
        <f t="shared" si="16"/>
        <v>70.557568463158532</v>
      </c>
      <c r="I29" s="2">
        <f t="shared" si="17"/>
        <v>1523.7146280708057</v>
      </c>
      <c r="J29" s="2">
        <f t="shared" si="18"/>
        <v>10919.180116549302</v>
      </c>
      <c r="K29" s="2">
        <f t="shared" si="19"/>
        <v>764.89474462010003</v>
      </c>
    </row>
    <row r="30" spans="2:24" x14ac:dyDescent="0.25">
      <c r="B30" s="10">
        <f t="shared" si="20"/>
        <v>37799.111843077517</v>
      </c>
      <c r="C30" s="2">
        <f t="shared" si="11"/>
        <v>18949.555921538758</v>
      </c>
      <c r="D30" s="2">
        <f t="shared" si="12"/>
        <v>2453.2220392306226</v>
      </c>
      <c r="E30" s="2">
        <f t="shared" si="13"/>
        <v>6771.5559215387566</v>
      </c>
      <c r="F30" s="2">
        <f t="shared" si="14"/>
        <v>4206.4440784612434</v>
      </c>
      <c r="G30" s="2">
        <f t="shared" si="15"/>
        <v>2782.6644707674604</v>
      </c>
      <c r="H30" s="2">
        <f t="shared" si="16"/>
        <v>2712.1069023043019</v>
      </c>
      <c r="I30" s="2">
        <f t="shared" si="17"/>
        <v>1188.3922742334962</v>
      </c>
      <c r="J30" s="2">
        <f t="shared" si="18"/>
        <v>9730.7878423158054</v>
      </c>
      <c r="K30" s="2">
        <f t="shared" si="19"/>
        <v>8965.8930976957054</v>
      </c>
    </row>
    <row r="31" spans="2:24" x14ac:dyDescent="0.25">
      <c r="B31" s="10">
        <f t="shared" si="20"/>
        <v>42511.500823462207</v>
      </c>
      <c r="C31" s="2">
        <f t="shared" si="11"/>
        <v>23561.944901923449</v>
      </c>
      <c r="D31" s="2">
        <f t="shared" si="12"/>
        <v>21108.722862692826</v>
      </c>
      <c r="E31" s="2">
        <f t="shared" si="13"/>
        <v>14337.16694115407</v>
      </c>
      <c r="F31" s="2">
        <f t="shared" si="14"/>
        <v>10130.722862692826</v>
      </c>
      <c r="G31" s="2">
        <f t="shared" si="15"/>
        <v>7348.0583919253659</v>
      </c>
      <c r="H31" s="2">
        <f t="shared" si="16"/>
        <v>4635.951489621064</v>
      </c>
      <c r="I31" s="2">
        <f t="shared" si="17"/>
        <v>3447.5592153875677</v>
      </c>
      <c r="J31" s="2">
        <f t="shared" si="18"/>
        <v>6283.2286269282376</v>
      </c>
      <c r="K31" s="2">
        <f t="shared" si="19"/>
        <v>2682.6644707674677</v>
      </c>
    </row>
    <row r="32" spans="2:24" x14ac:dyDescent="0.25">
      <c r="B32" s="10">
        <f t="shared" si="20"/>
        <v>47223.889803846898</v>
      </c>
      <c r="C32" s="2">
        <f t="shared" si="11"/>
        <v>23661.944901923449</v>
      </c>
      <c r="D32" s="2">
        <f t="shared" si="12"/>
        <v>2553.2220392306226</v>
      </c>
      <c r="E32" s="2">
        <f t="shared" si="13"/>
        <v>11783.944901923447</v>
      </c>
      <c r="F32" s="2">
        <f t="shared" si="14"/>
        <v>1653.2220392306208</v>
      </c>
      <c r="G32" s="2">
        <f t="shared" si="15"/>
        <v>5694.8363526947451</v>
      </c>
      <c r="H32" s="2">
        <f t="shared" si="16"/>
        <v>1058.8848630736811</v>
      </c>
      <c r="I32" s="2">
        <f t="shared" si="17"/>
        <v>2388.6743523138866</v>
      </c>
      <c r="J32" s="2">
        <f t="shared" si="18"/>
        <v>3894.554274614351</v>
      </c>
      <c r="K32" s="2">
        <f t="shared" si="19"/>
        <v>1211.8898038468833</v>
      </c>
    </row>
  </sheetData>
  <conditionalFormatting sqref="C18:J18 F19:G19">
    <cfRule type="cellIs" dxfId="5" priority="4" operator="lessThan">
      <formula>$I$2</formula>
    </cfRule>
  </conditionalFormatting>
  <conditionalFormatting sqref="C19">
    <cfRule type="cellIs" dxfId="4" priority="2" operator="lessThan">
      <formula>$I$2</formula>
    </cfRule>
  </conditionalFormatting>
  <conditionalFormatting sqref="C22:K32">
    <cfRule type="expression" dxfId="3" priority="1">
      <formula>C22&lt;=$I$2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CALiiMERO</dc:creator>
  <cp:lastModifiedBy>Eric</cp:lastModifiedBy>
  <dcterms:created xsi:type="dcterms:W3CDTF">2013-07-01T07:01:43Z</dcterms:created>
  <dcterms:modified xsi:type="dcterms:W3CDTF">2013-07-01T13:26:33Z</dcterms:modified>
</cp:coreProperties>
</file>