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D3674D3C-D440-44EE-A4AE-5FD3E7D874A2}" xr6:coauthVersionLast="47" xr6:coauthVersionMax="47" xr10:uidLastSave="{00000000-0000-0000-0000-000000000000}"/>
  <bookViews>
    <workbookView xWindow="990" yWindow="2955" windowWidth="28800" windowHeight="1543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1" l="1"/>
  <c r="C16" i="1"/>
  <c r="I16" i="1"/>
  <c r="J16" i="1"/>
  <c r="O16" i="1" l="1"/>
  <c r="P7" i="1" l="1"/>
  <c r="F16" i="1" l="1"/>
  <c r="D34" i="1"/>
  <c r="E34" i="1"/>
  <c r="F34" i="1"/>
  <c r="G34" i="1"/>
  <c r="H34" i="1"/>
  <c r="L35" i="1" s="1"/>
  <c r="I34" i="1"/>
  <c r="J34" i="1"/>
  <c r="K34" i="1"/>
  <c r="L34" i="1"/>
  <c r="M34" i="1"/>
  <c r="Q35" i="1" s="1"/>
  <c r="N34" i="1"/>
  <c r="O34" i="1"/>
  <c r="P34" i="1"/>
  <c r="Q34" i="1"/>
  <c r="R34" i="1"/>
  <c r="V35" i="1" s="1"/>
  <c r="S34" i="1"/>
  <c r="T34" i="1"/>
  <c r="U34" i="1"/>
  <c r="V34" i="1"/>
  <c r="W34" i="1"/>
  <c r="AA35" i="1" s="1"/>
  <c r="X34" i="1"/>
  <c r="Y34" i="1"/>
  <c r="Z34" i="1"/>
  <c r="AA34" i="1"/>
  <c r="C34" i="1"/>
  <c r="G35" i="1" s="1"/>
  <c r="D25" i="1"/>
  <c r="E25" i="1"/>
  <c r="F25" i="1"/>
  <c r="G25" i="1"/>
  <c r="H25" i="1"/>
  <c r="L26" i="1" s="1"/>
  <c r="I25" i="1"/>
  <c r="J25" i="1"/>
  <c r="K25" i="1"/>
  <c r="L25" i="1"/>
  <c r="M25" i="1"/>
  <c r="Q26" i="1" s="1"/>
  <c r="N25" i="1"/>
  <c r="O25" i="1"/>
  <c r="P25" i="1"/>
  <c r="Q25" i="1"/>
  <c r="R25" i="1"/>
  <c r="V26" i="1" s="1"/>
  <c r="S25" i="1"/>
  <c r="T25" i="1"/>
  <c r="U25" i="1"/>
  <c r="V25" i="1"/>
  <c r="C25" i="1"/>
  <c r="G26" i="1" s="1"/>
  <c r="G7" i="1" l="1"/>
  <c r="F7" i="1"/>
  <c r="E7" i="1"/>
  <c r="D7" i="1"/>
  <c r="C7" i="1"/>
  <c r="M7" i="1"/>
  <c r="N7" i="1"/>
  <c r="O7" i="1"/>
  <c r="G8" i="1" l="1"/>
  <c r="H7" i="1"/>
  <c r="D16" i="1"/>
  <c r="E16" i="1"/>
  <c r="G16" i="1"/>
  <c r="K16" i="1"/>
  <c r="L16" i="1"/>
  <c r="M16" i="1"/>
  <c r="N16" i="1"/>
  <c r="P16" i="1"/>
  <c r="T17" i="1" s="1"/>
  <c r="Q16" i="1"/>
  <c r="R16" i="1"/>
  <c r="S16" i="1"/>
  <c r="T16" i="1"/>
  <c r="U16" i="1"/>
  <c r="V16" i="1"/>
  <c r="W16" i="1"/>
  <c r="X16" i="1"/>
  <c r="Y16" i="1"/>
  <c r="Q7" i="1"/>
  <c r="R7" i="1"/>
  <c r="S7" i="1"/>
  <c r="T7" i="1"/>
  <c r="U7" i="1"/>
  <c r="V7" i="1"/>
  <c r="W7" i="1"/>
  <c r="X7" i="1"/>
  <c r="L7" i="1"/>
  <c r="K7" i="1"/>
  <c r="I7" i="1"/>
  <c r="J7" i="1"/>
  <c r="Y17" i="1" l="1"/>
  <c r="O17" i="1"/>
  <c r="E17" i="1"/>
  <c r="J17" i="1"/>
  <c r="Z16" i="1"/>
  <c r="V8" i="1"/>
  <c r="Z7" i="1"/>
  <c r="Q8" i="1"/>
  <c r="L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David</author>
  </authors>
  <commentList>
    <comment ref="M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David:</t>
        </r>
        <r>
          <rPr>
            <sz val="9"/>
            <color indexed="81"/>
            <rFont val="Tahoma"/>
            <family val="2"/>
          </rPr>
          <t xml:space="preserve">
2 heures de route</t>
        </r>
      </text>
    </comment>
    <comment ref="O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David:</t>
        </r>
        <r>
          <rPr>
            <sz val="9"/>
            <color indexed="81"/>
            <rFont val="Tahoma"/>
            <family val="2"/>
          </rPr>
          <t xml:space="preserve">
2 heures de route
</t>
        </r>
      </text>
    </comment>
    <comment ref="P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David:</t>
        </r>
        <r>
          <rPr>
            <sz val="9"/>
            <color indexed="81"/>
            <rFont val="Tahoma"/>
            <family val="2"/>
          </rPr>
          <t xml:space="preserve">
3h de route</t>
        </r>
      </text>
    </comment>
  </commentList>
</comments>
</file>

<file path=xl/sharedStrings.xml><?xml version="1.0" encoding="utf-8"?>
<sst xmlns="http://schemas.openxmlformats.org/spreadsheetml/2006/main" count="226" uniqueCount="46">
  <si>
    <r>
      <t xml:space="preserve">Semaine </t>
    </r>
    <r>
      <rPr>
        <b/>
        <sz val="28"/>
        <color theme="1"/>
        <rFont val="Calibri"/>
        <family val="2"/>
        <scheme val="minor"/>
      </rPr>
      <t>15</t>
    </r>
  </si>
  <si>
    <r>
      <t xml:space="preserve">Semaine </t>
    </r>
    <r>
      <rPr>
        <b/>
        <sz val="28"/>
        <color theme="1"/>
        <rFont val="Calibri"/>
        <family val="2"/>
        <scheme val="minor"/>
      </rPr>
      <t>16</t>
    </r>
  </si>
  <si>
    <r>
      <t xml:space="preserve">Semaine </t>
    </r>
    <r>
      <rPr>
        <b/>
        <sz val="28"/>
        <color theme="1"/>
        <rFont val="Calibri"/>
        <family val="2"/>
        <scheme val="minor"/>
      </rPr>
      <t>17</t>
    </r>
  </si>
  <si>
    <r>
      <t xml:space="preserve">Semaine </t>
    </r>
    <r>
      <rPr>
        <b/>
        <sz val="28"/>
        <color theme="1"/>
        <rFont val="Calibri"/>
        <family val="2"/>
        <scheme val="minor"/>
      </rPr>
      <t>18</t>
    </r>
  </si>
  <si>
    <t>S19</t>
  </si>
  <si>
    <t>Lundi</t>
  </si>
  <si>
    <t>Mardi</t>
  </si>
  <si>
    <t>Mercredi</t>
  </si>
  <si>
    <t>Jeudi</t>
  </si>
  <si>
    <t>Vendredi</t>
  </si>
  <si>
    <t>h</t>
  </si>
  <si>
    <t>Arrivée</t>
  </si>
  <si>
    <t>8h00</t>
  </si>
  <si>
    <t>7h30</t>
  </si>
  <si>
    <t>7h</t>
  </si>
  <si>
    <t>7h00</t>
  </si>
  <si>
    <t>8h</t>
  </si>
  <si>
    <t>Départ</t>
  </si>
  <si>
    <t>16h00</t>
  </si>
  <si>
    <t>17h00</t>
  </si>
  <si>
    <t>17h</t>
  </si>
  <si>
    <t>16h30</t>
  </si>
  <si>
    <t>18h</t>
  </si>
  <si>
    <t>19h</t>
  </si>
  <si>
    <t>Heure jour</t>
  </si>
  <si>
    <t xml:space="preserve">Total Mensuel : </t>
  </si>
  <si>
    <t xml:space="preserve">Heure supplementaire de la semaine : </t>
  </si>
  <si>
    <t>S 19</t>
  </si>
  <si>
    <r>
      <t xml:space="preserve">Semaine </t>
    </r>
    <r>
      <rPr>
        <b/>
        <sz val="28"/>
        <color theme="1"/>
        <rFont val="Calibri"/>
        <family val="2"/>
        <scheme val="minor"/>
      </rPr>
      <t>20</t>
    </r>
  </si>
  <si>
    <r>
      <t xml:space="preserve">Semaine </t>
    </r>
    <r>
      <rPr>
        <b/>
        <sz val="28"/>
        <color theme="1"/>
        <rFont val="Calibri"/>
        <family val="2"/>
        <scheme val="minor"/>
      </rPr>
      <t>21</t>
    </r>
  </si>
  <si>
    <r>
      <t xml:space="preserve">Semaine </t>
    </r>
    <r>
      <rPr>
        <b/>
        <sz val="28"/>
        <color theme="1"/>
        <rFont val="Calibri"/>
        <family val="2"/>
        <scheme val="minor"/>
      </rPr>
      <t>22</t>
    </r>
  </si>
  <si>
    <r>
      <t xml:space="preserve">Semaine </t>
    </r>
    <r>
      <rPr>
        <b/>
        <sz val="28"/>
        <color theme="1"/>
        <rFont val="Calibri"/>
        <family val="2"/>
        <scheme val="minor"/>
      </rPr>
      <t>23</t>
    </r>
  </si>
  <si>
    <t>16h</t>
  </si>
  <si>
    <t>MAI</t>
  </si>
  <si>
    <t>AVRIL</t>
  </si>
  <si>
    <r>
      <t xml:space="preserve">Semaine </t>
    </r>
    <r>
      <rPr>
        <b/>
        <sz val="28"/>
        <color theme="1"/>
        <rFont val="Calibri"/>
        <family val="2"/>
        <scheme val="minor"/>
      </rPr>
      <t>24</t>
    </r>
  </si>
  <si>
    <r>
      <t xml:space="preserve">Semaine </t>
    </r>
    <r>
      <rPr>
        <b/>
        <sz val="28"/>
        <color theme="1"/>
        <rFont val="Calibri"/>
        <family val="2"/>
        <scheme val="minor"/>
      </rPr>
      <t>25</t>
    </r>
    <r>
      <rPr>
        <sz val="11"/>
        <color theme="1"/>
        <rFont val="Calibri"/>
        <family val="2"/>
        <scheme val="minor"/>
      </rPr>
      <t/>
    </r>
  </si>
  <si>
    <r>
      <t xml:space="preserve">Semaine </t>
    </r>
    <r>
      <rPr>
        <b/>
        <sz val="28"/>
        <color theme="1"/>
        <rFont val="Calibri"/>
        <family val="2"/>
        <scheme val="minor"/>
      </rPr>
      <t>26</t>
    </r>
    <r>
      <rPr>
        <sz val="11"/>
        <color theme="1"/>
        <rFont val="Calibri"/>
        <family val="2"/>
        <scheme val="minor"/>
      </rPr>
      <t/>
    </r>
  </si>
  <si>
    <r>
      <t xml:space="preserve">Semaine </t>
    </r>
    <r>
      <rPr>
        <b/>
        <sz val="28"/>
        <color theme="1"/>
        <rFont val="Calibri"/>
        <family val="2"/>
        <scheme val="minor"/>
      </rPr>
      <t>27</t>
    </r>
    <r>
      <rPr>
        <sz val="11"/>
        <color theme="1"/>
        <rFont val="Calibri"/>
        <family val="2"/>
        <scheme val="minor"/>
      </rPr>
      <t/>
    </r>
  </si>
  <si>
    <t>JUIN</t>
  </si>
  <si>
    <r>
      <t xml:space="preserve">Semaine </t>
    </r>
    <r>
      <rPr>
        <b/>
        <sz val="28"/>
        <color theme="1"/>
        <rFont val="Calibri"/>
        <family val="2"/>
        <scheme val="minor"/>
      </rPr>
      <t>28</t>
    </r>
  </si>
  <si>
    <r>
      <t xml:space="preserve">Semaine </t>
    </r>
    <r>
      <rPr>
        <b/>
        <sz val="28"/>
        <color theme="1"/>
        <rFont val="Calibri"/>
        <family val="2"/>
        <scheme val="minor"/>
      </rPr>
      <t>29</t>
    </r>
    <r>
      <rPr>
        <sz val="11"/>
        <color theme="1"/>
        <rFont val="Calibri"/>
        <family val="2"/>
        <scheme val="minor"/>
      </rPr>
      <t/>
    </r>
  </si>
  <si>
    <r>
      <t xml:space="preserve">Semaine </t>
    </r>
    <r>
      <rPr>
        <b/>
        <sz val="28"/>
        <color theme="1"/>
        <rFont val="Calibri"/>
        <family val="2"/>
        <scheme val="minor"/>
      </rPr>
      <t>30</t>
    </r>
    <r>
      <rPr>
        <sz val="11"/>
        <color theme="1"/>
        <rFont val="Calibri"/>
        <family val="2"/>
        <scheme val="minor"/>
      </rPr>
      <t/>
    </r>
  </si>
  <si>
    <r>
      <t xml:space="preserve">Semaine </t>
    </r>
    <r>
      <rPr>
        <b/>
        <sz val="28"/>
        <color theme="1"/>
        <rFont val="Calibri"/>
        <family val="2"/>
        <scheme val="minor"/>
      </rPr>
      <t>31</t>
    </r>
    <r>
      <rPr>
        <sz val="11"/>
        <color theme="1"/>
        <rFont val="Calibri"/>
        <family val="2"/>
        <scheme val="minor"/>
      </rPr>
      <t/>
    </r>
  </si>
  <si>
    <r>
      <t xml:space="preserve">Semaine </t>
    </r>
    <r>
      <rPr>
        <b/>
        <sz val="28"/>
        <color theme="1"/>
        <rFont val="Calibri"/>
        <family val="2"/>
        <scheme val="minor"/>
      </rPr>
      <t>32</t>
    </r>
    <r>
      <rPr>
        <sz val="11"/>
        <color theme="1"/>
        <rFont val="Calibri"/>
        <family val="2"/>
        <scheme val="minor"/>
      </rPr>
      <t/>
    </r>
  </si>
  <si>
    <t>JUILLET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</si>
</sst>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]:mm"/>
  </numFmts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" fontId="0" fillId="2" borderId="1" xfId="0" applyNumberFormat="1" applyFill="1" applyBorder="1" applyAlignment="1">
      <alignment horizontal="center" vertical="center"/>
    </xf>
    <xf numFmtId="16" fontId="0" fillId="3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3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left" vertical="center"/>
    </xf>
    <xf numFmtId="164" fontId="0" fillId="0" borderId="4" xfId="0" applyNumberFormat="1" applyBorder="1" applyAlignment="1">
      <alignment vertical="center"/>
    </xf>
    <xf numFmtId="165" fontId="0" fillId="0" borderId="0" xfId="0" applyNumberFormat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left" vertical="center"/>
    </xf>
    <xf numFmtId="164" fontId="0" fillId="0" borderId="0" xfId="0" applyNumberFormat="1" applyAlignment="1">
      <alignment vertical="center"/>
    </xf>
    <xf numFmtId="164" fontId="0" fillId="0" borderId="0" xfId="0" applyNumberFormat="1" applyBorder="1" applyAlignment="1">
      <alignment horizontal="left" vertical="center"/>
    </xf>
    <xf numFmtId="164" fontId="0" fillId="0" borderId="0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164" fontId="0" fillId="0" borderId="9" xfId="0" applyNumberFormat="1" applyBorder="1" applyAlignment="1">
      <alignment horizontal="right" vertical="center"/>
    </xf>
    <xf numFmtId="164" fontId="0" fillId="0" borderId="4" xfId="0" applyNumberFormat="1" applyBorder="1" applyAlignment="1">
      <alignment horizontal="right" vertical="center"/>
    </xf>
    <xf numFmtId="164" fontId="0" fillId="0" borderId="7" xfId="0" applyNumberFormat="1" applyBorder="1" applyAlignment="1">
      <alignment horizontal="right" vertical="center"/>
    </xf>
    <xf numFmtId="0" fontId="5" fillId="6" borderId="0" xfId="0" applyFont="1" applyFill="1" applyAlignment="1">
      <alignment horizontal="center"/>
    </xf>
    <xf numFmtId="164" fontId="5" fillId="6" borderId="0" xfId="0" applyNumberFormat="1" applyFont="1" applyFill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164" fontId="5" fillId="6" borderId="0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5" fillId="6" borderId="0" xfId="0" applyNumberFormat="1" applyFont="1" applyFill="1" applyAlignment="1">
      <alignment horizontal="center" vertical="center"/>
    </xf>
    <xf numFmtId="164" fontId="0" fillId="0" borderId="4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20" fontId="0" fillId="5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35"/>
  <sheetViews>
    <sheetView showGridLines="0" tabSelected="1" topLeftCell="A4" zoomScale="70" zoomScaleNormal="70" workbookViewId="0">
      <selection activeCell="H16" sqref="H16"/>
    </sheetView>
  </sheetViews>
  <sheetFormatPr baseColWidth="10" defaultColWidth="11.42578125" defaultRowHeight="15" x14ac:dyDescent="0.25"/>
  <cols>
    <col min="1" max="1" width="2.42578125" customWidth="1"/>
  </cols>
  <sheetData>
    <row r="1" spans="1:28" ht="28.9" customHeight="1" x14ac:dyDescent="0.45">
      <c r="C1" s="34" t="s">
        <v>34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</row>
    <row r="2" spans="1:28" ht="22.5" customHeight="1" x14ac:dyDescent="0.25">
      <c r="C2" s="36" t="s">
        <v>0</v>
      </c>
      <c r="D2" s="36"/>
      <c r="E2" s="36"/>
      <c r="F2" s="36"/>
      <c r="G2" s="36"/>
      <c r="H2" s="36" t="s">
        <v>1</v>
      </c>
      <c r="I2" s="36"/>
      <c r="J2" s="36"/>
      <c r="K2" s="36"/>
      <c r="L2" s="36"/>
      <c r="M2" s="36" t="s">
        <v>2</v>
      </c>
      <c r="N2" s="36"/>
      <c r="O2" s="36"/>
      <c r="P2" s="36"/>
      <c r="Q2" s="36"/>
      <c r="R2" s="36" t="s">
        <v>3</v>
      </c>
      <c r="S2" s="36"/>
      <c r="T2" s="36"/>
      <c r="U2" s="36"/>
      <c r="V2" s="36"/>
      <c r="W2" s="38" t="s">
        <v>4</v>
      </c>
      <c r="X2" s="38"/>
    </row>
    <row r="3" spans="1:28" s="1" customFormat="1" ht="21.75" customHeight="1" x14ac:dyDescent="0.25">
      <c r="B3" s="11"/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3" t="s">
        <v>5</v>
      </c>
      <c r="I3" s="3" t="s">
        <v>6</v>
      </c>
      <c r="J3" s="3" t="s">
        <v>7</v>
      </c>
      <c r="K3" s="3" t="s">
        <v>8</v>
      </c>
      <c r="L3" s="3" t="s">
        <v>9</v>
      </c>
      <c r="M3" s="4" t="s">
        <v>5</v>
      </c>
      <c r="N3" s="4" t="s">
        <v>6</v>
      </c>
      <c r="O3" s="4" t="s">
        <v>7</v>
      </c>
      <c r="P3" s="4" t="s">
        <v>8</v>
      </c>
      <c r="Q3" s="4" t="s">
        <v>9</v>
      </c>
      <c r="R3" s="3" t="s">
        <v>5</v>
      </c>
      <c r="S3" s="3" t="s">
        <v>6</v>
      </c>
      <c r="T3" s="3" t="s">
        <v>7</v>
      </c>
      <c r="U3" s="3" t="s">
        <v>8</v>
      </c>
      <c r="V3" s="3" t="s">
        <v>9</v>
      </c>
      <c r="W3" s="4" t="s">
        <v>5</v>
      </c>
      <c r="X3" s="4" t="s">
        <v>6</v>
      </c>
    </row>
    <row r="4" spans="1:28" s="1" customFormat="1" ht="21.75" customHeight="1" x14ac:dyDescent="0.25">
      <c r="B4" s="10"/>
      <c r="C4" s="6">
        <v>45383</v>
      </c>
      <c r="D4" s="6">
        <v>45384</v>
      </c>
      <c r="E4" s="6">
        <v>45385</v>
      </c>
      <c r="F4" s="6">
        <v>45386</v>
      </c>
      <c r="G4" s="6">
        <v>45387</v>
      </c>
      <c r="H4" s="5">
        <v>45390</v>
      </c>
      <c r="I4" s="5">
        <v>45391</v>
      </c>
      <c r="J4" s="5">
        <v>45392</v>
      </c>
      <c r="K4" s="5">
        <v>45393</v>
      </c>
      <c r="L4" s="5">
        <v>45394</v>
      </c>
      <c r="M4" s="6">
        <v>45397</v>
      </c>
      <c r="N4" s="6">
        <v>45398</v>
      </c>
      <c r="O4" s="6">
        <v>45399</v>
      </c>
      <c r="P4" s="6">
        <v>45400</v>
      </c>
      <c r="Q4" s="6">
        <v>45401</v>
      </c>
      <c r="R4" s="5">
        <v>45404</v>
      </c>
      <c r="S4" s="5">
        <v>45405</v>
      </c>
      <c r="T4" s="5">
        <v>45406</v>
      </c>
      <c r="U4" s="5">
        <v>45407</v>
      </c>
      <c r="V4" s="5">
        <v>45408</v>
      </c>
      <c r="W4" s="6">
        <v>45411</v>
      </c>
      <c r="X4" s="6">
        <v>45412</v>
      </c>
    </row>
    <row r="5" spans="1:28" s="1" customFormat="1" ht="29.25" customHeight="1" x14ac:dyDescent="0.25">
      <c r="A5" s="1" t="s">
        <v>10</v>
      </c>
      <c r="B5" s="7" t="s">
        <v>11</v>
      </c>
      <c r="C5" s="12" t="s">
        <v>12</v>
      </c>
      <c r="D5" s="12" t="s">
        <v>12</v>
      </c>
      <c r="E5" s="12" t="s">
        <v>12</v>
      </c>
      <c r="F5" s="2" t="s">
        <v>12</v>
      </c>
      <c r="G5" s="2" t="s">
        <v>13</v>
      </c>
      <c r="H5" s="12" t="s">
        <v>12</v>
      </c>
      <c r="I5" s="12" t="s">
        <v>13</v>
      </c>
      <c r="J5" s="12" t="s">
        <v>13</v>
      </c>
      <c r="K5" s="12" t="s">
        <v>12</v>
      </c>
      <c r="L5" s="12" t="s">
        <v>12</v>
      </c>
      <c r="M5" s="29" t="s">
        <v>14</v>
      </c>
      <c r="N5" s="29" t="s">
        <v>12</v>
      </c>
      <c r="O5" s="29" t="s">
        <v>12</v>
      </c>
      <c r="P5" s="2" t="s">
        <v>15</v>
      </c>
      <c r="Q5" s="2" t="s">
        <v>13</v>
      </c>
      <c r="R5" s="2" t="s">
        <v>13</v>
      </c>
      <c r="S5" s="2" t="s">
        <v>16</v>
      </c>
      <c r="T5" s="2" t="s">
        <v>12</v>
      </c>
      <c r="U5" s="2" t="s">
        <v>13</v>
      </c>
      <c r="V5" s="2" t="s">
        <v>16</v>
      </c>
      <c r="W5" s="2" t="s">
        <v>13</v>
      </c>
      <c r="X5" s="2" t="s">
        <v>13</v>
      </c>
    </row>
    <row r="6" spans="1:28" s="1" customFormat="1" ht="29.25" customHeight="1" thickBot="1" x14ac:dyDescent="0.3">
      <c r="B6" s="7" t="s">
        <v>17</v>
      </c>
      <c r="C6" s="12" t="s">
        <v>18</v>
      </c>
      <c r="D6" s="12" t="s">
        <v>18</v>
      </c>
      <c r="E6" s="12" t="s">
        <v>19</v>
      </c>
      <c r="F6" s="2" t="s">
        <v>20</v>
      </c>
      <c r="G6" s="2" t="s">
        <v>21</v>
      </c>
      <c r="H6" s="12" t="s">
        <v>21</v>
      </c>
      <c r="I6" s="12" t="s">
        <v>19</v>
      </c>
      <c r="J6" s="12" t="s">
        <v>20</v>
      </c>
      <c r="K6" s="12" t="s">
        <v>19</v>
      </c>
      <c r="L6" s="12" t="s">
        <v>20</v>
      </c>
      <c r="M6" s="29" t="s">
        <v>22</v>
      </c>
      <c r="N6" s="29" t="s">
        <v>20</v>
      </c>
      <c r="O6" s="29" t="s">
        <v>23</v>
      </c>
      <c r="P6" s="2" t="s">
        <v>20</v>
      </c>
      <c r="Q6" s="2" t="s">
        <v>20</v>
      </c>
      <c r="R6" s="2" t="s">
        <v>20</v>
      </c>
      <c r="S6" s="2" t="s">
        <v>21</v>
      </c>
      <c r="T6" s="2" t="s">
        <v>20</v>
      </c>
      <c r="U6" s="2" t="s">
        <v>20</v>
      </c>
      <c r="V6" s="2" t="s">
        <v>20</v>
      </c>
      <c r="W6" s="2" t="s">
        <v>20</v>
      </c>
      <c r="X6" s="2" t="s">
        <v>20</v>
      </c>
    </row>
    <row r="7" spans="1:28" s="1" customFormat="1" ht="29.25" customHeight="1" thickBot="1" x14ac:dyDescent="0.3">
      <c r="B7" s="7" t="s">
        <v>24</v>
      </c>
      <c r="C7" s="14">
        <f t="shared" ref="C7:E7" si="0">TIMEVALUE(SUBSTITUTE(C6,"h",":"))-TIMEVALUE(SUBSTITUTE(C5,"h",":"))-TIME(1,0,0)</f>
        <v>0.29166666666666663</v>
      </c>
      <c r="D7" s="14">
        <f t="shared" si="0"/>
        <v>0.29166666666666663</v>
      </c>
      <c r="E7" s="14">
        <f t="shared" si="0"/>
        <v>0.33333333333333337</v>
      </c>
      <c r="F7" s="12">
        <f>TIMEVALUE(SUBSTITUTE(F6,"h",":"))-TIMEVALUE(SUBSTITUTE(F5,"h",":"))</f>
        <v>0.37500000000000006</v>
      </c>
      <c r="G7" s="14">
        <f t="shared" ref="G7" si="1">TIMEVALUE(SUBSTITUTE(G6,"h",":"))-TIMEVALUE(SUBSTITUTE(G5,"h",":"))-TIME(1,0,0)</f>
        <v>0.33333333333333331</v>
      </c>
      <c r="H7" s="12">
        <f>TIMEVALUE(SUBSTITUTE(H6,"h",":"))-TIMEVALUE(SUBSTITUTE(H5,"h",":"))-TIME(1,0,0)</f>
        <v>0.3125</v>
      </c>
      <c r="I7" s="12">
        <f t="shared" ref="I7:O7" si="2">TIMEVALUE(SUBSTITUTE(I6,"h",":"))-TIMEVALUE(SUBSTITUTE(I5,"h",":"))-TIME(1,0,0)</f>
        <v>0.35416666666666669</v>
      </c>
      <c r="J7" s="12">
        <f t="shared" si="2"/>
        <v>0.35416666666666669</v>
      </c>
      <c r="K7" s="12">
        <f t="shared" si="2"/>
        <v>0.33333333333333337</v>
      </c>
      <c r="L7" s="14">
        <f t="shared" si="2"/>
        <v>0.33333333333333337</v>
      </c>
      <c r="M7" s="30">
        <f t="shared" si="2"/>
        <v>0.41666666666666663</v>
      </c>
      <c r="N7" s="30">
        <f t="shared" si="2"/>
        <v>0.33333333333333337</v>
      </c>
      <c r="O7" s="30">
        <f t="shared" si="2"/>
        <v>0.41666666666666663</v>
      </c>
      <c r="P7" s="14">
        <f t="shared" ref="P7:Q7" si="3">TIMEVALUE(SUBSTITUTE(P6,"h",":"))-TIMEVALUE(SUBSTITUTE(P5,"h",":"))-TIME(1,0,0)</f>
        <v>0.375</v>
      </c>
      <c r="Q7" s="14">
        <f t="shared" si="3"/>
        <v>0.35416666666666669</v>
      </c>
      <c r="R7" s="12">
        <f t="shared" ref="R7" si="4">TIMEVALUE(SUBSTITUTE(R6,"h",":"))-TIMEVALUE(SUBSTITUTE(R5,"h",":"))-TIME(1,0,0)</f>
        <v>0.35416666666666669</v>
      </c>
      <c r="S7" s="12">
        <f t="shared" ref="S7" si="5">TIMEVALUE(SUBSTITUTE(S6,"h",":"))-TIMEVALUE(SUBSTITUTE(S5,"h",":"))-TIME(1,0,0)</f>
        <v>0.3125</v>
      </c>
      <c r="T7" s="12">
        <f t="shared" ref="T7" si="6">TIMEVALUE(SUBSTITUTE(T6,"h",":"))-TIMEVALUE(SUBSTITUTE(T5,"h",":"))-TIME(1,0,0)</f>
        <v>0.33333333333333337</v>
      </c>
      <c r="U7" s="12">
        <f t="shared" ref="U7" si="7">TIMEVALUE(SUBSTITUTE(U6,"h",":"))-TIMEVALUE(SUBSTITUTE(U5,"h",":"))-TIME(1,0,0)</f>
        <v>0.35416666666666669</v>
      </c>
      <c r="V7" s="14">
        <f t="shared" ref="V7" si="8">TIMEVALUE(SUBSTITUTE(V6,"h",":"))-TIMEVALUE(SUBSTITUTE(V5,"h",":"))-TIME(1,0,0)</f>
        <v>0.33333333333333337</v>
      </c>
      <c r="W7" s="12">
        <f t="shared" ref="W7" si="9">TIMEVALUE(SUBSTITUTE(W6,"h",":"))-TIMEVALUE(SUBSTITUTE(W5,"h",":"))-TIME(1,0,0)</f>
        <v>0.35416666666666669</v>
      </c>
      <c r="X7" s="12">
        <f t="shared" ref="X7" si="10">TIMEVALUE(SUBSTITUTE(X6,"h",":"))-TIMEVALUE(SUBSTITUTE(X5,"h",":"))-TIME(1,0,0)</f>
        <v>0.35416666666666669</v>
      </c>
      <c r="Y7" s="16" t="s">
        <v>25</v>
      </c>
      <c r="Z7" s="18">
        <f>SUM(C7:X7)</f>
        <v>7.6041666666666679</v>
      </c>
      <c r="AB7" s="21"/>
    </row>
    <row r="8" spans="1:28" s="1" customFormat="1" ht="29.25" customHeight="1" thickBot="1" x14ac:dyDescent="0.3">
      <c r="C8" s="19" t="s">
        <v>26</v>
      </c>
      <c r="D8" s="17"/>
      <c r="E8" s="17"/>
      <c r="F8" s="17"/>
      <c r="G8" s="15">
        <f>MAX(SUM(C7:G7)-(35/24),0)</f>
        <v>0.16666666666666674</v>
      </c>
      <c r="H8" s="40" t="s">
        <v>26</v>
      </c>
      <c r="I8" s="40"/>
      <c r="J8" s="40"/>
      <c r="K8" s="40"/>
      <c r="L8" s="15">
        <f>MAX(SUM(H7:L7)-(35/24),0)</f>
        <v>0.22916666666666718</v>
      </c>
      <c r="M8" s="19" t="s">
        <v>26</v>
      </c>
      <c r="N8" s="17"/>
      <c r="O8" s="17"/>
      <c r="P8" s="17"/>
      <c r="Q8" s="15">
        <f>MAX(SUM(M7:Q7)-(35/24),0)</f>
        <v>0.4375</v>
      </c>
      <c r="R8" s="19" t="s">
        <v>26</v>
      </c>
      <c r="S8" s="17"/>
      <c r="T8" s="17"/>
      <c r="U8" s="17"/>
      <c r="V8" s="15">
        <f>MAX(SUM(R7:V7)-(35/24),0)</f>
        <v>0.22916666666666674</v>
      </c>
      <c r="W8" s="13"/>
      <c r="X8" s="13"/>
    </row>
    <row r="9" spans="1:28" s="1" customFormat="1" ht="29.25" customHeight="1" x14ac:dyDescent="0.25">
      <c r="C9" s="25"/>
      <c r="D9" s="13"/>
      <c r="E9" s="13"/>
      <c r="F9" s="13"/>
      <c r="G9" s="13"/>
      <c r="H9" s="13"/>
      <c r="I9" s="13"/>
      <c r="J9" s="13"/>
      <c r="K9" s="13"/>
      <c r="L9" s="13"/>
      <c r="M9" s="25"/>
      <c r="N9" s="13"/>
      <c r="O9" s="13"/>
      <c r="P9" s="13"/>
      <c r="Q9" s="13"/>
      <c r="R9" s="25"/>
      <c r="S9" s="13"/>
      <c r="T9" s="13"/>
      <c r="U9" s="13"/>
      <c r="V9" s="13"/>
      <c r="W9" s="13"/>
      <c r="X9" s="13"/>
    </row>
    <row r="10" spans="1:28" s="1" customFormat="1" ht="28.9" customHeight="1" x14ac:dyDescent="0.25">
      <c r="C10" s="41" t="s">
        <v>33</v>
      </c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</row>
    <row r="11" spans="1:28" s="1" customFormat="1" ht="29.25" customHeight="1" x14ac:dyDescent="0.25">
      <c r="C11" s="39" t="s">
        <v>27</v>
      </c>
      <c r="D11" s="39"/>
      <c r="E11" s="39"/>
      <c r="F11" s="36" t="s">
        <v>28</v>
      </c>
      <c r="G11" s="36"/>
      <c r="H11" s="36"/>
      <c r="I11" s="36"/>
      <c r="J11" s="36"/>
      <c r="K11" s="36" t="s">
        <v>29</v>
      </c>
      <c r="L11" s="36"/>
      <c r="M11" s="36"/>
      <c r="N11" s="36"/>
      <c r="O11" s="36"/>
      <c r="P11" s="36" t="s">
        <v>30</v>
      </c>
      <c r="Q11" s="36"/>
      <c r="R11" s="36"/>
      <c r="S11" s="36"/>
      <c r="T11" s="36"/>
      <c r="U11" s="36" t="s">
        <v>31</v>
      </c>
      <c r="V11" s="36"/>
      <c r="W11" s="36"/>
      <c r="X11" s="36"/>
      <c r="Y11" s="36"/>
    </row>
    <row r="12" spans="1:28" ht="29.25" customHeight="1" x14ac:dyDescent="0.25">
      <c r="B12" s="8"/>
      <c r="C12" s="4" t="s">
        <v>7</v>
      </c>
      <c r="D12" s="4" t="s">
        <v>8</v>
      </c>
      <c r="E12" s="4" t="s">
        <v>9</v>
      </c>
      <c r="F12" s="3" t="s">
        <v>5</v>
      </c>
      <c r="G12" s="3" t="s">
        <v>6</v>
      </c>
      <c r="H12" s="3" t="s">
        <v>7</v>
      </c>
      <c r="I12" s="3" t="s">
        <v>8</v>
      </c>
      <c r="J12" s="3" t="s">
        <v>9</v>
      </c>
      <c r="K12" s="4" t="s">
        <v>5</v>
      </c>
      <c r="L12" s="4" t="s">
        <v>6</v>
      </c>
      <c r="M12" s="4" t="s">
        <v>7</v>
      </c>
      <c r="N12" s="4" t="s">
        <v>8</v>
      </c>
      <c r="O12" s="4" t="s">
        <v>9</v>
      </c>
      <c r="P12" s="3" t="s">
        <v>5</v>
      </c>
      <c r="Q12" s="3" t="s">
        <v>6</v>
      </c>
      <c r="R12" s="3" t="s">
        <v>7</v>
      </c>
      <c r="S12" s="3" t="s">
        <v>8</v>
      </c>
      <c r="T12" s="3" t="s">
        <v>9</v>
      </c>
      <c r="U12" s="4" t="s">
        <v>5</v>
      </c>
      <c r="V12" s="4" t="s">
        <v>6</v>
      </c>
      <c r="W12" s="4" t="s">
        <v>7</v>
      </c>
      <c r="X12" s="4" t="s">
        <v>8</v>
      </c>
      <c r="Y12" s="4" t="s">
        <v>9</v>
      </c>
    </row>
    <row r="13" spans="1:28" ht="29.25" customHeight="1" x14ac:dyDescent="0.25">
      <c r="B13" s="9"/>
      <c r="C13" s="6">
        <v>45413</v>
      </c>
      <c r="D13" s="6">
        <v>45414</v>
      </c>
      <c r="E13" s="6">
        <v>45415</v>
      </c>
      <c r="F13" s="5">
        <v>45418</v>
      </c>
      <c r="G13" s="5">
        <v>45419</v>
      </c>
      <c r="H13" s="5">
        <v>45420</v>
      </c>
      <c r="I13" s="5">
        <v>45421</v>
      </c>
      <c r="J13" s="5">
        <v>45422</v>
      </c>
      <c r="K13" s="6">
        <v>45425</v>
      </c>
      <c r="L13" s="6">
        <v>45426</v>
      </c>
      <c r="M13" s="6">
        <v>45427</v>
      </c>
      <c r="N13" s="6">
        <v>45428</v>
      </c>
      <c r="O13" s="6">
        <v>45429</v>
      </c>
      <c r="P13" s="5">
        <v>45432</v>
      </c>
      <c r="Q13" s="5">
        <v>45433</v>
      </c>
      <c r="R13" s="5">
        <v>45434</v>
      </c>
      <c r="S13" s="5">
        <v>45435</v>
      </c>
      <c r="T13" s="5">
        <v>45436</v>
      </c>
      <c r="U13" s="6">
        <v>45439</v>
      </c>
      <c r="V13" s="6">
        <v>45440</v>
      </c>
      <c r="W13" s="6">
        <v>45441</v>
      </c>
      <c r="X13" s="6">
        <v>45442</v>
      </c>
      <c r="Y13" s="6">
        <v>45443</v>
      </c>
    </row>
    <row r="14" spans="1:28" ht="29.25" customHeight="1" x14ac:dyDescent="0.25">
      <c r="B14" s="7" t="s">
        <v>11</v>
      </c>
      <c r="C14" s="44">
        <v>0.33333333333333331</v>
      </c>
      <c r="D14" s="2" t="s">
        <v>16</v>
      </c>
      <c r="E14" s="2" t="s">
        <v>13</v>
      </c>
      <c r="F14" s="2" t="s">
        <v>16</v>
      </c>
      <c r="G14" s="2" t="s">
        <v>16</v>
      </c>
      <c r="H14" s="22"/>
      <c r="I14" s="22"/>
      <c r="J14" s="22"/>
      <c r="K14" s="2" t="s">
        <v>13</v>
      </c>
      <c r="L14" s="2" t="s">
        <v>16</v>
      </c>
      <c r="M14" s="2" t="s">
        <v>13</v>
      </c>
      <c r="N14" s="2" t="s">
        <v>13</v>
      </c>
      <c r="O14" s="2" t="s">
        <v>13</v>
      </c>
      <c r="P14" s="22"/>
      <c r="Q14" s="2" t="s">
        <v>13</v>
      </c>
      <c r="R14" s="2" t="s">
        <v>13</v>
      </c>
      <c r="S14" s="2" t="s">
        <v>13</v>
      </c>
      <c r="T14" s="2" t="s">
        <v>13</v>
      </c>
      <c r="U14" s="2" t="s">
        <v>16</v>
      </c>
      <c r="V14" s="2" t="s">
        <v>16</v>
      </c>
      <c r="W14" s="2" t="s">
        <v>13</v>
      </c>
      <c r="X14" s="2" t="s">
        <v>13</v>
      </c>
      <c r="Y14" s="2" t="s">
        <v>13</v>
      </c>
    </row>
    <row r="15" spans="1:28" ht="29.25" customHeight="1" x14ac:dyDescent="0.25">
      <c r="B15" s="7" t="s">
        <v>17</v>
      </c>
      <c r="C15" s="44">
        <v>0.66666666666666663</v>
      </c>
      <c r="D15" s="2" t="s">
        <v>20</v>
      </c>
      <c r="E15" s="2" t="s">
        <v>20</v>
      </c>
      <c r="F15" s="2" t="s">
        <v>32</v>
      </c>
      <c r="G15" s="2" t="s">
        <v>32</v>
      </c>
      <c r="H15" s="22"/>
      <c r="I15" s="22"/>
      <c r="J15" s="22"/>
      <c r="K15" s="2" t="s">
        <v>20</v>
      </c>
      <c r="L15" s="2" t="s">
        <v>21</v>
      </c>
      <c r="M15" s="2" t="s">
        <v>20</v>
      </c>
      <c r="N15" s="2" t="s">
        <v>20</v>
      </c>
      <c r="O15" s="2" t="s">
        <v>20</v>
      </c>
      <c r="P15" s="22"/>
      <c r="Q15" s="2" t="s">
        <v>20</v>
      </c>
      <c r="R15" s="2" t="s">
        <v>20</v>
      </c>
      <c r="S15" s="2" t="s">
        <v>20</v>
      </c>
      <c r="T15" s="2" t="s">
        <v>20</v>
      </c>
      <c r="U15" s="2" t="s">
        <v>20</v>
      </c>
      <c r="V15" s="2" t="s">
        <v>20</v>
      </c>
      <c r="W15" s="2" t="s">
        <v>20</v>
      </c>
      <c r="X15" s="2" t="s">
        <v>20</v>
      </c>
      <c r="Y15" s="2" t="s">
        <v>20</v>
      </c>
    </row>
    <row r="16" spans="1:28" ht="29.25" customHeight="1" thickBot="1" x14ac:dyDescent="0.3">
      <c r="B16" s="7" t="s">
        <v>24</v>
      </c>
      <c r="C16" s="23">
        <f>IF(COUNT(C14:C15)=2,C15-C14-1/24,"")</f>
        <v>0.29166666666666663</v>
      </c>
      <c r="D16" s="12">
        <f t="shared" ref="D16:Y16" si="11">TIMEVALUE(SUBSTITUTE(D15,"h",":"))-TIMEVALUE(SUBSTITUTE(D14,"h",":"))-TIME(1,0,0)</f>
        <v>0.33333333333333337</v>
      </c>
      <c r="E16" s="12">
        <f t="shared" si="11"/>
        <v>0.35416666666666669</v>
      </c>
      <c r="F16" s="12">
        <f t="shared" si="11"/>
        <v>0.29166666666666663</v>
      </c>
      <c r="G16" s="12">
        <f t="shared" si="11"/>
        <v>0.29166666666666663</v>
      </c>
      <c r="H16" s="23" t="str">
        <f>IF(COUNT(H14:H15)=2,H15-H14-1/24,"")</f>
        <v/>
      </c>
      <c r="I16" s="23" t="e">
        <f t="shared" si="11"/>
        <v>#VALUE!</v>
      </c>
      <c r="J16" s="23" t="e">
        <f t="shared" si="11"/>
        <v>#VALUE!</v>
      </c>
      <c r="K16" s="12">
        <f t="shared" si="11"/>
        <v>0.35416666666666669</v>
      </c>
      <c r="L16" s="12">
        <f t="shared" si="11"/>
        <v>0.3125</v>
      </c>
      <c r="M16" s="12">
        <f t="shared" si="11"/>
        <v>0.35416666666666669</v>
      </c>
      <c r="N16" s="12">
        <f t="shared" si="11"/>
        <v>0.35416666666666669</v>
      </c>
      <c r="O16" s="12">
        <f t="shared" si="11"/>
        <v>0.35416666666666669</v>
      </c>
      <c r="P16" s="23" t="e">
        <f t="shared" si="11"/>
        <v>#VALUE!</v>
      </c>
      <c r="Q16" s="12">
        <f t="shared" si="11"/>
        <v>0.35416666666666669</v>
      </c>
      <c r="R16" s="12">
        <f t="shared" si="11"/>
        <v>0.35416666666666669</v>
      </c>
      <c r="S16" s="12">
        <f t="shared" si="11"/>
        <v>0.35416666666666669</v>
      </c>
      <c r="T16" s="12">
        <f t="shared" si="11"/>
        <v>0.35416666666666669</v>
      </c>
      <c r="U16" s="12">
        <f t="shared" si="11"/>
        <v>0.33333333333333337</v>
      </c>
      <c r="V16" s="12">
        <f t="shared" si="11"/>
        <v>0.33333333333333337</v>
      </c>
      <c r="W16" s="12">
        <f t="shared" si="11"/>
        <v>0.35416666666666669</v>
      </c>
      <c r="X16" s="12">
        <f t="shared" si="11"/>
        <v>0.35416666666666669</v>
      </c>
      <c r="Y16" s="12">
        <f t="shared" si="11"/>
        <v>0.35416666666666669</v>
      </c>
      <c r="Z16" s="24" t="e">
        <f>SUM(C16:Y16)</f>
        <v>#VALUE!</v>
      </c>
    </row>
    <row r="17" spans="2:27" s="1" customFormat="1" ht="29.25" customHeight="1" thickBot="1" x14ac:dyDescent="0.3">
      <c r="C17" s="42" t="s">
        <v>26</v>
      </c>
      <c r="D17" s="43"/>
      <c r="E17" s="15">
        <f>MAX(SUM(C16:E16+W7+X7)-(35/24),0)</f>
        <v>0</v>
      </c>
      <c r="G17" s="20" t="s">
        <v>26</v>
      </c>
      <c r="I17" s="20"/>
      <c r="J17" s="15" t="e">
        <f>MAX(SUM(F16:J16)-(35/24),0)</f>
        <v>#VALUE!</v>
      </c>
      <c r="K17" s="20"/>
      <c r="L17" s="19" t="s">
        <v>26</v>
      </c>
      <c r="N17" s="17"/>
      <c r="O17" s="15">
        <f>MAX(SUM(K16:O16)-(35/24),0)</f>
        <v>0.2708333333333337</v>
      </c>
      <c r="P17" s="17"/>
      <c r="Q17" s="19" t="s">
        <v>26</v>
      </c>
      <c r="S17" s="17"/>
      <c r="T17" s="15" t="e">
        <f>MAX(SUM(P16:T16)-(35/24),0)</f>
        <v>#VALUE!</v>
      </c>
      <c r="U17" s="17"/>
      <c r="W17" s="13"/>
      <c r="X17" s="13"/>
      <c r="Y17" s="15">
        <f>MAX(SUM(U16:Y16)-(35/24),0)</f>
        <v>0.2708333333333337</v>
      </c>
    </row>
    <row r="18" spans="2:27" s="1" customFormat="1" ht="29.25" customHeight="1" x14ac:dyDescent="0.25">
      <c r="C18" s="16"/>
      <c r="D18" s="16"/>
      <c r="E18" s="13"/>
      <c r="G18" s="26"/>
      <c r="I18" s="26"/>
      <c r="J18" s="13"/>
      <c r="K18" s="26"/>
      <c r="L18" s="25"/>
      <c r="N18" s="13"/>
      <c r="O18" s="13"/>
      <c r="P18" s="13"/>
      <c r="Q18" s="25"/>
      <c r="S18" s="13"/>
      <c r="T18" s="13"/>
      <c r="U18" s="13"/>
      <c r="W18" s="13"/>
      <c r="X18" s="13"/>
      <c r="Y18" s="13"/>
    </row>
    <row r="19" spans="2:27" s="1" customFormat="1" ht="29.25" customHeight="1" x14ac:dyDescent="0.25">
      <c r="C19" s="35" t="s">
        <v>39</v>
      </c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13"/>
      <c r="X19" s="13"/>
      <c r="Y19" s="13"/>
    </row>
    <row r="20" spans="2:27" ht="28.9" customHeight="1" x14ac:dyDescent="0.25">
      <c r="C20" s="36" t="s">
        <v>35</v>
      </c>
      <c r="D20" s="36"/>
      <c r="E20" s="36"/>
      <c r="F20" s="36"/>
      <c r="G20" s="36"/>
      <c r="H20" s="36" t="s">
        <v>36</v>
      </c>
      <c r="I20" s="36"/>
      <c r="J20" s="36"/>
      <c r="K20" s="36"/>
      <c r="L20" s="36"/>
      <c r="M20" s="36" t="s">
        <v>37</v>
      </c>
      <c r="N20" s="36"/>
      <c r="O20" s="36"/>
      <c r="P20" s="36"/>
      <c r="Q20" s="36"/>
      <c r="R20" s="36" t="s">
        <v>38</v>
      </c>
      <c r="S20" s="36"/>
      <c r="T20" s="36"/>
      <c r="U20" s="36"/>
      <c r="V20" s="36"/>
    </row>
    <row r="21" spans="2:27" ht="29.25" customHeight="1" x14ac:dyDescent="0.25">
      <c r="B21" s="8"/>
      <c r="C21" s="3" t="s">
        <v>5</v>
      </c>
      <c r="D21" s="3" t="s">
        <v>6</v>
      </c>
      <c r="E21" s="3" t="s">
        <v>7</v>
      </c>
      <c r="F21" s="3" t="s">
        <v>8</v>
      </c>
      <c r="G21" s="3" t="s">
        <v>9</v>
      </c>
      <c r="H21" s="4" t="s">
        <v>5</v>
      </c>
      <c r="I21" s="4" t="s">
        <v>6</v>
      </c>
      <c r="J21" s="4" t="s">
        <v>7</v>
      </c>
      <c r="K21" s="4" t="s">
        <v>8</v>
      </c>
      <c r="L21" s="4" t="s">
        <v>9</v>
      </c>
      <c r="M21" s="3" t="s">
        <v>5</v>
      </c>
      <c r="N21" s="3" t="s">
        <v>6</v>
      </c>
      <c r="O21" s="3" t="s">
        <v>7</v>
      </c>
      <c r="P21" s="3" t="s">
        <v>8</v>
      </c>
      <c r="Q21" s="3" t="s">
        <v>9</v>
      </c>
      <c r="R21" s="4" t="s">
        <v>5</v>
      </c>
      <c r="S21" s="4" t="s">
        <v>6</v>
      </c>
      <c r="T21" s="4" t="s">
        <v>7</v>
      </c>
      <c r="U21" s="4" t="s">
        <v>8</v>
      </c>
      <c r="V21" s="4" t="s">
        <v>9</v>
      </c>
    </row>
    <row r="22" spans="2:27" ht="29.25" customHeight="1" x14ac:dyDescent="0.25">
      <c r="B22" s="9"/>
      <c r="C22" s="5">
        <v>45446</v>
      </c>
      <c r="D22" s="5">
        <v>45447</v>
      </c>
      <c r="E22" s="5">
        <v>45448</v>
      </c>
      <c r="F22" s="5">
        <v>45449</v>
      </c>
      <c r="G22" s="5">
        <v>45450</v>
      </c>
      <c r="H22" s="6">
        <v>45453</v>
      </c>
      <c r="I22" s="6">
        <v>45454</v>
      </c>
      <c r="J22" s="6">
        <v>45455</v>
      </c>
      <c r="K22" s="6">
        <v>45456</v>
      </c>
      <c r="L22" s="6">
        <v>45457</v>
      </c>
      <c r="M22" s="5">
        <v>45460</v>
      </c>
      <c r="N22" s="5">
        <v>45461</v>
      </c>
      <c r="O22" s="5">
        <v>45462</v>
      </c>
      <c r="P22" s="5">
        <v>45463</v>
      </c>
      <c r="Q22" s="5">
        <v>45464</v>
      </c>
      <c r="R22" s="6">
        <v>45467</v>
      </c>
      <c r="S22" s="6">
        <v>45468</v>
      </c>
      <c r="T22" s="6">
        <v>45469</v>
      </c>
      <c r="U22" s="6">
        <v>45470</v>
      </c>
      <c r="V22" s="6">
        <v>45471</v>
      </c>
    </row>
    <row r="23" spans="2:27" ht="29.25" customHeight="1" x14ac:dyDescent="0.25">
      <c r="B23" s="7" t="s">
        <v>11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2:27" ht="29.25" customHeight="1" x14ac:dyDescent="0.25">
      <c r="B24" s="7" t="s">
        <v>17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2:27" ht="29.25" customHeight="1" thickBot="1" x14ac:dyDescent="0.3">
      <c r="B25" s="7" t="s">
        <v>24</v>
      </c>
      <c r="C25" s="12" t="e">
        <f>TIMEVALUE(SUBSTITUTE(C24,"h",":"))-TIMEVALUE(SUBSTITUTE(C23,"h",":"))-TIME(1,0,0)</f>
        <v>#VALUE!</v>
      </c>
      <c r="D25" s="12" t="e">
        <f t="shared" ref="D25:V25" si="12">TIMEVALUE(SUBSTITUTE(D24,"h",":"))-TIMEVALUE(SUBSTITUTE(D23,"h",":"))-TIME(1,0,0)</f>
        <v>#VALUE!</v>
      </c>
      <c r="E25" s="12" t="e">
        <f t="shared" si="12"/>
        <v>#VALUE!</v>
      </c>
      <c r="F25" s="12" t="e">
        <f t="shared" si="12"/>
        <v>#VALUE!</v>
      </c>
      <c r="G25" s="12" t="e">
        <f t="shared" si="12"/>
        <v>#VALUE!</v>
      </c>
      <c r="H25" s="12" t="e">
        <f t="shared" si="12"/>
        <v>#VALUE!</v>
      </c>
      <c r="I25" s="12" t="e">
        <f t="shared" si="12"/>
        <v>#VALUE!</v>
      </c>
      <c r="J25" s="12" t="e">
        <f t="shared" si="12"/>
        <v>#VALUE!</v>
      </c>
      <c r="K25" s="12" t="e">
        <f t="shared" si="12"/>
        <v>#VALUE!</v>
      </c>
      <c r="L25" s="12" t="e">
        <f t="shared" si="12"/>
        <v>#VALUE!</v>
      </c>
      <c r="M25" s="12" t="e">
        <f t="shared" si="12"/>
        <v>#VALUE!</v>
      </c>
      <c r="N25" s="12" t="e">
        <f t="shared" si="12"/>
        <v>#VALUE!</v>
      </c>
      <c r="O25" s="12" t="e">
        <f t="shared" si="12"/>
        <v>#VALUE!</v>
      </c>
      <c r="P25" s="12" t="e">
        <f t="shared" si="12"/>
        <v>#VALUE!</v>
      </c>
      <c r="Q25" s="12" t="e">
        <f t="shared" si="12"/>
        <v>#VALUE!</v>
      </c>
      <c r="R25" s="12" t="e">
        <f t="shared" si="12"/>
        <v>#VALUE!</v>
      </c>
      <c r="S25" s="12" t="e">
        <f t="shared" si="12"/>
        <v>#VALUE!</v>
      </c>
      <c r="T25" s="12" t="e">
        <f t="shared" si="12"/>
        <v>#VALUE!</v>
      </c>
      <c r="U25" s="12" t="e">
        <f t="shared" si="12"/>
        <v>#VALUE!</v>
      </c>
      <c r="V25" s="12" t="e">
        <f t="shared" si="12"/>
        <v>#VALUE!</v>
      </c>
    </row>
    <row r="26" spans="2:27" s="1" customFormat="1" ht="29.25" customHeight="1" thickBot="1" x14ac:dyDescent="0.3">
      <c r="C26" s="19" t="s">
        <v>26</v>
      </c>
      <c r="D26" s="17"/>
      <c r="E26" s="17"/>
      <c r="F26" s="17"/>
      <c r="G26" s="15" t="e">
        <f>MAX(SUM(C25:G25)-(35/24),0)</f>
        <v>#VALUE!</v>
      </c>
      <c r="H26" s="40" t="s">
        <v>26</v>
      </c>
      <c r="I26" s="40"/>
      <c r="J26" s="40"/>
      <c r="K26" s="40"/>
      <c r="L26" s="15" t="e">
        <f>MAX(SUM(H25:L25)-(35/24),0)</f>
        <v>#VALUE!</v>
      </c>
      <c r="M26" s="19" t="s">
        <v>26</v>
      </c>
      <c r="N26" s="17"/>
      <c r="O26" s="17"/>
      <c r="P26" s="17"/>
      <c r="Q26" s="15" t="e">
        <f>MAX(SUM(M25:Q25)-(35/24),0)</f>
        <v>#VALUE!</v>
      </c>
      <c r="R26" s="19" t="s">
        <v>26</v>
      </c>
      <c r="S26" s="17"/>
      <c r="T26" s="17"/>
      <c r="U26" s="17"/>
      <c r="V26" s="15" t="e">
        <f>MAX(SUM(R25:V25)-(35/24),0)</f>
        <v>#VALUE!</v>
      </c>
      <c r="W26" s="13"/>
      <c r="X26" s="13"/>
    </row>
    <row r="27" spans="2:27" s="1" customFormat="1" ht="29.25" customHeight="1" x14ac:dyDescent="0.25"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7"/>
      <c r="N27" s="28"/>
      <c r="O27" s="28"/>
      <c r="P27" s="28"/>
      <c r="Q27" s="28"/>
      <c r="R27" s="27"/>
      <c r="S27" s="28"/>
      <c r="T27" s="28"/>
      <c r="U27" s="28"/>
      <c r="V27" s="28"/>
      <c r="W27" s="13"/>
      <c r="X27" s="13"/>
    </row>
    <row r="28" spans="2:27" s="1" customFormat="1" ht="29.25" customHeight="1" x14ac:dyDescent="0.25">
      <c r="C28" s="37" t="s">
        <v>45</v>
      </c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</row>
    <row r="29" spans="2:27" ht="29.25" customHeight="1" x14ac:dyDescent="0.25">
      <c r="C29" s="36" t="s">
        <v>40</v>
      </c>
      <c r="D29" s="36"/>
      <c r="E29" s="36"/>
      <c r="F29" s="36"/>
      <c r="G29" s="36"/>
      <c r="H29" s="36" t="s">
        <v>41</v>
      </c>
      <c r="I29" s="36"/>
      <c r="J29" s="36"/>
      <c r="K29" s="36"/>
      <c r="L29" s="36"/>
      <c r="M29" s="36" t="s">
        <v>42</v>
      </c>
      <c r="N29" s="36"/>
      <c r="O29" s="36"/>
      <c r="P29" s="36"/>
      <c r="Q29" s="36"/>
      <c r="R29" s="36" t="s">
        <v>43</v>
      </c>
      <c r="S29" s="36"/>
      <c r="T29" s="36"/>
      <c r="U29" s="36"/>
      <c r="V29" s="36"/>
      <c r="W29" s="36" t="s">
        <v>44</v>
      </c>
      <c r="X29" s="36"/>
      <c r="Y29" s="36"/>
      <c r="Z29" s="36"/>
      <c r="AA29" s="36"/>
    </row>
    <row r="30" spans="2:27" ht="29.25" customHeight="1" x14ac:dyDescent="0.25">
      <c r="B30" s="8"/>
      <c r="C30" s="3" t="s">
        <v>5</v>
      </c>
      <c r="D30" s="3" t="s">
        <v>6</v>
      </c>
      <c r="E30" s="3" t="s">
        <v>7</v>
      </c>
      <c r="F30" s="3" t="s">
        <v>8</v>
      </c>
      <c r="G30" s="3" t="s">
        <v>9</v>
      </c>
      <c r="H30" s="4" t="s">
        <v>5</v>
      </c>
      <c r="I30" s="4" t="s">
        <v>6</v>
      </c>
      <c r="J30" s="4" t="s">
        <v>7</v>
      </c>
      <c r="K30" s="4" t="s">
        <v>8</v>
      </c>
      <c r="L30" s="4" t="s">
        <v>9</v>
      </c>
      <c r="M30" s="3" t="s">
        <v>5</v>
      </c>
      <c r="N30" s="3" t="s">
        <v>6</v>
      </c>
      <c r="O30" s="3" t="s">
        <v>7</v>
      </c>
      <c r="P30" s="3" t="s">
        <v>8</v>
      </c>
      <c r="Q30" s="3" t="s">
        <v>9</v>
      </c>
      <c r="R30" s="4" t="s">
        <v>5</v>
      </c>
      <c r="S30" s="4" t="s">
        <v>6</v>
      </c>
      <c r="T30" s="4" t="s">
        <v>7</v>
      </c>
      <c r="U30" s="4" t="s">
        <v>8</v>
      </c>
      <c r="V30" s="4" t="s">
        <v>9</v>
      </c>
      <c r="W30" s="3" t="s">
        <v>5</v>
      </c>
      <c r="X30" s="3" t="s">
        <v>6</v>
      </c>
      <c r="Y30" s="3" t="s">
        <v>7</v>
      </c>
      <c r="Z30" s="3" t="s">
        <v>8</v>
      </c>
      <c r="AA30" s="3" t="s">
        <v>9</v>
      </c>
    </row>
    <row r="31" spans="2:27" ht="29.25" customHeight="1" x14ac:dyDescent="0.25">
      <c r="B31" s="9"/>
      <c r="C31" s="5">
        <v>45474</v>
      </c>
      <c r="D31" s="5">
        <v>45475</v>
      </c>
      <c r="E31" s="5">
        <v>45476</v>
      </c>
      <c r="F31" s="5">
        <v>45477</v>
      </c>
      <c r="G31" s="5">
        <v>45478</v>
      </c>
      <c r="H31" s="6">
        <v>45481</v>
      </c>
      <c r="I31" s="6">
        <v>45482</v>
      </c>
      <c r="J31" s="6">
        <v>45483</v>
      </c>
      <c r="K31" s="6">
        <v>45484</v>
      </c>
      <c r="L31" s="6">
        <v>45485</v>
      </c>
      <c r="M31" s="5">
        <v>45488</v>
      </c>
      <c r="N31" s="5">
        <v>45489</v>
      </c>
      <c r="O31" s="5">
        <v>45490</v>
      </c>
      <c r="P31" s="5">
        <v>45491</v>
      </c>
      <c r="Q31" s="5">
        <v>45492</v>
      </c>
      <c r="R31" s="6">
        <v>45495</v>
      </c>
      <c r="S31" s="6">
        <v>45496</v>
      </c>
      <c r="T31" s="6">
        <v>45497</v>
      </c>
      <c r="U31" s="6">
        <v>45498</v>
      </c>
      <c r="V31" s="6">
        <v>45499</v>
      </c>
      <c r="W31" s="5">
        <v>45502</v>
      </c>
      <c r="X31" s="5">
        <v>45503</v>
      </c>
      <c r="Y31" s="5">
        <v>45504</v>
      </c>
      <c r="Z31" s="5">
        <v>45505</v>
      </c>
      <c r="AA31" s="5">
        <v>45506</v>
      </c>
    </row>
    <row r="32" spans="2:27" ht="29.25" customHeight="1" x14ac:dyDescent="0.25">
      <c r="B32" s="7" t="s">
        <v>11</v>
      </c>
      <c r="C32" s="2"/>
      <c r="D32" s="2"/>
      <c r="E32" s="2"/>
      <c r="F32" s="2"/>
      <c r="G32" s="2"/>
      <c r="H32" s="2"/>
      <c r="I32" s="2" t="s">
        <v>16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2:27" ht="29.25" customHeight="1" x14ac:dyDescent="0.25">
      <c r="B33" s="7" t="s">
        <v>17</v>
      </c>
      <c r="C33" s="2"/>
      <c r="D33" s="2"/>
      <c r="E33" s="2"/>
      <c r="F33" s="2"/>
      <c r="G33" s="2"/>
      <c r="H33" s="2"/>
      <c r="I33" s="2" t="s">
        <v>32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2:27" ht="29.25" customHeight="1" thickBot="1" x14ac:dyDescent="0.3">
      <c r="B34" s="7" t="s">
        <v>24</v>
      </c>
      <c r="C34" s="12" t="e">
        <f>TIMEVALUE(SUBSTITUTE(C33,"h",":"))-TIMEVALUE(SUBSTITUTE(C32,"h",":"))-TIME(1,0,0)</f>
        <v>#VALUE!</v>
      </c>
      <c r="D34" s="12" t="e">
        <f t="shared" ref="D34:AA34" si="13">TIMEVALUE(SUBSTITUTE(D33,"h",":"))-TIMEVALUE(SUBSTITUTE(D32,"h",":"))-TIME(1,0,0)</f>
        <v>#VALUE!</v>
      </c>
      <c r="E34" s="12" t="e">
        <f t="shared" si="13"/>
        <v>#VALUE!</v>
      </c>
      <c r="F34" s="12" t="e">
        <f t="shared" si="13"/>
        <v>#VALUE!</v>
      </c>
      <c r="G34" s="12" t="e">
        <f t="shared" si="13"/>
        <v>#VALUE!</v>
      </c>
      <c r="H34" s="12" t="e">
        <f t="shared" si="13"/>
        <v>#VALUE!</v>
      </c>
      <c r="I34" s="12">
        <f t="shared" si="13"/>
        <v>0.29166666666666663</v>
      </c>
      <c r="J34" s="12" t="e">
        <f t="shared" si="13"/>
        <v>#VALUE!</v>
      </c>
      <c r="K34" s="12" t="e">
        <f t="shared" si="13"/>
        <v>#VALUE!</v>
      </c>
      <c r="L34" s="12" t="e">
        <f t="shared" si="13"/>
        <v>#VALUE!</v>
      </c>
      <c r="M34" s="12" t="e">
        <f t="shared" si="13"/>
        <v>#VALUE!</v>
      </c>
      <c r="N34" s="12" t="e">
        <f t="shared" si="13"/>
        <v>#VALUE!</v>
      </c>
      <c r="O34" s="12" t="e">
        <f t="shared" si="13"/>
        <v>#VALUE!</v>
      </c>
      <c r="P34" s="12" t="e">
        <f t="shared" si="13"/>
        <v>#VALUE!</v>
      </c>
      <c r="Q34" s="12" t="e">
        <f t="shared" si="13"/>
        <v>#VALUE!</v>
      </c>
      <c r="R34" s="12" t="e">
        <f t="shared" si="13"/>
        <v>#VALUE!</v>
      </c>
      <c r="S34" s="12" t="e">
        <f t="shared" si="13"/>
        <v>#VALUE!</v>
      </c>
      <c r="T34" s="12" t="e">
        <f t="shared" si="13"/>
        <v>#VALUE!</v>
      </c>
      <c r="U34" s="12" t="e">
        <f t="shared" si="13"/>
        <v>#VALUE!</v>
      </c>
      <c r="V34" s="12" t="e">
        <f t="shared" si="13"/>
        <v>#VALUE!</v>
      </c>
      <c r="W34" s="12" t="e">
        <f t="shared" si="13"/>
        <v>#VALUE!</v>
      </c>
      <c r="X34" s="12" t="e">
        <f t="shared" si="13"/>
        <v>#VALUE!</v>
      </c>
      <c r="Y34" s="12" t="e">
        <f t="shared" si="13"/>
        <v>#VALUE!</v>
      </c>
      <c r="Z34" s="12" t="e">
        <f t="shared" si="13"/>
        <v>#VALUE!</v>
      </c>
      <c r="AA34" s="12" t="e">
        <f t="shared" si="13"/>
        <v>#VALUE!</v>
      </c>
    </row>
    <row r="35" spans="2:27" s="1" customFormat="1" ht="29.25" customHeight="1" thickBot="1" x14ac:dyDescent="0.3">
      <c r="C35" s="19" t="s">
        <v>26</v>
      </c>
      <c r="D35" s="17"/>
      <c r="E35" s="17"/>
      <c r="F35" s="17"/>
      <c r="G35" s="15" t="e">
        <f>MAX(SUM(C34:G34)-(35/24),0)</f>
        <v>#VALUE!</v>
      </c>
      <c r="H35" s="32" t="s">
        <v>26</v>
      </c>
      <c r="I35" s="32"/>
      <c r="J35" s="32"/>
      <c r="K35" s="32"/>
      <c r="L35" s="15" t="e">
        <f>MAX(SUM(H34:L34)-(35/24),0)</f>
        <v>#VALUE!</v>
      </c>
      <c r="M35" s="31" t="s">
        <v>26</v>
      </c>
      <c r="N35" s="32"/>
      <c r="O35" s="32"/>
      <c r="P35" s="33"/>
      <c r="Q35" s="15" t="e">
        <f>MAX(SUM(M34:Q34)-(35/24),0)</f>
        <v>#VALUE!</v>
      </c>
      <c r="R35" s="31" t="s">
        <v>26</v>
      </c>
      <c r="S35" s="32"/>
      <c r="T35" s="32"/>
      <c r="U35" s="33"/>
      <c r="V35" s="15" t="e">
        <f>MAX(SUM(R34:V34)-(35/24),0)</f>
        <v>#VALUE!</v>
      </c>
      <c r="W35" s="31" t="s">
        <v>26</v>
      </c>
      <c r="X35" s="32"/>
      <c r="Y35" s="32"/>
      <c r="Z35" s="33"/>
      <c r="AA35" s="15" t="e">
        <f>MAX(SUM(W34:AA34)-(35/24),0)</f>
        <v>#VALUE!</v>
      </c>
    </row>
  </sheetData>
  <mergeCells count="30">
    <mergeCell ref="H26:K26"/>
    <mergeCell ref="H35:K35"/>
    <mergeCell ref="C17:D17"/>
    <mergeCell ref="C2:G2"/>
    <mergeCell ref="H2:L2"/>
    <mergeCell ref="C20:G20"/>
    <mergeCell ref="H20:L20"/>
    <mergeCell ref="R2:V2"/>
    <mergeCell ref="F11:J11"/>
    <mergeCell ref="K11:O11"/>
    <mergeCell ref="P11:T11"/>
    <mergeCell ref="U11:Y11"/>
    <mergeCell ref="H8:K8"/>
    <mergeCell ref="C10:Y10"/>
    <mergeCell ref="M35:P35"/>
    <mergeCell ref="R35:U35"/>
    <mergeCell ref="W35:Z35"/>
    <mergeCell ref="C1:X1"/>
    <mergeCell ref="C19:V19"/>
    <mergeCell ref="C29:G29"/>
    <mergeCell ref="H29:L29"/>
    <mergeCell ref="M29:Q29"/>
    <mergeCell ref="R29:V29"/>
    <mergeCell ref="W29:AA29"/>
    <mergeCell ref="C28:AA28"/>
    <mergeCell ref="M20:Q20"/>
    <mergeCell ref="R20:V20"/>
    <mergeCell ref="W2:X2"/>
    <mergeCell ref="C11:E11"/>
    <mergeCell ref="M2:Q2"/>
  </mergeCells>
  <printOptions horizontalCentered="1" verticalCentered="1"/>
  <pageMargins left="0.25" right="0.25" top="0.75" bottom="0.75" header="0.3" footer="0.3"/>
  <pageSetup paperSize="9" scale="47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71dce60-048c-46c7-9a1e-408b6fcb6eb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3ACE2B0BE864A4C86A2C767C8F5FC0E" ma:contentTypeVersion="16" ma:contentTypeDescription="Create a new document." ma:contentTypeScope="" ma:versionID="9295df9a3ed62a8692fe8e1305cd836f">
  <xsd:schema xmlns:xsd="http://www.w3.org/2001/XMLSchema" xmlns:xs="http://www.w3.org/2001/XMLSchema" xmlns:p="http://schemas.microsoft.com/office/2006/metadata/properties" xmlns:ns3="871dce60-048c-46c7-9a1e-408b6fcb6ebb" xmlns:ns4="7f8c5c54-e7b0-4382-b61c-78dbbabfc267" targetNamespace="http://schemas.microsoft.com/office/2006/metadata/properties" ma:root="true" ma:fieldsID="c93ed6b271aa4e0cacaf25952d9912b0" ns3:_="" ns4:_="">
    <xsd:import namespace="871dce60-048c-46c7-9a1e-408b6fcb6ebb"/>
    <xsd:import namespace="7f8c5c54-e7b0-4382-b61c-78dbbabfc26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dce60-048c-46c7-9a1e-408b6fcb6e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8c5c54-e7b0-4382-b61c-78dbbabfc26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783C98-860A-485B-A882-E728CE54190F}">
  <ds:schemaRefs>
    <ds:schemaRef ds:uri="http://schemas.openxmlformats.org/package/2006/metadata/core-properties"/>
    <ds:schemaRef ds:uri="http://purl.org/dc/dcmitype/"/>
    <ds:schemaRef ds:uri="871dce60-048c-46c7-9a1e-408b6fcb6ebb"/>
    <ds:schemaRef ds:uri="http://purl.org/dc/elements/1.1/"/>
    <ds:schemaRef ds:uri="http://schemas.microsoft.com/office/2006/metadata/properties"/>
    <ds:schemaRef ds:uri="7f8c5c54-e7b0-4382-b61c-78dbbabfc267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B3FDB4F-5133-4A02-A55B-DC96D36A35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1dce60-048c-46c7-9a1e-408b6fcb6ebb"/>
    <ds:schemaRef ds:uri="7f8c5c54-e7b0-4382-b61c-78dbbabfc2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86C655-461D-4211-A9A8-425AB101E6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</dc:creator>
  <cp:keywords/>
  <dc:description/>
  <cp:lastModifiedBy>eric</cp:lastModifiedBy>
  <cp:revision/>
  <dcterms:created xsi:type="dcterms:W3CDTF">2024-04-07T16:05:58Z</dcterms:created>
  <dcterms:modified xsi:type="dcterms:W3CDTF">2024-05-16T13:50:09Z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0x01010063ACE2B0BE864A4C86A2C767C8F5FC0E</vt:lpwstr>
  </property>
</Properties>
</file>