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58059CB5-1E62-4320-AF17-554F7CDD5171}" xr6:coauthVersionLast="45" xr6:coauthVersionMax="45" xr10:uidLastSave="{00000000-0000-0000-0000-000000000000}"/>
  <bookViews>
    <workbookView xWindow="885" yWindow="1200" windowWidth="18900" windowHeight="11175" xr2:uid="{00000000-000D-0000-FFFF-FFFF00000000}"/>
  </bookViews>
  <sheets>
    <sheet name="Feuil1" sheetId="1" r:id="rId1"/>
    <sheet name="Feuil2" sheetId="2" r:id="rId2"/>
    <sheet name="Feuil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2" i="1"/>
  <c r="J30" i="1"/>
  <c r="L30" i="1" s="1"/>
  <c r="M30" i="1" s="1"/>
  <c r="O1" i="1"/>
  <c r="J5" i="1" s="1"/>
  <c r="L5" i="1" s="1"/>
  <c r="M5" i="1" s="1"/>
  <c r="J20" i="1" l="1"/>
  <c r="L20" i="1" s="1"/>
  <c r="M20" i="1" s="1"/>
  <c r="J27" i="1"/>
  <c r="L27" i="1" s="1"/>
  <c r="M27" i="1" s="1"/>
  <c r="J3" i="1"/>
  <c r="L3" i="1" s="1"/>
  <c r="M3" i="1" s="1"/>
  <c r="J26" i="1"/>
  <c r="J18" i="1"/>
  <c r="L18" i="1" s="1"/>
  <c r="M18" i="1" s="1"/>
  <c r="J10" i="1"/>
  <c r="J12" i="1"/>
  <c r="L12" i="1" s="1"/>
  <c r="M12" i="1" s="1"/>
  <c r="J4" i="1"/>
  <c r="L4" i="1" s="1"/>
  <c r="M4" i="1" s="1"/>
  <c r="J19" i="1"/>
  <c r="L19" i="1" s="1"/>
  <c r="M19" i="1" s="1"/>
  <c r="J9" i="1"/>
  <c r="J16" i="1"/>
  <c r="L16" i="1" s="1"/>
  <c r="M16" i="1" s="1"/>
  <c r="J23" i="1"/>
  <c r="L23" i="1" s="1"/>
  <c r="M23" i="1" s="1"/>
  <c r="J15" i="1"/>
  <c r="L15" i="1" s="1"/>
  <c r="M15" i="1" s="1"/>
  <c r="J7" i="1"/>
  <c r="L7" i="1" s="1"/>
  <c r="M7" i="1" s="1"/>
  <c r="J17" i="1"/>
  <c r="J8" i="1"/>
  <c r="L8" i="1" s="1"/>
  <c r="M8" i="1" s="1"/>
  <c r="J2" i="1"/>
  <c r="L2" i="1" s="1"/>
  <c r="M2" i="1" s="1"/>
  <c r="J22" i="1"/>
  <c r="L22" i="1" s="1"/>
  <c r="M22" i="1" s="1"/>
  <c r="J14" i="1"/>
  <c r="L14" i="1" s="1"/>
  <c r="M14" i="1" s="1"/>
  <c r="J6" i="1"/>
  <c r="L6" i="1" s="1"/>
  <c r="M6" i="1" s="1"/>
  <c r="J28" i="1"/>
  <c r="L28" i="1" s="1"/>
  <c r="M28" i="1" s="1"/>
  <c r="J11" i="1"/>
  <c r="L11" i="1" s="1"/>
  <c r="M11" i="1" s="1"/>
  <c r="J25" i="1"/>
  <c r="L25" i="1" s="1"/>
  <c r="M25" i="1" s="1"/>
  <c r="J24" i="1"/>
  <c r="L24" i="1" s="1"/>
  <c r="M24" i="1" s="1"/>
  <c r="J29" i="1"/>
  <c r="L29" i="1" s="1"/>
  <c r="M29" i="1" s="1"/>
  <c r="J21" i="1"/>
  <c r="L21" i="1" s="1"/>
  <c r="M21" i="1" s="1"/>
  <c r="J13" i="1"/>
  <c r="L13" i="1" s="1"/>
  <c r="M13" i="1" s="1"/>
  <c r="L26" i="1"/>
  <c r="M26" i="1" s="1"/>
  <c r="L10" i="1"/>
  <c r="M10" i="1" s="1"/>
  <c r="L17" i="1"/>
  <c r="M17" i="1" s="1"/>
  <c r="L9" i="1"/>
  <c r="M9" i="1" s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2" i="1"/>
</calcChain>
</file>

<file path=xl/sharedStrings.xml><?xml version="1.0" encoding="utf-8"?>
<sst xmlns="http://schemas.openxmlformats.org/spreadsheetml/2006/main" count="41" uniqueCount="41">
  <si>
    <t>Joueurs</t>
  </si>
  <si>
    <t>Matchs note</t>
  </si>
  <si>
    <t>Buts note</t>
  </si>
  <si>
    <t>BP note</t>
  </si>
  <si>
    <t>BC note</t>
  </si>
  <si>
    <t>DB note</t>
  </si>
  <si>
    <t>Général</t>
  </si>
  <si>
    <t>Alex D</t>
  </si>
  <si>
    <t>Alix T</t>
  </si>
  <si>
    <t>Bachar G</t>
  </si>
  <si>
    <t>Bjorn L</t>
  </si>
  <si>
    <t>Cap</t>
  </si>
  <si>
    <t>Corentin T</t>
  </si>
  <si>
    <t>Hubert Q</t>
  </si>
  <si>
    <t>Patrice M</t>
  </si>
  <si>
    <t>Riad K</t>
  </si>
  <si>
    <t>Romain F</t>
  </si>
  <si>
    <t>Silvain C</t>
  </si>
  <si>
    <t>Thierry P</t>
  </si>
  <si>
    <t>Toto</t>
  </si>
  <si>
    <t>FXB</t>
  </si>
  <si>
    <t>Franck E</t>
  </si>
  <si>
    <t>Ben</t>
  </si>
  <si>
    <t>JEB</t>
  </si>
  <si>
    <t>Aurélien C</t>
  </si>
  <si>
    <t>Eric M</t>
  </si>
  <si>
    <t>Philippe B</t>
  </si>
  <si>
    <t>Fabien F</t>
  </si>
  <si>
    <t>Olivier Y</t>
  </si>
  <si>
    <t>Lahcen EH</t>
  </si>
  <si>
    <t>Thomas D</t>
  </si>
  <si>
    <t>Maxence</t>
  </si>
  <si>
    <t>Khalil H</t>
  </si>
  <si>
    <t>Charef D</t>
  </si>
  <si>
    <t>Nb matchs note</t>
  </si>
  <si>
    <t>Nb Matchs</t>
  </si>
  <si>
    <t>Note Générale</t>
  </si>
  <si>
    <t>Correction</t>
  </si>
  <si>
    <t>Note corrigée</t>
  </si>
  <si>
    <t>proportion</t>
  </si>
  <si>
    <t>Delta moy. réduite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</si>
</sst>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right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400050</xdr:colOff>
      <xdr:row>6</xdr:row>
      <xdr:rowOff>95251</xdr:rowOff>
    </xdr:from>
    <xdr:to>
      <xdr:col>15</xdr:col>
      <xdr:colOff>438150</xdr:colOff>
      <xdr:row>14</xdr:row>
      <xdr:rowOff>38101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8937192-0466-4281-8AC8-637CFE2E090B}"/>
            </a:ext>
          </a:extLst>
        </xdr:cNvPr>
        <xdr:cNvSpPr txBox="1"/>
      </xdr:nvSpPr>
      <xdr:spPr>
        <a:xfrm>
          <a:off x="8601075" y="1238251"/>
          <a:ext cx="3086100" cy="1466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Exemple 2 matchs, je considère que le résultat n'est pas du tout représentatif, --&gt; l'amener très proche de la moyenne, 20 commencent à devenir intéressant mais avec encore des exceptions, en revanche 30 et 40 sont plus pertinents donc très faible pondération à appliquer, à 50 matchs je considère le résultat cohérent et donc lui laisser sa note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30"/>
  <sheetViews>
    <sheetView tabSelected="1" workbookViewId="0">
      <selection activeCell="G5" sqref="G5"/>
    </sheetView>
  </sheetViews>
  <sheetFormatPr baseColWidth="10" defaultRowHeight="15" x14ac:dyDescent="0.25"/>
  <cols>
    <col min="1" max="1" width="8.7109375" customWidth="1"/>
  </cols>
  <sheetData>
    <row r="1" spans="1:15" ht="23.25" x14ac:dyDescent="0.25">
      <c r="A1" s="3" t="s">
        <v>35</v>
      </c>
      <c r="B1" s="6" t="s">
        <v>0</v>
      </c>
      <c r="C1" s="3" t="s">
        <v>34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36</v>
      </c>
      <c r="J1" s="3" t="s">
        <v>40</v>
      </c>
      <c r="K1" s="3" t="s">
        <v>39</v>
      </c>
      <c r="L1" s="3" t="s">
        <v>37</v>
      </c>
      <c r="M1" s="3" t="s">
        <v>38</v>
      </c>
      <c r="O1">
        <f>TRIMMEAN(I:I,0.4)</f>
        <v>5.7496842105263148</v>
      </c>
    </row>
    <row r="2" spans="1:15" x14ac:dyDescent="0.25">
      <c r="A2" s="4">
        <v>49</v>
      </c>
      <c r="B2" s="5" t="s">
        <v>6</v>
      </c>
      <c r="C2" s="4">
        <v>3.36</v>
      </c>
      <c r="D2" s="4">
        <v>5.03</v>
      </c>
      <c r="E2" s="4">
        <v>4.3499999999999996</v>
      </c>
      <c r="F2" s="4">
        <v>5.53</v>
      </c>
      <c r="G2" s="4">
        <v>7.4</v>
      </c>
      <c r="H2" s="4">
        <v>6.25</v>
      </c>
      <c r="I2" s="4">
        <f>+SUM(D2:H2)/5</f>
        <v>5.7120000000000006</v>
      </c>
      <c r="J2">
        <f>$O$1-I2</f>
        <v>3.768421052631421E-2</v>
      </c>
      <c r="K2">
        <f>J2/A2*1.2</f>
        <v>9.2287862513422555E-4</v>
      </c>
      <c r="L2">
        <f>K2*LOG(200)</f>
        <v>2.123571398790988E-3</v>
      </c>
      <c r="M2">
        <f>I2+L2</f>
        <v>5.7141235713987912</v>
      </c>
    </row>
    <row r="3" spans="1:15" x14ac:dyDescent="0.25">
      <c r="A3" s="2">
        <v>17</v>
      </c>
      <c r="B3" s="1" t="s">
        <v>7</v>
      </c>
      <c r="C3" s="2">
        <v>3.56</v>
      </c>
      <c r="D3" s="2">
        <v>0</v>
      </c>
      <c r="E3" s="2">
        <v>4.3099999999999996</v>
      </c>
      <c r="F3" s="2">
        <v>2.33</v>
      </c>
      <c r="G3" s="2">
        <v>7.27</v>
      </c>
      <c r="H3" s="2">
        <v>3.74</v>
      </c>
      <c r="I3" s="4">
        <f t="shared" ref="I3:I29" si="0">+SUM(D3:H3)/5</f>
        <v>3.53</v>
      </c>
      <c r="J3">
        <f>$O$1-I3</f>
        <v>2.219684210526315</v>
      </c>
      <c r="K3">
        <f t="shared" ref="K3:K30" si="1">J3/A3*1.2</f>
        <v>0.1566835913312693</v>
      </c>
      <c r="L3">
        <f t="shared" ref="L3:L30" si="2">K3*LOG(200)</f>
        <v>0.3605336434816076</v>
      </c>
      <c r="M3">
        <f t="shared" ref="M3:M29" si="3">I3+L3</f>
        <v>3.8905336434816076</v>
      </c>
    </row>
    <row r="4" spans="1:15" x14ac:dyDescent="0.25">
      <c r="A4" s="2">
        <v>32</v>
      </c>
      <c r="B4" s="1" t="s">
        <v>8</v>
      </c>
      <c r="C4" s="2">
        <v>6.89</v>
      </c>
      <c r="D4" s="2">
        <v>3.52</v>
      </c>
      <c r="E4" s="2">
        <v>6.54</v>
      </c>
      <c r="F4" s="2">
        <v>4.83</v>
      </c>
      <c r="G4" s="2">
        <v>5.38</v>
      </c>
      <c r="H4" s="2">
        <v>4.8</v>
      </c>
      <c r="I4" s="4">
        <f t="shared" si="0"/>
        <v>5.0140000000000002</v>
      </c>
      <c r="J4">
        <f>$O$1-I4</f>
        <v>0.73568421052631461</v>
      </c>
      <c r="K4">
        <f t="shared" si="1"/>
        <v>2.7588157894736797E-2</v>
      </c>
      <c r="L4">
        <f t="shared" si="2"/>
        <v>6.3481178840903443E-2</v>
      </c>
      <c r="M4">
        <f t="shared" si="3"/>
        <v>5.0774811788409036</v>
      </c>
    </row>
    <row r="5" spans="1:15" x14ac:dyDescent="0.25">
      <c r="A5" s="2">
        <v>18</v>
      </c>
      <c r="B5" s="1" t="s">
        <v>9</v>
      </c>
      <c r="C5" s="2">
        <v>3.78</v>
      </c>
      <c r="D5" s="2">
        <v>3.74</v>
      </c>
      <c r="E5" s="2">
        <v>5</v>
      </c>
      <c r="F5" s="2">
        <v>4.6500000000000004</v>
      </c>
      <c r="G5" s="2">
        <v>5.58</v>
      </c>
      <c r="H5" s="2">
        <v>4.83</v>
      </c>
      <c r="I5" s="4">
        <f t="shared" si="0"/>
        <v>4.76</v>
      </c>
      <c r="J5">
        <f>$O$1-I5</f>
        <v>0.98968421052631506</v>
      </c>
      <c r="K5">
        <f t="shared" si="1"/>
        <v>6.5978947368420998E-2</v>
      </c>
      <c r="L5">
        <f t="shared" si="2"/>
        <v>0.15181953697707182</v>
      </c>
      <c r="M5">
        <f t="shared" si="3"/>
        <v>4.9118195369770712</v>
      </c>
    </row>
    <row r="6" spans="1:15" x14ac:dyDescent="0.25">
      <c r="A6" s="2">
        <v>46</v>
      </c>
      <c r="B6" s="1" t="s">
        <v>10</v>
      </c>
      <c r="C6" s="2">
        <v>10</v>
      </c>
      <c r="D6" s="2">
        <v>5.79</v>
      </c>
      <c r="E6" s="2">
        <v>4.92</v>
      </c>
      <c r="F6" s="2">
        <v>6.49</v>
      </c>
      <c r="G6" s="2">
        <v>8.5500000000000007</v>
      </c>
      <c r="H6" s="2">
        <v>6.79</v>
      </c>
      <c r="I6" s="4">
        <f t="shared" si="0"/>
        <v>6.5080000000000009</v>
      </c>
      <c r="J6">
        <f>$O$1-I6</f>
        <v>-0.75831578947368605</v>
      </c>
      <c r="K6">
        <f t="shared" si="1"/>
        <v>-1.978215102974833E-2</v>
      </c>
      <c r="L6">
        <f t="shared" si="2"/>
        <v>-4.5519322898206024E-2</v>
      </c>
      <c r="M6">
        <f t="shared" si="3"/>
        <v>6.4624806771017953</v>
      </c>
    </row>
    <row r="7" spans="1:15" x14ac:dyDescent="0.25">
      <c r="A7" s="2">
        <v>12</v>
      </c>
      <c r="B7" s="1" t="s">
        <v>11</v>
      </c>
      <c r="C7" s="2">
        <v>2.44</v>
      </c>
      <c r="D7" s="2">
        <v>8.0299999999999994</v>
      </c>
      <c r="E7" s="2">
        <v>3.08</v>
      </c>
      <c r="F7" s="2">
        <v>6.98</v>
      </c>
      <c r="G7" s="2">
        <v>9.4</v>
      </c>
      <c r="H7" s="2">
        <v>10</v>
      </c>
      <c r="I7" s="4">
        <f t="shared" si="0"/>
        <v>7.4980000000000002</v>
      </c>
      <c r="J7">
        <f>$O$1-I7</f>
        <v>-1.7483157894736854</v>
      </c>
      <c r="K7">
        <f t="shared" si="1"/>
        <v>-0.17483157894736853</v>
      </c>
      <c r="L7">
        <f t="shared" si="2"/>
        <v>-0.40229270734719041</v>
      </c>
      <c r="M7">
        <f t="shared" si="3"/>
        <v>7.0957072926528095</v>
      </c>
    </row>
    <row r="8" spans="1:15" x14ac:dyDescent="0.25">
      <c r="A8" s="2">
        <v>19</v>
      </c>
      <c r="B8" s="1" t="s">
        <v>12</v>
      </c>
      <c r="C8" s="2">
        <v>4</v>
      </c>
      <c r="D8" s="2">
        <v>7.89</v>
      </c>
      <c r="E8" s="2">
        <v>10</v>
      </c>
      <c r="F8" s="2">
        <v>10</v>
      </c>
      <c r="G8" s="2">
        <v>9.2200000000000006</v>
      </c>
      <c r="H8" s="2">
        <v>9.59</v>
      </c>
      <c r="I8" s="4">
        <f t="shared" si="0"/>
        <v>9.34</v>
      </c>
      <c r="J8">
        <f>$O$1-I8</f>
        <v>-3.590315789473685</v>
      </c>
      <c r="K8">
        <f t="shared" si="1"/>
        <v>-0.22675678670360114</v>
      </c>
      <c r="L8">
        <f t="shared" si="2"/>
        <v>-0.52177416792536568</v>
      </c>
      <c r="M8">
        <f t="shared" si="3"/>
        <v>8.818225832074635</v>
      </c>
    </row>
    <row r="9" spans="1:15" x14ac:dyDescent="0.25">
      <c r="A9" s="2">
        <v>17</v>
      </c>
      <c r="B9" s="1" t="s">
        <v>13</v>
      </c>
      <c r="C9" s="2">
        <v>3.56</v>
      </c>
      <c r="D9" s="2">
        <v>10</v>
      </c>
      <c r="E9" s="2">
        <v>4.62</v>
      </c>
      <c r="F9" s="2">
        <v>9.6300000000000008</v>
      </c>
      <c r="G9" s="2">
        <v>8.9600000000000009</v>
      </c>
      <c r="H9" s="2">
        <v>8.64</v>
      </c>
      <c r="I9" s="4">
        <f t="shared" si="0"/>
        <v>8.370000000000001</v>
      </c>
      <c r="J9">
        <f>$O$1-I9</f>
        <v>-2.6203157894736862</v>
      </c>
      <c r="K9">
        <f t="shared" si="1"/>
        <v>-0.1849634674922602</v>
      </c>
      <c r="L9">
        <f t="shared" si="2"/>
        <v>-0.42560648680171043</v>
      </c>
      <c r="M9">
        <f t="shared" si="3"/>
        <v>7.9443935131982908</v>
      </c>
    </row>
    <row r="10" spans="1:15" x14ac:dyDescent="0.25">
      <c r="A10" s="2">
        <v>27</v>
      </c>
      <c r="B10" s="1" t="s">
        <v>14</v>
      </c>
      <c r="C10" s="2">
        <v>5.78</v>
      </c>
      <c r="D10" s="2">
        <v>7.17</v>
      </c>
      <c r="E10" s="2">
        <v>4.0999999999999996</v>
      </c>
      <c r="F10" s="2">
        <v>7.4</v>
      </c>
      <c r="G10" s="2">
        <v>10</v>
      </c>
      <c r="H10" s="2">
        <v>7.75</v>
      </c>
      <c r="I10" s="4">
        <f t="shared" si="0"/>
        <v>7.2840000000000007</v>
      </c>
      <c r="J10">
        <f>$O$1-I10</f>
        <v>-1.5343157894736859</v>
      </c>
      <c r="K10">
        <f t="shared" si="1"/>
        <v>-6.8191812865497137E-2</v>
      </c>
      <c r="L10">
        <f t="shared" si="2"/>
        <v>-0.15691140686221389</v>
      </c>
      <c r="M10">
        <f t="shared" si="3"/>
        <v>7.1270885931377865</v>
      </c>
    </row>
    <row r="11" spans="1:15" x14ac:dyDescent="0.25">
      <c r="A11" s="2">
        <v>37</v>
      </c>
      <c r="B11" s="1" t="s">
        <v>15</v>
      </c>
      <c r="C11" s="2">
        <v>8</v>
      </c>
      <c r="D11" s="2">
        <v>8.8000000000000007</v>
      </c>
      <c r="E11" s="2">
        <v>4.7699999999999996</v>
      </c>
      <c r="F11" s="2">
        <v>6.67</v>
      </c>
      <c r="G11" s="2">
        <v>9.09</v>
      </c>
      <c r="H11" s="2">
        <v>7.46</v>
      </c>
      <c r="I11" s="4">
        <f t="shared" si="0"/>
        <v>7.3579999999999997</v>
      </c>
      <c r="J11">
        <f>$O$1-I11</f>
        <v>-1.6083157894736848</v>
      </c>
      <c r="K11">
        <f t="shared" si="1"/>
        <v>-5.2161593172119505E-2</v>
      </c>
      <c r="L11">
        <f t="shared" si="2"/>
        <v>-0.1200253905106685</v>
      </c>
      <c r="M11">
        <f t="shared" si="3"/>
        <v>7.2379746094893314</v>
      </c>
    </row>
    <row r="12" spans="1:15" x14ac:dyDescent="0.25">
      <c r="A12" s="2">
        <v>7</v>
      </c>
      <c r="B12" s="1" t="s">
        <v>16</v>
      </c>
      <c r="C12" s="2">
        <v>1.33</v>
      </c>
      <c r="D12" s="2">
        <v>8.5500000000000007</v>
      </c>
      <c r="E12" s="2">
        <v>4.62</v>
      </c>
      <c r="F12" s="2">
        <v>9.3000000000000007</v>
      </c>
      <c r="G12" s="2">
        <v>8.18</v>
      </c>
      <c r="H12" s="2">
        <v>8.1</v>
      </c>
      <c r="I12" s="4">
        <f t="shared" si="0"/>
        <v>7.75</v>
      </c>
      <c r="J12">
        <f>$O$1-I12</f>
        <v>-2.0003157894736852</v>
      </c>
      <c r="K12">
        <f t="shared" si="1"/>
        <v>-0.34291127819548883</v>
      </c>
      <c r="L12">
        <f t="shared" si="2"/>
        <v>-0.78904913697929591</v>
      </c>
      <c r="M12">
        <f t="shared" si="3"/>
        <v>6.9609508630207042</v>
      </c>
    </row>
    <row r="13" spans="1:15" x14ac:dyDescent="0.25">
      <c r="A13" s="2">
        <v>23</v>
      </c>
      <c r="B13" s="1" t="s">
        <v>17</v>
      </c>
      <c r="C13" s="2">
        <v>4.8899999999999997</v>
      </c>
      <c r="D13" s="2">
        <v>5.45</v>
      </c>
      <c r="E13" s="2">
        <v>3.59</v>
      </c>
      <c r="F13" s="2">
        <v>4.13</v>
      </c>
      <c r="G13" s="2">
        <v>5.35</v>
      </c>
      <c r="H13" s="2">
        <v>4.5</v>
      </c>
      <c r="I13" s="4">
        <f t="shared" si="0"/>
        <v>4.6039999999999992</v>
      </c>
      <c r="J13">
        <f>$O$1-I13</f>
        <v>1.1456842105263156</v>
      </c>
      <c r="K13">
        <f t="shared" si="1"/>
        <v>5.9774828375286027E-2</v>
      </c>
      <c r="L13">
        <f t="shared" si="2"/>
        <v>0.13754367307719964</v>
      </c>
      <c r="M13">
        <f t="shared" si="3"/>
        <v>4.7415436730771985</v>
      </c>
    </row>
    <row r="14" spans="1:15" x14ac:dyDescent="0.25">
      <c r="A14" s="2">
        <v>28</v>
      </c>
      <c r="B14" s="1" t="s">
        <v>18</v>
      </c>
      <c r="C14" s="2">
        <v>6</v>
      </c>
      <c r="D14" s="2">
        <v>2.69</v>
      </c>
      <c r="E14" s="2">
        <v>1.98</v>
      </c>
      <c r="F14" s="2">
        <v>3.38</v>
      </c>
      <c r="G14" s="2">
        <v>4.88</v>
      </c>
      <c r="H14" s="2">
        <v>3.94</v>
      </c>
      <c r="I14" s="4">
        <f t="shared" si="0"/>
        <v>3.3740000000000001</v>
      </c>
      <c r="J14">
        <f>$O$1-I14</f>
        <v>2.3756842105263147</v>
      </c>
      <c r="K14">
        <f t="shared" si="1"/>
        <v>0.10181503759398491</v>
      </c>
      <c r="L14">
        <f t="shared" si="2"/>
        <v>0.2342794555134152</v>
      </c>
      <c r="M14">
        <f t="shared" si="3"/>
        <v>3.6082794555134154</v>
      </c>
    </row>
    <row r="15" spans="1:15" x14ac:dyDescent="0.25">
      <c r="A15" s="2">
        <v>37</v>
      </c>
      <c r="B15" s="1" t="s">
        <v>19</v>
      </c>
      <c r="C15" s="2">
        <v>8</v>
      </c>
      <c r="D15" s="2">
        <v>7.13</v>
      </c>
      <c r="E15" s="2">
        <v>3.08</v>
      </c>
      <c r="F15" s="2">
        <v>5.89</v>
      </c>
      <c r="G15" s="2">
        <v>7.84</v>
      </c>
      <c r="H15" s="2">
        <v>6.44</v>
      </c>
      <c r="I15" s="4">
        <f t="shared" si="0"/>
        <v>6.0760000000000005</v>
      </c>
      <c r="J15">
        <f>$O$1-I15</f>
        <v>-0.32631578947368567</v>
      </c>
      <c r="K15">
        <f t="shared" si="1"/>
        <v>-1.0583214793741157E-2</v>
      </c>
      <c r="L15">
        <f t="shared" si="2"/>
        <v>-2.4352294690953197E-2</v>
      </c>
      <c r="M15">
        <f t="shared" si="3"/>
        <v>6.0516477053090476</v>
      </c>
    </row>
    <row r="16" spans="1:15" x14ac:dyDescent="0.25">
      <c r="A16" s="2">
        <v>19</v>
      </c>
      <c r="B16" s="1" t="s">
        <v>20</v>
      </c>
      <c r="C16" s="2">
        <v>4</v>
      </c>
      <c r="D16" s="2">
        <v>0.56999999999999995</v>
      </c>
      <c r="E16" s="2">
        <v>3.08</v>
      </c>
      <c r="F16" s="2">
        <v>2.91</v>
      </c>
      <c r="G16" s="2">
        <v>5.68</v>
      </c>
      <c r="H16" s="2">
        <v>4.17</v>
      </c>
      <c r="I16" s="4">
        <f t="shared" si="0"/>
        <v>3.282</v>
      </c>
      <c r="J16">
        <f>$O$1-I16</f>
        <v>2.4676842105263148</v>
      </c>
      <c r="K16">
        <f t="shared" si="1"/>
        <v>0.15585373961218829</v>
      </c>
      <c r="L16">
        <f t="shared" si="2"/>
        <v>0.3586241297840489</v>
      </c>
      <c r="M16">
        <f t="shared" si="3"/>
        <v>3.6406241297840491</v>
      </c>
    </row>
    <row r="17" spans="1:13" x14ac:dyDescent="0.25">
      <c r="A17" s="2">
        <v>27</v>
      </c>
      <c r="B17" s="1" t="s">
        <v>21</v>
      </c>
      <c r="C17" s="2">
        <v>5.78</v>
      </c>
      <c r="D17" s="2">
        <v>6.6</v>
      </c>
      <c r="E17" s="2">
        <v>7.47</v>
      </c>
      <c r="F17" s="2">
        <v>8.0299999999999994</v>
      </c>
      <c r="G17" s="2">
        <v>6.69</v>
      </c>
      <c r="H17" s="2">
        <v>6.8</v>
      </c>
      <c r="I17" s="4">
        <f t="shared" si="0"/>
        <v>7.1180000000000003</v>
      </c>
      <c r="J17">
        <f>$O$1-I17</f>
        <v>-1.3683157894736855</v>
      </c>
      <c r="K17">
        <f t="shared" si="1"/>
        <v>-6.0814035087719348E-2</v>
      </c>
      <c r="L17">
        <f t="shared" si="2"/>
        <v>-0.13993491889420406</v>
      </c>
      <c r="M17">
        <f t="shared" si="3"/>
        <v>6.9780650811057967</v>
      </c>
    </row>
    <row r="18" spans="1:13" x14ac:dyDescent="0.25">
      <c r="A18" s="2">
        <v>3</v>
      </c>
      <c r="B18" s="1" t="s">
        <v>22</v>
      </c>
      <c r="C18" s="2">
        <v>0.44</v>
      </c>
      <c r="D18" s="2">
        <v>5.45</v>
      </c>
      <c r="E18" s="2">
        <v>4.62</v>
      </c>
      <c r="F18" s="2">
        <v>6.98</v>
      </c>
      <c r="G18" s="2">
        <v>8.18</v>
      </c>
      <c r="H18" s="2">
        <v>8.1</v>
      </c>
      <c r="I18" s="4">
        <f t="shared" si="0"/>
        <v>6.6659999999999995</v>
      </c>
      <c r="J18">
        <f>$O$1-I18</f>
        <v>-0.91631578947368464</v>
      </c>
      <c r="K18">
        <f t="shared" si="1"/>
        <v>-0.36652631578947387</v>
      </c>
      <c r="L18">
        <f t="shared" si="2"/>
        <v>-0.84338804683178803</v>
      </c>
      <c r="M18" s="7">
        <f t="shared" si="3"/>
        <v>5.8226119531682112</v>
      </c>
    </row>
    <row r="19" spans="1:13" x14ac:dyDescent="0.25">
      <c r="A19" s="2">
        <v>7</v>
      </c>
      <c r="B19" s="1" t="s">
        <v>23</v>
      </c>
      <c r="C19" s="2">
        <v>1.33</v>
      </c>
      <c r="D19" s="2">
        <v>3.25</v>
      </c>
      <c r="E19" s="2">
        <v>3.59</v>
      </c>
      <c r="F19" s="2">
        <v>2.33</v>
      </c>
      <c r="G19" s="2">
        <v>6.36</v>
      </c>
      <c r="H19" s="2">
        <v>2.7</v>
      </c>
      <c r="I19" s="4">
        <f t="shared" si="0"/>
        <v>3.6459999999999999</v>
      </c>
      <c r="J19">
        <f>$O$1-I19</f>
        <v>2.1036842105263149</v>
      </c>
      <c r="K19">
        <f t="shared" si="1"/>
        <v>0.3606315789473683</v>
      </c>
      <c r="L19">
        <f t="shared" si="2"/>
        <v>0.82982408054155765</v>
      </c>
      <c r="M19">
        <f t="shared" si="3"/>
        <v>4.4758240805415577</v>
      </c>
    </row>
    <row r="20" spans="1:13" x14ac:dyDescent="0.25">
      <c r="A20" s="2">
        <v>21</v>
      </c>
      <c r="B20" s="1" t="s">
        <v>24</v>
      </c>
      <c r="C20" s="2">
        <v>4.4400000000000004</v>
      </c>
      <c r="D20" s="2">
        <v>4.72</v>
      </c>
      <c r="E20" s="2">
        <v>6.92</v>
      </c>
      <c r="F20" s="2">
        <v>4.6500000000000004</v>
      </c>
      <c r="G20" s="2">
        <v>6.97</v>
      </c>
      <c r="H20" s="2">
        <v>5.36</v>
      </c>
      <c r="I20" s="4">
        <f t="shared" si="0"/>
        <v>5.7239999999999993</v>
      </c>
      <c r="J20">
        <f>$O$1-I20</f>
        <v>2.5684210526315532E-2</v>
      </c>
      <c r="K20">
        <f t="shared" si="1"/>
        <v>1.467669172932316E-3</v>
      </c>
      <c r="L20">
        <f t="shared" si="2"/>
        <v>3.3771507906286062E-3</v>
      </c>
      <c r="M20">
        <f t="shared" si="3"/>
        <v>5.7273771507906277</v>
      </c>
    </row>
    <row r="21" spans="1:13" x14ac:dyDescent="0.25">
      <c r="A21" s="2">
        <v>12</v>
      </c>
      <c r="B21" s="1" t="s">
        <v>25</v>
      </c>
      <c r="C21" s="2">
        <v>2.44</v>
      </c>
      <c r="D21" s="2">
        <v>9.32</v>
      </c>
      <c r="E21" s="2">
        <v>9.23</v>
      </c>
      <c r="F21" s="2">
        <v>7.44</v>
      </c>
      <c r="G21" s="2">
        <v>6.73</v>
      </c>
      <c r="H21" s="2">
        <v>6.57</v>
      </c>
      <c r="I21" s="4">
        <f t="shared" si="0"/>
        <v>7.8579999999999997</v>
      </c>
      <c r="J21">
        <f>$O$1-I21</f>
        <v>-2.1083157894736848</v>
      </c>
      <c r="K21">
        <f t="shared" si="1"/>
        <v>-0.21083157894736848</v>
      </c>
      <c r="L21">
        <f t="shared" si="2"/>
        <v>-0.48512978719109362</v>
      </c>
      <c r="M21">
        <f t="shared" si="3"/>
        <v>7.3728702128089063</v>
      </c>
    </row>
    <row r="22" spans="1:13" x14ac:dyDescent="0.25">
      <c r="A22" s="2">
        <v>5</v>
      </c>
      <c r="B22" s="1" t="s">
        <v>26</v>
      </c>
      <c r="C22" s="2">
        <v>0.89</v>
      </c>
      <c r="D22" s="2">
        <v>8.5500000000000007</v>
      </c>
      <c r="E22" s="2">
        <v>3.08</v>
      </c>
      <c r="F22" s="2">
        <v>4.6500000000000004</v>
      </c>
      <c r="G22" s="2">
        <v>9.09</v>
      </c>
      <c r="H22" s="2">
        <v>6.67</v>
      </c>
      <c r="I22" s="4">
        <f t="shared" si="0"/>
        <v>6.4079999999999995</v>
      </c>
      <c r="J22">
        <f>$O$1-I22</f>
        <v>-0.65831578947368463</v>
      </c>
      <c r="K22">
        <f t="shared" si="1"/>
        <v>-0.15799578947368431</v>
      </c>
      <c r="L22">
        <f t="shared" si="2"/>
        <v>-0.36355305076755912</v>
      </c>
      <c r="M22">
        <f t="shared" si="3"/>
        <v>6.04444694923244</v>
      </c>
    </row>
    <row r="23" spans="1:13" x14ac:dyDescent="0.25">
      <c r="A23" s="2">
        <v>15</v>
      </c>
      <c r="B23" s="1" t="s">
        <v>27</v>
      </c>
      <c r="C23" s="2">
        <v>3.11</v>
      </c>
      <c r="D23" s="2">
        <v>2.36</v>
      </c>
      <c r="E23" s="2">
        <v>5.9</v>
      </c>
      <c r="F23" s="2">
        <v>4.26</v>
      </c>
      <c r="G23" s="2">
        <v>6.97</v>
      </c>
      <c r="H23" s="2">
        <v>5.4</v>
      </c>
      <c r="I23" s="4">
        <f t="shared" si="0"/>
        <v>4.9779999999999998</v>
      </c>
      <c r="J23">
        <f>$O$1-I23</f>
        <v>0.77168421052631508</v>
      </c>
      <c r="K23">
        <f t="shared" si="1"/>
        <v>6.1734736842105203E-2</v>
      </c>
      <c r="L23">
        <f t="shared" si="2"/>
        <v>0.14205348124810635</v>
      </c>
      <c r="M23">
        <f t="shared" si="3"/>
        <v>5.1200534812481058</v>
      </c>
    </row>
    <row r="24" spans="1:13" x14ac:dyDescent="0.25">
      <c r="A24" s="2">
        <v>3</v>
      </c>
      <c r="B24" s="1" t="s">
        <v>28</v>
      </c>
      <c r="C24" s="2">
        <v>0.44</v>
      </c>
      <c r="D24" s="2">
        <v>0.3</v>
      </c>
      <c r="E24" s="2">
        <v>1.54</v>
      </c>
      <c r="F24" s="2">
        <v>2.33</v>
      </c>
      <c r="G24" s="2">
        <v>5.45</v>
      </c>
      <c r="H24" s="2">
        <v>3.81</v>
      </c>
      <c r="I24" s="4">
        <f t="shared" si="0"/>
        <v>2.6860000000000004</v>
      </c>
      <c r="J24">
        <f>$O$1-I24</f>
        <v>3.0636842105263145</v>
      </c>
      <c r="K24">
        <f t="shared" si="1"/>
        <v>1.2254736842105258</v>
      </c>
      <c r="L24">
        <f t="shared" si="2"/>
        <v>2.8198517062652693</v>
      </c>
      <c r="M24">
        <f t="shared" si="3"/>
        <v>5.5058517062652701</v>
      </c>
    </row>
    <row r="25" spans="1:13" x14ac:dyDescent="0.25">
      <c r="A25" s="2">
        <v>3</v>
      </c>
      <c r="B25" s="1" t="s">
        <v>29</v>
      </c>
      <c r="C25" s="2">
        <v>0.44</v>
      </c>
      <c r="D25" s="2">
        <v>5.45</v>
      </c>
      <c r="E25" s="2">
        <v>6.15</v>
      </c>
      <c r="F25" s="2">
        <v>9.3000000000000007</v>
      </c>
      <c r="G25" s="2">
        <v>8.18</v>
      </c>
      <c r="H25" s="2">
        <v>8.1</v>
      </c>
      <c r="I25" s="4">
        <f t="shared" si="0"/>
        <v>7.4359999999999999</v>
      </c>
      <c r="J25">
        <f>$O$1-I25</f>
        <v>-1.6863157894736851</v>
      </c>
      <c r="K25">
        <f t="shared" si="1"/>
        <v>-0.67452631578947397</v>
      </c>
      <c r="L25">
        <f t="shared" si="2"/>
        <v>-1.5521052854962945</v>
      </c>
      <c r="M25">
        <f t="shared" si="3"/>
        <v>5.8838947145037057</v>
      </c>
    </row>
    <row r="26" spans="1:13" x14ac:dyDescent="0.25">
      <c r="A26" s="2">
        <v>14</v>
      </c>
      <c r="B26" s="1" t="s">
        <v>30</v>
      </c>
      <c r="C26" s="2">
        <v>2.89</v>
      </c>
      <c r="D26" s="2">
        <v>4.3499999999999996</v>
      </c>
      <c r="E26" s="2">
        <v>5.38</v>
      </c>
      <c r="F26" s="2">
        <v>7.75</v>
      </c>
      <c r="G26" s="2">
        <v>6.06</v>
      </c>
      <c r="H26" s="2">
        <v>6.35</v>
      </c>
      <c r="I26" s="4">
        <f t="shared" si="0"/>
        <v>5.9779999999999998</v>
      </c>
      <c r="J26">
        <f>$O$1-I26</f>
        <v>-0.22831578947368492</v>
      </c>
      <c r="K26">
        <f t="shared" si="1"/>
        <v>-1.9569924812030133E-2</v>
      </c>
      <c r="L26">
        <f t="shared" si="2"/>
        <v>-4.5030984005370138E-2</v>
      </c>
      <c r="M26">
        <f t="shared" si="3"/>
        <v>5.9329690159946296</v>
      </c>
    </row>
    <row r="27" spans="1:13" x14ac:dyDescent="0.25">
      <c r="A27" s="2">
        <v>1</v>
      </c>
      <c r="B27" s="1" t="s">
        <v>31</v>
      </c>
      <c r="C27" s="2">
        <v>0</v>
      </c>
      <c r="D27" s="2">
        <v>5.45</v>
      </c>
      <c r="E27" s="2">
        <v>1.54</v>
      </c>
      <c r="F27" s="2">
        <v>6.98</v>
      </c>
      <c r="G27" s="2">
        <v>8.18</v>
      </c>
      <c r="H27" s="2">
        <v>9.0500000000000007</v>
      </c>
      <c r="I27" s="4">
        <f t="shared" si="0"/>
        <v>6.24</v>
      </c>
      <c r="J27">
        <f>$O$1-I27</f>
        <v>-0.49031578947368537</v>
      </c>
      <c r="K27">
        <f t="shared" si="1"/>
        <v>-0.58837894736842244</v>
      </c>
      <c r="L27">
        <f t="shared" si="2"/>
        <v>-1.3538776067119389</v>
      </c>
      <c r="M27">
        <f t="shared" si="3"/>
        <v>4.8861223932880611</v>
      </c>
    </row>
    <row r="28" spans="1:13" x14ac:dyDescent="0.25">
      <c r="A28" s="2">
        <v>15</v>
      </c>
      <c r="B28" s="1" t="s">
        <v>32</v>
      </c>
      <c r="C28" s="2">
        <v>3.11</v>
      </c>
      <c r="D28" s="2">
        <v>0.3</v>
      </c>
      <c r="E28" s="2">
        <v>3.33</v>
      </c>
      <c r="F28" s="2">
        <v>0</v>
      </c>
      <c r="G28" s="2">
        <v>6.1</v>
      </c>
      <c r="H28" s="2">
        <v>2.86</v>
      </c>
      <c r="I28" s="4">
        <f t="shared" si="0"/>
        <v>2.5179999999999998</v>
      </c>
      <c r="J28">
        <f>$O$1-I28</f>
        <v>3.231684210526315</v>
      </c>
      <c r="K28">
        <f t="shared" si="1"/>
        <v>0.25853473684210521</v>
      </c>
      <c r="L28">
        <f t="shared" si="2"/>
        <v>0.59489618439477787</v>
      </c>
      <c r="M28">
        <f t="shared" si="3"/>
        <v>3.1128961843947778</v>
      </c>
    </row>
    <row r="29" spans="1:13" x14ac:dyDescent="0.25">
      <c r="A29" s="2">
        <v>9</v>
      </c>
      <c r="B29" s="1" t="s">
        <v>33</v>
      </c>
      <c r="C29" s="2">
        <v>1.78</v>
      </c>
      <c r="D29" s="2">
        <v>3.74</v>
      </c>
      <c r="E29" s="2">
        <v>3.85</v>
      </c>
      <c r="F29" s="2">
        <v>0</v>
      </c>
      <c r="G29" s="2">
        <v>8.91</v>
      </c>
      <c r="H29" s="2">
        <v>4.5199999999999996</v>
      </c>
      <c r="I29" s="4">
        <f t="shared" si="0"/>
        <v>4.2039999999999997</v>
      </c>
      <c r="J29">
        <f>$O$1-I29</f>
        <v>1.5456842105263151</v>
      </c>
      <c r="K29">
        <f t="shared" si="1"/>
        <v>0.20609122807017533</v>
      </c>
      <c r="L29">
        <f t="shared" si="2"/>
        <v>0.47422209763270012</v>
      </c>
      <c r="M29">
        <f t="shared" si="3"/>
        <v>4.6782220976327</v>
      </c>
    </row>
    <row r="30" spans="1:13" x14ac:dyDescent="0.25">
      <c r="A30" s="2">
        <v>100</v>
      </c>
      <c r="I30">
        <v>3.2</v>
      </c>
      <c r="J30">
        <f>$O$1-I30</f>
        <v>2.5496842105263147</v>
      </c>
      <c r="K30">
        <f t="shared" si="1"/>
        <v>3.0596210526315774E-2</v>
      </c>
      <c r="L30">
        <f t="shared" si="2"/>
        <v>7.0402798174702644E-2</v>
      </c>
      <c r="M30">
        <f t="shared" ref="M30" si="4">I30+L30</f>
        <v>3.270402798174703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Challenge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Bjorn LEFEVRE</dc:creator>
  <cp:lastModifiedBy>Eric</cp:lastModifiedBy>
  <dcterms:created xsi:type="dcterms:W3CDTF">2022-03-05T06:54:40Z</dcterms:created>
  <dcterms:modified xsi:type="dcterms:W3CDTF">2022-03-05T21:32:29Z</dcterms:modified>
</cp:coreProperties>
</file>