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4AC76EA-0F86-418A-AC6B-BDBDFBA53854}" xr6:coauthVersionLast="45" xr6:coauthVersionMax="45" xr10:uidLastSave="{00000000-0000-0000-0000-000000000000}"/>
  <bookViews>
    <workbookView xWindow="2100" yWindow="570" windowWidth="18900" windowHeight="11175" xr2:uid="{00000000-000D-0000-FFFF-FFFF00000000}"/>
  </bookViews>
  <sheets>
    <sheet name="Feuil1" sheetId="1" r:id="rId1"/>
    <sheet name="Feuil1 (2)" sheetId="2" r:id="rId2"/>
  </sheets>
  <definedNames>
    <definedName name="solver_adj" localSheetId="0" hidden="1">Feuil1!$B$2:$B$16</definedName>
    <definedName name="solver_adj" localSheetId="1" hidden="1">'Feuil1 (2)'!$B$2:$B$16</definedName>
    <definedName name="solver_cvg" localSheetId="0" hidden="1">0.0001</definedName>
    <definedName name="solver_cvg" localSheetId="1" hidden="1">0.01</definedName>
    <definedName name="solver_drv" localSheetId="0" hidden="1">2</definedName>
    <definedName name="solver_drv" localSheetId="1" hidden="1">2</definedName>
    <definedName name="solver_eng" localSheetId="0" hidden="1">3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Feuil1!$B$2:$B$16</definedName>
    <definedName name="solver_lhs1" localSheetId="1" hidden="1">'Feuil1 (2)'!$B$2:$B$16</definedName>
    <definedName name="solver_lhs2" localSheetId="0" hidden="1">Feuil1!$B$2:$B$16</definedName>
    <definedName name="solver_lhs2" localSheetId="1" hidden="1">'Feuil1 (2)'!$B$2:$B$16</definedName>
    <definedName name="solver_lhs3" localSheetId="0" hidden="1">Feuil1!$B$2:$B$16</definedName>
    <definedName name="solver_lhs3" localSheetId="1" hidden="1">'Feuil1 (2)'!$B$2:$B$16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3</definedName>
    <definedName name="solver_num" localSheetId="1" hidden="1">3</definedName>
    <definedName name="solver_nwt" localSheetId="0" hidden="1">1</definedName>
    <definedName name="solver_nwt" localSheetId="1" hidden="1">1</definedName>
    <definedName name="solver_opt" localSheetId="0" hidden="1">Feuil1!$S$3</definedName>
    <definedName name="solver_opt" localSheetId="1" hidden="1">'Feuil1 (2)'!$S$3</definedName>
    <definedName name="solver_pre" localSheetId="0" hidden="1">0.000001</definedName>
    <definedName name="solver_pre" localSheetId="1" hidden="1">0.01</definedName>
    <definedName name="solver_rbv" localSheetId="0" hidden="1">2</definedName>
    <definedName name="solver_rbv" localSheetId="1" hidden="1">2</definedName>
    <definedName name="solver_rel1" localSheetId="0" hidden="1">1</definedName>
    <definedName name="solver_rel1" localSheetId="1" hidden="1">1</definedName>
    <definedName name="solver_rel2" localSheetId="0" hidden="1">4</definedName>
    <definedName name="solver_rel2" localSheetId="1" hidden="1">4</definedName>
    <definedName name="solver_rel3" localSheetId="0" hidden="1">3</definedName>
    <definedName name="solver_rel3" localSheetId="1" hidden="1">3</definedName>
    <definedName name="solver_rhs1" localSheetId="0" hidden="1">10</definedName>
    <definedName name="solver_rhs1" localSheetId="1" hidden="1">10</definedName>
    <definedName name="solver_rhs2" localSheetId="0" hidden="1">entier</definedName>
    <definedName name="solver_rhs2" localSheetId="1" hidden="1">entier</definedName>
    <definedName name="solver_rhs3" localSheetId="0" hidden="1">1</definedName>
    <definedName name="solver_rhs3" localSheetId="1" hidden="1">1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2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2" i="1"/>
  <c r="Q2" i="2"/>
  <c r="P2" i="2"/>
  <c r="O2" i="2"/>
  <c r="N2" i="2"/>
  <c r="M2" i="2"/>
  <c r="L2" i="2"/>
  <c r="K2" i="2"/>
  <c r="J2" i="2"/>
  <c r="I2" i="2"/>
  <c r="H2" i="2"/>
  <c r="E1" i="2"/>
  <c r="E3" i="2" s="1"/>
  <c r="I2" i="1" l="1"/>
  <c r="I3" i="1" s="1"/>
  <c r="N2" i="1"/>
  <c r="N3" i="1" s="1"/>
  <c r="M2" i="1"/>
  <c r="M3" i="1" s="1"/>
  <c r="J2" i="1"/>
  <c r="J3" i="1" s="1"/>
  <c r="L2" i="1"/>
  <c r="L3" i="1" s="1"/>
  <c r="P2" i="1"/>
  <c r="P3" i="1" s="1"/>
  <c r="O2" i="1"/>
  <c r="O3" i="1" s="1"/>
  <c r="K2" i="1"/>
  <c r="K3" i="1" s="1"/>
  <c r="H2" i="1"/>
  <c r="H3" i="1" s="1"/>
  <c r="Q2" i="1"/>
  <c r="Q3" i="1" s="1"/>
  <c r="P3" i="2"/>
  <c r="J3" i="2"/>
  <c r="K3" i="2"/>
  <c r="L3" i="2"/>
  <c r="M3" i="2"/>
  <c r="N3" i="2"/>
  <c r="O3" i="2"/>
  <c r="H3" i="2"/>
  <c r="S3" i="2" s="1"/>
  <c r="I3" i="2"/>
  <c r="Q3" i="2"/>
  <c r="S3" i="1" l="1"/>
  <c r="E1" i="1"/>
  <c r="E3" i="1" s="1"/>
</calcChain>
</file>

<file path=xl/sharedStrings.xml><?xml version="1.0" encoding="utf-8"?>
<sst xmlns="http://schemas.openxmlformats.org/spreadsheetml/2006/main" count="19" uniqueCount="9">
  <si>
    <t>Somme des valeurs</t>
  </si>
  <si>
    <t>Nombre de groupes</t>
  </si>
  <si>
    <t>Moyenne par groupe</t>
  </si>
  <si>
    <t>Valeur</t>
  </si>
  <si>
    <t>Groupe</t>
  </si>
  <si>
    <t>écart</t>
  </si>
  <si>
    <t>Somme</t>
  </si>
  <si>
    <t>Somme des écarts (cible)</t>
  </si>
  <si>
    <t>Arrondi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</si>
</sst>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3" borderId="0" xfId="0" applyFill="1"/>
    <xf numFmtId="0" fontId="0" fillId="4" borderId="3" xfId="0" applyFill="1" applyBorder="1"/>
    <xf numFmtId="0" fontId="0" fillId="4" borderId="5" xfId="0" applyFill="1" applyBorder="1"/>
    <xf numFmtId="0" fontId="0" fillId="4" borderId="7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0</xdr:rowOff>
    </xdr:from>
    <xdr:to>
      <xdr:col>14</xdr:col>
      <xdr:colOff>123825</xdr:colOff>
      <xdr:row>30</xdr:row>
      <xdr:rowOff>82767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844B82D-1693-49E9-914E-1C658B2BA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809625"/>
          <a:ext cx="3990975" cy="4130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topLeftCell="B1" workbookViewId="0">
      <selection activeCell="H6" sqref="H6"/>
    </sheetView>
  </sheetViews>
  <sheetFormatPr baseColWidth="10" defaultRowHeight="12.75" x14ac:dyDescent="0.2"/>
  <cols>
    <col min="1" max="1" width="11" style="1"/>
    <col min="3" max="3" width="7.75" customWidth="1"/>
    <col min="4" max="4" width="17.875" style="2" bestFit="1" customWidth="1"/>
    <col min="5" max="5" width="8.125" customWidth="1"/>
    <col min="6" max="6" width="2.125" customWidth="1"/>
    <col min="8" max="17" width="7.25" customWidth="1"/>
    <col min="18" max="18" width="2.125" customWidth="1"/>
    <col min="19" max="19" width="12" bestFit="1" customWidth="1"/>
  </cols>
  <sheetData>
    <row r="1" spans="1:19" x14ac:dyDescent="0.2">
      <c r="A1" s="1" t="s">
        <v>3</v>
      </c>
      <c r="B1" t="s">
        <v>4</v>
      </c>
      <c r="C1" t="s">
        <v>8</v>
      </c>
      <c r="D1" s="2" t="s">
        <v>0</v>
      </c>
      <c r="E1">
        <f>SUM(A:A)</f>
        <v>1844</v>
      </c>
      <c r="G1" t="s">
        <v>4</v>
      </c>
      <c r="H1" s="3">
        <v>1</v>
      </c>
      <c r="I1" s="3">
        <v>2</v>
      </c>
      <c r="J1" s="3">
        <v>3</v>
      </c>
      <c r="K1" s="3">
        <v>4</v>
      </c>
      <c r="L1" s="3">
        <v>5</v>
      </c>
      <c r="M1" s="3">
        <v>6</v>
      </c>
      <c r="N1" s="3">
        <v>7</v>
      </c>
      <c r="O1" s="3">
        <v>8</v>
      </c>
      <c r="P1" s="3">
        <v>9</v>
      </c>
      <c r="Q1" s="3">
        <v>10</v>
      </c>
    </row>
    <row r="2" spans="1:19" x14ac:dyDescent="0.2">
      <c r="A2" s="6">
        <v>15</v>
      </c>
      <c r="B2" s="11">
        <v>2</v>
      </c>
      <c r="C2" s="9">
        <f>ROUND(B2,0)</f>
        <v>2</v>
      </c>
      <c r="D2" s="2" t="s">
        <v>1</v>
      </c>
      <c r="E2" s="4">
        <v>10</v>
      </c>
      <c r="G2" t="s">
        <v>6</v>
      </c>
      <c r="H2" s="14">
        <f>SUMIF($C$2:$C$16,H1,$A$2:$A$16)</f>
        <v>84</v>
      </c>
      <c r="I2" s="14">
        <f t="shared" ref="I2:Q2" si="0">SUMIF($C$2:$C$16,I1,$A$2:$A$16)</f>
        <v>84</v>
      </c>
      <c r="J2" s="14">
        <f t="shared" si="0"/>
        <v>699</v>
      </c>
      <c r="K2" s="14">
        <f t="shared" si="0"/>
        <v>156</v>
      </c>
      <c r="L2" s="14">
        <f t="shared" si="0"/>
        <v>72</v>
      </c>
      <c r="M2" s="14">
        <f t="shared" si="0"/>
        <v>79</v>
      </c>
      <c r="N2" s="14">
        <f t="shared" si="0"/>
        <v>78</v>
      </c>
      <c r="O2" s="14">
        <f t="shared" si="0"/>
        <v>189</v>
      </c>
      <c r="P2" s="14">
        <f t="shared" si="0"/>
        <v>326</v>
      </c>
      <c r="Q2" s="14">
        <f t="shared" si="0"/>
        <v>77</v>
      </c>
      <c r="S2" t="s">
        <v>7</v>
      </c>
    </row>
    <row r="3" spans="1:19" x14ac:dyDescent="0.2">
      <c r="A3" s="7">
        <v>156</v>
      </c>
      <c r="B3" s="12">
        <v>4</v>
      </c>
      <c r="C3" s="9">
        <f t="shared" ref="C3:C16" si="1">ROUND(B3,0)</f>
        <v>4</v>
      </c>
      <c r="D3" s="2" t="s">
        <v>2</v>
      </c>
      <c r="E3">
        <f>E1/E2</f>
        <v>184.4</v>
      </c>
      <c r="G3" t="s">
        <v>5</v>
      </c>
      <c r="H3" s="5">
        <f>H2-$E$3</f>
        <v>-100.4</v>
      </c>
      <c r="I3" s="5">
        <f t="shared" ref="I3:Q3" si="2">I2-$E$3</f>
        <v>-100.4</v>
      </c>
      <c r="J3" s="5">
        <f t="shared" si="2"/>
        <v>514.6</v>
      </c>
      <c r="K3" s="5">
        <f t="shared" si="2"/>
        <v>-28.400000000000006</v>
      </c>
      <c r="L3" s="5">
        <f t="shared" si="2"/>
        <v>-112.4</v>
      </c>
      <c r="M3" s="5">
        <f t="shared" si="2"/>
        <v>-105.4</v>
      </c>
      <c r="N3" s="5">
        <f t="shared" si="2"/>
        <v>-106.4</v>
      </c>
      <c r="O3" s="5">
        <f t="shared" si="2"/>
        <v>4.5999999999999943</v>
      </c>
      <c r="P3" s="5">
        <f t="shared" si="2"/>
        <v>141.6</v>
      </c>
      <c r="Q3" s="5">
        <f t="shared" si="2"/>
        <v>-107.4</v>
      </c>
      <c r="S3" s="10">
        <f>STDEV(H3:Q3)</f>
        <v>197.89177738237524</v>
      </c>
    </row>
    <row r="4" spans="1:19" x14ac:dyDescent="0.2">
      <c r="A4" s="7">
        <v>33</v>
      </c>
      <c r="B4" s="12">
        <v>7</v>
      </c>
      <c r="C4" s="9">
        <f t="shared" si="1"/>
        <v>7</v>
      </c>
    </row>
    <row r="5" spans="1:19" x14ac:dyDescent="0.2">
      <c r="A5" s="7">
        <v>68</v>
      </c>
      <c r="B5" s="12">
        <v>6</v>
      </c>
      <c r="C5" s="9">
        <f t="shared" si="1"/>
        <v>6</v>
      </c>
    </row>
    <row r="6" spans="1:19" x14ac:dyDescent="0.2">
      <c r="A6" s="7">
        <v>9</v>
      </c>
      <c r="B6" s="12">
        <v>6</v>
      </c>
      <c r="C6" s="9">
        <f t="shared" si="1"/>
        <v>6</v>
      </c>
    </row>
    <row r="7" spans="1:19" x14ac:dyDescent="0.2">
      <c r="A7" s="7">
        <v>84</v>
      </c>
      <c r="B7" s="12">
        <v>1</v>
      </c>
      <c r="C7" s="9">
        <f t="shared" si="1"/>
        <v>1</v>
      </c>
    </row>
    <row r="8" spans="1:19" x14ac:dyDescent="0.2">
      <c r="A8" s="7">
        <v>57</v>
      </c>
      <c r="B8" s="12">
        <v>5</v>
      </c>
      <c r="C8" s="9">
        <f t="shared" si="1"/>
        <v>5</v>
      </c>
    </row>
    <row r="9" spans="1:19" x14ac:dyDescent="0.2">
      <c r="A9" s="7">
        <v>69</v>
      </c>
      <c r="B9" s="12">
        <v>2.0000000000000222</v>
      </c>
      <c r="C9" s="9">
        <f t="shared" si="1"/>
        <v>2</v>
      </c>
    </row>
    <row r="10" spans="1:19" x14ac:dyDescent="0.2">
      <c r="A10" s="7">
        <v>699</v>
      </c>
      <c r="B10" s="12">
        <v>3</v>
      </c>
      <c r="C10" s="9">
        <f t="shared" si="1"/>
        <v>3</v>
      </c>
    </row>
    <row r="11" spans="1:19" x14ac:dyDescent="0.2">
      <c r="A11" s="7">
        <v>2</v>
      </c>
      <c r="B11" s="12">
        <v>6</v>
      </c>
      <c r="C11" s="9">
        <f t="shared" si="1"/>
        <v>6</v>
      </c>
    </row>
    <row r="12" spans="1:19" x14ac:dyDescent="0.2">
      <c r="A12" s="7">
        <v>15</v>
      </c>
      <c r="B12" s="12">
        <v>5</v>
      </c>
      <c r="C12" s="9">
        <f t="shared" si="1"/>
        <v>5</v>
      </c>
    </row>
    <row r="13" spans="1:19" x14ac:dyDescent="0.2">
      <c r="A13" s="7">
        <v>45</v>
      </c>
      <c r="B13" s="12">
        <v>7</v>
      </c>
      <c r="C13" s="9">
        <f t="shared" si="1"/>
        <v>7</v>
      </c>
    </row>
    <row r="14" spans="1:19" x14ac:dyDescent="0.2">
      <c r="A14" s="7">
        <v>77</v>
      </c>
      <c r="B14" s="12">
        <v>10</v>
      </c>
      <c r="C14" s="9">
        <f t="shared" si="1"/>
        <v>10</v>
      </c>
    </row>
    <row r="15" spans="1:19" x14ac:dyDescent="0.2">
      <c r="A15" s="7">
        <v>189</v>
      </c>
      <c r="B15" s="12">
        <v>8</v>
      </c>
      <c r="C15" s="9">
        <f t="shared" si="1"/>
        <v>8</v>
      </c>
    </row>
    <row r="16" spans="1:19" x14ac:dyDescent="0.2">
      <c r="A16" s="8">
        <v>326</v>
      </c>
      <c r="B16" s="13">
        <v>9</v>
      </c>
      <c r="C16" s="9">
        <f t="shared" si="1"/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29947-6011-4763-9F86-231E9C2D68F4}">
  <dimension ref="A1:S16"/>
  <sheetViews>
    <sheetView workbookViewId="0">
      <selection activeCell="B2" sqref="B2"/>
    </sheetView>
  </sheetViews>
  <sheetFormatPr baseColWidth="10" defaultRowHeight="12.75" x14ac:dyDescent="0.2"/>
  <cols>
    <col min="1" max="1" width="11" style="1"/>
    <col min="3" max="3" width="2" customWidth="1"/>
    <col min="4" max="4" width="17.875" style="2" bestFit="1" customWidth="1"/>
    <col min="5" max="5" width="8.125" customWidth="1"/>
    <col min="6" max="6" width="2.125" customWidth="1"/>
    <col min="8" max="17" width="7.25" customWidth="1"/>
    <col min="18" max="18" width="2.125" customWidth="1"/>
    <col min="19" max="19" width="12" bestFit="1" customWidth="1"/>
  </cols>
  <sheetData>
    <row r="1" spans="1:19" x14ac:dyDescent="0.2">
      <c r="A1" s="1" t="s">
        <v>3</v>
      </c>
      <c r="B1" t="s">
        <v>4</v>
      </c>
      <c r="D1" s="2" t="s">
        <v>0</v>
      </c>
      <c r="E1">
        <f>SUM(A:A)</f>
        <v>1844</v>
      </c>
      <c r="G1" t="s">
        <v>4</v>
      </c>
      <c r="H1" s="3">
        <v>1</v>
      </c>
      <c r="I1" s="3">
        <v>2</v>
      </c>
      <c r="J1" s="3">
        <v>3</v>
      </c>
      <c r="K1" s="3">
        <v>4</v>
      </c>
      <c r="L1" s="3">
        <v>5</v>
      </c>
      <c r="M1" s="3">
        <v>6</v>
      </c>
      <c r="N1" s="3">
        <v>7</v>
      </c>
      <c r="O1" s="3">
        <v>8</v>
      </c>
      <c r="P1" s="3">
        <v>9</v>
      </c>
      <c r="Q1" s="3">
        <v>10</v>
      </c>
    </row>
    <row r="2" spans="1:19" x14ac:dyDescent="0.2">
      <c r="A2" s="6">
        <v>15</v>
      </c>
      <c r="B2" s="11">
        <v>5</v>
      </c>
      <c r="C2" s="9"/>
      <c r="D2" s="2" t="s">
        <v>1</v>
      </c>
      <c r="E2" s="4">
        <v>10</v>
      </c>
      <c r="G2" t="s">
        <v>6</v>
      </c>
      <c r="H2" s="14">
        <f>SUMIF($B$2:$B$16,H1,$A$2:$A$16)</f>
        <v>156</v>
      </c>
      <c r="I2" s="14">
        <f t="shared" ref="I2:Q2" si="0">SUMIF($B$2:$B$16,I1,$A$2:$A$16)</f>
        <v>198</v>
      </c>
      <c r="J2" s="14">
        <f t="shared" si="0"/>
        <v>113</v>
      </c>
      <c r="K2" s="14">
        <f t="shared" si="0"/>
        <v>84</v>
      </c>
      <c r="L2" s="14">
        <f t="shared" si="0"/>
        <v>65</v>
      </c>
      <c r="M2" s="14">
        <f t="shared" si="0"/>
        <v>0</v>
      </c>
      <c r="N2" s="14">
        <f t="shared" si="0"/>
        <v>326</v>
      </c>
      <c r="O2" s="14">
        <f t="shared" si="0"/>
        <v>699</v>
      </c>
      <c r="P2" s="14">
        <f t="shared" si="0"/>
        <v>57</v>
      </c>
      <c r="Q2" s="14">
        <f t="shared" si="0"/>
        <v>146</v>
      </c>
      <c r="S2" t="s">
        <v>7</v>
      </c>
    </row>
    <row r="3" spans="1:19" x14ac:dyDescent="0.2">
      <c r="A3" s="7">
        <v>156</v>
      </c>
      <c r="B3" s="12">
        <v>1</v>
      </c>
      <c r="C3" s="9"/>
      <c r="D3" s="2" t="s">
        <v>2</v>
      </c>
      <c r="E3">
        <f>E1/E2</f>
        <v>184.4</v>
      </c>
      <c r="G3" t="s">
        <v>5</v>
      </c>
      <c r="H3" s="5">
        <f>H2-$E$3</f>
        <v>-28.400000000000006</v>
      </c>
      <c r="I3" s="5">
        <f t="shared" ref="I3:Q3" si="1">I2-$E$3</f>
        <v>13.599999999999994</v>
      </c>
      <c r="J3" s="5">
        <f t="shared" si="1"/>
        <v>-71.400000000000006</v>
      </c>
      <c r="K3" s="5">
        <f t="shared" si="1"/>
        <v>-100.4</v>
      </c>
      <c r="L3" s="5">
        <f t="shared" si="1"/>
        <v>-119.4</v>
      </c>
      <c r="M3" s="5">
        <f t="shared" si="1"/>
        <v>-184.4</v>
      </c>
      <c r="N3" s="5">
        <f t="shared" si="1"/>
        <v>141.6</v>
      </c>
      <c r="O3" s="5">
        <f t="shared" si="1"/>
        <v>514.6</v>
      </c>
      <c r="P3" s="5">
        <f t="shared" si="1"/>
        <v>-127.4</v>
      </c>
      <c r="Q3" s="5">
        <f t="shared" si="1"/>
        <v>-38.400000000000006</v>
      </c>
      <c r="S3" s="10">
        <f>STDEV(H3:Q3)</f>
        <v>201.93464289219918</v>
      </c>
    </row>
    <row r="4" spans="1:19" x14ac:dyDescent="0.2">
      <c r="A4" s="7">
        <v>33</v>
      </c>
      <c r="B4" s="12">
        <v>5</v>
      </c>
      <c r="C4" s="9"/>
    </row>
    <row r="5" spans="1:19" x14ac:dyDescent="0.2">
      <c r="A5" s="7">
        <v>68</v>
      </c>
      <c r="B5" s="12">
        <v>3</v>
      </c>
      <c r="C5" s="9"/>
    </row>
    <row r="6" spans="1:19" x14ac:dyDescent="0.2">
      <c r="A6" s="7">
        <v>9</v>
      </c>
      <c r="B6" s="12">
        <v>2</v>
      </c>
      <c r="C6" s="9"/>
    </row>
    <row r="7" spans="1:19" x14ac:dyDescent="0.2">
      <c r="A7" s="7">
        <v>84</v>
      </c>
      <c r="B7" s="12">
        <v>4</v>
      </c>
      <c r="C7" s="9"/>
    </row>
    <row r="8" spans="1:19" x14ac:dyDescent="0.2">
      <c r="A8" s="7">
        <v>57</v>
      </c>
      <c r="B8" s="12">
        <v>9</v>
      </c>
      <c r="C8" s="9"/>
    </row>
    <row r="9" spans="1:19" x14ac:dyDescent="0.2">
      <c r="A9" s="7">
        <v>69</v>
      </c>
      <c r="B9" s="12">
        <v>10</v>
      </c>
      <c r="C9" s="9"/>
    </row>
    <row r="10" spans="1:19" x14ac:dyDescent="0.2">
      <c r="A10" s="7">
        <v>699</v>
      </c>
      <c r="B10" s="12">
        <v>8</v>
      </c>
      <c r="C10" s="9"/>
    </row>
    <row r="11" spans="1:19" x14ac:dyDescent="0.2">
      <c r="A11" s="7">
        <v>2</v>
      </c>
      <c r="B11" s="12">
        <v>5</v>
      </c>
      <c r="C11" s="9"/>
    </row>
    <row r="12" spans="1:19" x14ac:dyDescent="0.2">
      <c r="A12" s="7">
        <v>15</v>
      </c>
      <c r="B12" s="12">
        <v>5</v>
      </c>
      <c r="C12" s="9"/>
    </row>
    <row r="13" spans="1:19" x14ac:dyDescent="0.2">
      <c r="A13" s="7">
        <v>45</v>
      </c>
      <c r="B13" s="12">
        <v>3</v>
      </c>
      <c r="C13" s="9"/>
    </row>
    <row r="14" spans="1:19" x14ac:dyDescent="0.2">
      <c r="A14" s="7">
        <v>77</v>
      </c>
      <c r="B14" s="12">
        <v>10</v>
      </c>
      <c r="C14" s="9"/>
    </row>
    <row r="15" spans="1:19" x14ac:dyDescent="0.2">
      <c r="A15" s="7">
        <v>189</v>
      </c>
      <c r="B15" s="12">
        <v>2</v>
      </c>
      <c r="C15" s="9"/>
    </row>
    <row r="16" spans="1:19" x14ac:dyDescent="0.2">
      <c r="A16" s="8">
        <v>326</v>
      </c>
      <c r="B16" s="13">
        <v>7</v>
      </c>
      <c r="C16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BENALI Mohamed-ext</dc:creator>
  <cp:lastModifiedBy>Eric</cp:lastModifiedBy>
  <dcterms:created xsi:type="dcterms:W3CDTF">2022-02-18T14:13:39Z</dcterms:created>
  <dcterms:modified xsi:type="dcterms:W3CDTF">2022-02-19T22:36:57Z</dcterms:modified>
</cp:coreProperties>
</file>