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4699DEA-F9CB-4148-906D-CE2BA48F7E2D}" xr6:coauthVersionLast="45" xr6:coauthVersionMax="45" xr10:uidLastSave="{00000000-0000-0000-0000-000000000000}"/>
  <bookViews>
    <workbookView xWindow="3345" yWindow="2520" windowWidth="18900" windowHeight="11175" tabRatio="500" firstSheet="1" activeTab="2" xr2:uid="{00000000-000D-0000-FFFF-FFFF00000000}"/>
  </bookViews>
  <sheets>
    <sheet name="Acceuil" sheetId="3" r:id="rId1"/>
    <sheet name="Sommaire" sheetId="4" r:id="rId2"/>
    <sheet name="Match" sheetId="1" r:id="rId3"/>
    <sheet name="Bilan" sheetId="2" r:id="rId4"/>
  </sheets>
  <functionGroups builtInGroupCount="19"/>
  <calcPr calcId="191029" calcOnSave="0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2" l="1"/>
  <c r="G15" i="2"/>
  <c r="N19" i="1"/>
  <c r="N6" i="1"/>
  <c r="T8" i="1"/>
  <c r="U8" i="1"/>
</calcChain>
</file>

<file path=xl/sharedStrings.xml><?xml version="1.0" encoding="utf-8"?>
<sst xmlns="http://schemas.openxmlformats.org/spreadsheetml/2006/main" count="81" uniqueCount="51">
  <si>
    <t>Score</t>
  </si>
  <si>
    <t xml:space="preserve">Zone </t>
  </si>
  <si>
    <t>Type de frappe</t>
  </si>
  <si>
    <t>Type de point</t>
  </si>
  <si>
    <t>Z1</t>
  </si>
  <si>
    <t>Z2</t>
  </si>
  <si>
    <t>Z3</t>
  </si>
  <si>
    <t>Z4</t>
  </si>
  <si>
    <t>Z5</t>
  </si>
  <si>
    <t>Smash</t>
  </si>
  <si>
    <t>Dégagé</t>
  </si>
  <si>
    <t>Amorti</t>
  </si>
  <si>
    <t xml:space="preserve">Autre </t>
  </si>
  <si>
    <t>Position du volant par rapport à l'adv</t>
  </si>
  <si>
    <t xml:space="preserve">Proche </t>
  </si>
  <si>
    <t>Loin</t>
  </si>
  <si>
    <t>Position volant</t>
  </si>
  <si>
    <t>Replacement au centre</t>
  </si>
  <si>
    <t>Direct</t>
  </si>
  <si>
    <t>Zones</t>
  </si>
  <si>
    <t xml:space="preserve">Jouer plus sur les bords </t>
  </si>
  <si>
    <t>Types de frappe</t>
  </si>
  <si>
    <t>Regarder où est placé l'adversaire</t>
  </si>
  <si>
    <t>Alterner bords latéraux et avant/arrière</t>
  </si>
  <si>
    <t>Faire déplacer l'adversaire</t>
  </si>
  <si>
    <t>Utiliser plus de smatch/dégagé/amorti</t>
  </si>
  <si>
    <t>Utiliser une frappe en fonction du jeux adverse</t>
  </si>
  <si>
    <t>Par rapport à l'adversaire</t>
  </si>
  <si>
    <t>Type de points</t>
  </si>
  <si>
    <t>Maladresse de l'adversaire</t>
  </si>
  <si>
    <t>??</t>
  </si>
  <si>
    <t>Replacement</t>
  </si>
  <si>
    <t>A chaque coups, revenir au centre</t>
  </si>
  <si>
    <t>Continuer à revenir au centre</t>
  </si>
  <si>
    <t>Prénom joueur</t>
  </si>
  <si>
    <t>Lucie</t>
  </si>
  <si>
    <t>Kévin</t>
  </si>
  <si>
    <t>Laurent</t>
  </si>
  <si>
    <t>Camille</t>
  </si>
  <si>
    <t>Points positifs</t>
  </si>
  <si>
    <t>A améliorer</t>
  </si>
  <si>
    <t>Faire déplacer l'adversaire; Regarder où est placé l'adversaire</t>
  </si>
  <si>
    <t>Points négatifs</t>
  </si>
  <si>
    <t>Si cas 1: "Tu ne joues pas beaucoup au centre"</t>
  </si>
  <si>
    <t>Cas 1: Si Autre/ S+A+D&lt; 0,5 "Utiliser une frappe en fonction du jeux adverse"; Cas 2: Si autre/… &gt;= 0,5 "Utiliser plus de smatch/dégagé/amorti"</t>
  </si>
  <si>
    <t>Cas 1: Si Z1/Z2+Z3+Z4+Z5&lt; 0,5 -&gt; "Alterner bords latéraux et avant/arrière"; Cas 2: Si Z1/ Z2…Z5&gt;=0,5 "Jouer plus sur les bords du terrain"</t>
  </si>
  <si>
    <t>si Cas 1: tu varies tes types de frappes; si cas 2: "même si tu utilise souvent la même frappe, tu arrives à marquer"</t>
  </si>
  <si>
    <t>Cas 1: "tu regardes bien où est placé ton adversaire pour placer ton volant"</t>
  </si>
  <si>
    <t xml:space="preserve"> </t>
  </si>
  <si>
    <t>A chaque coups il faut revenir au centre, pour préparer son prochain renvoi</t>
  </si>
  <si>
    <t>Cas1: "tu reviens bien au centre, essaye de le faire à chaque fois"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</si>
</sst>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3E3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/>
    <xf numFmtId="0" fontId="3" fillId="0" borderId="0" xfId="0" applyFont="1" applyFill="1"/>
    <xf numFmtId="0" fontId="0" fillId="0" borderId="0" xfId="0" applyFont="1"/>
    <xf numFmtId="0" fontId="0" fillId="0" borderId="0" xfId="0" applyFont="1" applyFill="1"/>
    <xf numFmtId="0" fontId="4" fillId="0" borderId="0" xfId="0" applyFont="1" applyAlignment="1">
      <alignment horizontal="center"/>
    </xf>
    <xf numFmtId="0" fontId="0" fillId="4" borderId="19" xfId="0" applyFill="1" applyBorder="1"/>
    <xf numFmtId="0" fontId="0" fillId="4" borderId="1" xfId="0" applyFill="1" applyBorder="1"/>
    <xf numFmtId="0" fontId="0" fillId="4" borderId="24" xfId="0" applyFill="1" applyBorder="1"/>
    <xf numFmtId="0" fontId="0" fillId="5" borderId="20" xfId="0" applyFill="1" applyBorder="1"/>
    <xf numFmtId="0" fontId="0" fillId="5" borderId="22" xfId="0" applyFill="1" applyBorder="1"/>
    <xf numFmtId="0" fontId="0" fillId="5" borderId="25" xfId="0" applyFill="1" applyBorder="1"/>
    <xf numFmtId="0" fontId="0" fillId="0" borderId="1" xfId="0" applyFill="1" applyBorder="1"/>
    <xf numFmtId="0" fontId="0" fillId="6" borderId="1" xfId="0" applyFill="1" applyBorder="1"/>
    <xf numFmtId="0" fontId="0" fillId="6" borderId="15" xfId="0" applyFill="1" applyBorder="1"/>
    <xf numFmtId="0" fontId="0" fillId="7" borderId="1" xfId="0" applyFill="1" applyBorder="1"/>
    <xf numFmtId="0" fontId="0" fillId="7" borderId="15" xfId="0" applyFill="1" applyBorder="1"/>
    <xf numFmtId="0" fontId="0" fillId="6" borderId="16" xfId="0" applyFill="1" applyBorder="1" applyAlignment="1"/>
    <xf numFmtId="0" fontId="0" fillId="6" borderId="17" xfId="0" applyFill="1" applyBorder="1" applyAlignment="1"/>
    <xf numFmtId="0" fontId="0" fillId="7" borderId="16" xfId="0" applyFill="1" applyBorder="1" applyAlignment="1"/>
    <xf numFmtId="0" fontId="0" fillId="7" borderId="17" xfId="0" applyFill="1" applyBorder="1" applyAlignment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/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93E39"/>
      <color rgb="FFE96B61"/>
      <color rgb="FFFF6600"/>
      <color rgb="FFCC0066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2" fmlaLink="$E$2" fmlaRange="Sommaire!$B$8:$B$11" noThreeD="1" sel="2" val="0"/>
</file>

<file path=xl/ctrlProps/ctrlProp2.xml><?xml version="1.0" encoding="utf-8"?>
<formControlPr xmlns="http://schemas.microsoft.com/office/spreadsheetml/2009/9/main" objectType="Drop" dropStyle="combo" dx="22" fmlaLink="$G$2" fmlaRange="Sommaire!$B$8:$B$11" noThreeD="1" sel="3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2" Type="http://schemas.openxmlformats.org/officeDocument/2006/relationships/image" Target="../media/image12.emf"/><Relationship Id="rId1" Type="http://schemas.openxmlformats.org/officeDocument/2006/relationships/image" Target="../media/image11.jpg"/><Relationship Id="rId6" Type="http://schemas.openxmlformats.org/officeDocument/2006/relationships/image" Target="../media/image16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112998</xdr:rowOff>
    </xdr:from>
    <xdr:to>
      <xdr:col>7</xdr:col>
      <xdr:colOff>38100</xdr:colOff>
      <xdr:row>20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12998"/>
          <a:ext cx="5876925" cy="3925602"/>
        </a:xfrm>
        <a:prstGeom prst="rect">
          <a:avLst/>
        </a:prstGeom>
      </xdr:spPr>
    </xdr:pic>
    <xdr:clientData/>
  </xdr:twoCellAnchor>
  <xdr:twoCellAnchor>
    <xdr:from>
      <xdr:col>7</xdr:col>
      <xdr:colOff>466725</xdr:colOff>
      <xdr:row>0</xdr:row>
      <xdr:rowOff>171450</xdr:rowOff>
    </xdr:from>
    <xdr:to>
      <xdr:col>10</xdr:col>
      <xdr:colOff>66675</xdr:colOff>
      <xdr:row>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334125" y="171450"/>
          <a:ext cx="2114550" cy="70485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Louise Pelzer </a:t>
          </a:r>
        </a:p>
        <a:p>
          <a:pPr algn="l"/>
          <a:r>
            <a:rPr lang="fr-FR" sz="1100"/>
            <a:t>Elodie Caillol</a:t>
          </a:r>
        </a:p>
        <a:p>
          <a:pPr algn="l"/>
          <a:r>
            <a:rPr lang="fr-FR" sz="1100"/>
            <a:t>EM 11</a:t>
          </a:r>
        </a:p>
      </xdr:txBody>
    </xdr:sp>
    <xdr:clientData/>
  </xdr:twoCellAnchor>
  <xdr:twoCellAnchor editAs="oneCell">
    <xdr:from>
      <xdr:col>11</xdr:col>
      <xdr:colOff>476250</xdr:colOff>
      <xdr:row>17</xdr:row>
      <xdr:rowOff>11857</xdr:rowOff>
    </xdr:from>
    <xdr:to>
      <xdr:col>13</xdr:col>
      <xdr:colOff>428623</xdr:colOff>
      <xdr:row>19</xdr:row>
      <xdr:rowOff>160704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450" y="3412282"/>
          <a:ext cx="1628773" cy="548897"/>
        </a:xfrm>
        <a:prstGeom prst="rect">
          <a:avLst/>
        </a:prstGeom>
      </xdr:spPr>
    </xdr:pic>
    <xdr:clientData/>
  </xdr:twoCellAnchor>
  <xdr:twoCellAnchor editAs="oneCell">
    <xdr:from>
      <xdr:col>10</xdr:col>
      <xdr:colOff>558800</xdr:colOff>
      <xdr:row>1</xdr:row>
      <xdr:rowOff>101600</xdr:rowOff>
    </xdr:from>
    <xdr:to>
      <xdr:col>12</xdr:col>
      <xdr:colOff>63500</xdr:colOff>
      <xdr:row>3</xdr:row>
      <xdr:rowOff>177800</xdr:rowOff>
    </xdr:to>
    <xdr:sp macro="" textlink="">
      <xdr:nvSpPr>
        <xdr:cNvPr id="3073" name="Pleinecran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584200</xdr:colOff>
      <xdr:row>5</xdr:row>
      <xdr:rowOff>0</xdr:rowOff>
    </xdr:from>
    <xdr:to>
      <xdr:col>12</xdr:col>
      <xdr:colOff>63500</xdr:colOff>
      <xdr:row>7</xdr:row>
      <xdr:rowOff>101600</xdr:rowOff>
    </xdr:to>
    <xdr:sp macro="" textlink="">
      <xdr:nvSpPr>
        <xdr:cNvPr id="3074" name="Sommaire" hidden="1">
          <a:extLst>
            <a:ext uri="{63B3BB69-23CF-44E3-9099-C40C66FF867C}">
              <a14:compatExt xmlns:a14="http://schemas.microsoft.com/office/drawing/2010/main" spid="_x0000_s3074"/>
            </a:ex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419100</xdr:colOff>
      <xdr:row>1</xdr:row>
      <xdr:rowOff>76200</xdr:rowOff>
    </xdr:from>
    <xdr:to>
      <xdr:col>12</xdr:col>
      <xdr:colOff>47625</xdr:colOff>
      <xdr:row>3</xdr:row>
      <xdr:rowOff>133350</xdr:rowOff>
    </xdr:to>
    <xdr:pic>
      <xdr:nvPicPr>
        <xdr:cNvPr id="2" name="Pleinecr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276225"/>
          <a:ext cx="1304925" cy="457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438150</xdr:colOff>
      <xdr:row>5</xdr:row>
      <xdr:rowOff>0</xdr:rowOff>
    </xdr:from>
    <xdr:to>
      <xdr:col>12</xdr:col>
      <xdr:colOff>47625</xdr:colOff>
      <xdr:row>7</xdr:row>
      <xdr:rowOff>76200</xdr:rowOff>
    </xdr:to>
    <xdr:pic>
      <xdr:nvPicPr>
        <xdr:cNvPr id="5" name="Sommair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50" y="1000125"/>
          <a:ext cx="1285875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50800</xdr:colOff>
      <xdr:row>1</xdr:row>
      <xdr:rowOff>165100</xdr:rowOff>
    </xdr:from>
    <xdr:to>
      <xdr:col>5</xdr:col>
      <xdr:colOff>584200</xdr:colOff>
      <xdr:row>3</xdr:row>
      <xdr:rowOff>190500</xdr:rowOff>
    </xdr:to>
    <xdr:sp macro="" textlink="">
      <xdr:nvSpPr>
        <xdr:cNvPr id="4097" name="Acceuil" hidden="1">
          <a:extLst>
            <a:ext uri="{63B3BB69-23CF-44E3-9099-C40C66FF867C}">
              <a14:compatExt xmlns:a14="http://schemas.microsoft.com/office/drawing/2010/main" spid="_x0000_s4097"/>
            </a:ext>
            <a:ext uri="{FF2B5EF4-FFF2-40B4-BE49-F238E27FC236}">
              <a16:creationId xmlns:a16="http://schemas.microsoft.com/office/drawing/2014/main" id="{00000000-0008-0000-0100-000001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101600</xdr:colOff>
      <xdr:row>5</xdr:row>
      <xdr:rowOff>177800</xdr:rowOff>
    </xdr:from>
    <xdr:to>
      <xdr:col>5</xdr:col>
      <xdr:colOff>558800</xdr:colOff>
      <xdr:row>8</xdr:row>
      <xdr:rowOff>12700</xdr:rowOff>
    </xdr:to>
    <xdr:sp macro="" textlink="">
      <xdr:nvSpPr>
        <xdr:cNvPr id="4098" name="Match" hidden="1">
          <a:extLst>
            <a:ext uri="{63B3BB69-23CF-44E3-9099-C40C66FF867C}">
              <a14:compatExt xmlns:a14="http://schemas.microsoft.com/office/drawing/2010/main" spid="_x0000_s4098"/>
            </a:ext>
            <a:ext uri="{FF2B5EF4-FFF2-40B4-BE49-F238E27FC236}">
              <a16:creationId xmlns:a16="http://schemas.microsoft.com/office/drawing/2014/main" id="{00000000-0008-0000-0100-000002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101600</xdr:colOff>
      <xdr:row>10</xdr:row>
      <xdr:rowOff>25400</xdr:rowOff>
    </xdr:from>
    <xdr:to>
      <xdr:col>5</xdr:col>
      <xdr:colOff>558800</xdr:colOff>
      <xdr:row>12</xdr:row>
      <xdr:rowOff>101600</xdr:rowOff>
    </xdr:to>
    <xdr:sp macro="" textlink="">
      <xdr:nvSpPr>
        <xdr:cNvPr id="4099" name="Bilan" hidden="1">
          <a:extLst>
            <a:ext uri="{63B3BB69-23CF-44E3-9099-C40C66FF867C}">
              <a14:compatExt xmlns:a14="http://schemas.microsoft.com/office/drawing/2010/main" spid="_x0000_s4099"/>
            </a:ex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361950</xdr:colOff>
      <xdr:row>1</xdr:row>
      <xdr:rowOff>133350</xdr:rowOff>
    </xdr:from>
    <xdr:to>
      <xdr:col>2</xdr:col>
      <xdr:colOff>276225</xdr:colOff>
      <xdr:row>4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61950" y="333375"/>
          <a:ext cx="1590675" cy="46672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4</xdr:col>
      <xdr:colOff>38100</xdr:colOff>
      <xdr:row>1</xdr:row>
      <xdr:rowOff>123825</xdr:rowOff>
    </xdr:from>
    <xdr:to>
      <xdr:col>5</xdr:col>
      <xdr:colOff>438150</xdr:colOff>
      <xdr:row>3</xdr:row>
      <xdr:rowOff>142875</xdr:rowOff>
    </xdr:to>
    <xdr:pic>
      <xdr:nvPicPr>
        <xdr:cNvPr id="2" name="Acceui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323850"/>
          <a:ext cx="1238250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5</xdr:row>
      <xdr:rowOff>133350</xdr:rowOff>
    </xdr:from>
    <xdr:to>
      <xdr:col>5</xdr:col>
      <xdr:colOff>419100</xdr:colOff>
      <xdr:row>8</xdr:row>
      <xdr:rowOff>9525</xdr:rowOff>
    </xdr:to>
    <xdr:pic>
      <xdr:nvPicPr>
        <xdr:cNvPr id="4" name="Match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1133475"/>
          <a:ext cx="1181100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</xdr:row>
      <xdr:rowOff>19050</xdr:rowOff>
    </xdr:from>
    <xdr:to>
      <xdr:col>5</xdr:col>
      <xdr:colOff>419100</xdr:colOff>
      <xdr:row>12</xdr:row>
      <xdr:rowOff>76200</xdr:rowOff>
    </xdr:to>
    <xdr:pic>
      <xdr:nvPicPr>
        <xdr:cNvPr id="5" name="Bila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2019300"/>
          <a:ext cx="1181100" cy="457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4</xdr:row>
      <xdr:rowOff>152400</xdr:rowOff>
    </xdr:from>
    <xdr:to>
      <xdr:col>8</xdr:col>
      <xdr:colOff>148642</xdr:colOff>
      <xdr:row>18</xdr:row>
      <xdr:rowOff>271882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700" y="965200"/>
          <a:ext cx="5914442" cy="3091282"/>
        </a:xfrm>
        <a:prstGeom prst="rect">
          <a:avLst/>
        </a:prstGeom>
      </xdr:spPr>
    </xdr:pic>
    <xdr:clientData/>
  </xdr:twoCellAnchor>
  <xdr:twoCellAnchor>
    <xdr:from>
      <xdr:col>3</xdr:col>
      <xdr:colOff>12700</xdr:colOff>
      <xdr:row>10</xdr:row>
      <xdr:rowOff>76200</xdr:rowOff>
    </xdr:from>
    <xdr:to>
      <xdr:col>4</xdr:col>
      <xdr:colOff>215900</xdr:colOff>
      <xdr:row>14</xdr:row>
      <xdr:rowOff>63500</xdr:rowOff>
    </xdr:to>
    <xdr:sp macro="[0]!Feuille1.Replacement_Click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2527300" y="2235200"/>
          <a:ext cx="1041400" cy="8001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Replacement au centre </a:t>
          </a:r>
        </a:p>
      </xdr:txBody>
    </xdr:sp>
    <xdr:clientData/>
  </xdr:twoCellAnchor>
  <xdr:twoCellAnchor editAs="oneCell">
    <xdr:from>
      <xdr:col>9</xdr:col>
      <xdr:colOff>152400</xdr:colOff>
      <xdr:row>5</xdr:row>
      <xdr:rowOff>63500</xdr:rowOff>
    </xdr:from>
    <xdr:to>
      <xdr:col>9</xdr:col>
      <xdr:colOff>1168400</xdr:colOff>
      <xdr:row>6</xdr:row>
      <xdr:rowOff>101600</xdr:rowOff>
    </xdr:to>
    <xdr:sp macro="" textlink="">
      <xdr:nvSpPr>
        <xdr:cNvPr id="1025" name="Smash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63500</xdr:colOff>
      <xdr:row>0</xdr:row>
      <xdr:rowOff>139700</xdr:rowOff>
    </xdr:from>
    <xdr:to>
      <xdr:col>2</xdr:col>
      <xdr:colOff>723900</xdr:colOff>
      <xdr:row>2</xdr:row>
      <xdr:rowOff>190500</xdr:rowOff>
    </xdr:to>
    <xdr:sp macro="" textlink="">
      <xdr:nvSpPr>
        <xdr:cNvPr id="1026" name="Reinit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127000</xdr:colOff>
      <xdr:row>7</xdr:row>
      <xdr:rowOff>88900</xdr:rowOff>
    </xdr:from>
    <xdr:to>
      <xdr:col>9</xdr:col>
      <xdr:colOff>1244600</xdr:colOff>
      <xdr:row>9</xdr:row>
      <xdr:rowOff>88900</xdr:rowOff>
    </xdr:to>
    <xdr:sp macro="" textlink="">
      <xdr:nvSpPr>
        <xdr:cNvPr id="1027" name="DegageJ1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190500</xdr:colOff>
      <xdr:row>10</xdr:row>
      <xdr:rowOff>127000</xdr:rowOff>
    </xdr:from>
    <xdr:to>
      <xdr:col>9</xdr:col>
      <xdr:colOff>1104900</xdr:colOff>
      <xdr:row>12</xdr:row>
      <xdr:rowOff>25400</xdr:rowOff>
    </xdr:to>
    <xdr:sp macro="" textlink="">
      <xdr:nvSpPr>
        <xdr:cNvPr id="1028" name="Amorti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177800</xdr:colOff>
      <xdr:row>13</xdr:row>
      <xdr:rowOff>76200</xdr:rowOff>
    </xdr:from>
    <xdr:to>
      <xdr:col>9</xdr:col>
      <xdr:colOff>1092200</xdr:colOff>
      <xdr:row>14</xdr:row>
      <xdr:rowOff>177800</xdr:rowOff>
    </xdr:to>
    <xdr:sp macro="" textlink="">
      <xdr:nvSpPr>
        <xdr:cNvPr id="1029" name="AutreFrappe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254000</xdr:colOff>
      <xdr:row>5</xdr:row>
      <xdr:rowOff>25400</xdr:rowOff>
    </xdr:from>
    <xdr:to>
      <xdr:col>10</xdr:col>
      <xdr:colOff>1168400</xdr:colOff>
      <xdr:row>6</xdr:row>
      <xdr:rowOff>63500</xdr:rowOff>
    </xdr:to>
    <xdr:sp macro="" textlink="">
      <xdr:nvSpPr>
        <xdr:cNvPr id="1030" name="proche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266700</xdr:colOff>
      <xdr:row>7</xdr:row>
      <xdr:rowOff>152400</xdr:rowOff>
    </xdr:from>
    <xdr:to>
      <xdr:col>10</xdr:col>
      <xdr:colOff>1104900</xdr:colOff>
      <xdr:row>9</xdr:row>
      <xdr:rowOff>139700</xdr:rowOff>
    </xdr:to>
    <xdr:sp macro="" textlink="">
      <xdr:nvSpPr>
        <xdr:cNvPr id="1031" name="moyen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2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266700</xdr:colOff>
      <xdr:row>5</xdr:row>
      <xdr:rowOff>0</xdr:rowOff>
    </xdr:from>
    <xdr:to>
      <xdr:col>11</xdr:col>
      <xdr:colOff>1016000</xdr:colOff>
      <xdr:row>6</xdr:row>
      <xdr:rowOff>101600</xdr:rowOff>
    </xdr:to>
    <xdr:sp macro="" textlink="">
      <xdr:nvSpPr>
        <xdr:cNvPr id="1032" name="Direct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2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279400</xdr:colOff>
      <xdr:row>7</xdr:row>
      <xdr:rowOff>190500</xdr:rowOff>
    </xdr:from>
    <xdr:to>
      <xdr:col>11</xdr:col>
      <xdr:colOff>1295400</xdr:colOff>
      <xdr:row>9</xdr:row>
      <xdr:rowOff>101600</xdr:rowOff>
    </xdr:to>
    <xdr:sp macro="" textlink="">
      <xdr:nvSpPr>
        <xdr:cNvPr id="1033" name="Maladresse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3</xdr:row>
      <xdr:rowOff>12700</xdr:rowOff>
    </xdr:from>
    <xdr:to>
      <xdr:col>4</xdr:col>
      <xdr:colOff>546100</xdr:colOff>
      <xdr:row>4</xdr:row>
      <xdr:rowOff>38100</xdr:rowOff>
    </xdr:to>
    <xdr:sp macro="" textlink="">
      <xdr:nvSpPr>
        <xdr:cNvPr id="1040" name="Point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200-00001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787400</xdr:colOff>
      <xdr:row>3</xdr:row>
      <xdr:rowOff>0</xdr:rowOff>
    </xdr:from>
    <xdr:to>
      <xdr:col>7</xdr:col>
      <xdr:colOff>190500</xdr:colOff>
      <xdr:row>4</xdr:row>
      <xdr:rowOff>25400</xdr:rowOff>
    </xdr:to>
    <xdr:sp macro="" textlink="">
      <xdr:nvSpPr>
        <xdr:cNvPr id="1041" name="CommandButton1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165100</xdr:colOff>
      <xdr:row>0</xdr:row>
      <xdr:rowOff>139700</xdr:rowOff>
    </xdr:from>
    <xdr:to>
      <xdr:col>10</xdr:col>
      <xdr:colOff>596900</xdr:colOff>
      <xdr:row>2</xdr:row>
      <xdr:rowOff>152400</xdr:rowOff>
    </xdr:to>
    <xdr:sp macro="" textlink="">
      <xdr:nvSpPr>
        <xdr:cNvPr id="1043" name="Finmatch2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200-00001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190500</xdr:rowOff>
    </xdr:from>
    <xdr:to>
      <xdr:col>11</xdr:col>
      <xdr:colOff>1219200</xdr:colOff>
      <xdr:row>2</xdr:row>
      <xdr:rowOff>177800</xdr:rowOff>
    </xdr:to>
    <xdr:sp macro="" textlink="">
      <xdr:nvSpPr>
        <xdr:cNvPr id="1044" name="Versbilan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200-00001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0</xdr:row>
          <xdr:rowOff>190500</xdr:rowOff>
        </xdr:from>
        <xdr:to>
          <xdr:col>4</xdr:col>
          <xdr:colOff>542925</xdr:colOff>
          <xdr:row>2</xdr:row>
          <xdr:rowOff>47625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1</xdr:row>
          <xdr:rowOff>19050</xdr:rowOff>
        </xdr:from>
        <xdr:to>
          <xdr:col>6</xdr:col>
          <xdr:colOff>647700</xdr:colOff>
          <xdr:row>2</xdr:row>
          <xdr:rowOff>38100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114300</xdr:colOff>
      <xdr:row>5</xdr:row>
      <xdr:rowOff>47625</xdr:rowOff>
    </xdr:from>
    <xdr:to>
      <xdr:col>9</xdr:col>
      <xdr:colOff>876300</xdr:colOff>
      <xdr:row>6</xdr:row>
      <xdr:rowOff>76200</xdr:rowOff>
    </xdr:to>
    <xdr:pic macro="[0]!Feuille1.Smash1_Click">
      <xdr:nvPicPr>
        <xdr:cNvPr id="4" name="Smash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095375"/>
          <a:ext cx="762000" cy="304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22225</xdr:colOff>
      <xdr:row>0</xdr:row>
      <xdr:rowOff>190499</xdr:rowOff>
    </xdr:from>
    <xdr:to>
      <xdr:col>9</xdr:col>
      <xdr:colOff>1092200</xdr:colOff>
      <xdr:row>2</xdr:row>
      <xdr:rowOff>180974</xdr:rowOff>
    </xdr:to>
    <xdr:pic macro="[0]!Feuille1.Reinit_Click">
      <xdr:nvPicPr>
        <xdr:cNvPr id="5" name="Reinit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7825" y="190499"/>
          <a:ext cx="1552575" cy="396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7</xdr:row>
      <xdr:rowOff>66675</xdr:rowOff>
    </xdr:from>
    <xdr:to>
      <xdr:col>9</xdr:col>
      <xdr:colOff>933450</xdr:colOff>
      <xdr:row>9</xdr:row>
      <xdr:rowOff>66675</xdr:rowOff>
    </xdr:to>
    <xdr:pic macro="[0]!Feuille1.Degage_Click">
      <xdr:nvPicPr>
        <xdr:cNvPr id="6" name="DegageJ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1590675"/>
          <a:ext cx="838200" cy="4000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142875</xdr:colOff>
      <xdr:row>10</xdr:row>
      <xdr:rowOff>95250</xdr:rowOff>
    </xdr:from>
    <xdr:to>
      <xdr:col>9</xdr:col>
      <xdr:colOff>828675</xdr:colOff>
      <xdr:row>12</xdr:row>
      <xdr:rowOff>19050</xdr:rowOff>
    </xdr:to>
    <xdr:pic macro="[0]!Feuille1.Amorti_Click">
      <xdr:nvPicPr>
        <xdr:cNvPr id="8" name="Amorti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219325"/>
          <a:ext cx="685800" cy="3238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13</xdr:row>
      <xdr:rowOff>57150</xdr:rowOff>
    </xdr:from>
    <xdr:to>
      <xdr:col>9</xdr:col>
      <xdr:colOff>819150</xdr:colOff>
      <xdr:row>14</xdr:row>
      <xdr:rowOff>133350</xdr:rowOff>
    </xdr:to>
    <xdr:pic macro="[0]!Feuille1.AutreFrappe_Click">
      <xdr:nvPicPr>
        <xdr:cNvPr id="9" name="AutreFrapp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2781300"/>
          <a:ext cx="685800" cy="2762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200025</xdr:colOff>
      <xdr:row>5</xdr:row>
      <xdr:rowOff>0</xdr:rowOff>
    </xdr:from>
    <xdr:to>
      <xdr:col>11</xdr:col>
      <xdr:colOff>762000</xdr:colOff>
      <xdr:row>6</xdr:row>
      <xdr:rowOff>76200</xdr:rowOff>
    </xdr:to>
    <xdr:pic macro="[0]!Feuille1.Direct_Click">
      <xdr:nvPicPr>
        <xdr:cNvPr id="13" name="Direct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1047750"/>
          <a:ext cx="5619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142875</xdr:rowOff>
    </xdr:from>
    <xdr:to>
      <xdr:col>11</xdr:col>
      <xdr:colOff>971550</xdr:colOff>
      <xdr:row>9</xdr:row>
      <xdr:rowOff>76200</xdr:rowOff>
    </xdr:to>
    <xdr:pic macro="[0]!Feuille1.Maladresse_Click">
      <xdr:nvPicPr>
        <xdr:cNvPr id="15" name="Maladresse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3175" y="1666875"/>
          <a:ext cx="762000" cy="3333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9525</xdr:rowOff>
    </xdr:from>
    <xdr:to>
      <xdr:col>4</xdr:col>
      <xdr:colOff>409575</xdr:colOff>
      <xdr:row>4</xdr:row>
      <xdr:rowOff>28575</xdr:rowOff>
    </xdr:to>
    <xdr:pic macro="[0]!Feuille1.bt_pt_joueur1">
      <xdr:nvPicPr>
        <xdr:cNvPr id="16" name="Point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609600"/>
          <a:ext cx="1019175" cy="2571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590550</xdr:colOff>
      <xdr:row>3</xdr:row>
      <xdr:rowOff>0</xdr:rowOff>
    </xdr:from>
    <xdr:to>
      <xdr:col>7</xdr:col>
      <xdr:colOff>142875</xdr:colOff>
      <xdr:row>4</xdr:row>
      <xdr:rowOff>19050</xdr:rowOff>
    </xdr:to>
    <xdr:pic macro="[0]!Feuille1.bt_pt_joueur2">
      <xdr:nvPicPr>
        <xdr:cNvPr id="17" name="CommandButton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600075"/>
          <a:ext cx="1228725" cy="2571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457200</xdr:colOff>
      <xdr:row>9</xdr:row>
      <xdr:rowOff>88900</xdr:rowOff>
    </xdr:from>
    <xdr:to>
      <xdr:col>7</xdr:col>
      <xdr:colOff>12700</xdr:colOff>
      <xdr:row>13</xdr:row>
      <xdr:rowOff>177800</xdr:rowOff>
    </xdr:to>
    <xdr:sp macro="[0]!Feuille1.Z1_Click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4648200" y="2044700"/>
          <a:ext cx="1231900" cy="901700"/>
        </a:xfrm>
        <a:prstGeom prst="roundRect">
          <a:avLst/>
        </a:prstGeom>
        <a:solidFill>
          <a:srgbClr val="CC00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Z1</a:t>
          </a:r>
        </a:p>
      </xdr:txBody>
    </xdr:sp>
    <xdr:clientData/>
  </xdr:twoCellAnchor>
  <xdr:twoCellAnchor>
    <xdr:from>
      <xdr:col>5</xdr:col>
      <xdr:colOff>457200</xdr:colOff>
      <xdr:row>14</xdr:row>
      <xdr:rowOff>63500</xdr:rowOff>
    </xdr:from>
    <xdr:to>
      <xdr:col>7</xdr:col>
      <xdr:colOff>12700</xdr:colOff>
      <xdr:row>16</xdr:row>
      <xdr:rowOff>63500</xdr:rowOff>
    </xdr:to>
    <xdr:sp macro="[0]!Feuille1.Z2_Click" textlink="">
      <xdr:nvSpPr>
        <xdr:cNvPr id="53" name="Rectangle : coins arrondis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4648200" y="3035300"/>
          <a:ext cx="1231900" cy="419100"/>
        </a:xfrm>
        <a:prstGeom prst="roundRect">
          <a:avLst/>
        </a:prstGeom>
        <a:solidFill>
          <a:srgbClr val="FF66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Z2</a:t>
          </a:r>
        </a:p>
      </xdr:txBody>
    </xdr:sp>
    <xdr:clientData/>
  </xdr:twoCellAnchor>
  <xdr:twoCellAnchor>
    <xdr:from>
      <xdr:col>4</xdr:col>
      <xdr:colOff>558800</xdr:colOff>
      <xdr:row>7</xdr:row>
      <xdr:rowOff>152400</xdr:rowOff>
    </xdr:from>
    <xdr:to>
      <xdr:col>5</xdr:col>
      <xdr:colOff>304800</xdr:colOff>
      <xdr:row>16</xdr:row>
      <xdr:rowOff>63500</xdr:rowOff>
    </xdr:to>
    <xdr:sp macro="[0]!Feuille1.Z3_Click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3911600" y="1701800"/>
          <a:ext cx="584200" cy="17526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Z3</a:t>
          </a:r>
        </a:p>
      </xdr:txBody>
    </xdr:sp>
    <xdr:clientData/>
  </xdr:twoCellAnchor>
  <xdr:twoCellAnchor>
    <xdr:from>
      <xdr:col>5</xdr:col>
      <xdr:colOff>469900</xdr:colOff>
      <xdr:row>7</xdr:row>
      <xdr:rowOff>63500</xdr:rowOff>
    </xdr:from>
    <xdr:to>
      <xdr:col>6</xdr:col>
      <xdr:colOff>825500</xdr:colOff>
      <xdr:row>8</xdr:row>
      <xdr:rowOff>190500</xdr:rowOff>
    </xdr:to>
    <xdr:sp macro="[0]!Feuille1.Z4_Click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4660900" y="1612900"/>
          <a:ext cx="1193800" cy="3302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Z4</a:t>
          </a:r>
        </a:p>
      </xdr:txBody>
    </xdr:sp>
    <xdr:clientData/>
  </xdr:twoCellAnchor>
  <xdr:twoCellAnchor>
    <xdr:from>
      <xdr:col>7</xdr:col>
      <xdr:colOff>127000</xdr:colOff>
      <xdr:row>7</xdr:row>
      <xdr:rowOff>88900</xdr:rowOff>
    </xdr:from>
    <xdr:to>
      <xdr:col>7</xdr:col>
      <xdr:colOff>469900</xdr:colOff>
      <xdr:row>16</xdr:row>
      <xdr:rowOff>63500</xdr:rowOff>
    </xdr:to>
    <xdr:sp macro="[0]!Feuille1.Z5_Click" textlink="">
      <xdr:nvSpPr>
        <xdr:cNvPr id="57" name="Rectangle : coins arrondis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5994400" y="1638300"/>
          <a:ext cx="342900" cy="18161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Z5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7</xdr:row>
          <xdr:rowOff>47625</xdr:rowOff>
        </xdr:from>
        <xdr:to>
          <xdr:col>10</xdr:col>
          <xdr:colOff>876300</xdr:colOff>
          <xdr:row>8</xdr:row>
          <xdr:rowOff>190500</xdr:rowOff>
        </xdr:to>
        <xdr:sp macro="" textlink="">
          <xdr:nvSpPr>
            <xdr:cNvPr id="1049" name="Loin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</xdr:row>
          <xdr:rowOff>0</xdr:rowOff>
        </xdr:from>
        <xdr:to>
          <xdr:col>10</xdr:col>
          <xdr:colOff>847725</xdr:colOff>
          <xdr:row>6</xdr:row>
          <xdr:rowOff>76200</xdr:rowOff>
        </xdr:to>
        <xdr:sp macro="" textlink="">
          <xdr:nvSpPr>
            <xdr:cNvPr id="1050" name="CommandButton1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0</xdr:rowOff>
        </xdr:from>
        <xdr:to>
          <xdr:col>10</xdr:col>
          <xdr:colOff>1066800</xdr:colOff>
          <xdr:row>2</xdr:row>
          <xdr:rowOff>104775</xdr:rowOff>
        </xdr:to>
        <xdr:sp macro="" textlink="">
          <xdr:nvSpPr>
            <xdr:cNvPr id="1051" name="finmatch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1009648</xdr:colOff>
      <xdr:row>1</xdr:row>
      <xdr:rowOff>57149</xdr:rowOff>
    </xdr:from>
    <xdr:to>
      <xdr:col>7</xdr:col>
      <xdr:colOff>1181100</xdr:colOff>
      <xdr:row>3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276848" y="257174"/>
          <a:ext cx="4419602" cy="419101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Bilan</a:t>
          </a:r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match: points positifs/ à améliorer</a:t>
          </a:r>
          <a:endParaRPr lang="fr-FR" sz="1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152400</xdr:colOff>
      <xdr:row>19</xdr:row>
      <xdr:rowOff>127000</xdr:rowOff>
    </xdr:from>
    <xdr:to>
      <xdr:col>7</xdr:col>
      <xdr:colOff>2501900</xdr:colOff>
      <xdr:row>21</xdr:row>
      <xdr:rowOff>142875</xdr:rowOff>
    </xdr:to>
    <xdr:sp macro="" textlink="">
      <xdr:nvSpPr>
        <xdr:cNvPr id="6145" name="retoursommeire" hidden="1">
          <a:extLst>
            <a:ext uri="{63B3BB69-23CF-44E3-9099-C40C66FF867C}">
              <a14:compatExt xmlns:a14="http://schemas.microsoft.com/office/drawing/2010/main" spid="_x0000_s6145"/>
            </a:ext>
            <a:ext uri="{FF2B5EF4-FFF2-40B4-BE49-F238E27FC236}">
              <a16:creationId xmlns:a16="http://schemas.microsoft.com/office/drawing/2014/main" id="{00000000-0008-0000-0300-0000011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333375</xdr:colOff>
      <xdr:row>4</xdr:row>
      <xdr:rowOff>38100</xdr:rowOff>
    </xdr:from>
    <xdr:to>
      <xdr:col>4</xdr:col>
      <xdr:colOff>419100</xdr:colOff>
      <xdr:row>6</xdr:row>
      <xdr:rowOff>47625</xdr:rowOff>
    </xdr:to>
    <xdr:pic>
      <xdr:nvPicPr>
        <xdr:cNvPr id="5" name="retoursommeire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838200"/>
          <a:ext cx="1762125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8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10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33"/>
  <sheetViews>
    <sheetView workbookViewId="0">
      <selection activeCell="M3" sqref="M3"/>
    </sheetView>
  </sheetViews>
  <sheetFormatPr baseColWidth="10" defaultRowHeight="15.75" x14ac:dyDescent="0.25"/>
  <sheetData>
    <row r="1" spans="1: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33"/>
  <sheetViews>
    <sheetView workbookViewId="0">
      <selection activeCell="A11" sqref="A11"/>
    </sheetView>
  </sheetViews>
  <sheetFormatPr baseColWidth="10" defaultRowHeight="15.75" x14ac:dyDescent="0.25"/>
  <cols>
    <col min="1" max="1" width="4.25" customWidth="1"/>
    <col min="2" max="2" width="13" customWidth="1"/>
  </cols>
  <sheetData>
    <row r="1" spans="1: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9"/>
      <c r="B7" s="19" t="s">
        <v>34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20">
        <v>1</v>
      </c>
      <c r="B8" s="20" t="s">
        <v>35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21">
        <v>2</v>
      </c>
      <c r="B9" s="21" t="s">
        <v>36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21">
        <v>3</v>
      </c>
      <c r="B10" s="21" t="s">
        <v>37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21">
        <v>4</v>
      </c>
      <c r="B11" s="21" t="s">
        <v>38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2"/>
      <c r="B12" s="1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2"/>
      <c r="B13" s="12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2"/>
      <c r="B14" s="12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2"/>
      <c r="B15" s="1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1"/>
  <dimension ref="A1:AB40"/>
  <sheetViews>
    <sheetView tabSelected="1" topLeftCell="M1" zoomScale="75" workbookViewId="0">
      <selection activeCell="O16" sqref="O16:S16"/>
    </sheetView>
  </sheetViews>
  <sheetFormatPr baseColWidth="10" defaultRowHeight="15.75" x14ac:dyDescent="0.25"/>
  <cols>
    <col min="9" max="9" width="6.375" customWidth="1"/>
    <col min="10" max="12" width="18.125" customWidth="1"/>
    <col min="13" max="13" width="6.5" customWidth="1"/>
    <col min="14" max="14" width="34.625" customWidth="1"/>
    <col min="15" max="15" width="9.5" customWidth="1"/>
    <col min="16" max="16" width="17.875" customWidth="1"/>
    <col min="17" max="17" width="14" customWidth="1"/>
    <col min="19" max="19" width="14.625" customWidth="1"/>
    <col min="20" max="20" width="34.625" bestFit="1" customWidth="1"/>
    <col min="21" max="21" width="37.75" bestFit="1" customWidth="1"/>
    <col min="22" max="22" width="11" customWidth="1"/>
  </cols>
  <sheetData>
    <row r="1" spans="1:28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x14ac:dyDescent="0.25">
      <c r="A2" s="12"/>
      <c r="B2" s="12"/>
      <c r="C2" s="12"/>
      <c r="D2" s="12"/>
      <c r="E2" s="12">
        <v>2</v>
      </c>
      <c r="F2" s="12"/>
      <c r="G2" s="12">
        <v>3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18.75" x14ac:dyDescent="0.3">
      <c r="A4" s="12"/>
      <c r="B4" s="12"/>
      <c r="C4" s="12"/>
      <c r="D4" s="12"/>
      <c r="E4" s="12"/>
      <c r="F4" s="12"/>
      <c r="G4" s="12"/>
      <c r="H4" s="12"/>
      <c r="I4" s="12"/>
      <c r="J4" s="13" t="s">
        <v>2</v>
      </c>
      <c r="K4" s="13" t="s">
        <v>16</v>
      </c>
      <c r="L4" s="13" t="s">
        <v>3</v>
      </c>
      <c r="M4" s="13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8" ht="16.5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8"/>
      <c r="R5" s="18"/>
      <c r="S5" s="18"/>
      <c r="T5" s="18"/>
      <c r="U5" s="18"/>
      <c r="V5" s="18"/>
      <c r="W5" s="12"/>
      <c r="X5" s="12"/>
      <c r="Y5" s="12"/>
      <c r="Z5" s="12"/>
      <c r="AA5" s="12"/>
      <c r="AB5" s="12"/>
    </row>
    <row r="6" spans="1:28" ht="21.75" thickTop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51" t="str">
        <f>VLOOKUP(E2,Sommaire!A8:B11,2)</f>
        <v>Kévin</v>
      </c>
      <c r="O6" s="52"/>
      <c r="P6" s="52"/>
      <c r="Q6" s="52"/>
      <c r="R6" s="52"/>
      <c r="S6" s="52"/>
      <c r="T6" s="52"/>
      <c r="U6" s="52"/>
      <c r="V6" s="53"/>
      <c r="W6" s="12"/>
      <c r="X6" s="12"/>
      <c r="Y6" s="12"/>
      <c r="Z6" s="12"/>
      <c r="AA6" s="12"/>
      <c r="AB6" s="12"/>
    </row>
    <row r="7" spans="1:28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4" t="s">
        <v>0</v>
      </c>
      <c r="O7" s="43">
        <v>1</v>
      </c>
      <c r="P7" s="43"/>
      <c r="Q7" s="43"/>
      <c r="R7" s="43"/>
      <c r="S7" s="43"/>
      <c r="T7" s="30" t="s">
        <v>39</v>
      </c>
      <c r="U7" s="32" t="s">
        <v>42</v>
      </c>
      <c r="V7" s="12"/>
      <c r="W7" s="12"/>
      <c r="X7" s="12"/>
      <c r="Y7" s="12"/>
      <c r="Z7" s="12"/>
      <c r="AA7" s="12"/>
    </row>
    <row r="8" spans="1:28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41" t="s">
        <v>1</v>
      </c>
      <c r="O8" s="16" t="s">
        <v>4</v>
      </c>
      <c r="P8" s="16" t="s">
        <v>5</v>
      </c>
      <c r="Q8" s="16" t="s">
        <v>6</v>
      </c>
      <c r="R8" s="16" t="s">
        <v>7</v>
      </c>
      <c r="S8" s="16" t="s">
        <v>8</v>
      </c>
      <c r="T8" s="34" t="str">
        <f>zone(O9:S9,TRUE)</f>
        <v/>
      </c>
      <c r="U8" s="36" t="str">
        <f>zone(O9:S9,FALSE)</f>
        <v>Jouer plus sur les bords du terrain</v>
      </c>
      <c r="V8" s="12"/>
      <c r="W8" s="12"/>
      <c r="X8" s="12"/>
      <c r="Y8" s="12"/>
      <c r="Z8" s="12"/>
      <c r="AA8" s="12"/>
    </row>
    <row r="9" spans="1:28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42"/>
      <c r="O9" s="15">
        <v>0</v>
      </c>
      <c r="P9" s="15">
        <v>0</v>
      </c>
      <c r="Q9" s="15">
        <v>1</v>
      </c>
      <c r="R9" s="15">
        <v>0</v>
      </c>
      <c r="S9" s="15">
        <v>0</v>
      </c>
      <c r="T9" s="35"/>
      <c r="U9" s="37"/>
      <c r="V9" s="12"/>
      <c r="W9" s="12"/>
      <c r="X9" s="12"/>
      <c r="Y9" s="12"/>
      <c r="Z9" s="12"/>
      <c r="AA9" s="12"/>
    </row>
    <row r="10" spans="1:28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41" t="s">
        <v>2</v>
      </c>
      <c r="O10" s="15" t="s">
        <v>9</v>
      </c>
      <c r="P10" s="15" t="s">
        <v>10</v>
      </c>
      <c r="Q10" s="15" t="s">
        <v>11</v>
      </c>
      <c r="R10" s="43" t="s">
        <v>12</v>
      </c>
      <c r="S10" s="43"/>
      <c r="T10" s="34"/>
      <c r="U10" s="36"/>
      <c r="V10" s="12"/>
      <c r="W10" s="12"/>
      <c r="X10" s="12"/>
      <c r="Y10" s="12"/>
      <c r="Z10" s="12"/>
      <c r="AA10" s="12"/>
    </row>
    <row r="11" spans="1:28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42"/>
      <c r="O11" s="29">
        <v>0</v>
      </c>
      <c r="P11" s="29">
        <v>1</v>
      </c>
      <c r="Q11" s="29">
        <v>0</v>
      </c>
      <c r="R11" s="54">
        <v>0</v>
      </c>
      <c r="S11" s="55"/>
      <c r="T11" s="35"/>
      <c r="U11" s="37"/>
      <c r="V11" s="12"/>
      <c r="W11" s="12"/>
      <c r="X11" s="12"/>
      <c r="Y11" s="12"/>
      <c r="Z11" s="12"/>
      <c r="AA11" s="12"/>
    </row>
    <row r="12" spans="1:28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41" t="s">
        <v>13</v>
      </c>
      <c r="O12" s="43" t="s">
        <v>14</v>
      </c>
      <c r="P12" s="43"/>
      <c r="Q12" s="44" t="s">
        <v>15</v>
      </c>
      <c r="R12" s="45"/>
      <c r="S12" s="46"/>
      <c r="T12" s="34"/>
      <c r="U12" s="36"/>
      <c r="V12" s="12"/>
      <c r="W12" s="12"/>
      <c r="X12" s="12"/>
      <c r="Y12" s="12"/>
      <c r="Z12" s="12"/>
      <c r="AA12" s="12"/>
    </row>
    <row r="13" spans="1:28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42"/>
      <c r="O13" s="44">
        <v>0</v>
      </c>
      <c r="P13" s="47"/>
      <c r="Q13" s="44">
        <v>0</v>
      </c>
      <c r="R13" s="45"/>
      <c r="S13" s="46"/>
      <c r="T13" s="35"/>
      <c r="U13" s="37"/>
      <c r="V13" s="12"/>
      <c r="W13" s="12"/>
      <c r="X13" s="12"/>
      <c r="Y13" s="12"/>
      <c r="Z13" s="12"/>
      <c r="AA13" s="12"/>
    </row>
    <row r="14" spans="1:28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1" t="s">
        <v>3</v>
      </c>
      <c r="O14" s="44" t="s">
        <v>18</v>
      </c>
      <c r="P14" s="45"/>
      <c r="Q14" s="47"/>
      <c r="R14" s="43" t="s">
        <v>29</v>
      </c>
      <c r="S14" s="43"/>
      <c r="T14" s="34"/>
      <c r="U14" s="36"/>
      <c r="V14" s="12"/>
      <c r="W14" s="12"/>
      <c r="X14" s="12"/>
      <c r="Y14" s="12"/>
      <c r="Z14" s="12"/>
      <c r="AA14" s="12"/>
    </row>
    <row r="15" spans="1:28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42"/>
      <c r="O15" s="44">
        <v>1</v>
      </c>
      <c r="P15" s="45"/>
      <c r="Q15" s="47"/>
      <c r="R15" s="44">
        <v>0</v>
      </c>
      <c r="S15" s="47"/>
      <c r="T15" s="35"/>
      <c r="U15" s="37"/>
      <c r="V15" s="12"/>
      <c r="W15" s="12"/>
      <c r="X15" s="12"/>
      <c r="Y15" s="12"/>
      <c r="Z15" s="12"/>
      <c r="AA15" s="12"/>
    </row>
    <row r="16" spans="1:28" ht="16.5" thickBo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7" t="s">
        <v>17</v>
      </c>
      <c r="O16" s="48">
        <v>1</v>
      </c>
      <c r="P16" s="49"/>
      <c r="Q16" s="49"/>
      <c r="R16" s="49"/>
      <c r="S16" s="50"/>
      <c r="T16" s="31"/>
      <c r="U16" s="33"/>
      <c r="V16" s="12"/>
      <c r="W16" s="12"/>
      <c r="X16" s="12"/>
      <c r="Y16" s="12"/>
      <c r="Z16" s="12"/>
      <c r="AA16" s="12"/>
    </row>
    <row r="17" spans="1:28" ht="16.5" thickTop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ht="16.5" thickBo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8"/>
      <c r="R18" s="18"/>
      <c r="S18" s="18"/>
      <c r="T18" s="18"/>
      <c r="U18" s="18"/>
      <c r="V18" s="18"/>
      <c r="W18" s="18"/>
      <c r="X18" s="12"/>
      <c r="Y18" s="12"/>
      <c r="Z18" s="12"/>
      <c r="AA18" s="12"/>
      <c r="AB18" s="12"/>
    </row>
    <row r="19" spans="1:28" ht="21.75" thickTop="1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38" t="str">
        <f>VLOOKUP(G2,Sommaire!A8:B11,2)</f>
        <v>Laurent</v>
      </c>
      <c r="O19" s="39"/>
      <c r="P19" s="39"/>
      <c r="Q19" s="39"/>
      <c r="R19" s="39"/>
      <c r="S19" s="39"/>
      <c r="T19" s="39"/>
      <c r="U19" s="39"/>
      <c r="V19" s="40"/>
      <c r="W19" s="18"/>
      <c r="X19" s="12"/>
      <c r="Y19" s="12"/>
      <c r="Z19" s="12"/>
      <c r="AA19" s="12"/>
      <c r="AB19" s="12"/>
    </row>
    <row r="20" spans="1:28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4" t="s">
        <v>0</v>
      </c>
      <c r="O20" s="43">
        <v>0</v>
      </c>
      <c r="P20" s="43"/>
      <c r="Q20" s="43"/>
      <c r="R20" s="43"/>
      <c r="S20" s="43"/>
      <c r="T20" s="30" t="s">
        <v>39</v>
      </c>
      <c r="U20" s="32" t="s">
        <v>42</v>
      </c>
      <c r="V20" s="18"/>
      <c r="W20" s="12"/>
      <c r="X20" s="12"/>
      <c r="Y20" s="12"/>
      <c r="Z20" s="12"/>
      <c r="AA20" s="12"/>
    </row>
    <row r="21" spans="1:28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41" t="s">
        <v>1</v>
      </c>
      <c r="O21" s="16" t="s">
        <v>4</v>
      </c>
      <c r="P21" s="16" t="s">
        <v>5</v>
      </c>
      <c r="Q21" s="16" t="s">
        <v>6</v>
      </c>
      <c r="R21" s="16" t="s">
        <v>7</v>
      </c>
      <c r="S21" s="16" t="s">
        <v>8</v>
      </c>
      <c r="T21" s="34"/>
      <c r="U21" s="36"/>
      <c r="V21" s="12"/>
      <c r="W21" s="12"/>
      <c r="X21" s="12"/>
      <c r="Y21" s="12"/>
      <c r="Z21" s="12"/>
      <c r="AA21" s="12"/>
    </row>
    <row r="22" spans="1:28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42"/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35"/>
      <c r="U22" s="37"/>
      <c r="V22" s="12"/>
      <c r="W22" s="12"/>
      <c r="X22" s="12"/>
      <c r="Y22" s="12"/>
      <c r="Z22" s="12"/>
      <c r="AA22" s="12"/>
    </row>
    <row r="23" spans="1:28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41" t="s">
        <v>2</v>
      </c>
      <c r="O23" s="15" t="s">
        <v>9</v>
      </c>
      <c r="P23" s="15" t="s">
        <v>10</v>
      </c>
      <c r="Q23" s="15" t="s">
        <v>11</v>
      </c>
      <c r="R23" s="43" t="s">
        <v>12</v>
      </c>
      <c r="S23" s="43"/>
      <c r="T23" s="34"/>
      <c r="U23" s="36"/>
      <c r="V23" s="12"/>
      <c r="W23" s="12"/>
      <c r="X23" s="12"/>
      <c r="Y23" s="12"/>
      <c r="Z23" s="12"/>
      <c r="AA23" s="12"/>
    </row>
    <row r="24" spans="1:28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42"/>
      <c r="O24" s="29">
        <v>0</v>
      </c>
      <c r="P24" s="29">
        <v>0</v>
      </c>
      <c r="Q24" s="29">
        <v>0</v>
      </c>
      <c r="R24" s="54">
        <v>0</v>
      </c>
      <c r="S24" s="47"/>
      <c r="T24" s="35"/>
      <c r="U24" s="37"/>
      <c r="V24" s="12"/>
      <c r="W24" s="12"/>
      <c r="X24" s="12"/>
      <c r="Y24" s="12"/>
      <c r="Z24" s="12"/>
      <c r="AA24" s="12"/>
    </row>
    <row r="25" spans="1:28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41" t="s">
        <v>13</v>
      </c>
      <c r="O25" s="44" t="s">
        <v>14</v>
      </c>
      <c r="P25" s="47"/>
      <c r="Q25" s="44" t="s">
        <v>15</v>
      </c>
      <c r="R25" s="45"/>
      <c r="S25" s="47"/>
      <c r="T25" s="34"/>
      <c r="U25" s="36"/>
      <c r="V25" s="12"/>
      <c r="W25" s="12"/>
      <c r="X25" s="12"/>
      <c r="Y25" s="12"/>
      <c r="Z25" s="12"/>
      <c r="AA25" s="12"/>
    </row>
    <row r="26" spans="1:28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42"/>
      <c r="O26" s="44">
        <v>0</v>
      </c>
      <c r="P26" s="47"/>
      <c r="Q26" s="44">
        <v>0</v>
      </c>
      <c r="R26" s="45"/>
      <c r="S26" s="47"/>
      <c r="T26" s="35"/>
      <c r="U26" s="37"/>
      <c r="V26" s="12"/>
      <c r="W26" s="12"/>
      <c r="X26" s="12"/>
      <c r="Y26" s="12"/>
      <c r="Z26" s="12"/>
      <c r="AA26" s="12"/>
    </row>
    <row r="27" spans="1:28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41" t="s">
        <v>3</v>
      </c>
      <c r="O27" s="44" t="s">
        <v>18</v>
      </c>
      <c r="P27" s="45"/>
      <c r="Q27" s="47"/>
      <c r="R27" s="44" t="s">
        <v>29</v>
      </c>
      <c r="S27" s="47"/>
      <c r="T27" s="34"/>
      <c r="U27" s="36"/>
      <c r="V27" s="12"/>
      <c r="W27" s="12"/>
      <c r="X27" s="12"/>
      <c r="Y27" s="12"/>
      <c r="Z27" s="12"/>
      <c r="AA27" s="12"/>
    </row>
    <row r="28" spans="1:28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42"/>
      <c r="O28" s="44">
        <v>0</v>
      </c>
      <c r="P28" s="45"/>
      <c r="Q28" s="47"/>
      <c r="R28" s="44">
        <v>0</v>
      </c>
      <c r="S28" s="47"/>
      <c r="T28" s="35"/>
      <c r="U28" s="37"/>
      <c r="V28" s="12"/>
      <c r="W28" s="12"/>
      <c r="X28" s="12"/>
      <c r="Y28" s="12"/>
      <c r="Z28" s="12"/>
      <c r="AA28" s="12"/>
    </row>
    <row r="29" spans="1:28" ht="16.5" thickBo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7" t="s">
        <v>17</v>
      </c>
      <c r="O29" s="48">
        <v>0</v>
      </c>
      <c r="P29" s="49"/>
      <c r="Q29" s="49"/>
      <c r="R29" s="49"/>
      <c r="S29" s="50"/>
      <c r="T29" s="31"/>
      <c r="U29" s="33"/>
      <c r="V29" s="12"/>
      <c r="W29" s="12"/>
      <c r="X29" s="12"/>
      <c r="Y29" s="12"/>
      <c r="Z29" s="12"/>
      <c r="AA29" s="12"/>
    </row>
    <row r="30" spans="1:28" ht="16.5" thickTop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</row>
    <row r="31" spans="1:28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</row>
    <row r="35" spans="1:28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8"/>
      <c r="X35" s="18"/>
      <c r="Y35" s="12"/>
      <c r="Z35" s="12"/>
      <c r="AA35" s="12"/>
      <c r="AB35" s="12"/>
    </row>
    <row r="36" spans="1:28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8"/>
      <c r="X36" s="18"/>
      <c r="Y36" s="12"/>
      <c r="Z36" s="12"/>
      <c r="AA36" s="12"/>
      <c r="AB36" s="12"/>
    </row>
    <row r="37" spans="1:28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8"/>
      <c r="X37" s="18"/>
      <c r="Y37" s="12"/>
      <c r="Z37" s="12"/>
      <c r="AA37" s="12"/>
      <c r="AB37" s="12"/>
    </row>
    <row r="38" spans="1:28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8"/>
      <c r="S38" s="18"/>
      <c r="T38" s="18"/>
      <c r="U38" s="18"/>
      <c r="V38" s="18"/>
      <c r="W38" s="18"/>
      <c r="X38" s="18"/>
      <c r="Y38" s="12"/>
      <c r="Z38" s="12"/>
      <c r="AA38" s="12"/>
      <c r="AB38" s="12"/>
    </row>
    <row r="39" spans="1:28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</sheetData>
  <mergeCells count="50">
    <mergeCell ref="N27:N28"/>
    <mergeCell ref="O27:Q27"/>
    <mergeCell ref="R27:S27"/>
    <mergeCell ref="N23:N24"/>
    <mergeCell ref="R24:S24"/>
    <mergeCell ref="Q25:S25"/>
    <mergeCell ref="Q26:S26"/>
    <mergeCell ref="O28:Q28"/>
    <mergeCell ref="R28:S28"/>
    <mergeCell ref="N25:N26"/>
    <mergeCell ref="O25:P25"/>
    <mergeCell ref="N6:V6"/>
    <mergeCell ref="O7:S7"/>
    <mergeCell ref="N8:N9"/>
    <mergeCell ref="N10:N11"/>
    <mergeCell ref="R10:S10"/>
    <mergeCell ref="R11:S11"/>
    <mergeCell ref="T8:T9"/>
    <mergeCell ref="U8:U9"/>
    <mergeCell ref="T10:T11"/>
    <mergeCell ref="U10:U11"/>
    <mergeCell ref="U25:U26"/>
    <mergeCell ref="R23:S23"/>
    <mergeCell ref="T23:T24"/>
    <mergeCell ref="U23:U24"/>
    <mergeCell ref="O29:S29"/>
    <mergeCell ref="U27:U28"/>
    <mergeCell ref="O26:P26"/>
    <mergeCell ref="T27:T28"/>
    <mergeCell ref="T25:T26"/>
    <mergeCell ref="O20:S20"/>
    <mergeCell ref="N21:N22"/>
    <mergeCell ref="T21:T22"/>
    <mergeCell ref="U21:U22"/>
    <mergeCell ref="R15:S15"/>
    <mergeCell ref="N14:N15"/>
    <mergeCell ref="R14:S14"/>
    <mergeCell ref="O16:S16"/>
    <mergeCell ref="O15:Q15"/>
    <mergeCell ref="O14:Q14"/>
    <mergeCell ref="T12:T13"/>
    <mergeCell ref="U12:U13"/>
    <mergeCell ref="T14:T15"/>
    <mergeCell ref="U14:U15"/>
    <mergeCell ref="N19:V19"/>
    <mergeCell ref="N12:N13"/>
    <mergeCell ref="O12:P12"/>
    <mergeCell ref="Q12:S12"/>
    <mergeCell ref="O13:P13"/>
    <mergeCell ref="Q13:S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0" r:id="rId4" name="CommandButton1">
          <controlPr defaultSize="0" autoLine="0" r:id="rId5">
            <anchor moveWithCells="1">
              <from>
                <xdr:col>10</xdr:col>
                <xdr:colOff>200025</xdr:colOff>
                <xdr:row>5</xdr:row>
                <xdr:rowOff>0</xdr:rowOff>
              </from>
              <to>
                <xdr:col>10</xdr:col>
                <xdr:colOff>847725</xdr:colOff>
                <xdr:row>6</xdr:row>
                <xdr:rowOff>76200</xdr:rowOff>
              </to>
            </anchor>
          </controlPr>
        </control>
      </mc:Choice>
      <mc:Fallback>
        <control shapeId="1050" r:id="rId4" name="CommandButton1"/>
      </mc:Fallback>
    </mc:AlternateContent>
    <mc:AlternateContent xmlns:mc="http://schemas.openxmlformats.org/markup-compatibility/2006">
      <mc:Choice Requires="x14">
        <control shapeId="1049" r:id="rId6" name="Loin">
          <controlPr defaultSize="0" autoLine="0" r:id="rId7">
            <anchor moveWithCells="1">
              <from>
                <xdr:col>10</xdr:col>
                <xdr:colOff>171450</xdr:colOff>
                <xdr:row>7</xdr:row>
                <xdr:rowOff>47625</xdr:rowOff>
              </from>
              <to>
                <xdr:col>10</xdr:col>
                <xdr:colOff>876300</xdr:colOff>
                <xdr:row>8</xdr:row>
                <xdr:rowOff>190500</xdr:rowOff>
              </to>
            </anchor>
          </controlPr>
        </control>
      </mc:Choice>
      <mc:Fallback>
        <control shapeId="1049" r:id="rId6" name="Loin"/>
      </mc:Fallback>
    </mc:AlternateContent>
    <mc:AlternateContent xmlns:mc="http://schemas.openxmlformats.org/markup-compatibility/2006">
      <mc:Choice Requires="x14">
        <control shapeId="1051" r:id="rId8" name="finmatch">
          <controlPr defaultSize="0" autoLine="0" autoPict="0" r:id="rId9">
            <anchor moveWithCells="1">
              <from>
                <xdr:col>10</xdr:col>
                <xdr:colOff>9525</xdr:colOff>
                <xdr:row>1</xdr:row>
                <xdr:rowOff>0</xdr:rowOff>
              </from>
              <to>
                <xdr:col>10</xdr:col>
                <xdr:colOff>1066800</xdr:colOff>
                <xdr:row>2</xdr:row>
                <xdr:rowOff>104775</xdr:rowOff>
              </to>
            </anchor>
          </controlPr>
        </control>
      </mc:Choice>
      <mc:Fallback>
        <control shapeId="1051" r:id="rId8" name="finmatch"/>
      </mc:Fallback>
    </mc:AlternateContent>
    <mc:AlternateContent xmlns:mc="http://schemas.openxmlformats.org/markup-compatibility/2006">
      <mc:Choice Requires="x14">
        <control shapeId="1047" r:id="rId10" name="Drop Down 23">
          <controlPr defaultSize="0" autoLine="0" autoPict="0">
            <anchor moveWithCells="1">
              <from>
                <xdr:col>3</xdr:col>
                <xdr:colOff>295275</xdr:colOff>
                <xdr:row>0</xdr:row>
                <xdr:rowOff>190500</xdr:rowOff>
              </from>
              <to>
                <xdr:col>4</xdr:col>
                <xdr:colOff>542925</xdr:colOff>
                <xdr:row>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11" name="Drop Down 24">
          <controlPr defaultSize="0" autoLine="0" autoPict="0">
            <anchor moveWithCells="1">
              <from>
                <xdr:col>5</xdr:col>
                <xdr:colOff>504825</xdr:colOff>
                <xdr:row>1</xdr:row>
                <xdr:rowOff>19050</xdr:rowOff>
              </from>
              <to>
                <xdr:col>6</xdr:col>
                <xdr:colOff>647700</xdr:colOff>
                <xdr:row>2</xdr:row>
                <xdr:rowOff>38100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F6:I21"/>
  <sheetViews>
    <sheetView topLeftCell="C1" workbookViewId="0">
      <selection activeCell="G15" sqref="G15"/>
    </sheetView>
  </sheetViews>
  <sheetFormatPr baseColWidth="10" defaultRowHeight="15.75" x14ac:dyDescent="0.25"/>
  <cols>
    <col min="5" max="5" width="12" customWidth="1"/>
    <col min="6" max="6" width="22.625" customWidth="1"/>
    <col min="7" max="7" width="94.75" customWidth="1"/>
    <col min="8" max="8" width="112.125" customWidth="1"/>
    <col min="9" max="9" width="19.125" customWidth="1"/>
  </cols>
  <sheetData>
    <row r="6" spans="6:9" ht="16.5" thickBot="1" x14ac:dyDescent="0.3">
      <c r="G6" s="22" t="str">
        <f xml:space="preserve"> VLOOKUP(Match!E2,Sommaire!A8:B11,2)</f>
        <v>Kévin</v>
      </c>
      <c r="I6" s="2"/>
    </row>
    <row r="7" spans="6:9" x14ac:dyDescent="0.25">
      <c r="F7" s="3"/>
      <c r="G7" s="23" t="s">
        <v>39</v>
      </c>
      <c r="H7" s="26" t="s">
        <v>40</v>
      </c>
      <c r="I7" s="2"/>
    </row>
    <row r="8" spans="6:9" x14ac:dyDescent="0.25">
      <c r="F8" s="6" t="s">
        <v>19</v>
      </c>
      <c r="G8" s="24" t="s">
        <v>43</v>
      </c>
      <c r="H8" s="27" t="s">
        <v>45</v>
      </c>
      <c r="I8" s="2"/>
    </row>
    <row r="9" spans="6:9" x14ac:dyDescent="0.25">
      <c r="F9" s="6" t="s">
        <v>21</v>
      </c>
      <c r="G9" s="24" t="s">
        <v>46</v>
      </c>
      <c r="H9" s="27" t="s">
        <v>44</v>
      </c>
      <c r="I9" s="2"/>
    </row>
    <row r="10" spans="6:9" x14ac:dyDescent="0.25">
      <c r="F10" s="6" t="s">
        <v>27</v>
      </c>
      <c r="G10" s="24" t="s">
        <v>47</v>
      </c>
      <c r="H10" s="27" t="s">
        <v>41</v>
      </c>
      <c r="I10" s="2"/>
    </row>
    <row r="11" spans="6:9" x14ac:dyDescent="0.25">
      <c r="F11" s="6" t="s">
        <v>28</v>
      </c>
      <c r="G11" s="24"/>
      <c r="H11" s="27"/>
      <c r="I11" s="2"/>
    </row>
    <row r="12" spans="6:9" ht="16.5" thickBot="1" x14ac:dyDescent="0.3">
      <c r="F12" s="8" t="s">
        <v>48</v>
      </c>
      <c r="G12" s="25" t="s">
        <v>50</v>
      </c>
      <c r="H12" s="28" t="s">
        <v>49</v>
      </c>
    </row>
    <row r="15" spans="6:9" ht="16.5" thickBot="1" x14ac:dyDescent="0.3">
      <c r="G15" s="22" t="str">
        <f>VLOOKUP(Match!G2,Sommaire!A8:B11,2)</f>
        <v>Laurent</v>
      </c>
    </row>
    <row r="16" spans="6:9" x14ac:dyDescent="0.25">
      <c r="F16" s="3"/>
      <c r="G16" s="4" t="s">
        <v>39</v>
      </c>
      <c r="H16" s="5" t="s">
        <v>40</v>
      </c>
    </row>
    <row r="17" spans="6:8" x14ac:dyDescent="0.25">
      <c r="F17" s="6" t="s">
        <v>19</v>
      </c>
      <c r="G17" s="1" t="s">
        <v>20</v>
      </c>
      <c r="H17" s="7" t="s">
        <v>23</v>
      </c>
    </row>
    <row r="18" spans="6:8" x14ac:dyDescent="0.25">
      <c r="F18" s="6" t="s">
        <v>21</v>
      </c>
      <c r="G18" s="1" t="s">
        <v>25</v>
      </c>
      <c r="H18" s="7" t="s">
        <v>26</v>
      </c>
    </row>
    <row r="19" spans="6:8" x14ac:dyDescent="0.25">
      <c r="F19" s="6" t="s">
        <v>27</v>
      </c>
      <c r="G19" s="1" t="s">
        <v>22</v>
      </c>
      <c r="H19" s="7" t="s">
        <v>24</v>
      </c>
    </row>
    <row r="20" spans="6:8" x14ac:dyDescent="0.25">
      <c r="F20" s="6" t="s">
        <v>28</v>
      </c>
      <c r="G20" s="1" t="s">
        <v>30</v>
      </c>
      <c r="H20" s="7"/>
    </row>
    <row r="21" spans="6:8" ht="16.5" thickBot="1" x14ac:dyDescent="0.3">
      <c r="F21" s="8" t="s">
        <v>31</v>
      </c>
      <c r="G21" s="9" t="s">
        <v>32</v>
      </c>
      <c r="H21" s="10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Sommaire</vt:lpstr>
      <vt:lpstr>Match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Eric</cp:lastModifiedBy>
  <dcterms:created xsi:type="dcterms:W3CDTF">2020-02-11T12:57:56Z</dcterms:created>
  <dcterms:modified xsi:type="dcterms:W3CDTF">2020-04-09T21:37:42Z</dcterms:modified>
</cp:coreProperties>
</file>