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5475" windowHeight="7290" activeTab="1"/>
  </bookViews>
  <sheets>
    <sheet name="TABLEAU" sheetId="1" r:id="rId1"/>
    <sheet name="KEYWORD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2" l="1"/>
  <c r="H4" i="2"/>
  <c r="I4" i="2"/>
  <c r="G5" i="2"/>
  <c r="H5" i="2"/>
  <c r="I5" i="2"/>
  <c r="G6" i="2"/>
  <c r="H6" i="2"/>
  <c r="I6" i="2"/>
  <c r="G7" i="2"/>
  <c r="H7" i="2"/>
  <c r="I7" i="2"/>
  <c r="H3" i="2"/>
  <c r="I3" i="2"/>
  <c r="G3" i="2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4" i="1"/>
  <c r="D5" i="1" l="1"/>
  <c r="D28" i="1" l="1"/>
  <c r="D20" i="1"/>
  <c r="D12" i="1"/>
  <c r="D31" i="1"/>
  <c r="D11" i="1"/>
  <c r="D27" i="1"/>
  <c r="D19" i="1"/>
  <c r="D34" i="1"/>
  <c r="D26" i="1"/>
  <c r="D18" i="1"/>
  <c r="D10" i="1"/>
  <c r="D30" i="1"/>
  <c r="D22" i="1"/>
  <c r="D33" i="1"/>
  <c r="D17" i="1"/>
  <c r="D9" i="1"/>
  <c r="D23" i="1"/>
  <c r="D15" i="1"/>
  <c r="D14" i="1"/>
  <c r="D25" i="1"/>
  <c r="D32" i="1"/>
  <c r="D24" i="1"/>
  <c r="D16" i="1"/>
  <c r="D8" i="1"/>
  <c r="D7" i="1"/>
  <c r="D6" i="1"/>
  <c r="D29" i="1"/>
  <c r="D21" i="1"/>
  <c r="D13" i="1"/>
  <c r="D4" i="1"/>
</calcChain>
</file>

<file path=xl/sharedStrings.xml><?xml version="1.0" encoding="utf-8"?>
<sst xmlns="http://schemas.openxmlformats.org/spreadsheetml/2006/main" count="58" uniqueCount="43">
  <si>
    <t>KEYWORD 1</t>
  </si>
  <si>
    <t>KEYWORD 2</t>
  </si>
  <si>
    <t>KEYWORD 3</t>
  </si>
  <si>
    <t>CODE</t>
  </si>
  <si>
    <t>LIBELLE</t>
  </si>
  <si>
    <t>chaque keyword devra être recherché dans "LIBELLE" sous "TABLEAU"</t>
  </si>
  <si>
    <t>Chaque fois que l'un ou l'autre des mots clés est trouvé</t>
  </si>
  <si>
    <t>le CODE de la ligne correspondant au mot clé devra être renseigné dans la colonne CODE sous "TABLEAU"</t>
  </si>
  <si>
    <t>CODE MOTS CLES A RENSEIGNER</t>
  </si>
  <si>
    <t>Exemple : les mots clés CHQ, CHEQ, CHEQUE trouvés dans LIBELLE sous TABLEAU auront pour code "1" ainsi de suite</t>
  </si>
  <si>
    <t xml:space="preserve">FRAIS/OUV CREDOC IMPORT DOSSIER </t>
  </si>
  <si>
    <t xml:space="preserve">VIR FAVEUR </t>
  </si>
  <si>
    <t xml:space="preserve">FRAIS/DOMICILIAT IMPORT MONTANT </t>
  </si>
  <si>
    <t xml:space="preserve">RET CHQ  3 </t>
  </si>
  <si>
    <t xml:space="preserve">FRAIS DE FORCAGE </t>
  </si>
  <si>
    <t xml:space="preserve">RET CHQ  4 </t>
  </si>
  <si>
    <t xml:space="preserve">FRAIS/ESCPTE EFFET </t>
  </si>
  <si>
    <t xml:space="preserve">FRAIS/ESCPTE EFF </t>
  </si>
  <si>
    <t xml:space="preserve">ESCPT EFF SG S/PLACE </t>
  </si>
  <si>
    <t xml:space="preserve">AGIOS DU 31/07/17 AU 31/0 </t>
  </si>
  <si>
    <t xml:space="preserve">FRAIS MOD CREDOC </t>
  </si>
  <si>
    <t xml:space="preserve">RET CHQ  5 </t>
  </si>
  <si>
    <t xml:space="preserve">CHEQUE 6 </t>
  </si>
  <si>
    <t xml:space="preserve">LOYER CRÉDIBAIL CONTRAT </t>
  </si>
  <si>
    <t xml:space="preserve">ENRG CONV CAUT </t>
  </si>
  <si>
    <t xml:space="preserve">CHQ 7 </t>
  </si>
  <si>
    <t xml:space="preserve">RET CHEQ  8 </t>
  </si>
  <si>
    <t xml:space="preserve">RET CHEQ  9 </t>
  </si>
  <si>
    <t xml:space="preserve">FRAIS TRF INTERNATIONAL </t>
  </si>
  <si>
    <t xml:space="preserve">FRAIS TRANSFERT NATIONAL </t>
  </si>
  <si>
    <t xml:space="preserve">CHQ </t>
  </si>
  <si>
    <t xml:space="preserve">CHEQ </t>
  </si>
  <si>
    <t xml:space="preserve">CHEQUE </t>
  </si>
  <si>
    <t xml:space="preserve">EFF </t>
  </si>
  <si>
    <t xml:space="preserve">EFFET </t>
  </si>
  <si>
    <t xml:space="preserve">  </t>
  </si>
  <si>
    <t xml:space="preserve">TRF </t>
  </si>
  <si>
    <t xml:space="preserve">TRANSFERT </t>
  </si>
  <si>
    <t xml:space="preserve">CREDOC </t>
  </si>
  <si>
    <t xml:space="preserve">FORCAGE </t>
  </si>
  <si>
    <t xml:space="preserve">DOMI </t>
  </si>
  <si>
    <t xml:space="preserve">AGIOS </t>
  </si>
  <si>
    <t>à copier-collage spécial valeur en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</si>
</sst>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rgb="FF222222"/>
      <name val="Courier New"/>
      <family val="3"/>
    </font>
    <font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2" fillId="0" borderId="1" xfId="0" applyFont="1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/>
    <xf numFmtId="0" fontId="0" fillId="7" borderId="1" xfId="0" applyFill="1" applyBorder="1"/>
    <xf numFmtId="0" fontId="3" fillId="7" borderId="1" xfId="0" applyFont="1" applyFill="1" applyBorder="1"/>
    <xf numFmtId="0" fontId="2" fillId="0" borderId="0" xfId="0" applyFont="1" applyFill="1" applyBorder="1"/>
    <xf numFmtId="0" fontId="0" fillId="0" borderId="0" xfId="0" applyFill="1" applyBorder="1"/>
    <xf numFmtId="0" fontId="4" fillId="8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3:J34"/>
  <sheetViews>
    <sheetView workbookViewId="0">
      <selection activeCell="F3" sqref="F3"/>
    </sheetView>
  </sheetViews>
  <sheetFormatPr baseColWidth="10" defaultRowHeight="15" x14ac:dyDescent="0.25"/>
  <cols>
    <col min="3" max="3" width="35" bestFit="1" customWidth="1"/>
    <col min="4" max="4" width="29.7109375" bestFit="1" customWidth="1"/>
    <col min="6" max="6" width="35.85546875" bestFit="1" customWidth="1"/>
  </cols>
  <sheetData>
    <row r="3" spans="3:10" x14ac:dyDescent="0.25">
      <c r="C3" s="8" t="s">
        <v>4</v>
      </c>
      <c r="D3" s="8" t="s">
        <v>8</v>
      </c>
      <c r="F3" s="14" t="s">
        <v>42</v>
      </c>
    </row>
    <row r="4" spans="3:10" x14ac:dyDescent="0.25">
      <c r="C4" s="1" t="s">
        <v>10</v>
      </c>
      <c r="D4" s="9">
        <f>SUMPRODUCT(ISNUMBER(SEARCH(KEYWORD!$C$3:$E$7,C4))*KEYWORD!$B$3:$B$7)</f>
        <v>4</v>
      </c>
      <c r="F4" t="str">
        <f>C4&amp;" "</f>
        <v xml:space="preserve">FRAIS/OUV CREDOC IMPORT DOSSIER  </v>
      </c>
    </row>
    <row r="5" spans="3:10" ht="15.75" x14ac:dyDescent="0.25">
      <c r="C5" s="1" t="s">
        <v>10</v>
      </c>
      <c r="D5" s="9">
        <f>SUMPRODUCT(ISNUMBER(SEARCH(KEYWORD!$C$3:$E$7,C5))*KEYWORD!$B$3:$B$7)</f>
        <v>4</v>
      </c>
      <c r="F5" t="str">
        <f t="shared" ref="F5:F34" si="0">C5&amp;" "</f>
        <v xml:space="preserve">FRAIS/OUV CREDOC IMPORT DOSSIER  </v>
      </c>
      <c r="G5" s="12"/>
      <c r="H5" s="12"/>
      <c r="I5" s="12"/>
      <c r="J5" s="12"/>
    </row>
    <row r="6" spans="3:10" x14ac:dyDescent="0.25">
      <c r="C6" s="1" t="s">
        <v>10</v>
      </c>
      <c r="D6" s="9">
        <f>SUMPRODUCT(ISNUMBER(SEARCH(KEYWORD!$C$3:$E$7,C6))*KEYWORD!$B$3:$B$7)</f>
        <v>4</v>
      </c>
      <c r="F6" t="str">
        <f t="shared" si="0"/>
        <v xml:space="preserve">FRAIS/OUV CREDOC IMPORT DOSSIER  </v>
      </c>
      <c r="G6" s="13"/>
      <c r="H6" s="13"/>
      <c r="I6" s="13"/>
      <c r="J6" s="13"/>
    </row>
    <row r="7" spans="3:10" x14ac:dyDescent="0.25">
      <c r="C7" s="1" t="s">
        <v>11</v>
      </c>
      <c r="D7" s="9">
        <f>SUMPRODUCT(ISNUMBER(SEARCH(KEYWORD!$C$3:$E$7,C7))*KEYWORD!$B$3:$B$7)</f>
        <v>0</v>
      </c>
      <c r="F7" t="str">
        <f t="shared" si="0"/>
        <v xml:space="preserve">VIR FAVEUR  </v>
      </c>
      <c r="G7" s="13"/>
      <c r="H7" s="13"/>
      <c r="I7" s="13"/>
      <c r="J7" s="13"/>
    </row>
    <row r="8" spans="3:10" x14ac:dyDescent="0.25">
      <c r="C8" s="1" t="s">
        <v>12</v>
      </c>
      <c r="D8" s="9">
        <f>SUMPRODUCT(ISNUMBER(SEARCH(KEYWORD!$C$3:$E$7,C8))*KEYWORD!$B$3:$B$7)</f>
        <v>0</v>
      </c>
      <c r="F8" t="str">
        <f t="shared" si="0"/>
        <v xml:space="preserve">FRAIS/DOMICILIAT IMPORT MONTANT  </v>
      </c>
      <c r="G8" s="13"/>
      <c r="H8" s="13"/>
      <c r="I8" s="13"/>
      <c r="J8" s="13"/>
    </row>
    <row r="9" spans="3:10" x14ac:dyDescent="0.25">
      <c r="C9" s="1" t="s">
        <v>13</v>
      </c>
      <c r="D9" s="9">
        <f>SUMPRODUCT(ISNUMBER(SEARCH(KEYWORD!$C$3:$E$7,C9))*KEYWORD!$B$3:$B$7)</f>
        <v>1</v>
      </c>
      <c r="F9" t="str">
        <f t="shared" si="0"/>
        <v xml:space="preserve">RET CHQ  3  </v>
      </c>
      <c r="G9" s="13"/>
      <c r="H9" s="13"/>
      <c r="I9" s="13"/>
      <c r="J9" s="13"/>
    </row>
    <row r="10" spans="3:10" x14ac:dyDescent="0.25">
      <c r="C10" s="1" t="s">
        <v>14</v>
      </c>
      <c r="D10" s="9">
        <f>SUMPRODUCT(ISNUMBER(SEARCH(KEYWORD!$C$3:$E$7,C10))*KEYWORD!$B$3:$B$7)</f>
        <v>4</v>
      </c>
      <c r="F10" t="str">
        <f t="shared" si="0"/>
        <v xml:space="preserve">FRAIS DE FORCAGE  </v>
      </c>
      <c r="G10" s="13"/>
      <c r="H10" s="13"/>
      <c r="I10" s="13"/>
      <c r="J10" s="13"/>
    </row>
    <row r="11" spans="3:10" x14ac:dyDescent="0.25">
      <c r="C11" s="1" t="s">
        <v>15</v>
      </c>
      <c r="D11" s="9">
        <f>SUMPRODUCT(ISNUMBER(SEARCH(KEYWORD!$C$3:$E$7,C11))*KEYWORD!$B$3:$B$7)</f>
        <v>1</v>
      </c>
      <c r="F11" t="str">
        <f t="shared" si="0"/>
        <v xml:space="preserve">RET CHQ  4  </v>
      </c>
    </row>
    <row r="12" spans="3:10" x14ac:dyDescent="0.25">
      <c r="C12" s="1" t="s">
        <v>14</v>
      </c>
      <c r="D12" s="9">
        <f>SUMPRODUCT(ISNUMBER(SEARCH(KEYWORD!$C$3:$E$7,C12))*KEYWORD!$B$3:$B$7)</f>
        <v>4</v>
      </c>
      <c r="F12" t="str">
        <f t="shared" si="0"/>
        <v xml:space="preserve">FRAIS DE FORCAGE  </v>
      </c>
    </row>
    <row r="13" spans="3:10" x14ac:dyDescent="0.25">
      <c r="C13" s="1" t="s">
        <v>12</v>
      </c>
      <c r="D13" s="9">
        <f>SUMPRODUCT(ISNUMBER(SEARCH(KEYWORD!$C$3:$E$7,C13))*KEYWORD!$B$3:$B$7)</f>
        <v>0</v>
      </c>
      <c r="F13" t="str">
        <f t="shared" si="0"/>
        <v xml:space="preserve">FRAIS/DOMICILIAT IMPORT MONTANT  </v>
      </c>
    </row>
    <row r="14" spans="3:10" x14ac:dyDescent="0.25">
      <c r="C14" s="1" t="s">
        <v>12</v>
      </c>
      <c r="D14" s="9">
        <f>SUMPRODUCT(ISNUMBER(SEARCH(KEYWORD!$C$3:$E$7,C14))*KEYWORD!$B$3:$B$7)</f>
        <v>0</v>
      </c>
      <c r="F14" t="str">
        <f t="shared" si="0"/>
        <v xml:space="preserve">FRAIS/DOMICILIAT IMPORT MONTANT  </v>
      </c>
    </row>
    <row r="15" spans="3:10" x14ac:dyDescent="0.25">
      <c r="C15" s="10" t="s">
        <v>16</v>
      </c>
      <c r="D15" s="11">
        <f>SUMPRODUCT(ISNUMBER(SEARCH(KEYWORD!$C$3:$E$7,C15))*KEYWORD!$B$3:$B$7)</f>
        <v>2</v>
      </c>
      <c r="F15" t="str">
        <f t="shared" si="0"/>
        <v xml:space="preserve">FRAIS/ESCPTE EFFET  </v>
      </c>
    </row>
    <row r="16" spans="3:10" x14ac:dyDescent="0.25">
      <c r="C16" s="1" t="s">
        <v>17</v>
      </c>
      <c r="D16" s="9">
        <f>SUMPRODUCT(ISNUMBER(SEARCH(KEYWORD!$C$3:$E$7,C16))*KEYWORD!$B$3:$B$7)</f>
        <v>2</v>
      </c>
      <c r="F16" t="str">
        <f t="shared" si="0"/>
        <v xml:space="preserve">FRAIS/ESCPTE EFF  </v>
      </c>
    </row>
    <row r="17" spans="3:6" x14ac:dyDescent="0.25">
      <c r="C17" s="10" t="s">
        <v>16</v>
      </c>
      <c r="D17" s="11">
        <f>SUMPRODUCT(ISNUMBER(SEARCH(KEYWORD!$C$3:$E$7,C17))*KEYWORD!$B$3:$B$7)</f>
        <v>2</v>
      </c>
      <c r="F17" t="str">
        <f t="shared" si="0"/>
        <v xml:space="preserve">FRAIS/ESCPTE EFFET  </v>
      </c>
    </row>
    <row r="18" spans="3:6" x14ac:dyDescent="0.25">
      <c r="C18" s="1" t="s">
        <v>17</v>
      </c>
      <c r="D18" s="9">
        <f>SUMPRODUCT(ISNUMBER(SEARCH(KEYWORD!$C$3:$E$7,C18))*KEYWORD!$B$3:$B$7)</f>
        <v>2</v>
      </c>
      <c r="F18" t="str">
        <f t="shared" si="0"/>
        <v xml:space="preserve">FRAIS/ESCPTE EFF  </v>
      </c>
    </row>
    <row r="19" spans="3:6" x14ac:dyDescent="0.25">
      <c r="C19" s="1" t="s">
        <v>18</v>
      </c>
      <c r="D19" s="9">
        <f>SUMPRODUCT(ISNUMBER(SEARCH(KEYWORD!$C$3:$E$7,C19))*KEYWORD!$B$3:$B$7)</f>
        <v>2</v>
      </c>
      <c r="F19" t="str">
        <f t="shared" si="0"/>
        <v xml:space="preserve">ESCPT EFF SG S/PLACE  </v>
      </c>
    </row>
    <row r="20" spans="3:6" x14ac:dyDescent="0.25">
      <c r="C20" s="1" t="s">
        <v>19</v>
      </c>
      <c r="D20" s="9">
        <f>SUMPRODUCT(ISNUMBER(SEARCH(KEYWORD!$C$3:$E$7,C20))*KEYWORD!$B$3:$B$7)</f>
        <v>5</v>
      </c>
      <c r="F20" t="str">
        <f t="shared" si="0"/>
        <v xml:space="preserve">AGIOS DU 31/07/17 AU 31/0  </v>
      </c>
    </row>
    <row r="21" spans="3:6" x14ac:dyDescent="0.25">
      <c r="C21" s="1" t="s">
        <v>10</v>
      </c>
      <c r="D21" s="9">
        <f>SUMPRODUCT(ISNUMBER(SEARCH(KEYWORD!$C$3:$E$7,C21))*KEYWORD!$B$3:$B$7)</f>
        <v>4</v>
      </c>
      <c r="F21" t="str">
        <f t="shared" si="0"/>
        <v xml:space="preserve">FRAIS/OUV CREDOC IMPORT DOSSIER  </v>
      </c>
    </row>
    <row r="22" spans="3:6" x14ac:dyDescent="0.25">
      <c r="C22" s="1" t="s">
        <v>20</v>
      </c>
      <c r="D22" s="9">
        <f>SUMPRODUCT(ISNUMBER(SEARCH(KEYWORD!$C$3:$E$7,C22))*KEYWORD!$B$3:$B$7)</f>
        <v>4</v>
      </c>
      <c r="F22" t="str">
        <f t="shared" si="0"/>
        <v xml:space="preserve">FRAIS MOD CREDOC  </v>
      </c>
    </row>
    <row r="23" spans="3:6" x14ac:dyDescent="0.25">
      <c r="C23" s="1" t="s">
        <v>21</v>
      </c>
      <c r="D23" s="9">
        <f>SUMPRODUCT(ISNUMBER(SEARCH(KEYWORD!$C$3:$E$7,C23))*KEYWORD!$B$3:$B$7)</f>
        <v>1</v>
      </c>
      <c r="F23" t="str">
        <f t="shared" si="0"/>
        <v xml:space="preserve">RET CHQ  5  </v>
      </c>
    </row>
    <row r="24" spans="3:6" x14ac:dyDescent="0.25">
      <c r="C24" s="10" t="s">
        <v>22</v>
      </c>
      <c r="D24" s="11">
        <f>SUMPRODUCT(ISNUMBER(SEARCH(KEYWORD!$C$3:$E$7,C24))*KEYWORD!$B$3:$B$7)</f>
        <v>1</v>
      </c>
      <c r="F24" t="str">
        <f t="shared" si="0"/>
        <v xml:space="preserve">CHEQUE 6  </v>
      </c>
    </row>
    <row r="25" spans="3:6" x14ac:dyDescent="0.25">
      <c r="C25" s="1" t="s">
        <v>23</v>
      </c>
      <c r="D25" s="9">
        <f>SUMPRODUCT(ISNUMBER(SEARCH(KEYWORD!$C$3:$E$7,C25))*KEYWORD!$B$3:$B$7)</f>
        <v>0</v>
      </c>
      <c r="F25" t="str">
        <f t="shared" si="0"/>
        <v xml:space="preserve">LOYER CRÉDIBAIL CONTRAT  </v>
      </c>
    </row>
    <row r="26" spans="3:6" x14ac:dyDescent="0.25">
      <c r="C26" s="1" t="s">
        <v>24</v>
      </c>
      <c r="D26" s="9">
        <f>SUMPRODUCT(ISNUMBER(SEARCH(KEYWORD!$C$3:$E$7,C26))*KEYWORD!$B$3:$B$7)</f>
        <v>0</v>
      </c>
      <c r="F26" t="str">
        <f t="shared" si="0"/>
        <v xml:space="preserve">ENRG CONV CAUT  </v>
      </c>
    </row>
    <row r="27" spans="3:6" x14ac:dyDescent="0.25">
      <c r="C27" s="1" t="s">
        <v>24</v>
      </c>
      <c r="D27" s="9">
        <f>SUMPRODUCT(ISNUMBER(SEARCH(KEYWORD!$C$3:$E$7,C27))*KEYWORD!$B$3:$B$7)</f>
        <v>0</v>
      </c>
      <c r="F27" t="str">
        <f t="shared" si="0"/>
        <v xml:space="preserve">ENRG CONV CAUT  </v>
      </c>
    </row>
    <row r="28" spans="3:6" x14ac:dyDescent="0.25">
      <c r="C28" s="1" t="s">
        <v>25</v>
      </c>
      <c r="D28" s="9">
        <f>SUMPRODUCT(ISNUMBER(SEARCH(KEYWORD!$C$3:$E$7,C28))*KEYWORD!$B$3:$B$7)</f>
        <v>1</v>
      </c>
      <c r="F28" t="str">
        <f t="shared" si="0"/>
        <v xml:space="preserve">CHQ 7  </v>
      </c>
    </row>
    <row r="29" spans="3:6" x14ac:dyDescent="0.25">
      <c r="C29" s="1" t="s">
        <v>26</v>
      </c>
      <c r="D29" s="9">
        <f>SUMPRODUCT(ISNUMBER(SEARCH(KEYWORD!$C$3:$E$7,C29))*KEYWORD!$B$3:$B$7)</f>
        <v>1</v>
      </c>
      <c r="F29" t="str">
        <f t="shared" si="0"/>
        <v xml:space="preserve">RET CHEQ  8  </v>
      </c>
    </row>
    <row r="30" spans="3:6" x14ac:dyDescent="0.25">
      <c r="C30" s="1" t="s">
        <v>27</v>
      </c>
      <c r="D30" s="9">
        <f>SUMPRODUCT(ISNUMBER(SEARCH(KEYWORD!$C$3:$E$7,C30))*KEYWORD!$B$3:$B$7)</f>
        <v>1</v>
      </c>
      <c r="F30" t="str">
        <f t="shared" si="0"/>
        <v xml:space="preserve">RET CHEQ  9  </v>
      </c>
    </row>
    <row r="31" spans="3:6" x14ac:dyDescent="0.25">
      <c r="C31" s="1" t="s">
        <v>14</v>
      </c>
      <c r="D31" s="9">
        <f>SUMPRODUCT(ISNUMBER(SEARCH(KEYWORD!$C$3:$E$7,C31))*KEYWORD!$B$3:$B$7)</f>
        <v>4</v>
      </c>
      <c r="F31" t="str">
        <f t="shared" si="0"/>
        <v xml:space="preserve">FRAIS DE FORCAGE  </v>
      </c>
    </row>
    <row r="32" spans="3:6" x14ac:dyDescent="0.25">
      <c r="C32" s="1" t="s">
        <v>12</v>
      </c>
      <c r="D32" s="9">
        <f>SUMPRODUCT(ISNUMBER(SEARCH(KEYWORD!$C$3:$E$7,C32))*KEYWORD!$B$3:$B$7)</f>
        <v>0</v>
      </c>
      <c r="F32" t="str">
        <f t="shared" si="0"/>
        <v xml:space="preserve">FRAIS/DOMICILIAT IMPORT MONTANT  </v>
      </c>
    </row>
    <row r="33" spans="3:6" x14ac:dyDescent="0.25">
      <c r="C33" s="1" t="s">
        <v>28</v>
      </c>
      <c r="D33" s="9">
        <f>SUMPRODUCT(ISNUMBER(SEARCH(KEYWORD!$C$3:$E$7,C33))*KEYWORD!$B$3:$B$7)</f>
        <v>3</v>
      </c>
      <c r="F33" t="str">
        <f t="shared" si="0"/>
        <v xml:space="preserve">FRAIS TRF INTERNATIONAL  </v>
      </c>
    </row>
    <row r="34" spans="3:6" x14ac:dyDescent="0.25">
      <c r="C34" s="1" t="s">
        <v>29</v>
      </c>
      <c r="D34" s="9">
        <f>SUMPRODUCT(ISNUMBER(SEARCH(KEYWORD!$C$3:$E$7,C34))*KEYWORD!$B$3:$B$7)</f>
        <v>3</v>
      </c>
      <c r="F34" t="str">
        <f t="shared" si="0"/>
        <v xml:space="preserve">FRAIS TRANSFERT NATIONAL  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I18"/>
  <sheetViews>
    <sheetView tabSelected="1" workbookViewId="0">
      <selection activeCell="G3" sqref="G3"/>
    </sheetView>
  </sheetViews>
  <sheetFormatPr baseColWidth="10" defaultRowHeight="15" x14ac:dyDescent="0.25"/>
  <cols>
    <col min="2" max="2" width="6.28515625" bestFit="1" customWidth="1"/>
    <col min="3" max="5" width="12.7109375" bestFit="1" customWidth="1"/>
  </cols>
  <sheetData>
    <row r="2" spans="2:9" ht="15.75" x14ac:dyDescent="0.25">
      <c r="B2" s="7" t="s">
        <v>3</v>
      </c>
      <c r="C2" s="7" t="s">
        <v>0</v>
      </c>
      <c r="D2" s="7" t="s">
        <v>1</v>
      </c>
      <c r="E2" s="7" t="s">
        <v>2</v>
      </c>
      <c r="G2" s="14" t="s">
        <v>42</v>
      </c>
      <c r="H2" s="14"/>
      <c r="I2" s="14"/>
    </row>
    <row r="3" spans="2:9" x14ac:dyDescent="0.25">
      <c r="B3" s="3">
        <v>1</v>
      </c>
      <c r="C3" s="3" t="s">
        <v>30</v>
      </c>
      <c r="D3" s="3" t="s">
        <v>31</v>
      </c>
      <c r="E3" s="3" t="s">
        <v>32</v>
      </c>
      <c r="G3" t="str">
        <f>C3&amp;" "</f>
        <v xml:space="preserve">CHQ  </v>
      </c>
      <c r="H3" t="str">
        <f t="shared" ref="H3:I3" si="0">D3&amp;" "</f>
        <v xml:space="preserve">CHEQ  </v>
      </c>
      <c r="I3" t="str">
        <f t="shared" si="0"/>
        <v xml:space="preserve">CHEQUE  </v>
      </c>
    </row>
    <row r="4" spans="2:9" x14ac:dyDescent="0.25">
      <c r="B4" s="2">
        <v>2</v>
      </c>
      <c r="C4" s="2" t="s">
        <v>33</v>
      </c>
      <c r="D4" s="2" t="s">
        <v>34</v>
      </c>
      <c r="E4" s="2" t="s">
        <v>35</v>
      </c>
      <c r="G4" t="str">
        <f t="shared" ref="G4:G7" si="1">C4&amp;" "</f>
        <v xml:space="preserve">EFF  </v>
      </c>
      <c r="H4" t="str">
        <f t="shared" ref="H4:H7" si="2">D4&amp;" "</f>
        <v xml:space="preserve">EFFET  </v>
      </c>
      <c r="I4" t="str">
        <f t="shared" ref="I4:I7" si="3">E4&amp;" "</f>
        <v xml:space="preserve">   </v>
      </c>
    </row>
    <row r="5" spans="2:9" x14ac:dyDescent="0.25">
      <c r="B5" s="4">
        <v>3</v>
      </c>
      <c r="C5" s="4" t="s">
        <v>36</v>
      </c>
      <c r="D5" s="4" t="s">
        <v>37</v>
      </c>
      <c r="E5" s="4" t="s">
        <v>35</v>
      </c>
      <c r="G5" t="str">
        <f t="shared" si="1"/>
        <v xml:space="preserve">TRF  </v>
      </c>
      <c r="H5" t="str">
        <f t="shared" si="2"/>
        <v xml:space="preserve">TRANSFERT  </v>
      </c>
      <c r="I5" t="str">
        <f t="shared" si="3"/>
        <v xml:space="preserve">   </v>
      </c>
    </row>
    <row r="6" spans="2:9" x14ac:dyDescent="0.25">
      <c r="B6" s="5">
        <v>4</v>
      </c>
      <c r="C6" s="5" t="s">
        <v>38</v>
      </c>
      <c r="D6" s="5" t="s">
        <v>39</v>
      </c>
      <c r="E6" s="5" t="s">
        <v>40</v>
      </c>
      <c r="G6" t="str">
        <f t="shared" si="1"/>
        <v xml:space="preserve">CREDOC  </v>
      </c>
      <c r="H6" t="str">
        <f t="shared" si="2"/>
        <v xml:space="preserve">FORCAGE  </v>
      </c>
      <c r="I6" t="str">
        <f t="shared" si="3"/>
        <v xml:space="preserve">DOMI  </v>
      </c>
    </row>
    <row r="7" spans="2:9" x14ac:dyDescent="0.25">
      <c r="B7" s="6">
        <v>5</v>
      </c>
      <c r="C7" s="6" t="s">
        <v>41</v>
      </c>
      <c r="D7" s="6" t="s">
        <v>35</v>
      </c>
      <c r="E7" s="6" t="s">
        <v>35</v>
      </c>
      <c r="G7" t="str">
        <f t="shared" si="1"/>
        <v xml:space="preserve">AGIOS  </v>
      </c>
      <c r="H7" t="str">
        <f t="shared" si="2"/>
        <v xml:space="preserve">   </v>
      </c>
      <c r="I7" t="str">
        <f t="shared" si="3"/>
        <v xml:space="preserve">   </v>
      </c>
    </row>
    <row r="14" spans="2:9" x14ac:dyDescent="0.25">
      <c r="F14" t="s">
        <v>5</v>
      </c>
    </row>
    <row r="15" spans="2:9" x14ac:dyDescent="0.25">
      <c r="F15" t="s">
        <v>6</v>
      </c>
    </row>
    <row r="16" spans="2:9" x14ac:dyDescent="0.25">
      <c r="F16" t="s">
        <v>7</v>
      </c>
    </row>
    <row r="18" spans="6:6" x14ac:dyDescent="0.25">
      <c r="F18" t="s">
        <v>9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KEYWORD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Eric</cp:lastModifiedBy>
  <dcterms:created xsi:type="dcterms:W3CDTF">2018-06-26T09:59:32Z</dcterms:created>
  <dcterms:modified xsi:type="dcterms:W3CDTF">2018-06-29T06:44:50Z</dcterms:modified>
</cp:coreProperties>
</file>